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Sheet1" sheetId="2" r:id="rId5"/>
    <sheet state="hidden" name="List" sheetId="3" r:id="rId6"/>
    <sheet state="hidden" name="TwitterID" sheetId="4" r:id="rId7"/>
    <sheet state="hidden" name="Representant" sheetId="5" r:id="rId8"/>
    <sheet state="hidden" name="Innvalgt" sheetId="6" r:id="rId9"/>
    <sheet state="hidden" name="Voted in 2021" sheetId="7" r:id="rId10"/>
    <sheet state="hidden" name="Personalia" sheetId="8" r:id="rId11"/>
    <sheet state="hidden" name="KomiteMedlemskap" sheetId="9" r:id="rId12"/>
    <sheet state="hidden" name="RegjeringMedlemskap" sheetId="10" r:id="rId13"/>
    <sheet state="hidden" name="Gov. 2021" sheetId="11" r:id="rId14"/>
    <sheet state="hidden" name="Verv" sheetId="12" r:id="rId15"/>
    <sheet state="hidden" name="UtdanningYrke" sheetId="13" r:id="rId16"/>
  </sheets>
  <definedNames>
    <definedName hidden="1" localSheetId="0" name="_xlnm._FilterDatabase">Nodes!$A$1:$R$170</definedName>
    <definedName hidden="1" localSheetId="4" name="_xlnm._FilterDatabase">Representant!$A$1:$I$170</definedName>
    <definedName hidden="1" localSheetId="5" name="_xlnm._FilterDatabase">Innvalgt!$A$1:$H$530</definedName>
    <definedName hidden="1" localSheetId="9" name="_xlnm._FilterDatabase">RegjeringMedlemskap!$A$1:$D$101</definedName>
  </definedNames>
  <calcPr/>
  <extLst>
    <ext uri="GoogleSheetsCustomDataVersion1">
      <go:sheetsCustomData xmlns:go="http://customooxmlschemas.google.com/" r:id="rId17" roundtripDataSignature="AMtx7miUwvkt5i7u+rj2RtHG4vXpsJR53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8">
      <text>
        <t xml:space="preserve">======
ID#AAAAXAKytdU
    (2022-03-19 13:26:05)
These TwitterIDs are wrong. 
actual ID was cut of after 15 digits and then filled up with zeros.
https://tools.codeofaninja.com/find-twitter-id
	-Robin W</t>
      </text>
    </comment>
  </commentList>
  <extLst>
    <ext uri="GoogleSheetsCustomDataVersion1">
      <go:sheetsCustomData xmlns:go="http://customooxmlschemas.google.com/" r:id="rId1" roundtripDataSignature="AMtx7mhr8v5DWg2fc9Nr/TwWl7dcykvi+w=="/>
    </ext>
  </extLst>
</comments>
</file>

<file path=xl/sharedStrings.xml><?xml version="1.0" encoding="utf-8"?>
<sst xmlns="http://schemas.openxmlformats.org/spreadsheetml/2006/main" count="29030" uniqueCount="4701">
  <si>
    <t>ID</t>
  </si>
  <si>
    <t>PersonId</t>
  </si>
  <si>
    <t>FirstName</t>
  </si>
  <si>
    <t>LastName</t>
  </si>
  <si>
    <t>BirthDate</t>
  </si>
  <si>
    <t>Age</t>
  </si>
  <si>
    <t>Gender</t>
  </si>
  <si>
    <t>SeniorityDays</t>
  </si>
  <si>
    <t>PartyID</t>
  </si>
  <si>
    <t>Party</t>
  </si>
  <si>
    <t>CountyID</t>
  </si>
  <si>
    <t>County</t>
  </si>
  <si>
    <t>Gov</t>
  </si>
  <si>
    <t>TwitterHandle</t>
  </si>
  <si>
    <t>TwitterID</t>
  </si>
  <si>
    <t>Followers</t>
  </si>
  <si>
    <t>Following</t>
  </si>
  <si>
    <t>Tweets</t>
  </si>
  <si>
    <t>AASE</t>
  </si>
  <si>
    <t>AAUK</t>
  </si>
  <si>
    <t>ABIR</t>
  </si>
  <si>
    <t>ABUANJ</t>
  </si>
  <si>
    <t>AIM</t>
  </si>
  <si>
    <t>ALES</t>
  </si>
  <si>
    <t>ALFBJR</t>
  </si>
  <si>
    <t>ALI</t>
  </si>
  <si>
    <t>ALYS</t>
  </si>
  <si>
    <t>ANNH</t>
  </si>
  <si>
    <t>ANNS</t>
  </si>
  <si>
    <t>ÅSJ</t>
  </si>
  <si>
    <t>ATR</t>
  </si>
  <si>
    <t>AU</t>
  </si>
  <si>
    <t>BÅH</t>
  </si>
  <si>
    <t>BERST</t>
  </si>
  <si>
    <t>BFA</t>
  </si>
  <si>
    <t>BIRKJE</t>
  </si>
  <si>
    <t>BJMO</t>
  </si>
  <si>
    <t>BJRSKJ</t>
  </si>
  <si>
    <t>BRDTHO</t>
  </si>
  <si>
    <t>CIH</t>
  </si>
  <si>
    <t>CT</t>
  </si>
  <si>
    <t>CTM</t>
  </si>
  <si>
    <t>DHO</t>
  </si>
  <si>
    <t>DU</t>
  </si>
  <si>
    <t>EBE</t>
  </si>
  <si>
    <t>EEM</t>
  </si>
  <si>
    <t>EIK</t>
  </si>
  <si>
    <t>ELR</t>
  </si>
  <si>
    <t>ELV</t>
  </si>
  <si>
    <t>ELW</t>
  </si>
  <si>
    <t>ERLBE1</t>
  </si>
  <si>
    <t>ERLL</t>
  </si>
  <si>
    <t>ES</t>
  </si>
  <si>
    <t>ESAN</t>
  </si>
  <si>
    <t>EVH</t>
  </si>
  <si>
    <t>EVR</t>
  </si>
  <si>
    <t>EW</t>
  </si>
  <si>
    <t>FAØ</t>
  </si>
  <si>
    <t>FES</t>
  </si>
  <si>
    <t>FMS</t>
  </si>
  <si>
    <t>GAI</t>
  </si>
  <si>
    <t>GEIRAJ</t>
  </si>
  <si>
    <t>GEL</t>
  </si>
  <si>
    <t>GKAL</t>
  </si>
  <si>
    <t>GME</t>
  </si>
  <si>
    <t>GMS</t>
  </si>
  <si>
    <t>GP</t>
  </si>
  <si>
    <t>GREWOL</t>
  </si>
  <si>
    <t>GROMYK</t>
  </si>
  <si>
    <t>HEA</t>
  </si>
  <si>
    <t>HEGNYH</t>
  </si>
  <si>
    <t>HEIG</t>
  </si>
  <si>
    <t>HELO</t>
  </si>
  <si>
    <t>HENL</t>
  </si>
  <si>
    <t>HGU</t>
  </si>
  <si>
    <t>HLI</t>
  </si>
  <si>
    <t>HNJ</t>
  </si>
  <si>
    <t>HTA</t>
  </si>
  <si>
    <t>IAF</t>
  </si>
  <si>
    <t>IME</t>
  </si>
  <si>
    <t>INF</t>
  </si>
  <si>
    <t>INGTHO</t>
  </si>
  <si>
    <t>INK</t>
  </si>
  <si>
    <t>IREOJA</t>
  </si>
  <si>
    <t>ISC</t>
  </si>
  <si>
    <t>JASP</t>
  </si>
  <si>
    <t>JGS</t>
  </si>
  <si>
    <t>JKL</t>
  </si>
  <si>
    <t>JONN</t>
  </si>
  <si>
    <t>JTS</t>
  </si>
  <si>
    <t>KAMGUN</t>
  </si>
  <si>
    <t>KARH</t>
  </si>
  <si>
    <t>KARJ</t>
  </si>
  <si>
    <t>KATKLE</t>
  </si>
  <si>
    <t>KATLIE</t>
  </si>
  <si>
    <t>KEKA</t>
  </si>
  <si>
    <t>KIB</t>
  </si>
  <si>
    <t>KILE</t>
  </si>
  <si>
    <t>KJEFUN</t>
  </si>
  <si>
    <t>KJR</t>
  </si>
  <si>
    <t>KJT</t>
  </si>
  <si>
    <t>LAHA</t>
  </si>
  <si>
    <t>LANBER</t>
  </si>
  <si>
    <t>LCH</t>
  </si>
  <si>
    <t>LCWH</t>
  </si>
  <si>
    <t>LIC</t>
  </si>
  <si>
    <t>LIE</t>
  </si>
  <si>
    <t>LIM</t>
  </si>
  <si>
    <t>LISKLU</t>
  </si>
  <si>
    <t>LISSEL</t>
  </si>
  <si>
    <t>LVA</t>
  </si>
  <si>
    <t>MAA</t>
  </si>
  <si>
    <t>MAAH</t>
  </si>
  <si>
    <t>MAHAG</t>
  </si>
  <si>
    <t>MAHF</t>
  </si>
  <si>
    <t>MARMAR</t>
  </si>
  <si>
    <t>MARNIL</t>
  </si>
  <si>
    <t>MARPER</t>
  </si>
  <si>
    <t>MASG</t>
  </si>
  <si>
    <t>MHL</t>
  </si>
  <si>
    <t>MHU</t>
  </si>
  <si>
    <t>MKS</t>
  </si>
  <si>
    <t>MLF</t>
  </si>
  <si>
    <t>MMIKRI</t>
  </si>
  <si>
    <t>MONNIL</t>
  </si>
  <si>
    <t>MOW</t>
  </si>
  <si>
    <t>MTY</t>
  </si>
  <si>
    <t>MUK</t>
  </si>
  <si>
    <t>NA</t>
  </si>
  <si>
    <t>NF</t>
  </si>
  <si>
    <t>NITB</t>
  </si>
  <si>
    <t>NKS</t>
  </si>
  <si>
    <t>NSSMAR</t>
  </si>
  <si>
    <t>OAM</t>
  </si>
  <si>
    <t>OBM</t>
  </si>
  <si>
    <t>OBT</t>
  </si>
  <si>
    <t>ODDHOV</t>
  </si>
  <si>
    <t>OLE</t>
  </si>
  <si>
    <t>OLVGRO</t>
  </si>
  <si>
    <t>OVB</t>
  </si>
  <si>
    <t>PCF</t>
  </si>
  <si>
    <t>PERKJL</t>
  </si>
  <si>
    <t>PERTYL</t>
  </si>
  <si>
    <t>POL</t>
  </si>
  <si>
    <t>PTA</t>
  </si>
  <si>
    <t>RAJH</t>
  </si>
  <si>
    <t>RIAJ</t>
  </si>
  <si>
    <t>ROYS</t>
  </si>
  <si>
    <t>RSJ</t>
  </si>
  <si>
    <t>RUNSTS</t>
  </si>
  <si>
    <t>SAB</t>
  </si>
  <si>
    <t>SEA</t>
  </si>
  <si>
    <t>SEKBAK</t>
  </si>
  <si>
    <t>SEL</t>
  </si>
  <si>
    <t>SHAR</t>
  </si>
  <si>
    <t>SHB</t>
  </si>
  <si>
    <t>SIGJE</t>
  </si>
  <si>
    <t>SIHJE</t>
  </si>
  <si>
    <t>SIMOS</t>
  </si>
  <si>
    <t>SMY</t>
  </si>
  <si>
    <t>SNB</t>
  </si>
  <si>
    <t>SOFMAR</t>
  </si>
  <si>
    <t>SVES</t>
  </si>
  <si>
    <t>SVR</t>
  </si>
  <si>
    <t>SYL</t>
  </si>
  <si>
    <t>TAGP</t>
  </si>
  <si>
    <t>TAJ</t>
  </si>
  <si>
    <t>TELA</t>
  </si>
  <si>
    <t>TERH</t>
  </si>
  <si>
    <t>TERS</t>
  </si>
  <si>
    <t>TIB</t>
  </si>
  <si>
    <t>TIM</t>
  </si>
  <si>
    <t>TKF</t>
  </si>
  <si>
    <t>TMV</t>
  </si>
  <si>
    <t>TOBLUN</t>
  </si>
  <si>
    <t>TOVMAD</t>
  </si>
  <si>
    <t>TRISUN</t>
  </si>
  <si>
    <t>TROH</t>
  </si>
  <si>
    <t>TRV</t>
  </si>
  <si>
    <t>TTS</t>
  </si>
  <si>
    <t>TUK</t>
  </si>
  <si>
    <t>TUMO</t>
  </si>
  <si>
    <t>TVER</t>
  </si>
  <si>
    <t>TWT</t>
  </si>
  <si>
    <t>UAB</t>
  </si>
  <si>
    <t>WN</t>
  </si>
  <si>
    <t>YSTMAT</t>
  </si>
  <si>
    <t>Label</t>
  </si>
  <si>
    <t>Maria</t>
  </si>
  <si>
    <t>Aasen-Svensrud</t>
  </si>
  <si>
    <t>1980-02-22</t>
  </si>
  <si>
    <t>female</t>
  </si>
  <si>
    <t>A</t>
  </si>
  <si>
    <t>Arbeiderpartiet</t>
  </si>
  <si>
    <t>Ve</t>
  </si>
  <si>
    <t>Vestfold</t>
  </si>
  <si>
    <t>-</t>
  </si>
  <si>
    <t>Åsmund</t>
  </si>
  <si>
    <t>Aukrust</t>
  </si>
  <si>
    <t>1985-02-28</t>
  </si>
  <si>
    <t>male</t>
  </si>
  <si>
    <t>Ak</t>
  </si>
  <si>
    <t>Akershus</t>
  </si>
  <si>
    <t>AsmundAukrust</t>
  </si>
  <si>
    <t>21746816</t>
  </si>
  <si>
    <t>Abid</t>
  </si>
  <si>
    <t>Raja</t>
  </si>
  <si>
    <t>1975-11-05</t>
  </si>
  <si>
    <t>V</t>
  </si>
  <si>
    <t>Venstre</t>
  </si>
  <si>
    <t>abidraja</t>
  </si>
  <si>
    <t>20868447</t>
  </si>
  <si>
    <t>Anja Ninasdotter</t>
  </si>
  <si>
    <t>Abusland</t>
  </si>
  <si>
    <t>1995-11-25</t>
  </si>
  <si>
    <t>Sp</t>
  </si>
  <si>
    <t>Senterpartiet</t>
  </si>
  <si>
    <t>VA</t>
  </si>
  <si>
    <t>Vest-Agder</t>
  </si>
  <si>
    <t>anja_N_abusland</t>
  </si>
  <si>
    <t>1454512707131084803</t>
  </si>
  <si>
    <t>Anna</t>
  </si>
  <si>
    <t>Molberg</t>
  </si>
  <si>
    <t>1990-08-05</t>
  </si>
  <si>
    <t>H</t>
  </si>
  <si>
    <t>Høyre</t>
  </si>
  <si>
    <t>He</t>
  </si>
  <si>
    <t>Hedmark</t>
  </si>
  <si>
    <t>annamolberg</t>
  </si>
  <si>
    <t>41090452</t>
  </si>
  <si>
    <t>Aleksander</t>
  </si>
  <si>
    <t>Stokkebø</t>
  </si>
  <si>
    <t>1994-11-02</t>
  </si>
  <si>
    <t>Ro</t>
  </si>
  <si>
    <t>Rogaland</t>
  </si>
  <si>
    <t>Stokkebo</t>
  </si>
  <si>
    <t>419788091</t>
  </si>
  <si>
    <t>Alfred Jens</t>
  </si>
  <si>
    <t>Bjørlo</t>
  </si>
  <si>
    <t>1972-12-17</t>
  </si>
  <si>
    <t>SF</t>
  </si>
  <si>
    <t>Sogn og Fjordane</t>
  </si>
  <si>
    <t>alfredbjorlo</t>
  </si>
  <si>
    <t>63425851</t>
  </si>
  <si>
    <t>Anne Kristine</t>
  </si>
  <si>
    <t>Linnestad</t>
  </si>
  <si>
    <t>1961-12-19</t>
  </si>
  <si>
    <t>Audun</t>
  </si>
  <si>
    <t>Lysbakken</t>
  </si>
  <si>
    <t>1977-09-30</t>
  </si>
  <si>
    <t>SV</t>
  </si>
  <si>
    <t>Sosialistisk Venstreparti</t>
  </si>
  <si>
    <t>Ho</t>
  </si>
  <si>
    <t>Hordaland</t>
  </si>
  <si>
    <t>audunlysbakken</t>
  </si>
  <si>
    <t>34941106</t>
  </si>
  <si>
    <t>Anniken</t>
  </si>
  <si>
    <t>Huitfeldt</t>
  </si>
  <si>
    <t>1969-11-29</t>
  </si>
  <si>
    <t>AHuitfeldt</t>
  </si>
  <si>
    <t>279131939</t>
  </si>
  <si>
    <t>André N.</t>
  </si>
  <si>
    <t>Skjelstad</t>
  </si>
  <si>
    <t>1965-08-27</t>
  </si>
  <si>
    <t>NT</t>
  </si>
  <si>
    <t>Nord-Trøndelag</t>
  </si>
  <si>
    <t>AndreNSkjelstad</t>
  </si>
  <si>
    <t>1269692077</t>
  </si>
  <si>
    <t>Åslaug</t>
  </si>
  <si>
    <t>Sem-Jacobsen</t>
  </si>
  <si>
    <t>1971-04-05</t>
  </si>
  <si>
    <t>Te</t>
  </si>
  <si>
    <t>Telemark</t>
  </si>
  <si>
    <t>AslaugSJacobsen</t>
  </si>
  <si>
    <t>1325878475207610368</t>
  </si>
  <si>
    <t>Anette</t>
  </si>
  <si>
    <t>Trettebergstuen</t>
  </si>
  <si>
    <t>1981-05-25</t>
  </si>
  <si>
    <t>20301193</t>
  </si>
  <si>
    <t>Andreas Sjalg</t>
  </si>
  <si>
    <t>Unneland</t>
  </si>
  <si>
    <t>1994-06-30</t>
  </si>
  <si>
    <t>Os</t>
  </si>
  <si>
    <t>Oslo</t>
  </si>
  <si>
    <t>AUnneland</t>
  </si>
  <si>
    <t>1448974347536932864</t>
  </si>
  <si>
    <t>Bård</t>
  </si>
  <si>
    <t>Hoksrud</t>
  </si>
  <si>
    <t>1973-03-26</t>
  </si>
  <si>
    <t>FrP</t>
  </si>
  <si>
    <t>Fremskrittspartiet</t>
  </si>
  <si>
    <t>hoksrud</t>
  </si>
  <si>
    <t>28952277</t>
  </si>
  <si>
    <t>Bengt Rune</t>
  </si>
  <si>
    <t>Strifeldt</t>
  </si>
  <si>
    <t>1971-03-24</t>
  </si>
  <si>
    <t>Fi</t>
  </si>
  <si>
    <t>Finnmark</t>
  </si>
  <si>
    <t>askepott55101</t>
  </si>
  <si>
    <t>1169496036097875968</t>
  </si>
  <si>
    <t>Bengt</t>
  </si>
  <si>
    <t>Fasteraune</t>
  </si>
  <si>
    <t>1964-06-03</t>
  </si>
  <si>
    <t>Op</t>
  </si>
  <si>
    <t>Oppland</t>
  </si>
  <si>
    <t>Birgit Oline</t>
  </si>
  <si>
    <t>Kjerstad</t>
  </si>
  <si>
    <t>1961-09-11</t>
  </si>
  <si>
    <t>MR</t>
  </si>
  <si>
    <t>Møre og Romsdal</t>
  </si>
  <si>
    <t>birgit_oline</t>
  </si>
  <si>
    <t>1483466822947069954</t>
  </si>
  <si>
    <t>Bjørnar</t>
  </si>
  <si>
    <t>Moxnes</t>
  </si>
  <si>
    <t>1981-12-19</t>
  </si>
  <si>
    <t>R</t>
  </si>
  <si>
    <t>Rødt</t>
  </si>
  <si>
    <t>bmoxnes</t>
  </si>
  <si>
    <t>86154361</t>
  </si>
  <si>
    <t>Skjæran</t>
  </si>
  <si>
    <t>1966-05-28</t>
  </si>
  <si>
    <t>No</t>
  </si>
  <si>
    <t>Nordland</t>
  </si>
  <si>
    <t>bjoskj</t>
  </si>
  <si>
    <t>838111239750447104</t>
  </si>
  <si>
    <t>Bård Ludvig</t>
  </si>
  <si>
    <t>Thorheim</t>
  </si>
  <si>
    <t>1976-10-15</t>
  </si>
  <si>
    <t>BardThorheim</t>
  </si>
  <si>
    <t>310626575</t>
  </si>
  <si>
    <t>Carl I.</t>
  </si>
  <si>
    <t>Hagen</t>
  </si>
  <si>
    <t>1944-05-06</t>
  </si>
  <si>
    <t>carlihagen</t>
  </si>
  <si>
    <t>218910852</t>
  </si>
  <si>
    <t>Christian</t>
  </si>
  <si>
    <t>Tybring-Gjedde</t>
  </si>
  <si>
    <t>1963-08-08</t>
  </si>
  <si>
    <t>ChristianTG_FRP</t>
  </si>
  <si>
    <t>514596967</t>
  </si>
  <si>
    <t>Cecilie</t>
  </si>
  <si>
    <t>Myrseth</t>
  </si>
  <si>
    <t>1984-07-27</t>
  </si>
  <si>
    <t>Tr</t>
  </si>
  <si>
    <t>Troms</t>
  </si>
  <si>
    <t>CecilieMyrseth</t>
  </si>
  <si>
    <t>26708613</t>
  </si>
  <si>
    <t>Dagfinn Henrik</t>
  </si>
  <si>
    <t>Olsen</t>
  </si>
  <si>
    <t>1966-06-29</t>
  </si>
  <si>
    <t>Dag-Inge</t>
  </si>
  <si>
    <t>Ulstein</t>
  </si>
  <si>
    <t>1980-12-04</t>
  </si>
  <si>
    <t>KrF</t>
  </si>
  <si>
    <t>Kristelig Folkeparti</t>
  </si>
  <si>
    <t>dagiulstein</t>
  </si>
  <si>
    <t>1551459979</t>
  </si>
  <si>
    <t>Espen Barth</t>
  </si>
  <si>
    <t>Eide</t>
  </si>
  <si>
    <t>1964-05-01</t>
  </si>
  <si>
    <t>EspenBarthEide</t>
  </si>
  <si>
    <t>473914976</t>
  </si>
  <si>
    <t>Emilie</t>
  </si>
  <si>
    <t>Mehl</t>
  </si>
  <si>
    <t>1993-08-08</t>
  </si>
  <si>
    <t>EmilieMehl</t>
  </si>
  <si>
    <t>1450014429660205056</t>
  </si>
  <si>
    <t>Eigil</t>
  </si>
  <si>
    <t>Knutsen</t>
  </si>
  <si>
    <t>1988-10-28</t>
  </si>
  <si>
    <t>EigilKnutsen</t>
  </si>
  <si>
    <t>32397331</t>
  </si>
  <si>
    <t>Else Marie</t>
  </si>
  <si>
    <t>Rødby</t>
  </si>
  <si>
    <t>1982-05-26</t>
  </si>
  <si>
    <t>dethunsa</t>
  </si>
  <si>
    <t>811340054085992448</t>
  </si>
  <si>
    <t>Hårek</t>
  </si>
  <si>
    <t>Elvenes</t>
  </si>
  <si>
    <t>1959-06-17</t>
  </si>
  <si>
    <t>HarekElvenes</t>
  </si>
  <si>
    <t>2645220702</t>
  </si>
  <si>
    <t>Elise</t>
  </si>
  <si>
    <t>Waagen</t>
  </si>
  <si>
    <t>1990-02-19</t>
  </si>
  <si>
    <t>Øs</t>
  </si>
  <si>
    <t>Østfold</t>
  </si>
  <si>
    <t>waagen_elise</t>
  </si>
  <si>
    <t>2428650736</t>
  </si>
  <si>
    <t>Erlend Svardal</t>
  </si>
  <si>
    <t>Bøe</t>
  </si>
  <si>
    <t>1992-12-30</t>
  </si>
  <si>
    <t>ErlendSBoe</t>
  </si>
  <si>
    <t>1039464996575608833</t>
  </si>
  <si>
    <t>Erlend</t>
  </si>
  <si>
    <t>Larsen</t>
  </si>
  <si>
    <t>1965-10-13</t>
  </si>
  <si>
    <t>not sure which it is</t>
  </si>
  <si>
    <t>Erna</t>
  </si>
  <si>
    <t>Solberg</t>
  </si>
  <si>
    <t>1961-02-24</t>
  </si>
  <si>
    <t>erna_solberg</t>
  </si>
  <si>
    <t>16432083</t>
  </si>
  <si>
    <t>Erling</t>
  </si>
  <si>
    <t>Sande</t>
  </si>
  <si>
    <t>1978-11-08</t>
  </si>
  <si>
    <t>ErlingSande</t>
  </si>
  <si>
    <t>39091525</t>
  </si>
  <si>
    <t>Eva Kristin</t>
  </si>
  <si>
    <t>Hansen</t>
  </si>
  <si>
    <t>1973-03-05</t>
  </si>
  <si>
    <t>ST</t>
  </si>
  <si>
    <t>Sør-Trøndelag</t>
  </si>
  <si>
    <t>evakristin</t>
  </si>
  <si>
    <t>24143353</t>
  </si>
  <si>
    <t>Even A.</t>
  </si>
  <si>
    <t>Røed</t>
  </si>
  <si>
    <t>1992-02-23</t>
  </si>
  <si>
    <t>Bu</t>
  </si>
  <si>
    <t>Buskerud</t>
  </si>
  <si>
    <t>evenaroed</t>
  </si>
  <si>
    <t>169274601</t>
  </si>
  <si>
    <t>Wiborg</t>
  </si>
  <si>
    <t>1984-01-20</t>
  </si>
  <si>
    <t>erlendwiborg</t>
  </si>
  <si>
    <t>30759351</t>
  </si>
  <si>
    <t>Freddy André</t>
  </si>
  <si>
    <t>Øvstegård</t>
  </si>
  <si>
    <t>1994-12-20</t>
  </si>
  <si>
    <t>Fredoev</t>
  </si>
  <si>
    <t>338369157</t>
  </si>
  <si>
    <t>Frank Edvard</t>
  </si>
  <si>
    <t>Sve</t>
  </si>
  <si>
    <t>1968-02-18</t>
  </si>
  <si>
    <t>SveFrank</t>
  </si>
  <si>
    <t>1325364366615646213</t>
  </si>
  <si>
    <t>Morten</t>
  </si>
  <si>
    <t>Stordalen</t>
  </si>
  <si>
    <t>1968-10-05</t>
  </si>
  <si>
    <t>Geir Adelsten</t>
  </si>
  <si>
    <t>Iversen</t>
  </si>
  <si>
    <t>1954-09-20</t>
  </si>
  <si>
    <t>GeirIversen</t>
  </si>
  <si>
    <t>41352926</t>
  </si>
  <si>
    <t>Geir</t>
  </si>
  <si>
    <t>Jørgensen</t>
  </si>
  <si>
    <t>1972-12-16</t>
  </si>
  <si>
    <t>geir_jorgensen</t>
  </si>
  <si>
    <t>1728936764</t>
  </si>
  <si>
    <t>Geir Inge</t>
  </si>
  <si>
    <t>Lien</t>
  </si>
  <si>
    <t>1972-05-30</t>
  </si>
  <si>
    <t>GilieInge</t>
  </si>
  <si>
    <t>806245817082331136</t>
  </si>
  <si>
    <t>Grunde</t>
  </si>
  <si>
    <t>Almeland</t>
  </si>
  <si>
    <t>1991-03-29</t>
  </si>
  <si>
    <t>GrundeA</t>
  </si>
  <si>
    <t>42845459</t>
  </si>
  <si>
    <t>Guri</t>
  </si>
  <si>
    <t>Melby</t>
  </si>
  <si>
    <t>1981-02-03</t>
  </si>
  <si>
    <t>gurimelby</t>
  </si>
  <si>
    <t>21423985</t>
  </si>
  <si>
    <t>Gisle Meininger</t>
  </si>
  <si>
    <t>Saudland</t>
  </si>
  <si>
    <t>1986-07-08</t>
  </si>
  <si>
    <t>Pollestad</t>
  </si>
  <si>
    <t>1978-08-13</t>
  </si>
  <si>
    <t>geirpo</t>
  </si>
  <si>
    <t>29928571</t>
  </si>
  <si>
    <t>Grete</t>
  </si>
  <si>
    <t>Wold</t>
  </si>
  <si>
    <t>1968-01-15</t>
  </si>
  <si>
    <t>WoldGrete</t>
  </si>
  <si>
    <t>963484827130441728</t>
  </si>
  <si>
    <t>Gro-Anita</t>
  </si>
  <si>
    <t>Mykjåland</t>
  </si>
  <si>
    <t>1976-09-04</t>
  </si>
  <si>
    <t>AA</t>
  </si>
  <si>
    <t>Aust-Agder</t>
  </si>
  <si>
    <t>Henrik</t>
  </si>
  <si>
    <t>Asheim</t>
  </si>
  <si>
    <t>1983-08-21</t>
  </si>
  <si>
    <t>Henrikasheim</t>
  </si>
  <si>
    <t>37665779</t>
  </si>
  <si>
    <t>Hege Bae</t>
  </si>
  <si>
    <t>Nyholt</t>
  </si>
  <si>
    <t>1978-08-02</t>
  </si>
  <si>
    <t>bae_hege</t>
  </si>
  <si>
    <t>3173897338</t>
  </si>
  <si>
    <t>Heidi</t>
  </si>
  <si>
    <t>Greni</t>
  </si>
  <si>
    <t>1962-07-03</t>
  </si>
  <si>
    <t>Helge</t>
  </si>
  <si>
    <t>Orten</t>
  </si>
  <si>
    <t>1966-10-25</t>
  </si>
  <si>
    <t>helgeorten</t>
  </si>
  <si>
    <t>819168234</t>
  </si>
  <si>
    <t>Heidi Nordby</t>
  </si>
  <si>
    <t>Lunde</t>
  </si>
  <si>
    <t>1973-02-03</t>
  </si>
  <si>
    <t>vampus</t>
  </si>
  <si>
    <t>14687587</t>
  </si>
  <si>
    <t>Himanshu</t>
  </si>
  <si>
    <t>Gulati</t>
  </si>
  <si>
    <t>1988-06-16</t>
  </si>
  <si>
    <t>himanshugulati</t>
  </si>
  <si>
    <t>38769939</t>
  </si>
  <si>
    <t>Hans Andreas</t>
  </si>
  <si>
    <t>Limi</t>
  </si>
  <si>
    <t>1960-09-26</t>
  </si>
  <si>
    <t>Helge André</t>
  </si>
  <si>
    <t>Njåstad</t>
  </si>
  <si>
    <t>1980-06-05</t>
  </si>
  <si>
    <t>FrP_HelgeAndre</t>
  </si>
  <si>
    <t>42042554</t>
  </si>
  <si>
    <t>Hadia</t>
  </si>
  <si>
    <t>Tajik</t>
  </si>
  <si>
    <t>1983-07-18</t>
  </si>
  <si>
    <t>HadiaTajik</t>
  </si>
  <si>
    <t>22415635</t>
  </si>
  <si>
    <t>Ingunn</t>
  </si>
  <si>
    <t>Foss</t>
  </si>
  <si>
    <t>1960-02-07</t>
  </si>
  <si>
    <t>IngunnFoss</t>
  </si>
  <si>
    <t>1640414335</t>
  </si>
  <si>
    <t>Ine Eriksen</t>
  </si>
  <si>
    <t>Søreide</t>
  </si>
  <si>
    <t>1976-05-02</t>
  </si>
  <si>
    <t>Ingrid</t>
  </si>
  <si>
    <t>Fiskaa</t>
  </si>
  <si>
    <t>1977-04-16</t>
  </si>
  <si>
    <t>ingridfiskaa</t>
  </si>
  <si>
    <t>2605255273</t>
  </si>
  <si>
    <t>Ingvild Wetrhus</t>
  </si>
  <si>
    <t>Thorsvik</t>
  </si>
  <si>
    <t>1991-11-19</t>
  </si>
  <si>
    <t>ingvild_wetrhus</t>
  </si>
  <si>
    <t>907517876973834241</t>
  </si>
  <si>
    <t>Ingvild</t>
  </si>
  <si>
    <t>Kjerkol</t>
  </si>
  <si>
    <t>1975-05-18</t>
  </si>
  <si>
    <t>ingvildkjerkol</t>
  </si>
  <si>
    <t>217217458</t>
  </si>
  <si>
    <t>Irene</t>
  </si>
  <si>
    <t>Ojala</t>
  </si>
  <si>
    <t>1960-10-08</t>
  </si>
  <si>
    <t>PF</t>
  </si>
  <si>
    <t>Pasientfokus</t>
  </si>
  <si>
    <t>Ingjerd</t>
  </si>
  <si>
    <t>Schou</t>
  </si>
  <si>
    <t>1955-01-20</t>
  </si>
  <si>
    <t>schou_ingjerd</t>
  </si>
  <si>
    <t>1443863355123552273</t>
  </si>
  <si>
    <t>Jorodd</t>
  </si>
  <si>
    <t>Asphjell</t>
  </si>
  <si>
    <t>1960-07-17</t>
  </si>
  <si>
    <t>jorodd</t>
  </si>
  <si>
    <t>58733138</t>
  </si>
  <si>
    <t>Jonas Gahr</t>
  </si>
  <si>
    <t>Støre</t>
  </si>
  <si>
    <t>1960-08-25</t>
  </si>
  <si>
    <t>jonasgahrstore</t>
  </si>
  <si>
    <t>63129578</t>
  </si>
  <si>
    <t>Jenny</t>
  </si>
  <si>
    <t>Klinge</t>
  </si>
  <si>
    <t>1975-11-28</t>
  </si>
  <si>
    <t>Jon-Ivar</t>
  </si>
  <si>
    <t>Nygård</t>
  </si>
  <si>
    <t>1973-01-02</t>
  </si>
  <si>
    <t>joinnyg</t>
  </si>
  <si>
    <t>24531620</t>
  </si>
  <si>
    <t>Jan Tore</t>
  </si>
  <si>
    <t>Sanner</t>
  </si>
  <si>
    <t>1965-05-06</t>
  </si>
  <si>
    <t>jantoresanner</t>
  </si>
  <si>
    <t>221822662</t>
  </si>
  <si>
    <t>Kamzy</t>
  </si>
  <si>
    <t>Gunaratnam</t>
  </si>
  <si>
    <t>1988-03-27</t>
  </si>
  <si>
    <t>KamzyGunaratnam</t>
  </si>
  <si>
    <t>37677256</t>
  </si>
  <si>
    <t>Kari</t>
  </si>
  <si>
    <t>Henriksen</t>
  </si>
  <si>
    <t>1955-08-10</t>
  </si>
  <si>
    <t>karhenr</t>
  </si>
  <si>
    <t>26837025</t>
  </si>
  <si>
    <t>Kari-Anne</t>
  </si>
  <si>
    <t>Jønnes</t>
  </si>
  <si>
    <t>1972-04-13</t>
  </si>
  <si>
    <t>KariAnneJnnes</t>
  </si>
  <si>
    <t>887106534</t>
  </si>
  <si>
    <t>Kathrine</t>
  </si>
  <si>
    <t>Kleveland</t>
  </si>
  <si>
    <t>1966-04-07</t>
  </si>
  <si>
    <t>kathklev</t>
  </si>
  <si>
    <t>1103749050</t>
  </si>
  <si>
    <t>Kathy</t>
  </si>
  <si>
    <t>Lie</t>
  </si>
  <si>
    <t>1964-03-14</t>
  </si>
  <si>
    <t>Kari Elisabeth</t>
  </si>
  <si>
    <t>Kaski</t>
  </si>
  <si>
    <t>1987-07-12</t>
  </si>
  <si>
    <t>kariekas</t>
  </si>
  <si>
    <t>18387289</t>
  </si>
  <si>
    <t>Kirsti</t>
  </si>
  <si>
    <t>Bergstø</t>
  </si>
  <si>
    <t>1981-07-01</t>
  </si>
  <si>
    <t>Leirtrø</t>
  </si>
  <si>
    <t>1963-08-27</t>
  </si>
  <si>
    <t>kirstilei</t>
  </si>
  <si>
    <t>149410514</t>
  </si>
  <si>
    <t>Kjerstin Wøyen</t>
  </si>
  <si>
    <t>Funderud</t>
  </si>
  <si>
    <t>1970-11-13</t>
  </si>
  <si>
    <t>Kjell Ingolf</t>
  </si>
  <si>
    <t>Ropstad</t>
  </si>
  <si>
    <t>1985-06-01</t>
  </si>
  <si>
    <t>kjellingolf</t>
  </si>
  <si>
    <t>18293645</t>
  </si>
  <si>
    <t>Kjersti</t>
  </si>
  <si>
    <t>Toppe</t>
  </si>
  <si>
    <t>1967-10-20</t>
  </si>
  <si>
    <t>KToppe</t>
  </si>
  <si>
    <t>39974570</t>
  </si>
  <si>
    <t>Lars</t>
  </si>
  <si>
    <t>Haltbrekken</t>
  </si>
  <si>
    <t>1971-03-09</t>
  </si>
  <si>
    <t>38260259</t>
  </si>
  <si>
    <t>Lan Marie Nguyen</t>
  </si>
  <si>
    <t>Berg</t>
  </si>
  <si>
    <t>1987-03-04</t>
  </si>
  <si>
    <t>MDG</t>
  </si>
  <si>
    <t>Miljøpartiet De Grønne</t>
  </si>
  <si>
    <t>Lan_Marie</t>
  </si>
  <si>
    <t>28361716</t>
  </si>
  <si>
    <t>Linda Hofstad</t>
  </si>
  <si>
    <t>Helleland</t>
  </si>
  <si>
    <t>1977-08-26</t>
  </si>
  <si>
    <t>Lindacath</t>
  </si>
  <si>
    <t>27317182</t>
  </si>
  <si>
    <t>Lene</t>
  </si>
  <si>
    <t>Westgaard-Halle</t>
  </si>
  <si>
    <t>1979-07-04</t>
  </si>
  <si>
    <t>LeneWestgaard</t>
  </si>
  <si>
    <t>34656014</t>
  </si>
  <si>
    <t>Lise</t>
  </si>
  <si>
    <t>Christoffersen</t>
  </si>
  <si>
    <t>1955-08-05</t>
  </si>
  <si>
    <t>LiseChristoffer</t>
  </si>
  <si>
    <t>369395471</t>
  </si>
  <si>
    <t>Liv Kari</t>
  </si>
  <si>
    <t>Eskeland</t>
  </si>
  <si>
    <t>1965-05-21</t>
  </si>
  <si>
    <t>EskelandLiv</t>
  </si>
  <si>
    <t>1410173753590534144</t>
  </si>
  <si>
    <t>Linda Monsen</t>
  </si>
  <si>
    <t>Merkesdal</t>
  </si>
  <si>
    <t>1973-04-12</t>
  </si>
  <si>
    <t>MonsenMerkesdal</t>
  </si>
  <si>
    <t>221451051</t>
  </si>
  <si>
    <t>Lisa Marie Ness</t>
  </si>
  <si>
    <t>Klungland</t>
  </si>
  <si>
    <t>1994-01-07</t>
  </si>
  <si>
    <t>lisamnkl</t>
  </si>
  <si>
    <t>361852315</t>
  </si>
  <si>
    <t>Selnes</t>
  </si>
  <si>
    <t>1976-11-11</t>
  </si>
  <si>
    <t>LiseSelnes</t>
  </si>
  <si>
    <t>36435082</t>
  </si>
  <si>
    <t>Vågslid</t>
  </si>
  <si>
    <t>1986-03-17</t>
  </si>
  <si>
    <t>Lenev</t>
  </si>
  <si>
    <t>23320712</t>
  </si>
  <si>
    <t>Marit</t>
  </si>
  <si>
    <t>Arnstad</t>
  </si>
  <si>
    <t>1962-05-04</t>
  </si>
  <si>
    <t>MaritArnstad</t>
  </si>
  <si>
    <t>1325404675554897921</t>
  </si>
  <si>
    <t>Marian</t>
  </si>
  <si>
    <t>Hussein</t>
  </si>
  <si>
    <t>1986-07-24</t>
  </si>
  <si>
    <t>Hawatako</t>
  </si>
  <si>
    <t>295361148</t>
  </si>
  <si>
    <t>Margret</t>
  </si>
  <si>
    <t>Hagerup</t>
  </si>
  <si>
    <t>1980-06-08</t>
  </si>
  <si>
    <t>N00binnen</t>
  </si>
  <si>
    <t>1427356608565293057</t>
  </si>
  <si>
    <t>Mahmoud</t>
  </si>
  <si>
    <t>Farahmand</t>
  </si>
  <si>
    <t>1979-09-15</t>
  </si>
  <si>
    <t>Farahmand79</t>
  </si>
  <si>
    <t>4205180009</t>
  </si>
  <si>
    <t>Marie Sneve</t>
  </si>
  <si>
    <t>Martinussen</t>
  </si>
  <si>
    <t>1985-12-30</t>
  </si>
  <si>
    <t>mariesneve</t>
  </si>
  <si>
    <t>21035347</t>
  </si>
  <si>
    <t>Marius Arion</t>
  </si>
  <si>
    <t>Nilsen</t>
  </si>
  <si>
    <t>1984-08-14</t>
  </si>
  <si>
    <t>Marte Mjøs</t>
  </si>
  <si>
    <t>Persen</t>
  </si>
  <si>
    <t>1975-04-24</t>
  </si>
  <si>
    <t>MarteMP</t>
  </si>
  <si>
    <t>26470805</t>
  </si>
  <si>
    <t>Masud</t>
  </si>
  <si>
    <t>Gharahkhani</t>
  </si>
  <si>
    <t>1982-09-22</t>
  </si>
  <si>
    <t>MasudGh</t>
  </si>
  <si>
    <t>19119226</t>
  </si>
  <si>
    <t>Mari Holm</t>
  </si>
  <si>
    <t>Lønseth</t>
  </si>
  <si>
    <t>1991-08-29</t>
  </si>
  <si>
    <t>MariLonseth</t>
  </si>
  <si>
    <t>204525639</t>
  </si>
  <si>
    <t>Mani</t>
  </si>
  <si>
    <t>Hussaini</t>
  </si>
  <si>
    <t>1987-10-25</t>
  </si>
  <si>
    <t>ManiHussaini</t>
  </si>
  <si>
    <t>317034318</t>
  </si>
  <si>
    <t>Marit Knutsdatter</t>
  </si>
  <si>
    <t>Strand</t>
  </si>
  <si>
    <t>1992-04-27</t>
  </si>
  <si>
    <t>PerleStrand</t>
  </si>
  <si>
    <t>524326247</t>
  </si>
  <si>
    <t>Mona</t>
  </si>
  <si>
    <t>Fagerås</t>
  </si>
  <si>
    <t>1972-01-09</t>
  </si>
  <si>
    <t>monapatinget</t>
  </si>
  <si>
    <t>1033374143461425152</t>
  </si>
  <si>
    <t>Mímir</t>
  </si>
  <si>
    <t>Kristjánsson</t>
  </si>
  <si>
    <t>1986-08-17</t>
  </si>
  <si>
    <t>mimirk</t>
  </si>
  <si>
    <t>20611702</t>
  </si>
  <si>
    <t>1973-09-17</t>
  </si>
  <si>
    <t>NilsenMona</t>
  </si>
  <si>
    <t>552236475</t>
  </si>
  <si>
    <t>1967-06-22</t>
  </si>
  <si>
    <t>mortenwold</t>
  </si>
  <si>
    <t>40516095</t>
  </si>
  <si>
    <t>Mathilde</t>
  </si>
  <si>
    <t>1992-12-15</t>
  </si>
  <si>
    <t>MathildeTG</t>
  </si>
  <si>
    <t>30941476</t>
  </si>
  <si>
    <t>Mudassar</t>
  </si>
  <si>
    <t>Kapur</t>
  </si>
  <si>
    <t>1976-12-14</t>
  </si>
  <si>
    <t>mudassarkapur</t>
  </si>
  <si>
    <t>101727020</t>
  </si>
  <si>
    <t>Nikolai</t>
  </si>
  <si>
    <t>Astrup</t>
  </si>
  <si>
    <t>1978-06-12</t>
  </si>
  <si>
    <t>nikolaiastrup</t>
  </si>
  <si>
    <t>45565446</t>
  </si>
  <si>
    <t>Nils-Ole</t>
  </si>
  <si>
    <t>Foshaug</t>
  </si>
  <si>
    <t>1970-11-22</t>
  </si>
  <si>
    <t>Nils T.</t>
  </si>
  <si>
    <t>Bjørke</t>
  </si>
  <si>
    <t>1959-03-09</t>
  </si>
  <si>
    <t>NilsTBjorke</t>
  </si>
  <si>
    <t>899800400</t>
  </si>
  <si>
    <t>Nils Kristen</t>
  </si>
  <si>
    <t>Sandtrøen</t>
  </si>
  <si>
    <t>1989-02-02</t>
  </si>
  <si>
    <t>NilsKristen</t>
  </si>
  <si>
    <t>471837649</t>
  </si>
  <si>
    <t>Marianne Sivertsen</t>
  </si>
  <si>
    <t>Næss</t>
  </si>
  <si>
    <t>1974-03-28</t>
  </si>
  <si>
    <t>Ole André</t>
  </si>
  <si>
    <t>Myhrvold</t>
  </si>
  <si>
    <t>1978-06-10</t>
  </si>
  <si>
    <t>OleAnd</t>
  </si>
  <si>
    <t>31343887</t>
  </si>
  <si>
    <t>Ola Borten</t>
  </si>
  <si>
    <t>Moe</t>
  </si>
  <si>
    <t>1976-06-06</t>
  </si>
  <si>
    <t>Ove</t>
  </si>
  <si>
    <t>Trellevik</t>
  </si>
  <si>
    <t>1965-08-15</t>
  </si>
  <si>
    <t>ovetrellevik</t>
  </si>
  <si>
    <t>225341716</t>
  </si>
  <si>
    <t>Odd Harald</t>
  </si>
  <si>
    <t>Hovland</t>
  </si>
  <si>
    <t>1962-09-29</t>
  </si>
  <si>
    <t>Hovland_OddH</t>
  </si>
  <si>
    <t>4918859500</t>
  </si>
  <si>
    <t>Ola</t>
  </si>
  <si>
    <t>Elvestuen</t>
  </si>
  <si>
    <t>1967-10-09</t>
  </si>
  <si>
    <t>olaelvestuen</t>
  </si>
  <si>
    <t>20679622</t>
  </si>
  <si>
    <t>Olve</t>
  </si>
  <si>
    <t>Grotle</t>
  </si>
  <si>
    <t>1964-02-17</t>
  </si>
  <si>
    <t>OlveGrotle</t>
  </si>
  <si>
    <t>3154670134</t>
  </si>
  <si>
    <t>Olaug Vervik</t>
  </si>
  <si>
    <t>Bollestad</t>
  </si>
  <si>
    <t>1961-11-04</t>
  </si>
  <si>
    <t>OBollestad</t>
  </si>
  <si>
    <t>2924816561</t>
  </si>
  <si>
    <t>Peter</t>
  </si>
  <si>
    <t>Frølich</t>
  </si>
  <si>
    <t>1987-09-17</t>
  </si>
  <si>
    <t>pcfrolich</t>
  </si>
  <si>
    <t>319228928</t>
  </si>
  <si>
    <t>Per Vidar</t>
  </si>
  <si>
    <t>Kjølmoen</t>
  </si>
  <si>
    <t>1973-05-03</t>
  </si>
  <si>
    <t>kjolmoen</t>
  </si>
  <si>
    <t>19284826</t>
  </si>
  <si>
    <t>Per Olav</t>
  </si>
  <si>
    <t>Tyldum</t>
  </si>
  <si>
    <t>1964-04-24</t>
  </si>
  <si>
    <t>PTyldum</t>
  </si>
  <si>
    <t>323412972</t>
  </si>
  <si>
    <t>Per Olaf</t>
  </si>
  <si>
    <t>Lundteigen</t>
  </si>
  <si>
    <t>1953-04-18</t>
  </si>
  <si>
    <t>Per-Willy</t>
  </si>
  <si>
    <t>Amundsen</t>
  </si>
  <si>
    <t>1971-01-21</t>
  </si>
  <si>
    <t>PWAmundsen_FrP</t>
  </si>
  <si>
    <t>195848365</t>
  </si>
  <si>
    <t>Rasmus</t>
  </si>
  <si>
    <t>Hansson</t>
  </si>
  <si>
    <t>1954-09-04</t>
  </si>
  <si>
    <t>rasmusjmh</t>
  </si>
  <si>
    <t>951333086</t>
  </si>
  <si>
    <t>Rigmor</t>
  </si>
  <si>
    <t>Aasrud</t>
  </si>
  <si>
    <t>1960-06-26</t>
  </si>
  <si>
    <t>rigmorap</t>
  </si>
  <si>
    <t>26588415</t>
  </si>
  <si>
    <t>Roy</t>
  </si>
  <si>
    <t>Steffensen</t>
  </si>
  <si>
    <t>1980-09-10</t>
  </si>
  <si>
    <t>roysteffensen</t>
  </si>
  <si>
    <t>333903537 </t>
  </si>
  <si>
    <t>Runar</t>
  </si>
  <si>
    <t>Sjåstad</t>
  </si>
  <si>
    <t>1968-08-28</t>
  </si>
  <si>
    <t>Rune</t>
  </si>
  <si>
    <t>Støstad</t>
  </si>
  <si>
    <t>1972-01-08</t>
  </si>
  <si>
    <t>runestostad</t>
  </si>
  <si>
    <t>107140486</t>
  </si>
  <si>
    <t>Sandra</t>
  </si>
  <si>
    <t>Bruflot</t>
  </si>
  <si>
    <t>1991-12-31</t>
  </si>
  <si>
    <t>Seher</t>
  </si>
  <si>
    <t>Aydar</t>
  </si>
  <si>
    <t>1989-09-10</t>
  </si>
  <si>
    <t>SeherAydar</t>
  </si>
  <si>
    <t>244983461</t>
  </si>
  <si>
    <t>Åse Kristin Ask</t>
  </si>
  <si>
    <t>Bakke</t>
  </si>
  <si>
    <t>1996-05-30</t>
  </si>
  <si>
    <t>Stein Erik</t>
  </si>
  <si>
    <t>Lauvås</t>
  </si>
  <si>
    <t>1965-05-03</t>
  </si>
  <si>
    <t>Svein</t>
  </si>
  <si>
    <t>Harberg</t>
  </si>
  <si>
    <t>1958-07-30</t>
  </si>
  <si>
    <t>Sivert</t>
  </si>
  <si>
    <t>Bjørnstad</t>
  </si>
  <si>
    <t>1990-10-03</t>
  </si>
  <si>
    <t>sbjoernstad</t>
  </si>
  <si>
    <t>112871323</t>
  </si>
  <si>
    <t>Sigbjørn</t>
  </si>
  <si>
    <t>Gjelsvik</t>
  </si>
  <si>
    <t>1974-03-30</t>
  </si>
  <si>
    <t>SGjelsvik</t>
  </si>
  <si>
    <t>2537682190</t>
  </si>
  <si>
    <t>Silje</t>
  </si>
  <si>
    <t>Hjemdal</t>
  </si>
  <si>
    <t>1984-08-08</t>
  </si>
  <si>
    <t>Siv</t>
  </si>
  <si>
    <t>Mossleth</t>
  </si>
  <si>
    <t>1967-04-04</t>
  </si>
  <si>
    <t>SMossleth</t>
  </si>
  <si>
    <t>3119889670</t>
  </si>
  <si>
    <t>Sverre</t>
  </si>
  <si>
    <t>Myrli</t>
  </si>
  <si>
    <t>1971-08-26</t>
  </si>
  <si>
    <t>SverreMyrli</t>
  </si>
  <si>
    <t>2228363243</t>
  </si>
  <si>
    <t>Borch</t>
  </si>
  <si>
    <t>1988-04-23</t>
  </si>
  <si>
    <t>SandraNBorch</t>
  </si>
  <si>
    <t>34703909</t>
  </si>
  <si>
    <t>Sofie</t>
  </si>
  <si>
    <t>Marhaug</t>
  </si>
  <si>
    <t>1990-05-24</t>
  </si>
  <si>
    <t>SofieMarhaug</t>
  </si>
  <si>
    <t>234132789</t>
  </si>
  <si>
    <t>Sveinung</t>
  </si>
  <si>
    <t>Stensland</t>
  </si>
  <si>
    <t>1972-11-06</t>
  </si>
  <si>
    <t>sveinungen</t>
  </si>
  <si>
    <t>19157451</t>
  </si>
  <si>
    <t>Rotevatn</t>
  </si>
  <si>
    <t>1987-05-15</t>
  </si>
  <si>
    <t>19764533</t>
  </si>
  <si>
    <t>Sylvi</t>
  </si>
  <si>
    <t>Listhaug</t>
  </si>
  <si>
    <t>1977-12-25</t>
  </si>
  <si>
    <t>DonaldT52183188</t>
  </si>
  <si>
    <t>1144998245745270784</t>
  </si>
  <si>
    <t>Tage</t>
  </si>
  <si>
    <t>Pettersen</t>
  </si>
  <si>
    <t>1972-07-25</t>
  </si>
  <si>
    <t>tagep</t>
  </si>
  <si>
    <t>32535843</t>
  </si>
  <si>
    <t>Tor André</t>
  </si>
  <si>
    <t>Johnsen</t>
  </si>
  <si>
    <t>1968-11-25</t>
  </si>
  <si>
    <t>Terje</t>
  </si>
  <si>
    <t>Aasland</t>
  </si>
  <si>
    <t>1965-02-15</t>
  </si>
  <si>
    <t>terjeaa</t>
  </si>
  <si>
    <t>26719515</t>
  </si>
  <si>
    <t>Halleland</t>
  </si>
  <si>
    <t>1966-04-14</t>
  </si>
  <si>
    <t>TerjeHalleland</t>
  </si>
  <si>
    <t>262164620</t>
  </si>
  <si>
    <t>Sørvik</t>
  </si>
  <si>
    <t>1967-06-04</t>
  </si>
  <si>
    <t>TerjeSorvik</t>
  </si>
  <si>
    <t>1352156535510728709</t>
  </si>
  <si>
    <t>Tina</t>
  </si>
  <si>
    <t>Bru</t>
  </si>
  <si>
    <t>1986-04-18</t>
  </si>
  <si>
    <t>HoyreTina</t>
  </si>
  <si>
    <t>26214264</t>
  </si>
  <si>
    <t>Tellef Inge</t>
  </si>
  <si>
    <t>Mørland</t>
  </si>
  <si>
    <t>1980-04-21</t>
  </si>
  <si>
    <t>tellefinge</t>
  </si>
  <si>
    <t>273638217</t>
  </si>
  <si>
    <t>Torgeir Knag</t>
  </si>
  <si>
    <t>Fylkesnes</t>
  </si>
  <si>
    <t>1975-06-04</t>
  </si>
  <si>
    <t>vonKnag</t>
  </si>
  <si>
    <t>Trygve Slagsvold</t>
  </si>
  <si>
    <t>Vedum</t>
  </si>
  <si>
    <t>1978-12-01</t>
  </si>
  <si>
    <t>vicco2r</t>
  </si>
  <si>
    <t>Tobias Drevland</t>
  </si>
  <si>
    <t>Lund</t>
  </si>
  <si>
    <t>1996-05-11</t>
  </si>
  <si>
    <t>Tove Elise</t>
  </si>
  <si>
    <t>Madland</t>
  </si>
  <si>
    <t>1965-03-10</t>
  </si>
  <si>
    <t>Trine Lise</t>
  </si>
  <si>
    <t>Sundnes</t>
  </si>
  <si>
    <t>1970-02-06</t>
  </si>
  <si>
    <t>aptrinelise</t>
  </si>
  <si>
    <t>1250443298751295488</t>
  </si>
  <si>
    <t>Trond</t>
  </si>
  <si>
    <t>1962-07-10</t>
  </si>
  <si>
    <t>trondhell</t>
  </si>
  <si>
    <t>Truls</t>
  </si>
  <si>
    <t>Vasvik</t>
  </si>
  <si>
    <t>1978-06-28</t>
  </si>
  <si>
    <t>vasvik</t>
  </si>
  <si>
    <t>Torstein Tvedt</t>
  </si>
  <si>
    <t>1985-03-02</t>
  </si>
  <si>
    <t>TorsteinTS</t>
  </si>
  <si>
    <t>Turid</t>
  </si>
  <si>
    <t>Kristensen</t>
  </si>
  <si>
    <t>1966-10-08</t>
  </si>
  <si>
    <t>TuridK</t>
  </si>
  <si>
    <t>Tuva</t>
  </si>
  <si>
    <t>Moflag</t>
  </si>
  <si>
    <t>1979-03-17</t>
  </si>
  <si>
    <t>TuvaMoflag</t>
  </si>
  <si>
    <t>Torbjørn</t>
  </si>
  <si>
    <t>Vereide</t>
  </si>
  <si>
    <t>1989-02-19</t>
  </si>
  <si>
    <t>T_vereide</t>
  </si>
  <si>
    <t>600758713</t>
  </si>
  <si>
    <t>Tone Wilhelmsen</t>
  </si>
  <si>
    <t>Trøen</t>
  </si>
  <si>
    <t>1966-02-23</t>
  </si>
  <si>
    <t>tonewtroen</t>
  </si>
  <si>
    <t>1382743280</t>
  </si>
  <si>
    <t>Une</t>
  </si>
  <si>
    <t>Bastholm</t>
  </si>
  <si>
    <t>1986-01-14</t>
  </si>
  <si>
    <t>Uneaba</t>
  </si>
  <si>
    <t>Willfred</t>
  </si>
  <si>
    <t>Nordlund</t>
  </si>
  <si>
    <t>1988-04-18</t>
  </si>
  <si>
    <t>WillfredN</t>
  </si>
  <si>
    <t>Øystein</t>
  </si>
  <si>
    <t>Mathisen</t>
  </si>
  <si>
    <t>1991-03-17</t>
  </si>
  <si>
    <t>OysteinMathisen</t>
  </si>
  <si>
    <t>81154009</t>
  </si>
  <si>
    <t>Data Files</t>
  </si>
  <si>
    <t>File</t>
  </si>
  <si>
    <t>URL</t>
  </si>
  <si>
    <t>NOTES</t>
  </si>
  <si>
    <t>id</t>
  </si>
  <si>
    <t>name</t>
  </si>
  <si>
    <t>username</t>
  </si>
  <si>
    <t>VamPus</t>
  </si>
  <si>
    <t>Erna Solberg</t>
  </si>
  <si>
    <t>Kjell Ingolf Ropstad</t>
  </si>
  <si>
    <t>Kari Elisabeth Kaski</t>
  </si>
  <si>
    <t>Masud Gharahkhani</t>
  </si>
  <si>
    <t>Sveinung Stensland</t>
  </si>
  <si>
    <t>Per Vidar Kjølmoen</t>
  </si>
  <si>
    <t>Sveinung Rotevatn</t>
  </si>
  <si>
    <t>AnetteTrettebergst.</t>
  </si>
  <si>
    <t>Mímir Kristjánsson</t>
  </si>
  <si>
    <t>Ola Elvestuen</t>
  </si>
  <si>
    <t>Abid Raja</t>
  </si>
  <si>
    <t>Guri Melby</t>
  </si>
  <si>
    <t>Åsmund Aukrust</t>
  </si>
  <si>
    <t>Hadia Tajik</t>
  </si>
  <si>
    <t>Lene Vågslid</t>
  </si>
  <si>
    <t>Jon-Ivar Nygård</t>
  </si>
  <si>
    <t>Tina Bru</t>
  </si>
  <si>
    <t>Marte Mjøs Persen</t>
  </si>
  <si>
    <t>Rigmor Aasrud</t>
  </si>
  <si>
    <t>Cecilie Myrseth</t>
  </si>
  <si>
    <t>Terje Aasland</t>
  </si>
  <si>
    <t>Kari Henriksen</t>
  </si>
  <si>
    <t>Linda H. Helleland</t>
  </si>
  <si>
    <t>Lan Marie N. Berg</t>
  </si>
  <si>
    <t>Bård Hoksrud</t>
  </si>
  <si>
    <t>Geir Pollestad</t>
  </si>
  <si>
    <t>Erlend Wiborg</t>
  </si>
  <si>
    <t>M Tybring-Gjedde</t>
  </si>
  <si>
    <t>Ole André Myhrvold</t>
  </si>
  <si>
    <t>Eigil Knutsen</t>
  </si>
  <si>
    <t>Tage Pettersen</t>
  </si>
  <si>
    <t>Lene Westgaard-Halle</t>
  </si>
  <si>
    <t>Sandra Borch</t>
  </si>
  <si>
    <t>Audun Lysbakken</t>
  </si>
  <si>
    <t>Lise Selnes</t>
  </si>
  <si>
    <t>Henrik Asheim</t>
  </si>
  <si>
    <t>Kamzy Gunaratnam</t>
  </si>
  <si>
    <t>Lars Haltbrekken</t>
  </si>
  <si>
    <t>Erling Sande</t>
  </si>
  <si>
    <t>Kjersti Toppe</t>
  </si>
  <si>
    <t>Anna Molberg</t>
  </si>
  <si>
    <t>Helge Andre Njåstad</t>
  </si>
  <si>
    <t>Grunde Almeland</t>
  </si>
  <si>
    <t>Nikolai Astrup</t>
  </si>
  <si>
    <t>Jorodd Asphjell</t>
  </si>
  <si>
    <t>Jonas Gahr Støre</t>
  </si>
  <si>
    <t>Øystein Mathisen</t>
  </si>
  <si>
    <t>Bjørnar Moxnes</t>
  </si>
  <si>
    <t>Mudassar Kapur</t>
  </si>
  <si>
    <t>Rune Støstad</t>
  </si>
  <si>
    <t>Sivert Bjørnstad</t>
  </si>
  <si>
    <t>Per-Willy Amundsen</t>
  </si>
  <si>
    <t>Mari Holm Lønseth</t>
  </si>
  <si>
    <t>Ingvild Kjerkol</t>
  </si>
  <si>
    <t>Carl Ivar Hagen</t>
  </si>
  <si>
    <t>Linda M Merkesdal</t>
  </si>
  <si>
    <t>Jan Tore Sanner</t>
  </si>
  <si>
    <t>Ove Trellevik</t>
  </si>
  <si>
    <t>Sofie Marhaug</t>
  </si>
  <si>
    <t>Seher Aydar</t>
  </si>
  <si>
    <t>Terje Halleland</t>
  </si>
  <si>
    <t>Tellef Inge Mørland</t>
  </si>
  <si>
    <t>Anniken Huitfeldt</t>
  </si>
  <si>
    <t>Marian Hussein</t>
  </si>
  <si>
    <t>Bård Ludvig Thorheim</t>
  </si>
  <si>
    <t>Mani Hussaini</t>
  </si>
  <si>
    <t>Peter Frølich</t>
  </si>
  <si>
    <t>Per Olav Tyldum</t>
  </si>
  <si>
    <t>333903537</t>
  </si>
  <si>
    <t>Roy Steffensen   roysteffensen</t>
  </si>
  <si>
    <t>Lisa Marie Ness Klungland</t>
  </si>
  <si>
    <t>Lise Christoffersen</t>
  </si>
  <si>
    <t>Aleksander Stokkebø</t>
  </si>
  <si>
    <t>Nils K. Sandtrøen</t>
  </si>
  <si>
    <t>Espen Barth Eide</t>
  </si>
  <si>
    <t>Marit Knutsdatter Strand</t>
  </si>
  <si>
    <t>Mona Nilsen</t>
  </si>
  <si>
    <t>Torbjørn Vereide</t>
  </si>
  <si>
    <t>Helge Orten</t>
  </si>
  <si>
    <t>Kari-Anne Jønnes</t>
  </si>
  <si>
    <t>Nils T Bjørke</t>
  </si>
  <si>
    <t>Rasmus JM Hansson</t>
  </si>
  <si>
    <t>Kathrine Kleveland</t>
  </si>
  <si>
    <t>Andre N Skjelstad</t>
  </si>
  <si>
    <t>Ingunn Foss</t>
  </si>
  <si>
    <t>Geir Jørgensen</t>
  </si>
  <si>
    <t>Sverre Myrli</t>
  </si>
  <si>
    <t>Elise waagen</t>
  </si>
  <si>
    <t>Sigbjørn Gjelsvik</t>
  </si>
  <si>
    <t>Ingrid Fiskaa</t>
  </si>
  <si>
    <t>Hårek Elvenes</t>
  </si>
  <si>
    <t>Siv Mossleth</t>
  </si>
  <si>
    <t>Olve Grotle</t>
  </si>
  <si>
    <t>Hege Bae Nyholt</t>
  </si>
  <si>
    <t>Mahmoud Farahmand</t>
  </si>
  <si>
    <t>Odd Harald Hovland</t>
  </si>
  <si>
    <t>Geir Inge Lien</t>
  </si>
  <si>
    <t>Else Marie Rødby</t>
  </si>
  <si>
    <t>Bjørnar Skjæran</t>
  </si>
  <si>
    <t>Ingvild Wetrhus Thorsvik</t>
  </si>
  <si>
    <t>Grete Wold</t>
  </si>
  <si>
    <t>Mona Fagerås</t>
  </si>
  <si>
    <t>Erlend Svardal Bøe</t>
  </si>
  <si>
    <t>Sylvi Listhaug</t>
  </si>
  <si>
    <t>Bengt Rune Strifeldt</t>
  </si>
  <si>
    <t>Trine Lise Sundnes</t>
  </si>
  <si>
    <t>Marit Arnstad</t>
  </si>
  <si>
    <t>Åslaug Sem-Jacobsen</t>
  </si>
  <si>
    <t>Terje Sørvik</t>
  </si>
  <si>
    <t>Liv Kari Eskeland</t>
  </si>
  <si>
    <t>Ingjerd Schou</t>
  </si>
  <si>
    <t>Andreas Sjalg Unneland</t>
  </si>
  <si>
    <t>Emilie Mehl</t>
  </si>
  <si>
    <t>Anja Ninasdotter Abusland</t>
  </si>
  <si>
    <t>Birgit Oline Kjerstad</t>
  </si>
  <si>
    <t>Fornavn</t>
  </si>
  <si>
    <t>Etternavn</t>
  </si>
  <si>
    <t>FodselsDato</t>
  </si>
  <si>
    <t>DodsDato</t>
  </si>
  <si>
    <t>Kjonn</t>
  </si>
  <si>
    <t>AnsiennitetDager</t>
  </si>
  <si>
    <t>Twitter</t>
  </si>
  <si>
    <t>kvinne</t>
  </si>
  <si>
    <t>@WoldGrete</t>
  </si>
  <si>
    <t>mann</t>
  </si>
  <si>
    <t>@TerjeSorvik</t>
  </si>
  <si>
    <t>@tonewtroen</t>
  </si>
  <si>
    <t>@SveFrank</t>
  </si>
  <si>
    <t>@OBollestad</t>
  </si>
  <si>
    <t>@N00binnen</t>
  </si>
  <si>
    <t>@mortenwold</t>
  </si>
  <si>
    <t>@mariesneve</t>
  </si>
  <si>
    <t>@kirstilei</t>
  </si>
  <si>
    <t>@himanshugulati</t>
  </si>
  <si>
    <t>@GeirIversen</t>
  </si>
  <si>
    <t>@Fredoev</t>
  </si>
  <si>
    <t>@evenaroed</t>
  </si>
  <si>
    <t>@evakristin</t>
  </si>
  <si>
    <t>@dagiulstein</t>
  </si>
  <si>
    <t>@ChristianTG_FRP</t>
  </si>
  <si>
    <t>@alfredbjorlo</t>
  </si>
  <si>
    <t>StortingPeriodeId</t>
  </si>
  <si>
    <t>RepresentantType</t>
  </si>
  <si>
    <t>RepresentantNummer</t>
  </si>
  <si>
    <t>PartiId</t>
  </si>
  <si>
    <t>PartiNavn</t>
  </si>
  <si>
    <t>FylkeId</t>
  </si>
  <si>
    <t>FylkeNavn</t>
  </si>
  <si>
    <t>2013-2017</t>
  </si>
  <si>
    <t>Vararepresentant</t>
  </si>
  <si>
    <t>2017-2021</t>
  </si>
  <si>
    <t>Representant</t>
  </si>
  <si>
    <t>2021-2025</t>
  </si>
  <si>
    <t>2009-2013</t>
  </si>
  <si>
    <t>2001-2005</t>
  </si>
  <si>
    <t>2005-2009</t>
  </si>
  <si>
    <t>1993-97</t>
  </si>
  <si>
    <t>1997-2001</t>
  </si>
  <si>
    <t>1973-77</t>
  </si>
  <si>
    <t>ALP</t>
  </si>
  <si>
    <t>Anders Langes Parti</t>
  </si>
  <si>
    <t>1981-85</t>
  </si>
  <si>
    <t>1985-89</t>
  </si>
  <si>
    <t>1989-93</t>
  </si>
  <si>
    <t>Uav</t>
  </si>
  <si>
    <t>Uavhengig representant</t>
  </si>
  <si>
    <t>FodeKommune</t>
  </si>
  <si>
    <t>FodeFylke</t>
  </si>
  <si>
    <t>MorFornavn</t>
  </si>
  <si>
    <t>MorEtternavn</t>
  </si>
  <si>
    <t>MorFodselsAr</t>
  </si>
  <si>
    <t>MorDodsAr</t>
  </si>
  <si>
    <t>MorYrke</t>
  </si>
  <si>
    <t>FarFornavn</t>
  </si>
  <si>
    <t>FarEtternavn</t>
  </si>
  <si>
    <t>FarFodselsAr</t>
  </si>
  <si>
    <t>FarDodsAr</t>
  </si>
  <si>
    <t>FarYrke</t>
  </si>
  <si>
    <t>Horten</t>
  </si>
  <si>
    <t>Guri Mette</t>
  </si>
  <si>
    <t>Pedersen</t>
  </si>
  <si>
    <t>Kulturarbeider, politiker og selvstendig næringsdrivende (pensjonert)</t>
  </si>
  <si>
    <t>Carl-Henrik</t>
  </si>
  <si>
    <t>Aasen</t>
  </si>
  <si>
    <t>Gårdbruker, selvstendig næringsdrivende</t>
  </si>
  <si>
    <t>Vibeke</t>
  </si>
  <si>
    <t>Grøver</t>
  </si>
  <si>
    <t>Knut</t>
  </si>
  <si>
    <t>Akhtar</t>
  </si>
  <si>
    <t>Nasim</t>
  </si>
  <si>
    <t>husmor</t>
  </si>
  <si>
    <t>Abdul Qayyum</t>
  </si>
  <si>
    <t>spikerfabrikkarbeider</t>
  </si>
  <si>
    <t>Stavanger</t>
  </si>
  <si>
    <t>Åse</t>
  </si>
  <si>
    <t>Fløttum</t>
  </si>
  <si>
    <t>kontorleder/HR-rådgiver</t>
  </si>
  <si>
    <t>Asle</t>
  </si>
  <si>
    <t>controller</t>
  </si>
  <si>
    <t>Bergen</t>
  </si>
  <si>
    <t>Geirdis</t>
  </si>
  <si>
    <t>skuespiller og forfatter</t>
  </si>
  <si>
    <t>Sigurd</t>
  </si>
  <si>
    <t>skuespiller</t>
  </si>
  <si>
    <t>Bærum</t>
  </si>
  <si>
    <t>Sidsel</t>
  </si>
  <si>
    <t>Scharning</t>
  </si>
  <si>
    <t>Iver</t>
  </si>
  <si>
    <t>Hamar</t>
  </si>
  <si>
    <t>Søberg</t>
  </si>
  <si>
    <t>sykepleier</t>
  </si>
  <si>
    <t>Steinar</t>
  </si>
  <si>
    <t>avd.sjef</t>
  </si>
  <si>
    <t>Porsgrunn</t>
  </si>
  <si>
    <t>Karin</t>
  </si>
  <si>
    <t>Gulbrandsen</t>
  </si>
  <si>
    <t>kontormedarbeider</t>
  </si>
  <si>
    <t>Rolf Oddbjørn</t>
  </si>
  <si>
    <t>elektromontør</t>
  </si>
  <si>
    <t>Gerd</t>
  </si>
  <si>
    <t>Gamborg</t>
  </si>
  <si>
    <t>bokholder</t>
  </si>
  <si>
    <t>Ragnar</t>
  </si>
  <si>
    <t>disponent</t>
  </si>
  <si>
    <t>Irene Mathilde</t>
  </si>
  <si>
    <t>Falch</t>
  </si>
  <si>
    <t>Harald</t>
  </si>
  <si>
    <t>grosserer</t>
  </si>
  <si>
    <t>Harstad</t>
  </si>
  <si>
    <t>Lørenskog</t>
  </si>
  <si>
    <t>Ellen Enger</t>
  </si>
  <si>
    <t>Müller</t>
  </si>
  <si>
    <t>Eivind</t>
  </si>
  <si>
    <t>Haugesund</t>
  </si>
  <si>
    <t>Sortland</t>
  </si>
  <si>
    <t>Hildur Oliva</t>
  </si>
  <si>
    <t>husmor/sykepleier</t>
  </si>
  <si>
    <t>Endre Andreas</t>
  </si>
  <si>
    <t>trygdesjef</t>
  </si>
  <si>
    <t>Stokke</t>
  </si>
  <si>
    <t>Jofrid Olga</t>
  </si>
  <si>
    <t>Larsen (født Kapstad)</t>
  </si>
  <si>
    <t>Gartneriarbeider</t>
  </si>
  <si>
    <t>Einar</t>
  </si>
  <si>
    <t>Møbelsnekker</t>
  </si>
  <si>
    <t>Inger Wenche</t>
  </si>
  <si>
    <t>Torgersen</t>
  </si>
  <si>
    <t>kontorfullmektig</t>
  </si>
  <si>
    <t>Asbjørn</t>
  </si>
  <si>
    <t>konsulent</t>
  </si>
  <si>
    <t>Bremanger</t>
  </si>
  <si>
    <t>Inger Johanne</t>
  </si>
  <si>
    <t>Indredavik</t>
  </si>
  <si>
    <t>sekretær</t>
  </si>
  <si>
    <t>gårdbruker</t>
  </si>
  <si>
    <t>Trondheim</t>
  </si>
  <si>
    <t>Brith</t>
  </si>
  <si>
    <t>Øien</t>
  </si>
  <si>
    <t>hjelpepleier</t>
  </si>
  <si>
    <t>Rolf</t>
  </si>
  <si>
    <t>drosjesjåfør</t>
  </si>
  <si>
    <t>Sarpsborg</t>
  </si>
  <si>
    <t>Fredrikstad</t>
  </si>
  <si>
    <t>Wenche</t>
  </si>
  <si>
    <t>Paulsen</t>
  </si>
  <si>
    <t>Heine</t>
  </si>
  <si>
    <t>Tønsberg</t>
  </si>
  <si>
    <t>Rita</t>
  </si>
  <si>
    <t>Evensen</t>
  </si>
  <si>
    <t>helsearbeider</t>
  </si>
  <si>
    <t>Per</t>
  </si>
  <si>
    <t>skipsoffiser, styrmann</t>
  </si>
  <si>
    <t>May-Britt</t>
  </si>
  <si>
    <t>lærer</t>
  </si>
  <si>
    <t>Olav Erik</t>
  </si>
  <si>
    <t>Kreken</t>
  </si>
  <si>
    <t>Berit</t>
  </si>
  <si>
    <t>Husmor/assistent i skole/SFO</t>
  </si>
  <si>
    <t>Bankfunksjonær</t>
  </si>
  <si>
    <t>Flekkefjord</t>
  </si>
  <si>
    <t>Dagmar Ioana</t>
  </si>
  <si>
    <t>Meininger</t>
  </si>
  <si>
    <t>tannlege</t>
  </si>
  <si>
    <t>Eivind Sveinung</t>
  </si>
  <si>
    <t>siviløkonom</t>
  </si>
  <si>
    <t>Hå</t>
  </si>
  <si>
    <t>Erga</t>
  </si>
  <si>
    <t>selvstendig næringsdrivende</t>
  </si>
  <si>
    <t>Jone</t>
  </si>
  <si>
    <t>Unnie Cathrine</t>
  </si>
  <si>
    <t>Kjeldsberg</t>
  </si>
  <si>
    <t>legesekretær</t>
  </si>
  <si>
    <t>Erik Boy</t>
  </si>
  <si>
    <t>Haltdalen</t>
  </si>
  <si>
    <t>Kari Brennås</t>
  </si>
  <si>
    <t>Brennås</t>
  </si>
  <si>
    <t>Bjørn</t>
  </si>
  <si>
    <t>Midsund</t>
  </si>
  <si>
    <t>Klara</t>
  </si>
  <si>
    <t>Sætervik</t>
  </si>
  <si>
    <t>hjemmehjelp</t>
  </si>
  <si>
    <t>Paul Norvald</t>
  </si>
  <si>
    <t>arbeidsformann</t>
  </si>
  <si>
    <t>Eva</t>
  </si>
  <si>
    <t>Skauby</t>
  </si>
  <si>
    <t>hjelpepleier/husmor</t>
  </si>
  <si>
    <t>Øivind</t>
  </si>
  <si>
    <t>lærer/skoleinspektør</t>
  </si>
  <si>
    <t>Ingrid Møgster</t>
  </si>
  <si>
    <t>mannskapsmedarbeider</t>
  </si>
  <si>
    <t>Olav Arthur</t>
  </si>
  <si>
    <t>maskinsjef</t>
  </si>
  <si>
    <t>Safia</t>
  </si>
  <si>
    <t>Qazalbash</t>
  </si>
  <si>
    <t>M. Sarwar</t>
  </si>
  <si>
    <t>Martha</t>
  </si>
  <si>
    <t>Eftestøl</t>
  </si>
  <si>
    <t>Olav</t>
  </si>
  <si>
    <t>Biktjørn</t>
  </si>
  <si>
    <t>snekker</t>
  </si>
  <si>
    <t>Wenche Irene</t>
  </si>
  <si>
    <t>Egil</t>
  </si>
  <si>
    <t>Eriksen</t>
  </si>
  <si>
    <t>elektriker</t>
  </si>
  <si>
    <t>Stjørdal</t>
  </si>
  <si>
    <t>Bodil Johanne</t>
  </si>
  <si>
    <t>Ole Meier</t>
  </si>
  <si>
    <t>psykologispesialist</t>
  </si>
  <si>
    <t>Bergljot</t>
  </si>
  <si>
    <t>Skipperud</t>
  </si>
  <si>
    <t>postfunksjonær</t>
  </si>
  <si>
    <t>Aage</t>
  </si>
  <si>
    <t>Schie</t>
  </si>
  <si>
    <t>Orkdal</t>
  </si>
  <si>
    <t>Jorunn</t>
  </si>
  <si>
    <t>Martinsen</t>
  </si>
  <si>
    <t>renholder</t>
  </si>
  <si>
    <t>Odd</t>
  </si>
  <si>
    <t>arbeidsformidlingssjef</t>
  </si>
  <si>
    <t>Unni</t>
  </si>
  <si>
    <t>Gahr</t>
  </si>
  <si>
    <t>Ulf Jonas</t>
  </si>
  <si>
    <t>skipsmegler</t>
  </si>
  <si>
    <t>Surnadal</t>
  </si>
  <si>
    <t>Else</t>
  </si>
  <si>
    <t>Ness</t>
  </si>
  <si>
    <t>kokk og husmor</t>
  </si>
  <si>
    <t>Ole</t>
  </si>
  <si>
    <t>stuert, fiskehandler, slakter og småbruker</t>
  </si>
  <si>
    <t>Nina</t>
  </si>
  <si>
    <t>Bülow-Nielsen</t>
  </si>
  <si>
    <t>barnevernskonsulent</t>
  </si>
  <si>
    <t>Tore</t>
  </si>
  <si>
    <t>professor</t>
  </si>
  <si>
    <t>Vennesla</t>
  </si>
  <si>
    <t>Randi Thorborg</t>
  </si>
  <si>
    <t>Løvstad</t>
  </si>
  <si>
    <t>sekretær/husmor</t>
  </si>
  <si>
    <t>Endre Jørgen Steen</t>
  </si>
  <si>
    <t>psykiater</t>
  </si>
  <si>
    <t>Ellen-Marie</t>
  </si>
  <si>
    <t>Wallumrød</t>
  </si>
  <si>
    <t>Jakob</t>
  </si>
  <si>
    <t>Rønningen</t>
  </si>
  <si>
    <t>snekker og bonde</t>
  </si>
  <si>
    <t>Rana</t>
  </si>
  <si>
    <t>ingeniør</t>
  </si>
  <si>
    <t>Brit</t>
  </si>
  <si>
    <t>Vinje</t>
  </si>
  <si>
    <t>Rådgiver Personaltjeneste</t>
  </si>
  <si>
    <t>Kåre</t>
  </si>
  <si>
    <t>Yrkesmilitær</t>
  </si>
  <si>
    <t>Arendal</t>
  </si>
  <si>
    <t>Gunda</t>
  </si>
  <si>
    <t>Wiberg</t>
  </si>
  <si>
    <t>fylkesvaraordfører</t>
  </si>
  <si>
    <t>Svanhild</t>
  </si>
  <si>
    <t>Nese</t>
  </si>
  <si>
    <t>Erik</t>
  </si>
  <si>
    <t>gartner/gardbruker</t>
  </si>
  <si>
    <t>Brit Kongshaug</t>
  </si>
  <si>
    <t>Klæbu</t>
  </si>
  <si>
    <t>Annbjørg</t>
  </si>
  <si>
    <t>Hegglund</t>
  </si>
  <si>
    <t>Trond Erik</t>
  </si>
  <si>
    <t>Hofstad</t>
  </si>
  <si>
    <t>Liss</t>
  </si>
  <si>
    <t>Clausen</t>
  </si>
  <si>
    <t>Dag Lars</t>
  </si>
  <si>
    <t>Westgaard</t>
  </si>
  <si>
    <t>fysioterapeut</t>
  </si>
  <si>
    <t>Drammen</t>
  </si>
  <si>
    <t>Evy Inger</t>
  </si>
  <si>
    <t>Gustavsen</t>
  </si>
  <si>
    <t>daglig leder</t>
  </si>
  <si>
    <t>Kjell</t>
  </si>
  <si>
    <t>forbundsleder</t>
  </si>
  <si>
    <t>Marie-Anne</t>
  </si>
  <si>
    <t>einingsleiar eldresenter</t>
  </si>
  <si>
    <t>Leiv</t>
  </si>
  <si>
    <t>sykehusdirektør</t>
  </si>
  <si>
    <t>Ingvill</t>
  </si>
  <si>
    <t>assistent</t>
  </si>
  <si>
    <t>kjølemontør</t>
  </si>
  <si>
    <t>Aasta</t>
  </si>
  <si>
    <t>Auran</t>
  </si>
  <si>
    <t>Arne</t>
  </si>
  <si>
    <t>ligningsrevisor og bonde</t>
  </si>
  <si>
    <t>Time</t>
  </si>
  <si>
    <t>Kristin</t>
  </si>
  <si>
    <t>Haller Kverneland</t>
  </si>
  <si>
    <t>veileder i NAV</t>
  </si>
  <si>
    <t>Frode</t>
  </si>
  <si>
    <t>Eli Hedvig</t>
  </si>
  <si>
    <t>Mjøs</t>
  </si>
  <si>
    <t>lektor</t>
  </si>
  <si>
    <t>Turi</t>
  </si>
  <si>
    <t>Holm</t>
  </si>
  <si>
    <t>Butikkmedarbeider</t>
  </si>
  <si>
    <t>Lasse</t>
  </si>
  <si>
    <t>Meteorolog</t>
  </si>
  <si>
    <t>Lillian Jenny</t>
  </si>
  <si>
    <t>hjemmeværende</t>
  </si>
  <si>
    <t>Arne Peder Angel</t>
  </si>
  <si>
    <t>Hanssen</t>
  </si>
  <si>
    <t>distriktssjef Samvirke forsikring</t>
  </si>
  <si>
    <t>Modum</t>
  </si>
  <si>
    <t>Mortensen</t>
  </si>
  <si>
    <t>cand.mag.</t>
  </si>
  <si>
    <t>Eivind Haraldssøn</t>
  </si>
  <si>
    <t>siv.øk</t>
  </si>
  <si>
    <t>Liv</t>
  </si>
  <si>
    <t>Wilson</t>
  </si>
  <si>
    <t>Hjelpepleier</t>
  </si>
  <si>
    <t>Ole Eugen</t>
  </si>
  <si>
    <t>Industriarbeider</t>
  </si>
  <si>
    <t>Borten</t>
  </si>
  <si>
    <t>Peder O.</t>
  </si>
  <si>
    <t>bonde</t>
  </si>
  <si>
    <t>Anne Marie</t>
  </si>
  <si>
    <t>frisør</t>
  </si>
  <si>
    <t>statslos</t>
  </si>
  <si>
    <t>Elisabeth</t>
  </si>
  <si>
    <t>Nordstrand</t>
  </si>
  <si>
    <t>formann</t>
  </si>
  <si>
    <t>Serigstad</t>
  </si>
  <si>
    <t>husmor/forretningsdame</t>
  </si>
  <si>
    <t>Kåre Otto</t>
  </si>
  <si>
    <t>Vervik</t>
  </si>
  <si>
    <t>stålverksarbeider</t>
  </si>
  <si>
    <t>Karin Wold</t>
  </si>
  <si>
    <t>lege</t>
  </si>
  <si>
    <t>advokat</t>
  </si>
  <si>
    <t>Øvre Eiker</t>
  </si>
  <si>
    <t>Bertha</t>
  </si>
  <si>
    <t>Ek</t>
  </si>
  <si>
    <t>ligningssekretær</t>
  </si>
  <si>
    <t>gårdbruker og tømmermåler</t>
  </si>
  <si>
    <t>Wenche Berit</t>
  </si>
  <si>
    <t>Trudvang</t>
  </si>
  <si>
    <t>helsesekretær</t>
  </si>
  <si>
    <t>Per Roald</t>
  </si>
  <si>
    <t>bygg- og eiendomssjef</t>
  </si>
  <si>
    <t>Holst</t>
  </si>
  <si>
    <t>Knut M.</t>
  </si>
  <si>
    <t>Jevnaker</t>
  </si>
  <si>
    <t>Ingerid</t>
  </si>
  <si>
    <t>fabrikkarbeider/husmor</t>
  </si>
  <si>
    <t>Jan</t>
  </si>
  <si>
    <t>Borgen</t>
  </si>
  <si>
    <t>drosjeeier</t>
  </si>
  <si>
    <t>Odlaug</t>
  </si>
  <si>
    <t>Møkkelgjerd</t>
  </si>
  <si>
    <t>kretssekretær</t>
  </si>
  <si>
    <t>Linda</t>
  </si>
  <si>
    <t>Haugen</t>
  </si>
  <si>
    <t>frisørmester</t>
  </si>
  <si>
    <t>Karl-Ove</t>
  </si>
  <si>
    <t>entreprenør</t>
  </si>
  <si>
    <t>Elly Kristine Ingrid</t>
  </si>
  <si>
    <t>Thomassen</t>
  </si>
  <si>
    <t>salg- og servicearbeider</t>
  </si>
  <si>
    <t>Edmund Johan</t>
  </si>
  <si>
    <t>jern- og metallarbeider</t>
  </si>
  <si>
    <t>Nes</t>
  </si>
  <si>
    <t>Signe</t>
  </si>
  <si>
    <t>Pålerud</t>
  </si>
  <si>
    <t>Hans Kr.</t>
  </si>
  <si>
    <t>togleder</t>
  </si>
  <si>
    <t>Aud</t>
  </si>
  <si>
    <t>Fjeldheim</t>
  </si>
  <si>
    <t>Karl Johan</t>
  </si>
  <si>
    <t>Langøen</t>
  </si>
  <si>
    <t>sivilingeniør</t>
  </si>
  <si>
    <t>Moss</t>
  </si>
  <si>
    <t>Olstad</t>
  </si>
  <si>
    <t>Pensjonist</t>
  </si>
  <si>
    <t>Lennart</t>
  </si>
  <si>
    <t>Skien</t>
  </si>
  <si>
    <t>Torhild</t>
  </si>
  <si>
    <t>Anders</t>
  </si>
  <si>
    <t>sveiser</t>
  </si>
  <si>
    <t>Sissel</t>
  </si>
  <si>
    <t>Skalstad Bru</t>
  </si>
  <si>
    <t>Sigve</t>
  </si>
  <si>
    <t>Karen Sigrid</t>
  </si>
  <si>
    <t>Slagsvold</t>
  </si>
  <si>
    <t>Trond Vidar</t>
  </si>
  <si>
    <t>førstelektor</t>
  </si>
  <si>
    <t>Kvam</t>
  </si>
  <si>
    <t>Johannes</t>
  </si>
  <si>
    <t>rektor</t>
  </si>
  <si>
    <t>Else Karin</t>
  </si>
  <si>
    <t>Tvedt</t>
  </si>
  <si>
    <t>barnevernpedagog</t>
  </si>
  <si>
    <t>Sten Torgeir</t>
  </si>
  <si>
    <t>typograf</t>
  </si>
  <si>
    <t>Turid Petrine</t>
  </si>
  <si>
    <t>Svaleng</t>
  </si>
  <si>
    <t>kundebehandler</t>
  </si>
  <si>
    <t>innkjøper</t>
  </si>
  <si>
    <t>Anne-Marie</t>
  </si>
  <si>
    <t>Christiansen</t>
  </si>
  <si>
    <t>Sekretær</t>
  </si>
  <si>
    <t>John Willy</t>
  </si>
  <si>
    <t>Wilhelmsen</t>
  </si>
  <si>
    <t>Fabrikksjef</t>
  </si>
  <si>
    <t>Bodø</t>
  </si>
  <si>
    <t>Kristiansen</t>
  </si>
  <si>
    <t>Karl-Erling</t>
  </si>
  <si>
    <t>ordfører</t>
  </si>
  <si>
    <t>KomiteId</t>
  </si>
  <si>
    <t>KomiteNavn</t>
  </si>
  <si>
    <t>KomiteType</t>
  </si>
  <si>
    <t>Rolle</t>
  </si>
  <si>
    <t>Periode</t>
  </si>
  <si>
    <t>VALG</t>
  </si>
  <si>
    <t>Valgkomiteen</t>
  </si>
  <si>
    <t>KOMI</t>
  </si>
  <si>
    <t>Varamedlem</t>
  </si>
  <si>
    <t>2017-10-07 - 2021-09-30</t>
  </si>
  <si>
    <t>JUSTIS</t>
  </si>
  <si>
    <t>Justiskomiteen</t>
  </si>
  <si>
    <t>FAG</t>
  </si>
  <si>
    <t>Medlem</t>
  </si>
  <si>
    <t>2017-10-12 - 2021-09-30</t>
  </si>
  <si>
    <t>2021-10-19 - 2021-10-21</t>
  </si>
  <si>
    <t>Første nestleder</t>
  </si>
  <si>
    <t>2021-10-21 - 2025-09-30</t>
  </si>
  <si>
    <t>ENERGI</t>
  </si>
  <si>
    <t>Energi- og miljøkomiteen</t>
  </si>
  <si>
    <t>2013-10-17 - 2017-09-30</t>
  </si>
  <si>
    <t>FORFULL</t>
  </si>
  <si>
    <t>Den forberedende fullmaktskomité</t>
  </si>
  <si>
    <t>Personlig varamedlem</t>
  </si>
  <si>
    <t>2017-06-14 - 2017-09-30</t>
  </si>
  <si>
    <t>2017-10-01 - 2021-09-30</t>
  </si>
  <si>
    <t>FNGNFORS</t>
  </si>
  <si>
    <t>FNs generalforsamling</t>
  </si>
  <si>
    <t>DELE</t>
  </si>
  <si>
    <t>Delegat</t>
  </si>
  <si>
    <t>2017-10-01 - 2018-09-30</t>
  </si>
  <si>
    <t>IPU</t>
  </si>
  <si>
    <t>Stortingets delegasjon til Den interparlamentariske union (IPU)</t>
  </si>
  <si>
    <t>2017-10-26 - 2017-11-09</t>
  </si>
  <si>
    <t>OSSE</t>
  </si>
  <si>
    <t>Stortingets delegasjon til Organisasjonen for sikkerhet og samarbeid i Europas (OSSEs) parlamentariske forsamling</t>
  </si>
  <si>
    <t>2017-11-07 - 2021-09-30</t>
  </si>
  <si>
    <t>2017-11-09 - 2021-09-30</t>
  </si>
  <si>
    <t>2021-10-09 - 2025-09-30</t>
  </si>
  <si>
    <t>UUFK</t>
  </si>
  <si>
    <t>Den utvidede utenriks- og forsvarskomité</t>
  </si>
  <si>
    <t>2021-10-19 - 2021-11-30</t>
  </si>
  <si>
    <t>EUROPAR</t>
  </si>
  <si>
    <t>Stortingets delegasjon for forbindelser med Europaparlamentet</t>
  </si>
  <si>
    <t>2021-10-19 - 2025-09-30</t>
  </si>
  <si>
    <t>UFK</t>
  </si>
  <si>
    <t>Utenriks- og forsvarskomiteen</t>
  </si>
  <si>
    <t>EFTAP</t>
  </si>
  <si>
    <t>Stortingets delegasjon til EFTA-parlamentarikerkomiteene og Den felles EØS-parlamentarikerkomiteen</t>
  </si>
  <si>
    <t>2021-10-28 - 2025-09-30</t>
  </si>
  <si>
    <t>2021-10-28 - 2021-12-07</t>
  </si>
  <si>
    <t>2021-11-30 - 2025-09-30</t>
  </si>
  <si>
    <t>EUOVER</t>
  </si>
  <si>
    <t>Stortingets delegasjon til konferansen for overvåking av EUs utenriks-, sikkerhets- og forsvarspolitikk</t>
  </si>
  <si>
    <t>2021-12-07 - 2025-09-30</t>
  </si>
  <si>
    <t>KONTROLL</t>
  </si>
  <si>
    <t>Kontroll- og konstitusjonskomiteen</t>
  </si>
  <si>
    <t>TRANSKOM</t>
  </si>
  <si>
    <t>Transport- og kommunikasjonskomiteen</t>
  </si>
  <si>
    <t>2013-10-17 - 2013-10-22</t>
  </si>
  <si>
    <t>Andre nestleder</t>
  </si>
  <si>
    <t>2013-10-22 - 2017-09-30</t>
  </si>
  <si>
    <t>2015-10-01 - 2016-09-30</t>
  </si>
  <si>
    <t>2017-10-07 - 2018-02-13</t>
  </si>
  <si>
    <t>2017-10-12 - 2020-01-24</t>
  </si>
  <si>
    <t>2017-10-24 - 2020-01-24</t>
  </si>
  <si>
    <t>FINANS</t>
  </si>
  <si>
    <t>Finanskomiteen</t>
  </si>
  <si>
    <t>2018-01-30 - 2020-01-24</t>
  </si>
  <si>
    <t>2018-02-13 - 2020-01-24</t>
  </si>
  <si>
    <t>UFO</t>
  </si>
  <si>
    <t>Utdannings- og forskningskomiteen</t>
  </si>
  <si>
    <t>2021-10-26 - 2025-09-30</t>
  </si>
  <si>
    <t>ARBSOS</t>
  </si>
  <si>
    <t>Arbeids- og sosialkomiteen</t>
  </si>
  <si>
    <t>2017-10-12 - 2018-02-08</t>
  </si>
  <si>
    <t>2018-02-08 - 2021-09-30</t>
  </si>
  <si>
    <t>ERPARFOR</t>
  </si>
  <si>
    <t>Stortingets delegasjon til Europarådets parlamentariske forsamling</t>
  </si>
  <si>
    <t>2020-03-10 - 2021-09-30</t>
  </si>
  <si>
    <t>NÆRING</t>
  </si>
  <si>
    <t>Næringskomiteen</t>
  </si>
  <si>
    <t>ARKTISK</t>
  </si>
  <si>
    <t>Stortingets delegasjon for arktisk parlamentarisk samarbeid</t>
  </si>
  <si>
    <t>2017-10-12 - 2017-11-26</t>
  </si>
  <si>
    <t>2020-01-30 - 2021-09-30</t>
  </si>
  <si>
    <t>KOMMFORV</t>
  </si>
  <si>
    <t>Kommunal- og forvaltningskomiteen</t>
  </si>
  <si>
    <t>NORDR</t>
  </si>
  <si>
    <t>Stortingets delegasjon til Nordisk råd</t>
  </si>
  <si>
    <t>2021-10-28 - 2022-09-30</t>
  </si>
  <si>
    <t>2001-10-09 - 2005-09-30</t>
  </si>
  <si>
    <t>2001-10-22 - 2005-09-30</t>
  </si>
  <si>
    <t>2001-11-16 - 2005-09-30</t>
  </si>
  <si>
    <t>2009-10-20 - 2009-10-20</t>
  </si>
  <si>
    <t>2012-03-26 - 2013-09-30</t>
  </si>
  <si>
    <t>HELSEOMS</t>
  </si>
  <si>
    <t>Helse- og omsorgskomiteen</t>
  </si>
  <si>
    <t>2012-03-27 - 2013-09-30</t>
  </si>
  <si>
    <t>2012-03-29 - 2013-09-30</t>
  </si>
  <si>
    <t>2013-10-08 - 2017-09-30</t>
  </si>
  <si>
    <t>2013-10-17 - 2015-12-18</t>
  </si>
  <si>
    <t>KIRKE</t>
  </si>
  <si>
    <t>Kirke-, utdannings- og forskningskomiteen</t>
  </si>
  <si>
    <t>2015-12-18 - 2017-09-30</t>
  </si>
  <si>
    <t>2017-10-24 - 2021-09-30</t>
  </si>
  <si>
    <t>2005-10-19 - 2008-02-29</t>
  </si>
  <si>
    <t>Leder</t>
  </si>
  <si>
    <t>2013-11-12 - 2017-09-30</t>
  </si>
  <si>
    <t>2017-10-12 - 2017-10-18</t>
  </si>
  <si>
    <t>2017-10-18 - 2021-09-30</t>
  </si>
  <si>
    <t>2005-10-10 - 2005-10-19</t>
  </si>
  <si>
    <t>2005-10-19 - 2009-09-30</t>
  </si>
  <si>
    <t>2009-06-16 - 2009-09-30</t>
  </si>
  <si>
    <t>2013-10-24 - 2017-09-30</t>
  </si>
  <si>
    <t>2018-02-13 - 2021-09-30</t>
  </si>
  <si>
    <t>2020-02-11 - 2021-09-30</t>
  </si>
  <si>
    <t>DUTENR</t>
  </si>
  <si>
    <t>Den utvidede utenrikskomité</t>
  </si>
  <si>
    <t>UTENRIKS</t>
  </si>
  <si>
    <t>Utenrikskomiteen</t>
  </si>
  <si>
    <t>2005-11-10 - 2009-09-30</t>
  </si>
  <si>
    <t>2009-10-01 - 2010-09-30</t>
  </si>
  <si>
    <t>2009-10-20 - 2013-09-30</t>
  </si>
  <si>
    <t>2009-10-22 - 2013-09-30</t>
  </si>
  <si>
    <t>2013-10-01 - 2014-09-30</t>
  </si>
  <si>
    <t>2013-10-17 - 2015-06-17</t>
  </si>
  <si>
    <t>FAMKULT</t>
  </si>
  <si>
    <t>Familie- og kulturkomiteen</t>
  </si>
  <si>
    <t>2015-06-17 - 2015-06-19</t>
  </si>
  <si>
    <t>2015-06-19 - 2017-09-30</t>
  </si>
  <si>
    <t>2017-10-12 - 2017-10-17</t>
  </si>
  <si>
    <t>2017-10-17 - 2021-09-30</t>
  </si>
  <si>
    <t>2017-10-12 - 2018-09-12</t>
  </si>
  <si>
    <t>2017-10-26 - 2021-09-30</t>
  </si>
  <si>
    <t>2018-09-12 - 2021-09-30</t>
  </si>
  <si>
    <t>2018-10-18 - 2021-09-30</t>
  </si>
  <si>
    <t>2021-06-17 - 2021-09-30</t>
  </si>
  <si>
    <t>FULLMAKT</t>
  </si>
  <si>
    <t>Fullmaktskomiteen</t>
  </si>
  <si>
    <t>2021-10-01 - 2025-09-30</t>
  </si>
  <si>
    <t>NORATL</t>
  </si>
  <si>
    <t>Stortingets delegasjon til NATOs parlamentariske forsamling</t>
  </si>
  <si>
    <t>2017-10-02 - 2021-09-30</t>
  </si>
  <si>
    <t>2005-10-10 - 2009-09-30</t>
  </si>
  <si>
    <t>2007-10-01 - 2008-09-30</t>
  </si>
  <si>
    <t>2009-10-08 - 2013-09-30</t>
  </si>
  <si>
    <t>2009-11-04 - 2013-09-30</t>
  </si>
  <si>
    <t>2013-06-20 - 2013-09-30</t>
  </si>
  <si>
    <t>2013-10-08 - 2013-10-16</t>
  </si>
  <si>
    <t>2015-06-10 - 2017-09-30</t>
  </si>
  <si>
    <t>2015-09-30 - 2017-09-30</t>
  </si>
  <si>
    <t>2015-10-13 - 2016-01-05</t>
  </si>
  <si>
    <t>Nestleder</t>
  </si>
  <si>
    <t>2016-01-06 - 2017-09-30</t>
  </si>
  <si>
    <t>2017-10-07 - 2018-08-31</t>
  </si>
  <si>
    <t>2017-10-12 - 2018-08-31</t>
  </si>
  <si>
    <t>2017-11-07 - 2017-11-20</t>
  </si>
  <si>
    <t>2017-11-20 - 2018-08-31</t>
  </si>
  <si>
    <t>2019-01-31 - 2020-01-29</t>
  </si>
  <si>
    <t>2020-01-29 - 2020-02-11</t>
  </si>
  <si>
    <t>2021-10-28 - 2021-11-02</t>
  </si>
  <si>
    <t>2021-11-02 - 2025-09-30</t>
  </si>
  <si>
    <t>ADMKOM</t>
  </si>
  <si>
    <t>Administrasjonskomiteen</t>
  </si>
  <si>
    <t>1974-10-18 - 1977-09-30</t>
  </si>
  <si>
    <t>1981-10-08 - 1985-09-30</t>
  </si>
  <si>
    <t>1981-10-21 - 1985-09-30</t>
  </si>
  <si>
    <t>1981-11-10 - 1984-02-21</t>
  </si>
  <si>
    <t>1984-02-21 - 1985-09-30</t>
  </si>
  <si>
    <t>1985-10-01 - 1989-09-30</t>
  </si>
  <si>
    <t>1985-10-09 - 1989-09-30</t>
  </si>
  <si>
    <t>1985-10-23 - 1989-09-30</t>
  </si>
  <si>
    <t xml:space="preserve">1987 - </t>
  </si>
  <si>
    <t>DUTENKON</t>
  </si>
  <si>
    <t>Den utvidede utenriks- og konstitusjonskomité</t>
  </si>
  <si>
    <t>1987-10-08 - 1989-09-30</t>
  </si>
  <si>
    <t>1989-10-10 - 1993-09-30</t>
  </si>
  <si>
    <t>1989-10-23 - 1993-09-30</t>
  </si>
  <si>
    <t>UTENKONS</t>
  </si>
  <si>
    <t>Utenriks- og konstitusjonskomiteen</t>
  </si>
  <si>
    <t>1989-11-07 - 1993-09-30</t>
  </si>
  <si>
    <t>1993-05-03 - 1993-09-30</t>
  </si>
  <si>
    <t>1993-10-11 - 1997-09-30</t>
  </si>
  <si>
    <t>1993-10-21 - 1997-09-30</t>
  </si>
  <si>
    <t>1993-10-25 - 1996-11-04</t>
  </si>
  <si>
    <t>1993-11-04 - 1997-09-30</t>
  </si>
  <si>
    <t xml:space="preserve">1995 - </t>
  </si>
  <si>
    <t>1997-10-08 - 2001-09-30</t>
  </si>
  <si>
    <t>ARBKOM</t>
  </si>
  <si>
    <t>Arbeidsordningskomiteen</t>
  </si>
  <si>
    <t>1997-10-21 - 2001-09-30</t>
  </si>
  <si>
    <t>1997-11-04 - 2001-09-30</t>
  </si>
  <si>
    <t>2001-10-01 - 2005-09-30</t>
  </si>
  <si>
    <t>2005-06-16 - 2005-09-30</t>
  </si>
  <si>
    <t>2005-10-01 - 2009-09-30</t>
  </si>
  <si>
    <t>VEUP</t>
  </si>
  <si>
    <t>Stortingets delegasjon til Den vesteuropeiske unions (VEUs) parlamentariske forsamling</t>
  </si>
  <si>
    <t>2009-10-22 - 2009-11-10</t>
  </si>
  <si>
    <t>2009-11-10 - 2011-06-30</t>
  </si>
  <si>
    <t>2011-11-18 - 2013-09-30</t>
  </si>
  <si>
    <t>2013-10-17 - 2015-06-10</t>
  </si>
  <si>
    <t>ASEP</t>
  </si>
  <si>
    <t>Stortingets delegasjon til det parlamentariske partnerskapet Asia-Europa (ASEP)</t>
  </si>
  <si>
    <t>2015-06-18 - 2015-10-23</t>
  </si>
  <si>
    <t>2015-10-21 - 2017-09-30</t>
  </si>
  <si>
    <t>2015-10-23 - 2017-02-10</t>
  </si>
  <si>
    <t>2017-02-10 - 2017-09-30</t>
  </si>
  <si>
    <t>2017-10-24 - 2017-11-07</t>
  </si>
  <si>
    <t>2017-10-24 - 2019-10-24</t>
  </si>
  <si>
    <t>2017-10-26 - 2019-10-24</t>
  </si>
  <si>
    <t>2018-10-01 - 2019-09-30</t>
  </si>
  <si>
    <t>2021-10-09 - 2021-10-26</t>
  </si>
  <si>
    <t>2018-09-12 - 2019-12-18</t>
  </si>
  <si>
    <t>2019-10-01 - 2020-09-30</t>
  </si>
  <si>
    <t>2017-10-12 - 2020-10-20</t>
  </si>
  <si>
    <t>2020-10-20 - 2021-09-30</t>
  </si>
  <si>
    <t>2021-10-09 - 2021-10-14</t>
  </si>
  <si>
    <t>2017-10-12 - 2018-01-19</t>
  </si>
  <si>
    <t>2018-01-19 - 2019-10-04</t>
  </si>
  <si>
    <t>2019-10-04 - 2021-09-30</t>
  </si>
  <si>
    <t>2017-10-12 - 2019-10-04</t>
  </si>
  <si>
    <t>1989-10-23 - 1990-11-08</t>
  </si>
  <si>
    <t>FORBADM</t>
  </si>
  <si>
    <t>Forbruker- og administrasjonskomiteen</t>
  </si>
  <si>
    <t>1990-11-08 - 1993-09-30</t>
  </si>
  <si>
    <t>KSSE</t>
  </si>
  <si>
    <t>KSSE (parlamentarikerdelegasjonen til konferansen for sikkerhet og samarbeid i Europa)</t>
  </si>
  <si>
    <t>1993-03-18 - 1993-09-30</t>
  </si>
  <si>
    <t>1993-11-04 - 1994-12-31</t>
  </si>
  <si>
    <t>1995-01-01 - 1997-09-30</t>
  </si>
  <si>
    <t>KOMMUNAL</t>
  </si>
  <si>
    <t>Kommunalkomiteen</t>
  </si>
  <si>
    <t>2001-10-09 - 2001-10-19</t>
  </si>
  <si>
    <t>2005-10-20 - 2009-09-30</t>
  </si>
  <si>
    <t>2009-10-22 - 2009-11-03</t>
  </si>
  <si>
    <t>2009-11-03 - 2013-09-30</t>
  </si>
  <si>
    <t>2021-10-28 - 2021-11-08</t>
  </si>
  <si>
    <t>2021-11-08 - 2025-09-30</t>
  </si>
  <si>
    <t>2005-10-19 - 2007-10-04</t>
  </si>
  <si>
    <t>2007-10-04 - 2009-09-30</t>
  </si>
  <si>
    <t xml:space="preserve">2008-10-01 - </t>
  </si>
  <si>
    <t>2012-11-29 - 2013-09-30</t>
  </si>
  <si>
    <t>2021-10-09 - 2021-10-19</t>
  </si>
  <si>
    <t>2021-10-19 - 2021-11-25</t>
  </si>
  <si>
    <t>2021-11-26 - 2025-09-30</t>
  </si>
  <si>
    <t>2013-10-01 - 2013-10-22</t>
  </si>
  <si>
    <t>2017-01-19 - 2017-09-30</t>
  </si>
  <si>
    <t>2017-06-19 - 2017-09-30</t>
  </si>
  <si>
    <t>2017-10-17 - 2018-09-30</t>
  </si>
  <si>
    <t>2018-10-05 - 2021-09-30</t>
  </si>
  <si>
    <t>2017-10-24 - 2019-10-22</t>
  </si>
  <si>
    <t>2019-10-16 - 2021-09-30</t>
  </si>
  <si>
    <t>2021-10-19 - 2022-02-17</t>
  </si>
  <si>
    <t>2022-02-17 - 2025-09-30</t>
  </si>
  <si>
    <t>2013-10-17 - 2015-10-02</t>
  </si>
  <si>
    <t>2015-10-02 - 2017-09-30</t>
  </si>
  <si>
    <t>2017-10-18 - 2020-02-11</t>
  </si>
  <si>
    <t>2020-02-11 - 2021-02-19</t>
  </si>
  <si>
    <t>2021-02-19 - 2021-09-30</t>
  </si>
  <si>
    <t>2018-01-30 - 2020-03-13</t>
  </si>
  <si>
    <t>2018-02-13 - 2020-03-13</t>
  </si>
  <si>
    <t>2020-01-30 - 2020-03-13</t>
  </si>
  <si>
    <t>2021-10-19 - 2021-10-20</t>
  </si>
  <si>
    <t>2021-10-20 - 2025-09-30</t>
  </si>
  <si>
    <t>2017-10-12 - 2020-01-29</t>
  </si>
  <si>
    <t>2020-01-29 - 2021-02-19</t>
  </si>
  <si>
    <t>2009-10-20 - 2012-06-18</t>
  </si>
  <si>
    <t>2009-10-21 - 2011-11-10</t>
  </si>
  <si>
    <t>2009-10-22 - 2012-06-18</t>
  </si>
  <si>
    <t>2013-10-17 - 2014-04-22</t>
  </si>
  <si>
    <t>2014-04-22 - 2014-04-24</t>
  </si>
  <si>
    <t>2014-04-24 - 2017-09-30</t>
  </si>
  <si>
    <t>2013-10-17 - 2017-09-15</t>
  </si>
  <si>
    <t>2017-11-28 - 2018-02-01</t>
  </si>
  <si>
    <t>2018-02-01 - 2020-01-24</t>
  </si>
  <si>
    <t>2011-04-12 - 2013-09-30</t>
  </si>
  <si>
    <t>2014-10-21 - 2017-09-30</t>
  </si>
  <si>
    <t>2016-10-01 - 2017-09-30</t>
  </si>
  <si>
    <t>2021-10-28 - 2021-10-28</t>
  </si>
  <si>
    <t>2021-10-28 - 2023-12-31</t>
  </si>
  <si>
    <t>2016-05-23 - 2017-09-30</t>
  </si>
  <si>
    <t>2020-01-29 - 2021-09-30</t>
  </si>
  <si>
    <t>2017-10-07 - 2017-10-11</t>
  </si>
  <si>
    <t>2017-10-12 - 2020-02-06</t>
  </si>
  <si>
    <t>2018-09-28 - 2021-09-30</t>
  </si>
  <si>
    <t>2020-01-29 - 2021-05-20</t>
  </si>
  <si>
    <t>2021-05-20 - 2021-09-30</t>
  </si>
  <si>
    <t>2017-10-17 - 2019-01-31</t>
  </si>
  <si>
    <t>2017-10-26 - 2017-12-05</t>
  </si>
  <si>
    <t>2017-12-05 - 2021-09-30</t>
  </si>
  <si>
    <t>2020-01-29 - 2021-02-25</t>
  </si>
  <si>
    <t>2021-02-25 - 2021-09-30</t>
  </si>
  <si>
    <t>2009-10-08 - 2012-09-21</t>
  </si>
  <si>
    <t>2009-10-20 - 2012-09-21</t>
  </si>
  <si>
    <t>2009-11-05 - 2012-10-09</t>
  </si>
  <si>
    <t>2017-10-17 - 2019-10-04</t>
  </si>
  <si>
    <t>2019-10-04 - 2019-10-08</t>
  </si>
  <si>
    <t>2019-10-08 - 2021-09-30</t>
  </si>
  <si>
    <t>2016-02-04 - 2017-09-30</t>
  </si>
  <si>
    <t>2017-10-12 - 2019-01-31</t>
  </si>
  <si>
    <t>2019-01-31 - 2021-09-30</t>
  </si>
  <si>
    <t>2021-10-28 - 2021-11-09</t>
  </si>
  <si>
    <t>2021-11-09 - 2025-09-30</t>
  </si>
  <si>
    <t>2015-06-17 - 2017-09-30</t>
  </si>
  <si>
    <t>2004-09-30 - 2005-09-30</t>
  </si>
  <si>
    <t xml:space="preserve">2010 - </t>
  </si>
  <si>
    <t>2013-11-12 - 2013-11-19</t>
  </si>
  <si>
    <t>2013-11-19 - 2017-09-30</t>
  </si>
  <si>
    <t>2021-10-28 - 2021-11-11</t>
  </si>
  <si>
    <t>2021-11-11 - 2025-09-30</t>
  </si>
  <si>
    <t>2009-10-20 - 2013-03-22</t>
  </si>
  <si>
    <t>2009-10-22 - 2012-09-30</t>
  </si>
  <si>
    <t>2012-10-25 - 2013-09-30</t>
  </si>
  <si>
    <t>2013-03-22 - 2013-09-30</t>
  </si>
  <si>
    <t>2018-01-19 - 2021-09-30</t>
  </si>
  <si>
    <t>2013-10-22 - 2014-06-19</t>
  </si>
  <si>
    <t>2014-06-19 - 2017-09-30</t>
  </si>
  <si>
    <t>2015-12-17 - 2017-09-30</t>
  </si>
  <si>
    <t>2013-11-12 - 2015-03-26</t>
  </si>
  <si>
    <t>1989-10-23 - 1990-11-03</t>
  </si>
  <si>
    <t>INTPARUN</t>
  </si>
  <si>
    <t>Stortingets gruppe av Den Interparlamentariske Union (IPU)</t>
  </si>
  <si>
    <t>2001-11-01 - 2005-09-30</t>
  </si>
  <si>
    <t>2001-11-16 - 2001-11-21</t>
  </si>
  <si>
    <t>2001-11-21 - 2005-09-30</t>
  </si>
  <si>
    <t>2009-10-21 - 2013-09-30</t>
  </si>
  <si>
    <t>2012-10-09 - 2013-09-30</t>
  </si>
  <si>
    <t>2013-10-01 - 2017-09-30</t>
  </si>
  <si>
    <t>2021-10-20 - 2021-11-26</t>
  </si>
  <si>
    <t>2021-10-28 - 2021-11-26</t>
  </si>
  <si>
    <t>2009-10-20 - 2012-09-28</t>
  </si>
  <si>
    <t>2012-09-28 - 2013-09-30</t>
  </si>
  <si>
    <t>2013-02-12 - 2013-09-30</t>
  </si>
  <si>
    <t>2017-10-12 - 2019-01-22</t>
  </si>
  <si>
    <t>2017-10-12 - 2017-10-19</t>
  </si>
  <si>
    <t>2017-10-19 - 2021-09-30</t>
  </si>
  <si>
    <t>2021-10-28 - 2021-11-05</t>
  </si>
  <si>
    <t>2021-11-05 - 2025-09-30</t>
  </si>
  <si>
    <t>2021-10-21 - 2022-01-28</t>
  </si>
  <si>
    <t>2022-01-28 - 2025-09-30</t>
  </si>
  <si>
    <t>2010-10-01 - 2011-09-30</t>
  </si>
  <si>
    <t>2013-10-08 - 2015-12-16</t>
  </si>
  <si>
    <t>2013-10-22 - 2015-12-16</t>
  </si>
  <si>
    <t>2013-11-12 - 2015-12-16</t>
  </si>
  <si>
    <t>2019-01-31 - 2020-01-24</t>
  </si>
  <si>
    <t>2019-10-01 - 2020-01-24</t>
  </si>
  <si>
    <t>2009-10-22 - 2009-11-17</t>
  </si>
  <si>
    <t>2009-11-17 - 2013-09-30</t>
  </si>
  <si>
    <t>EFTA</t>
  </si>
  <si>
    <t>Den norske delegasjon til EFTAs og EØS' parlamentarikerkomiteer</t>
  </si>
  <si>
    <t>2001-10-22 - 2003-04-22</t>
  </si>
  <si>
    <t>2003-04-11 - 2005-09-30</t>
  </si>
  <si>
    <t>2003-04-22 - 2005-09-30</t>
  </si>
  <si>
    <t>FORSVAR</t>
  </si>
  <si>
    <t>Forsvarskomiteen</t>
  </si>
  <si>
    <t>2013-10-22 - 2014-04-22</t>
  </si>
  <si>
    <t>2013-11-12 - 2014-04-24</t>
  </si>
  <si>
    <t>2014-04-09 - 2017-09-30</t>
  </si>
  <si>
    <t>2014-04-22 - 2017-09-30</t>
  </si>
  <si>
    <t>2021-10-21 - 2021-11-25</t>
  </si>
  <si>
    <t>2021-11-25 - 2025-09-30</t>
  </si>
  <si>
    <t>2021-11-30 - 2021-12-01</t>
  </si>
  <si>
    <t>2021-12-01 - 2025-09-30</t>
  </si>
  <si>
    <t>2017-10-12 - 2020-01-30</t>
  </si>
  <si>
    <t>2017-11-07 - 2018-01-17</t>
  </si>
  <si>
    <t>2013-10-24 - 2015-09-30</t>
  </si>
  <si>
    <t>2017-10-12 - 2020-02-04</t>
  </si>
  <si>
    <t>2017-10-24 - 2020-03-10</t>
  </si>
  <si>
    <t>2020-02-04 - 2021-09-30</t>
  </si>
  <si>
    <t>2013-10-22 - 2015-12-18</t>
  </si>
  <si>
    <t>2013-11-12 - 2016-05-23</t>
  </si>
  <si>
    <t>2015-12-18 - 2016-01-12</t>
  </si>
  <si>
    <t>2016-01-12 - 2017-09-30</t>
  </si>
  <si>
    <t>2017-10-07 - 2018-01-17</t>
  </si>
  <si>
    <t>2017-10-17 - 2018-01-17</t>
  </si>
  <si>
    <t>2017-10-24 - 2018-01-17</t>
  </si>
  <si>
    <t>2017-10-17 - 2020-09-30</t>
  </si>
  <si>
    <t>2020-10-13 - 2021-09-30</t>
  </si>
  <si>
    <t>2009-10-20 - 2011-03-04</t>
  </si>
  <si>
    <t>2009-10-22 - 2011-03-04</t>
  </si>
  <si>
    <t>2015-06-18 - 2017-02-10</t>
  </si>
  <si>
    <t>2017-10-26 - 2018-01-17</t>
  </si>
  <si>
    <t>2020-01-30 - 2020-03-17</t>
  </si>
  <si>
    <t>2020-02-06 - 2021-09-30</t>
  </si>
  <si>
    <t>2020-02-11 - 2020-06-18</t>
  </si>
  <si>
    <t>2020-03-17 - 2021-09-30</t>
  </si>
  <si>
    <t>2017-10-07 - 2019-01-22</t>
  </si>
  <si>
    <t>2017-10-19 - 2019-01-22</t>
  </si>
  <si>
    <t>2017-10-26 - 2019-01-22</t>
  </si>
  <si>
    <t>2021-10-19 - 2021-10-28</t>
  </si>
  <si>
    <t>2007-10-18 - 2009-09-30</t>
  </si>
  <si>
    <t>2014-04-24 - 2015-12-17</t>
  </si>
  <si>
    <t>2014-10-01 - 2015-09-30</t>
  </si>
  <si>
    <t>2009-10-20 - 2011-10-06</t>
  </si>
  <si>
    <t>2011-10-06 - 2013-09-30</t>
  </si>
  <si>
    <t>2018-01-31 - 2020-01-29</t>
  </si>
  <si>
    <t>2009-10-08 - 2009-10-20</t>
  </si>
  <si>
    <t>2013-10-22 - 2015-06-17</t>
  </si>
  <si>
    <t>2017-10-17 - 2018-01-19</t>
  </si>
  <si>
    <t>2018-01-19 - 2018-02-01</t>
  </si>
  <si>
    <t>2018-02-01 - 2019-10-04</t>
  </si>
  <si>
    <t>2019-10-24 - 2021-09-30</t>
  </si>
  <si>
    <t>2013-10-24 - 2014-09-30</t>
  </si>
  <si>
    <t>2017-10-12 - 2020-03-12</t>
  </si>
  <si>
    <t>2020-03-12 - 2021-09-30</t>
  </si>
  <si>
    <t>2013-10-17 - 2016-01-20</t>
  </si>
  <si>
    <t>2016-01-20 - 2017-09-30</t>
  </si>
  <si>
    <t>2019-01-31 - 2020-02-04</t>
  </si>
  <si>
    <t>2020-02-04 - 2021-02-19</t>
  </si>
  <si>
    <t>2017-11-20 - 2021-09-30</t>
  </si>
  <si>
    <t>SAMFERD</t>
  </si>
  <si>
    <t>Samferdselskomiteen</t>
  </si>
  <si>
    <t>2001-10-01 - 2002-09-30</t>
  </si>
  <si>
    <t>2018-10-09 - 2021-09-30</t>
  </si>
  <si>
    <t>2013-11-12 - 2015-12-17</t>
  </si>
  <si>
    <t>2018-04-05 - 2019-05-03</t>
  </si>
  <si>
    <t>2020-01-29 - 2020-02-04</t>
  </si>
  <si>
    <t>2020-02-04 - 2021-05-20</t>
  </si>
  <si>
    <t>2021-05-12 - 2021-09-30</t>
  </si>
  <si>
    <t>2018-02-27 - 2021-09-30</t>
  </si>
  <si>
    <t>2013-11-12 - 2015-10-13</t>
  </si>
  <si>
    <t>2015-10-13 - 2017-09-30</t>
  </si>
  <si>
    <t>2021-10-21 - 2022-02-17</t>
  </si>
  <si>
    <t>2016-01-21 - 2017-09-30</t>
  </si>
  <si>
    <t>2017-10-07 - 2020-01-24</t>
  </si>
  <si>
    <t>2017-10-17 - 2020-01-24</t>
  </si>
  <si>
    <t>2017-10-12 - 2019-10-16</t>
  </si>
  <si>
    <t>2021-10-28 - 2021-11-10</t>
  </si>
  <si>
    <t>2021-11-10 - 2025-09-30</t>
  </si>
  <si>
    <t>2005-10-19 - 2008-09-22</t>
  </si>
  <si>
    <t>2005-11-17 - 2009-09-30</t>
  </si>
  <si>
    <t>2008-09-22 - 2008-10-07</t>
  </si>
  <si>
    <t>2008-10-07 - 2009-09-30</t>
  </si>
  <si>
    <t>2009-10-08 - 2012-06-18</t>
  </si>
  <si>
    <t>2021-10-19 - 2021-11-26</t>
  </si>
  <si>
    <t>FAKUAD</t>
  </si>
  <si>
    <t>Familie-, kultur- og administrasjonskomiteen</t>
  </si>
  <si>
    <t>2001-10-26 - 2002-09-30</t>
  </si>
  <si>
    <t>2002-10-17 - 2005-09-30</t>
  </si>
  <si>
    <t xml:space="preserve">2006 - </t>
  </si>
  <si>
    <t>2009-10-20 - 2013-05-07</t>
  </si>
  <si>
    <t>2013-05-07 - 2013-09-30</t>
  </si>
  <si>
    <t>2017-10-12 - 2019-10-08</t>
  </si>
  <si>
    <t>2017-10-07 - 2018-03-22</t>
  </si>
  <si>
    <t>2017-10-17 - 2018-03-15</t>
  </si>
  <si>
    <t>2018-03-15 - 2021-09-30</t>
  </si>
  <si>
    <t>2018-03-22 - 2021-09-30</t>
  </si>
  <si>
    <t>2021-10-19 - 2022-01-28</t>
  </si>
  <si>
    <t>2022-01-28 - 2022-02-03</t>
  </si>
  <si>
    <t>2022-02-03 - 2025-09-30</t>
  </si>
  <si>
    <t>2018-10-05 - 2020-09-30</t>
  </si>
  <si>
    <t>Departement</t>
  </si>
  <si>
    <t>Politisk rådgiver</t>
  </si>
  <si>
    <t>Kulturdepartementet</t>
  </si>
  <si>
    <t>2011-01-01 - 2011-12-31</t>
  </si>
  <si>
    <t>Statsråd</t>
  </si>
  <si>
    <t>Kultur- og likestillingsdepartementet</t>
  </si>
  <si>
    <t>2020-01-24 - 2021-10-14</t>
  </si>
  <si>
    <t>Barne- og likestillingsdepartementet</t>
  </si>
  <si>
    <t>2009-10-20 - 2009-12-31</t>
  </si>
  <si>
    <t>Barne-, likestillings- og inkluderingsdepartementet</t>
  </si>
  <si>
    <t>2010-01-01 - 2012-03-05</t>
  </si>
  <si>
    <t>2008-02-29 - 2009-10-20</t>
  </si>
  <si>
    <t>Kultur- og kirkedepartementet</t>
  </si>
  <si>
    <t>2010-01-01 - 2012-09-21</t>
  </si>
  <si>
    <t>Arbeidsdepartementet</t>
  </si>
  <si>
    <t>2012-09-21 - 2013-10-16</t>
  </si>
  <si>
    <t>Utenriksminister</t>
  </si>
  <si>
    <t>Utenriksdepartementet</t>
  </si>
  <si>
    <t xml:space="preserve">2021-10-14 - </t>
  </si>
  <si>
    <t>Nærings- og fiskeridepartementet</t>
  </si>
  <si>
    <t>Statssekretær</t>
  </si>
  <si>
    <t>Samferdselsdepartementet</t>
  </si>
  <si>
    <t>2013-10-16 - 2015-06-05</t>
  </si>
  <si>
    <t>Landbruks- og matdepartementet</t>
  </si>
  <si>
    <t>2018-08-31 - 2019-01-22</t>
  </si>
  <si>
    <t>Utenriksdepartementet, utviklingssaker</t>
  </si>
  <si>
    <t>2019-01-22 - 2021-10-14</t>
  </si>
  <si>
    <t>Forsvarsdepartementet</t>
  </si>
  <si>
    <t>2005-10-17 - 2010-06-28</t>
  </si>
  <si>
    <t>2010-06-28 - 2011-11-11</t>
  </si>
  <si>
    <t>2011-11-11 - 2012-09-21</t>
  </si>
  <si>
    <t>Klima- og miljødepartementet</t>
  </si>
  <si>
    <t>Justis- og beredskapsdepartementet</t>
  </si>
  <si>
    <t>Kommunal- og regionaldepartementet</t>
  </si>
  <si>
    <t>2001-10-19 - 2005-10-17</t>
  </si>
  <si>
    <t>Statsminister</t>
  </si>
  <si>
    <t>Statsministerens kontor</t>
  </si>
  <si>
    <t>2013-10-16 - 2021-10-14</t>
  </si>
  <si>
    <t>Kunnskapsdepartementet</t>
  </si>
  <si>
    <t>2020-03-13 - 2020-10-05</t>
  </si>
  <si>
    <t>2020-03-13 - 2021-10-14</t>
  </si>
  <si>
    <t>2007-02-05 - 2007-09-21</t>
  </si>
  <si>
    <t>Olje- og energidepartementet</t>
  </si>
  <si>
    <t>2007-09-21 - 2008-06-20</t>
  </si>
  <si>
    <t>2008-06-20 - 2008-10-08</t>
  </si>
  <si>
    <t>2008-10-08 - 2009-09-30</t>
  </si>
  <si>
    <t>2017-09-15 - 2017-11-26</t>
  </si>
  <si>
    <t>Bestyrende statsråd</t>
  </si>
  <si>
    <t>Arbeids- og sosialdepartementet</t>
  </si>
  <si>
    <t>2020-10-01 - 2021-01-13</t>
  </si>
  <si>
    <t>2013-10-16 - 2014-10-17</t>
  </si>
  <si>
    <t>2014-10-17 - 2017-09-30</t>
  </si>
  <si>
    <t>Arbeids- og inkluderingsdepartementet</t>
  </si>
  <si>
    <t>2006-12-01 - 2008-02-22</t>
  </si>
  <si>
    <t>2008-02-21 - 2008-10-20</t>
  </si>
  <si>
    <t>Justis- og politidepartementet</t>
  </si>
  <si>
    <t>2008-10-20 - 2009-03-30</t>
  </si>
  <si>
    <t>2009-03-30 - 2009-09-30</t>
  </si>
  <si>
    <t>2013-10-16 - 2017-10-20</t>
  </si>
  <si>
    <t>2017-10-20 - 2021-10-14</t>
  </si>
  <si>
    <t>2009-11-20 - 2012-03-30</t>
  </si>
  <si>
    <t>Helse- og omsorgsdepartementet</t>
  </si>
  <si>
    <t>Sosial- og helsedepartementet</t>
  </si>
  <si>
    <t>2001-10-19 - 2001-12-31</t>
  </si>
  <si>
    <t>Sosialdepartementet</t>
  </si>
  <si>
    <t>2002-01-01 - 2004-06-18</t>
  </si>
  <si>
    <t>2005-10-17 - 2012-09-21</t>
  </si>
  <si>
    <t>2013-10-16 - 2013-12-31</t>
  </si>
  <si>
    <t>Kommunal- og moderniseringsdepartementet</t>
  </si>
  <si>
    <t>2014-01-01 - 2018-01-17</t>
  </si>
  <si>
    <t>2018-01-17 - 2020-01-24</t>
  </si>
  <si>
    <t>Finansdepartementet</t>
  </si>
  <si>
    <t>2007-12-03 - 2009-04-03</t>
  </si>
  <si>
    <t>2010-11-19 - 2012-03-05</t>
  </si>
  <si>
    <t>2019-01-22 - 2019-05-03</t>
  </si>
  <si>
    <t>Barne- og familiedepartementet</t>
  </si>
  <si>
    <t>2019-05-03 - 2021-09-20</t>
  </si>
  <si>
    <t>2015-12-16 - 2018-01-17</t>
  </si>
  <si>
    <t>2018-01-17 - 2019-01-22</t>
  </si>
  <si>
    <t>Personlig rådgiver</t>
  </si>
  <si>
    <t>Miljøverndepartementet</t>
  </si>
  <si>
    <t>1989 - 1989</t>
  </si>
  <si>
    <t>1997-10-17 - 2000-03-17</t>
  </si>
  <si>
    <t>2012-06-18 - 2013-10-16</t>
  </si>
  <si>
    <t>2017-01-03 - 2017-09-30</t>
  </si>
  <si>
    <t>2019-01-22 - 2020-01-24</t>
  </si>
  <si>
    <t>2011-03-04 - 2013-10-16</t>
  </si>
  <si>
    <t>Fungerende statsråd</t>
  </si>
  <si>
    <t>2019-10-07 - 2019-10-20</t>
  </si>
  <si>
    <t>2021-09-20 - 2021-10-14</t>
  </si>
  <si>
    <t>1999-05-12 - 2000-03-17</t>
  </si>
  <si>
    <t>2013-10-16 - 2016-12-20</t>
  </si>
  <si>
    <t>2016-12-20 - 2018-01-17</t>
  </si>
  <si>
    <t>2005-10-21 - 2009-10-20</t>
  </si>
  <si>
    <t>2009-10-20 - 2009-12-20</t>
  </si>
  <si>
    <t>Fornyings- og administrasjonsdepartementet</t>
  </si>
  <si>
    <t>Fornyings-, administrasjons- og kirkedepartementet</t>
  </si>
  <si>
    <t>2010-01-01 - 2013-10-16</t>
  </si>
  <si>
    <t>2010-11-19 - 2011-01-03</t>
  </si>
  <si>
    <t>1996-10-31 - 1997-10-17</t>
  </si>
  <si>
    <t>2018-01-17 - 2018-10-12</t>
  </si>
  <si>
    <t>2018-10-12 - 2020-01-24</t>
  </si>
  <si>
    <t>2013-10-16 - 2015-12-16</t>
  </si>
  <si>
    <t>2018-01-17 - 2018-03-20</t>
  </si>
  <si>
    <t>2019-05-03 - 2019-12-18</t>
  </si>
  <si>
    <t>2019-12-18 - 2020-01-24</t>
  </si>
  <si>
    <t>Konstituert statssekretær</t>
  </si>
  <si>
    <t>2016-04-15 - 2017-04-30</t>
  </si>
  <si>
    <t>Nærings- og handelsdepartementet</t>
  </si>
  <si>
    <t>2012-09-19 - 2013-06-07</t>
  </si>
  <si>
    <t>Type</t>
  </si>
  <si>
    <t>Organisasjon</t>
  </si>
  <si>
    <t>Sted</t>
  </si>
  <si>
    <t>Merknad</t>
  </si>
  <si>
    <t>Kommunalpolitisk aktivitet</t>
  </si>
  <si>
    <t>formannskap</t>
  </si>
  <si>
    <t xml:space="preserve"> 2011-2015, 2015-2019</t>
  </si>
  <si>
    <t>Tillitsverv i organisasjoner</t>
  </si>
  <si>
    <t>landsstyret Studentenes Landsforbund</t>
  </si>
  <si>
    <t>2003-2005</t>
  </si>
  <si>
    <t>styret for Universitet- og høgskolerådet</t>
  </si>
  <si>
    <t>2005-2006</t>
  </si>
  <si>
    <t>styret for Høgskolen i Vestfold</t>
  </si>
  <si>
    <t>2010-2013</t>
  </si>
  <si>
    <t>Tillitsverv i partier</t>
  </si>
  <si>
    <t>Sekretær, kasserer, leder (nå tiltredende)</t>
  </si>
  <si>
    <t>Horten Arbeiderparti</t>
  </si>
  <si>
    <t>2012-2018</t>
  </si>
  <si>
    <t>Vestfold Arbeiderparti</t>
  </si>
  <si>
    <t>2014</t>
  </si>
  <si>
    <t>Landsstyrerepresentant</t>
  </si>
  <si>
    <t xml:space="preserve"> 2014-2017,  Sentralstyremedlem  2017</t>
  </si>
  <si>
    <t>Fylkespolitisk aktivitet</t>
  </si>
  <si>
    <t>fylkesting</t>
  </si>
  <si>
    <t xml:space="preserve"> 2007-2011, 2011-2013</t>
  </si>
  <si>
    <t>fylkesutvalg</t>
  </si>
  <si>
    <t>2011-2013</t>
  </si>
  <si>
    <t>kommunestyre</t>
  </si>
  <si>
    <t>2003-2007</t>
  </si>
  <si>
    <t>Offentlige verv</t>
  </si>
  <si>
    <t>Sektorutvalget for barn og unge</t>
  </si>
  <si>
    <t>Skoleutvalget for Dønski videregående skole</t>
  </si>
  <si>
    <t>Skoleutvalget for Eikeli videregående skole</t>
  </si>
  <si>
    <t>2007-2013</t>
  </si>
  <si>
    <t>Fylkesopplæringsnemnda</t>
  </si>
  <si>
    <t>2007-2011</t>
  </si>
  <si>
    <t>Hovedutvalget for utdanning</t>
  </si>
  <si>
    <t>Generalforsamlingen for Sparebankstiftelsen DNB NOR</t>
  </si>
  <si>
    <t>Styremedlem</t>
  </si>
  <si>
    <t>Hent soldatene hjem-alliansen</t>
  </si>
  <si>
    <t>2004-2005</t>
  </si>
  <si>
    <t>Riv Muren-kampanjen</t>
  </si>
  <si>
    <t>2005-2007</t>
  </si>
  <si>
    <t>Norges sosiale forum</t>
  </si>
  <si>
    <t>2006-2008</t>
  </si>
  <si>
    <t>Representantskapet for Fellesutvalget for Palestina</t>
  </si>
  <si>
    <t>Rådsmedlem</t>
  </si>
  <si>
    <t>Nei til EU</t>
  </si>
  <si>
    <t>Bærum AUF</t>
  </si>
  <si>
    <t>2002-2003</t>
  </si>
  <si>
    <t>Akershus AUF</t>
  </si>
  <si>
    <t>2003-2006</t>
  </si>
  <si>
    <t>Styret i Akershus Arbeiderparti</t>
  </si>
  <si>
    <t xml:space="preserve">Landsstyret i AUF </t>
  </si>
  <si>
    <t>2003-2014</t>
  </si>
  <si>
    <t>Akershus Arbeiderpartis miljønettverk</t>
  </si>
  <si>
    <t>Sentralstyret i AUF</t>
  </si>
  <si>
    <t>2006-2014</t>
  </si>
  <si>
    <t>Arbeiderpartiets internasjonale utvalg</t>
  </si>
  <si>
    <t>Fra 2010</t>
  </si>
  <si>
    <t>AUF</t>
  </si>
  <si>
    <t>2010-2014</t>
  </si>
  <si>
    <t>Landsstyret i Arbeiderpartiet</t>
  </si>
  <si>
    <t>Visepresident</t>
  </si>
  <si>
    <t>IUSY (International Union of Socialist Youth)</t>
  </si>
  <si>
    <t>Andre administrative verv</t>
  </si>
  <si>
    <t>Non-Executive Director</t>
  </si>
  <si>
    <t>Oxford Council on Good Governance</t>
  </si>
  <si>
    <t>2003-2008</t>
  </si>
  <si>
    <t>Styreleder</t>
  </si>
  <si>
    <t>Minotenk, Minoritetspolitisk tenketank</t>
  </si>
  <si>
    <t>2009-2012</t>
  </si>
  <si>
    <t>Utredningsgruppen for ordningen Senter mot etninsk diskriminering</t>
  </si>
  <si>
    <t>1997-1998</t>
  </si>
  <si>
    <t>Kontaktutvalget mellom innvandrerbefolkningen og myndighetene</t>
  </si>
  <si>
    <t>1998-2002</t>
  </si>
  <si>
    <t>Kriminalitetsforebyggende råd</t>
  </si>
  <si>
    <t>2002-2007</t>
  </si>
  <si>
    <t>Likestilling- og diskrimineringsnemda</t>
  </si>
  <si>
    <t>2008-2012</t>
  </si>
  <si>
    <t>Pakistansk studentsamfunn</t>
  </si>
  <si>
    <t>1997-1999</t>
  </si>
  <si>
    <t>Fadderordningen, Universitetet i Oslo</t>
  </si>
  <si>
    <t>1998</t>
  </si>
  <si>
    <t>Studentparlamentet, Universitetet i Oslo</t>
  </si>
  <si>
    <t>1998-1999</t>
  </si>
  <si>
    <t>Talsperson</t>
  </si>
  <si>
    <t>World Islamic Mission</t>
  </si>
  <si>
    <t>Moské</t>
  </si>
  <si>
    <t>1999-2001</t>
  </si>
  <si>
    <t>Advokatforeningens straffelovutvalg</t>
  </si>
  <si>
    <t>2007-2008</t>
  </si>
  <si>
    <t>styret i Europabevegelsen</t>
  </si>
  <si>
    <t>Akershus Venstre</t>
  </si>
  <si>
    <t>2009-2011</t>
  </si>
  <si>
    <t>Venstres landsstyre</t>
  </si>
  <si>
    <t>1. vara</t>
  </si>
  <si>
    <t>Sentralstyret i Venstre</t>
  </si>
  <si>
    <t>Fra 2020</t>
  </si>
  <si>
    <t>Vestavind Brukerstyrt Senter</t>
  </si>
  <si>
    <t>2018-2020</t>
  </si>
  <si>
    <t>2015-2019</t>
  </si>
  <si>
    <t>bystyre</t>
  </si>
  <si>
    <t>2019-2019</t>
  </si>
  <si>
    <t>Kommunalstyret for oppvekst</t>
  </si>
  <si>
    <t>2015-2017</t>
  </si>
  <si>
    <t>Kontrollutvalget</t>
  </si>
  <si>
    <t>2019</t>
  </si>
  <si>
    <t>Ungdomsordfører</t>
  </si>
  <si>
    <t>Ungdommens bystyre</t>
  </si>
  <si>
    <t>Opplæringsutvalget</t>
  </si>
  <si>
    <t>Rogaland Europeisk Ungdom</t>
  </si>
  <si>
    <t>2012-2013</t>
  </si>
  <si>
    <t>Landsstyret i Europeisk Ungdom</t>
  </si>
  <si>
    <t>2012-2015</t>
  </si>
  <si>
    <t>Landsstyret i Ungdom mot rasisme</t>
  </si>
  <si>
    <t>2013-2015</t>
  </si>
  <si>
    <t>Sentralstyret i Europeisk Ungdom</t>
  </si>
  <si>
    <t>2014-2015</t>
  </si>
  <si>
    <t>Styret i Stavanger Unge Høyre</t>
  </si>
  <si>
    <t>2011-2012</t>
  </si>
  <si>
    <t>Arbeidsutvalget i Rogaland Unge Høyre</t>
  </si>
  <si>
    <t xml:space="preserve"> 2012-2013,  Leder 2016-2017</t>
  </si>
  <si>
    <t>Styret for Reform - ressurssenter for menn</t>
  </si>
  <si>
    <t>1999-2000</t>
  </si>
  <si>
    <t>Representantskapet for Stor-Bergen Boligbyggelag</t>
  </si>
  <si>
    <t>Representantskapet for Bergen Interkommunale Renovasjonsselskap</t>
  </si>
  <si>
    <t>utviklingsutvalget</t>
  </si>
  <si>
    <t>Mannspanelet</t>
  </si>
  <si>
    <t>Styret i Bergen Natur og Ungdom</t>
  </si>
  <si>
    <t>1995-1996</t>
  </si>
  <si>
    <t>Styret i Bergen Ungdom mot EU</t>
  </si>
  <si>
    <t>Studentparlamentet i Bergen</t>
  </si>
  <si>
    <t>Tillitsmann</t>
  </si>
  <si>
    <t>Sivile vernepliktige i Hordaland</t>
  </si>
  <si>
    <t>Bergen SU</t>
  </si>
  <si>
    <t>1996-1998</t>
  </si>
  <si>
    <t>Styret i Bergen SV</t>
  </si>
  <si>
    <t>Hordaland SU</t>
  </si>
  <si>
    <t>1998-2000</t>
  </si>
  <si>
    <t>SU</t>
  </si>
  <si>
    <t>2000-2002</t>
  </si>
  <si>
    <t xml:space="preserve"> 2005-2012,  leder fra 2012</t>
  </si>
  <si>
    <t>SVs programkomité</t>
  </si>
  <si>
    <t>2008-2009</t>
  </si>
  <si>
    <t>Styret for Falstadsenteret</t>
  </si>
  <si>
    <t>2000-2005</t>
  </si>
  <si>
    <t>Likestillingsutvalget</t>
  </si>
  <si>
    <t>Ullensaker</t>
  </si>
  <si>
    <t>1987-1991</t>
  </si>
  <si>
    <t>Elevrepresentant</t>
  </si>
  <si>
    <t>Fylkesskolestyret</t>
  </si>
  <si>
    <t>1986-1988</t>
  </si>
  <si>
    <t>Skoleutvalget for de videregående skolene</t>
  </si>
  <si>
    <t>1989-1995</t>
  </si>
  <si>
    <t>Utvalget for allmenne fagområder</t>
  </si>
  <si>
    <t>elevrepresentant</t>
  </si>
  <si>
    <t>1987-1989</t>
  </si>
  <si>
    <t>Boligutvalget</t>
  </si>
  <si>
    <t>NOU</t>
  </si>
  <si>
    <t>Kvalitetsutvalget for grunnopplæring</t>
  </si>
  <si>
    <t>2001-2003</t>
  </si>
  <si>
    <t>Sentralstyret i Norges Gymnasiastsamband (NGS)</t>
  </si>
  <si>
    <t>1987-1988</t>
  </si>
  <si>
    <t>Styret i Redd Barna</t>
  </si>
  <si>
    <t>Ullensaker AUF</t>
  </si>
  <si>
    <t>1985-1988</t>
  </si>
  <si>
    <t>Styret i AUF i Akershus</t>
  </si>
  <si>
    <t>1986-1990</t>
  </si>
  <si>
    <t xml:space="preserve"> 1990-1994,  nestleder 1994-1996,  leder 1996-2000</t>
  </si>
  <si>
    <t>President</t>
  </si>
  <si>
    <t>Foreningen Nordens Sosialistiske Ungdom</t>
  </si>
  <si>
    <t>2000</t>
  </si>
  <si>
    <t>International Union of Socialist Youth</t>
  </si>
  <si>
    <t>2000-2001</t>
  </si>
  <si>
    <t>DNAs sentralstyre</t>
  </si>
  <si>
    <t>Fra 2002</t>
  </si>
  <si>
    <t>DNAs kvinnenettverk</t>
  </si>
  <si>
    <t>Fra 2007</t>
  </si>
  <si>
    <t>Representantskapet for Sparebanken Hedmark</t>
  </si>
  <si>
    <t>Fra 2004</t>
  </si>
  <si>
    <t>1999-2003</t>
  </si>
  <si>
    <t>Styret for Hamar Energi Holding</t>
  </si>
  <si>
    <t>Fra 2015</t>
  </si>
  <si>
    <t>Stortingets Burma-nettverk</t>
  </si>
  <si>
    <t>Hedmark Europeisk Ungdom</t>
  </si>
  <si>
    <t>Europeisk Ungdoms sentralstyre</t>
  </si>
  <si>
    <t>Politisk nestleder</t>
  </si>
  <si>
    <t>Europeisk Ungdom</t>
  </si>
  <si>
    <t>2001-2002</t>
  </si>
  <si>
    <t>Hedmark AUF</t>
  </si>
  <si>
    <t>2002-2004</t>
  </si>
  <si>
    <t>Arbeiderpartiets stortingsgruppe</t>
  </si>
  <si>
    <t>AUFs sentralstyre</t>
  </si>
  <si>
    <t>Hedmark Arbeiderparti</t>
  </si>
  <si>
    <t>Fra 2009</t>
  </si>
  <si>
    <t>Brukerrådet for representantordninger</t>
  </si>
  <si>
    <t>Fra 2017</t>
  </si>
  <si>
    <t>Styret for H&amp;H Eiendom AS</t>
  </si>
  <si>
    <t xml:space="preserve"> 1999-2003, 2003-2007</t>
  </si>
  <si>
    <t>Bamble</t>
  </si>
  <si>
    <t xml:space="preserve"> 1991-1995, 1995-1999, 1999-2003, 2003-2007, 2007-2011, 2015-2019, 2019-2023</t>
  </si>
  <si>
    <t>Ankeutvalget</t>
  </si>
  <si>
    <t xml:space="preserve"> 1995-2003, fra 2007</t>
  </si>
  <si>
    <t>1995-2003</t>
  </si>
  <si>
    <t>Styret for Skiensfjordens kommunale kraftselskap</t>
  </si>
  <si>
    <t>Bamble kommune</t>
  </si>
  <si>
    <t>2015-2023</t>
  </si>
  <si>
    <t>Administrasjonsutvalget</t>
  </si>
  <si>
    <t>Infrastrukturutvalget</t>
  </si>
  <si>
    <t>Landsstyret for Kommunenes Sentralforbund</t>
  </si>
  <si>
    <t>Div. verv</t>
  </si>
  <si>
    <t>Telemark FpU</t>
  </si>
  <si>
    <t xml:space="preserve"> 1989-1995,  formann  1996</t>
  </si>
  <si>
    <t>Bamble FrP</t>
  </si>
  <si>
    <t>1990-1996</t>
  </si>
  <si>
    <t>FpUs sentralstyre</t>
  </si>
  <si>
    <t>1996-1999</t>
  </si>
  <si>
    <t>Organisasjonssekretær</t>
  </si>
  <si>
    <t xml:space="preserve"> 1998-1999,  kommunalpolitisk rådgiver 2001-2002</t>
  </si>
  <si>
    <t>FrPs sentralstyre</t>
  </si>
  <si>
    <t xml:space="preserve"> 1999-2002, fra 2010</t>
  </si>
  <si>
    <t>Formann</t>
  </si>
  <si>
    <t>FpU</t>
  </si>
  <si>
    <t>1999-2002</t>
  </si>
  <si>
    <t>FrPs stortingsgruppe</t>
  </si>
  <si>
    <t>2001</t>
  </si>
  <si>
    <t>Distriktssekretær</t>
  </si>
  <si>
    <t>BTV FrP</t>
  </si>
  <si>
    <t>2002-2005</t>
  </si>
  <si>
    <t>Representantskapet for Oslo Handelsbank</t>
  </si>
  <si>
    <t>1980-1981</t>
  </si>
  <si>
    <t>Representantskapet for Kjøbmandsbanken</t>
  </si>
  <si>
    <t xml:space="preserve">  1984, 1986-1987</t>
  </si>
  <si>
    <t>1979-1982</t>
  </si>
  <si>
    <t xml:space="preserve"> 1982-1983,  varamedlem 1983-1987,  medlem 1987-1991, 1995-1999, 1999-2003</t>
  </si>
  <si>
    <t>Helse- og sosialkomiteen</t>
  </si>
  <si>
    <t>1988-1991</t>
  </si>
  <si>
    <t>1995-1999</t>
  </si>
  <si>
    <t>Bedriftsforsamlingen ved Nationaltheatret</t>
  </si>
  <si>
    <t>1988-1989</t>
  </si>
  <si>
    <t>Sysselsettingsutvalget</t>
  </si>
  <si>
    <t>1991-1992</t>
  </si>
  <si>
    <t>Utvalget til å utrede Stortingets kontrollfunksjon</t>
  </si>
  <si>
    <t>Menneskerettighetsutvalget</t>
  </si>
  <si>
    <t>Styret for domstoladministrasjonen</t>
  </si>
  <si>
    <t>Utvalg for å utrede tiltak for de mest hjelpetrengende rusmiddelavhengige</t>
  </si>
  <si>
    <t>Statens seniorråd</t>
  </si>
  <si>
    <t>Fra 2014</t>
  </si>
  <si>
    <t>Styret i British Business Forum</t>
  </si>
  <si>
    <t>1972</t>
  </si>
  <si>
    <t>Styret i Norske Agenters landsforbund</t>
  </si>
  <si>
    <t>1972-1974</t>
  </si>
  <si>
    <t>1973-1974</t>
  </si>
  <si>
    <t>1978-2006</t>
  </si>
  <si>
    <t>Bydelsutvalget</t>
  </si>
  <si>
    <t>Vinderen</t>
  </si>
  <si>
    <t>1995-1997</t>
  </si>
  <si>
    <t>Politisk nestformann</t>
  </si>
  <si>
    <t>Oslo FrP</t>
  </si>
  <si>
    <t xml:space="preserve"> 2001-2003,  leder 2010-2014</t>
  </si>
  <si>
    <t xml:space="preserve"> 2007-2011, 2011-2015 (Gruppeleder)</t>
  </si>
  <si>
    <t>fylkesråd</t>
  </si>
  <si>
    <t>Fylkesleder</t>
  </si>
  <si>
    <t>Elevorganisasjonen i Troms</t>
  </si>
  <si>
    <t>2003-2004</t>
  </si>
  <si>
    <t>Organisatorisk nestleder, medlem av sentralstyret</t>
  </si>
  <si>
    <t>Elevorganisasjonen</t>
  </si>
  <si>
    <t>Studentrepresentant</t>
  </si>
  <si>
    <t>Instituttstyret, Institutt for psykologi UiT</t>
  </si>
  <si>
    <t>Styret for Troms AUF</t>
  </si>
  <si>
    <t>Troms Arbeiderparti</t>
  </si>
  <si>
    <t>Representantskapet i Sparebanken Hedmark</t>
  </si>
  <si>
    <t>Fulufjellet nasjonalparkstyre</t>
  </si>
  <si>
    <t>Trysil</t>
  </si>
  <si>
    <t>Komité for økonomi, eiendom og regionalt samarbeid</t>
  </si>
  <si>
    <t>Hedmark Fylkesting</t>
  </si>
  <si>
    <t>NRK Distriktsprogramutvalg Hedmark og Oppland</t>
  </si>
  <si>
    <t>Lillehammer</t>
  </si>
  <si>
    <t>Hedmark Senterungdom</t>
  </si>
  <si>
    <t>Vikarierende fylkessekretær/valgkampsekretær</t>
  </si>
  <si>
    <t>Akershus Senterparti</t>
  </si>
  <si>
    <t>2013-2014</t>
  </si>
  <si>
    <t>Sentralstyremedlem</t>
  </si>
  <si>
    <t>Senterungdommen</t>
  </si>
  <si>
    <t xml:space="preserve"> 2014-2015,  Organisatorisk nestleder 2015-2016</t>
  </si>
  <si>
    <t>Bergen AUF</t>
  </si>
  <si>
    <t>Bergen Arbeiderparti</t>
  </si>
  <si>
    <t>2015-2015</t>
  </si>
  <si>
    <t>Rådet for Fridtjof Nansens Institutt (FNI)</t>
  </si>
  <si>
    <t>1999-2011</t>
  </si>
  <si>
    <t xml:space="preserve"> 1995-1999, 2007-2011, 2011-2013</t>
  </si>
  <si>
    <t>Styret for Asker og Bærum Brannvesen</t>
  </si>
  <si>
    <t>1. nestleder</t>
  </si>
  <si>
    <t>Bærum Høyre</t>
  </si>
  <si>
    <t xml:space="preserve"> 1998-2000,  Leder 2000-2004</t>
  </si>
  <si>
    <t>Gruppeleder</t>
  </si>
  <si>
    <t>Bærum Høyres kommunestyregruppe</t>
  </si>
  <si>
    <t>Akershus Høyre</t>
  </si>
  <si>
    <t xml:space="preserve"> 2004-2011,  Leder 2011-2018</t>
  </si>
  <si>
    <t>Eierrepresentant</t>
  </si>
  <si>
    <t>Sandefjord Lufthavn Torp</t>
  </si>
  <si>
    <t>2011-2016</t>
  </si>
  <si>
    <t>Stiftelsen Sti for øye</t>
  </si>
  <si>
    <t>2017</t>
  </si>
  <si>
    <t xml:space="preserve"> 1983-1987,  medlem 2003-2011,  ordfører 2011-2016</t>
  </si>
  <si>
    <t>Stokke Unge Høyre</t>
  </si>
  <si>
    <t>1980-1983</t>
  </si>
  <si>
    <t>Tønsberg forsvarsforenings ungdom</t>
  </si>
  <si>
    <t>1981-1984</t>
  </si>
  <si>
    <t>Redaktør</t>
  </si>
  <si>
    <t>Norsk Flygerforbund</t>
  </si>
  <si>
    <t>Stokke Høyre</t>
  </si>
  <si>
    <t>1998-2004</t>
  </si>
  <si>
    <t>Sekretær og redaktør</t>
  </si>
  <si>
    <t>NROF avd. Vestfold</t>
  </si>
  <si>
    <t>1979-1983</t>
  </si>
  <si>
    <t>Skolestyret</t>
  </si>
  <si>
    <t>Hovedutvalget for undervisning</t>
  </si>
  <si>
    <t>Rådet for videregående opplæring</t>
  </si>
  <si>
    <t>1979-1980</t>
  </si>
  <si>
    <t>Det Akademiske Kollegium, Universitetet i Bergen</t>
  </si>
  <si>
    <t>studentrepresentant</t>
  </si>
  <si>
    <t>Forsvarskommisjonen av 1990</t>
  </si>
  <si>
    <t>1990-1992</t>
  </si>
  <si>
    <t>Operasjon Dagsverk</t>
  </si>
  <si>
    <t>1979</t>
  </si>
  <si>
    <t>Sentralstyret i Norges Gymnasiastsamband</t>
  </si>
  <si>
    <t>Bergen konservative studenterforening</t>
  </si>
  <si>
    <t>1985-1986</t>
  </si>
  <si>
    <t>Bergen Unge Høyres arbeidsutvalg</t>
  </si>
  <si>
    <t>1978-1979</t>
  </si>
  <si>
    <t>Viseformann</t>
  </si>
  <si>
    <t>Hordaland Unge Høyre</t>
  </si>
  <si>
    <t>Bergen Unge Høyre</t>
  </si>
  <si>
    <t>1980-1982</t>
  </si>
  <si>
    <t>Sandviken Høyre</t>
  </si>
  <si>
    <t xml:space="preserve"> 1985-1987,  viseformann 1987-1989</t>
  </si>
  <si>
    <t>Bergen Høyres arbeidsutvalg</t>
  </si>
  <si>
    <t>Valgkampleder</t>
  </si>
  <si>
    <t>Bergen Høyre</t>
  </si>
  <si>
    <t>1987</t>
  </si>
  <si>
    <t>Hordaland Høyre</t>
  </si>
  <si>
    <t>1990-1993</t>
  </si>
  <si>
    <t>Høyres programkomité for Stortingsvalget 1993</t>
  </si>
  <si>
    <t>1991-1993</t>
  </si>
  <si>
    <t>Høyrekvinners Landsforbund</t>
  </si>
  <si>
    <t>1993-1994</t>
  </si>
  <si>
    <t>Kvinnepolitisk leder</t>
  </si>
  <si>
    <t xml:space="preserve"> 1994-1998,  1. nestleder 2002-2004,  leder fra 2004</t>
  </si>
  <si>
    <t>Høyres arbeidsutvalg</t>
  </si>
  <si>
    <t>1994-1998</t>
  </si>
  <si>
    <t>Styret i Europabevegelsen</t>
  </si>
  <si>
    <t>Høyres programkomité for Stortingsvalget 2001</t>
  </si>
  <si>
    <t xml:space="preserve"> 1999-2003, 2005-2007</t>
  </si>
  <si>
    <t>Lekdommer</t>
  </si>
  <si>
    <t>Tingretten</t>
  </si>
  <si>
    <t>Fjordane</t>
  </si>
  <si>
    <t>Hovedutvalget for kultur</t>
  </si>
  <si>
    <t>Trafikksikkerhetsutvalget</t>
  </si>
  <si>
    <t>Styret i Sogn og Fjordane teater</t>
  </si>
  <si>
    <t>2000-2004</t>
  </si>
  <si>
    <t>Prosjektgruppen for "heim for 50-lapp"</t>
  </si>
  <si>
    <t>Prosjektgruppen for "vesle Daniel"</t>
  </si>
  <si>
    <t>Hovedutvalget for plan og næring</t>
  </si>
  <si>
    <t>permisjon fra 2005</t>
  </si>
  <si>
    <t>Observatør</t>
  </si>
  <si>
    <t>Parlamentsvalget</t>
  </si>
  <si>
    <t>Armenia</t>
  </si>
  <si>
    <t>som medlem av Stortingets delegasjon til parlamentarikerforsamlingen til Organisasjonen for sikkerhet og samarbeid i Europa (OSSE)</t>
  </si>
  <si>
    <t>2008</t>
  </si>
  <si>
    <t>Georgia</t>
  </si>
  <si>
    <t>Ukraina</t>
  </si>
  <si>
    <t>2006</t>
  </si>
  <si>
    <t>Elevrådet ved Firda videregående skole</t>
  </si>
  <si>
    <t xml:space="preserve"> 1995-1996,  leder 1996-1997</t>
  </si>
  <si>
    <t>Elevrådet ved Nordhordland folkehøgskole</t>
  </si>
  <si>
    <t>Tropptillitsvalgt</t>
  </si>
  <si>
    <t>Sjøforsvaret, KNM Harald Hårfagre</t>
  </si>
  <si>
    <t>Avdelingstillitsvalgt</t>
  </si>
  <si>
    <t>Nes fort, Kystartilleriet</t>
  </si>
  <si>
    <t>Styret for Løvebakken mållag</t>
  </si>
  <si>
    <t>Styret i Sogn og Fjordane SUL</t>
  </si>
  <si>
    <t xml:space="preserve"> 1996-1997,  politisk nestleder 1997-1999</t>
  </si>
  <si>
    <t>Bergen Senterstud</t>
  </si>
  <si>
    <t>SULs organisatoriske utvalg</t>
  </si>
  <si>
    <t>SULs internasjonale utvalg</t>
  </si>
  <si>
    <t>2001-2004</t>
  </si>
  <si>
    <t>SULs politiske utvalg</t>
  </si>
  <si>
    <t>SULs sentralstyre</t>
  </si>
  <si>
    <t>Sps stortingsgruppe</t>
  </si>
  <si>
    <t>Styret for Midtnorsk Jazzsenter</t>
  </si>
  <si>
    <t>2006-2013</t>
  </si>
  <si>
    <t>Styret for Trondheim Kino</t>
  </si>
  <si>
    <t>Elevrådet ved Heimdal videregående skole</t>
  </si>
  <si>
    <t>Styret i Studentersamfundet i Trondheim</t>
  </si>
  <si>
    <t>Styret i Sør-Trøndelag AUF</t>
  </si>
  <si>
    <t>1990-1997</t>
  </si>
  <si>
    <t>Styret i Trondheim Arbeiderparti</t>
  </si>
  <si>
    <t xml:space="preserve"> 1993-1995, 2003-2005</t>
  </si>
  <si>
    <t>Sør-Trøndelag AUF</t>
  </si>
  <si>
    <t>1996-1997</t>
  </si>
  <si>
    <t>1996-2002</t>
  </si>
  <si>
    <t>DNAs kvinnepolitiske styre</t>
  </si>
  <si>
    <t>Sør-Trøndelag Arbeiderparti</t>
  </si>
  <si>
    <t xml:space="preserve"> 2003-2009,  leder fra 2009</t>
  </si>
  <si>
    <t xml:space="preserve"> 2003-2007 (møtende),  medlem 2007-2011 (gruppeleder), 2011-2015</t>
  </si>
  <si>
    <t xml:space="preserve"> 2003-2007, 2007-2011, 2011-2015 (varaordfører 2011-2013),  varamedlem 2015-2018,  medlem 2018-2019</t>
  </si>
  <si>
    <t xml:space="preserve"> 2005-2007, 2007-2011, 2011-2013</t>
  </si>
  <si>
    <t>Styret for MK Eiendom</t>
  </si>
  <si>
    <t>leder 2011-2013 og 2015-2017</t>
  </si>
  <si>
    <t>2007-2017</t>
  </si>
  <si>
    <t>Styret for Moss Kommunale Pensjonskasse</t>
  </si>
  <si>
    <t>2015-2020</t>
  </si>
  <si>
    <t>Styret for Østfold Energi AS</t>
  </si>
  <si>
    <t>2008-2011</t>
  </si>
  <si>
    <t>Skatteklagenemnda</t>
  </si>
  <si>
    <t>2008-2015</t>
  </si>
  <si>
    <t>Tempo IF</t>
  </si>
  <si>
    <t>Moss FpU</t>
  </si>
  <si>
    <t>Østfold FpU</t>
  </si>
  <si>
    <t xml:space="preserve"> 2001-2002,  formann 2002-2006</t>
  </si>
  <si>
    <t>Fylkesstyremedlem</t>
  </si>
  <si>
    <t>Østfold Frp</t>
  </si>
  <si>
    <t xml:space="preserve"> 2001-2006,  org. nestleder 2006-2007,  politisk nestleder 2007-2018</t>
  </si>
  <si>
    <t>Skoleringsrådgiver</t>
  </si>
  <si>
    <t>FrPs hovedorganisasjon</t>
  </si>
  <si>
    <t>2007-2007</t>
  </si>
  <si>
    <t>2. varamedlem</t>
  </si>
  <si>
    <t>sentralstyret FrP</t>
  </si>
  <si>
    <t>2012-2016</t>
  </si>
  <si>
    <t>styret for Sex og samfunn</t>
  </si>
  <si>
    <t>Fra 2018</t>
  </si>
  <si>
    <t>Styret for Foreningen Norden</t>
  </si>
  <si>
    <t>2018</t>
  </si>
  <si>
    <t>Østfold Sosialistisk Ungdom</t>
  </si>
  <si>
    <t>Miljøpolitisk leder</t>
  </si>
  <si>
    <t>sentralstyret Sosialistisk Ungdom</t>
  </si>
  <si>
    <t xml:space="preserve"> 2014-2016,  1. nestleder 2016-2018</t>
  </si>
  <si>
    <t>Representantskapet for Norges Bank</t>
  </si>
  <si>
    <t>Rådet for kjønns- og seksualitetsmangfold</t>
  </si>
  <si>
    <t>Etisk råd for forsvarssektoren</t>
  </si>
  <si>
    <t>Styret i Forum for Kvinner og Utviklingsspørsmål (FOKUS)</t>
  </si>
  <si>
    <t>2018-2019</t>
  </si>
  <si>
    <t>Internasjonalt utvalg i Unge Venstre</t>
  </si>
  <si>
    <t>Styret i Kvam Venstre</t>
  </si>
  <si>
    <t>Sentralstyret i Unge Venstre</t>
  </si>
  <si>
    <t xml:space="preserve"> 2014-2015,  første nestleder 2015-2017</t>
  </si>
  <si>
    <t>Styret i Grünerløkka Venstre</t>
  </si>
  <si>
    <t>2016-2017</t>
  </si>
  <si>
    <t>Styret i Gamle Oslo Venstre</t>
  </si>
  <si>
    <t>2017-2018</t>
  </si>
  <si>
    <t>Styret i Oslo Venstre</t>
  </si>
  <si>
    <t xml:space="preserve"> 2018-2020,  Leder fra 2020</t>
  </si>
  <si>
    <t>Styret for Språkrådet</t>
  </si>
  <si>
    <t>2016-2018</t>
  </si>
  <si>
    <t>2011-2015</t>
  </si>
  <si>
    <t xml:space="preserve"> 2007-2011, 2011-2015</t>
  </si>
  <si>
    <t>Utvalget for oppvekst og velferd</t>
  </si>
  <si>
    <t>Hovedutvalg for samferdsel, areal og miljø (60 % stilling)</t>
  </si>
  <si>
    <t>Diverse styreverv</t>
  </si>
  <si>
    <t>Vest-Agder Fremskrittspartiets Ungdom</t>
  </si>
  <si>
    <t>2004-2010</t>
  </si>
  <si>
    <t>Styret i Vest-Agder Fremskrittsparti</t>
  </si>
  <si>
    <t>2009-2010</t>
  </si>
  <si>
    <t>Organisatorisk nestleder</t>
  </si>
  <si>
    <t>Vest-Agder Fremskrittsparti</t>
  </si>
  <si>
    <t xml:space="preserve"> 2010-2012,  Politisk nestleder 2014-2016</t>
  </si>
  <si>
    <t>Flekkefjord Fremskrittspartis bystyregruppe</t>
  </si>
  <si>
    <t>Styret for Robin Hood Huset</t>
  </si>
  <si>
    <t>Styret for Studentsamskipnaden i Bergen</t>
  </si>
  <si>
    <t>Miljø- og byutviklingskomiteen</t>
  </si>
  <si>
    <t>Norsk Studentunion, Bergen</t>
  </si>
  <si>
    <t>2013</t>
  </si>
  <si>
    <t>Senterungdommens sentralstyre</t>
  </si>
  <si>
    <t>Nordiska Centerungdomens Förbund</t>
  </si>
  <si>
    <t>2003-2009</t>
  </si>
  <si>
    <t>Styret for Bærum Montesorriskole</t>
  </si>
  <si>
    <t>Fra 2012</t>
  </si>
  <si>
    <t>Styret for Sex og Samfunn</t>
  </si>
  <si>
    <t>Bærum Unge Høyre</t>
  </si>
  <si>
    <t>Ungdomssekretær</t>
  </si>
  <si>
    <t>Akershus Unge Høyre</t>
  </si>
  <si>
    <t xml:space="preserve"> 2003-2004,  Leder 2005-2006</t>
  </si>
  <si>
    <t>Unge Høyres Landsforbund</t>
  </si>
  <si>
    <t xml:space="preserve"> 2006-2008,  Leder 2008-2012</t>
  </si>
  <si>
    <t>Arbeidsutvalget i Høyres Hovedorganisasjon</t>
  </si>
  <si>
    <t>Sentralstyret i Høyres Hovedorganisasjon</t>
  </si>
  <si>
    <t>Holtålen</t>
  </si>
  <si>
    <t xml:space="preserve"> 2003-2007,  ordfører 2011-2011 (Permisjon fra ordførerverv grunnet vararepresentasjon på Stortinget. ),  medlem 2011-2015, 2015-2019</t>
  </si>
  <si>
    <t xml:space="preserve"> 2013-2019,  nestleder fra 2019</t>
  </si>
  <si>
    <t>Holtålen Sp</t>
  </si>
  <si>
    <t xml:space="preserve">&amp;nbsp;&amp;nbsp;&amp;nbsp;,  styremedlem </t>
  </si>
  <si>
    <t>Oshaug AS</t>
  </si>
  <si>
    <t>Oshaug Metall AS</t>
  </si>
  <si>
    <t>ByggKompetanse AS</t>
  </si>
  <si>
    <t>Krabbevik AS</t>
  </si>
  <si>
    <t>Orten Invest AS</t>
  </si>
  <si>
    <t>Fra 2013</t>
  </si>
  <si>
    <t>Attraktive Midsund AS</t>
  </si>
  <si>
    <t>Fra 2016</t>
  </si>
  <si>
    <t>Bygg Kompetanse Holding AS</t>
  </si>
  <si>
    <t>gruppeleder</t>
  </si>
  <si>
    <t xml:space="preserve"> 1991-1995, 1999-2003,  ordfører 2003-2007, 2007-2011</t>
  </si>
  <si>
    <t>Høyres sentralstyre</t>
  </si>
  <si>
    <t>Møre og Romsdal Høyre</t>
  </si>
  <si>
    <t>Høyres programkomité</t>
  </si>
  <si>
    <t>Medlem av arbeidsutvalget og sentralstyret</t>
  </si>
  <si>
    <t>1983-1987</t>
  </si>
  <si>
    <t>byråd</t>
  </si>
  <si>
    <t>byråd for finans</t>
  </si>
  <si>
    <t>1991-1991</t>
  </si>
  <si>
    <t xml:space="preserve"> 1995-1999, 2011-2015</t>
  </si>
  <si>
    <t>Regnskaps- og desisjonsutvalget</t>
  </si>
  <si>
    <t>Styret for Energiselskapet Asker og Bærum</t>
  </si>
  <si>
    <t>Hovedutvalg for eiendom og administrasjon</t>
  </si>
  <si>
    <t>Styret for Utleiestiftelsen i Bærum</t>
  </si>
  <si>
    <t>Styret for CAN - Bærum kommunes rehabiliteringssenter i Altea, Spania</t>
  </si>
  <si>
    <t>Kringkastingsrådet</t>
  </si>
  <si>
    <t>1989-1993</t>
  </si>
  <si>
    <t>"Kleppe 2"-utvalget</t>
  </si>
  <si>
    <t>1992-1993</t>
  </si>
  <si>
    <t>Politisk nestformann og formann</t>
  </si>
  <si>
    <t>Telemark FrP</t>
  </si>
  <si>
    <t>1982-1985</t>
  </si>
  <si>
    <t>Generalsekretær</t>
  </si>
  <si>
    <t>Fremskrittspartiets Ungdom</t>
  </si>
  <si>
    <t>1984-1986</t>
  </si>
  <si>
    <t>Kontorsjef</t>
  </si>
  <si>
    <t>Fremskrittspartiets Hovedorganisasjon</t>
  </si>
  <si>
    <t xml:space="preserve"> 1986-1988,  generalsekretær 1988-1994</t>
  </si>
  <si>
    <t>Fremskrittspartiets Utredningsinstitutt</t>
  </si>
  <si>
    <t>1992-1994</t>
  </si>
  <si>
    <t>Fremskrittspartiets moderniseringsutvalg</t>
  </si>
  <si>
    <t>Akershus FrP</t>
  </si>
  <si>
    <t xml:space="preserve"> 2003-2007, 2007-2011, 2011-2015</t>
  </si>
  <si>
    <t>Austevoll</t>
  </si>
  <si>
    <t xml:space="preserve"> 1999-2003,  ordfører 2003-2007, 2007-2011, 2011-2013</t>
  </si>
  <si>
    <t>Styreleiar</t>
  </si>
  <si>
    <t>Austevoll bruselskap</t>
  </si>
  <si>
    <t>Fra 2003</t>
  </si>
  <si>
    <t>Austevoll ASV</t>
  </si>
  <si>
    <t>Samferdselsutvalget</t>
  </si>
  <si>
    <t>Kultur- og ressursutvalget</t>
  </si>
  <si>
    <t>Lokallagsleiar</t>
  </si>
  <si>
    <t>Austevoll FrP</t>
  </si>
  <si>
    <t>2000-2003</t>
  </si>
  <si>
    <t>FrPs kommunalpolitiske utval</t>
  </si>
  <si>
    <t xml:space="preserve"> 2007-2010,  leiar 2010-2013</t>
  </si>
  <si>
    <t>Fra 2011</t>
  </si>
  <si>
    <t>Leiar</t>
  </si>
  <si>
    <t>FrPs organiasasjonsutval</t>
  </si>
  <si>
    <t>Språkrådets fagråd for samfunn og høyere utdannelse</t>
  </si>
  <si>
    <t>2007-2009</t>
  </si>
  <si>
    <t>Strand AUF</t>
  </si>
  <si>
    <t>AUF i Rogaland</t>
  </si>
  <si>
    <t>Programkomiteen i Ap</t>
  </si>
  <si>
    <t xml:space="preserve"> 2007-2009, 2011-2012 (leder av velferdsutvalget)</t>
  </si>
  <si>
    <t>2008-2010</t>
  </si>
  <si>
    <t>Styret i Kvinnenettverket i Oslo A</t>
  </si>
  <si>
    <t>Styret i Internasjonalt Forum i Oslo A</t>
  </si>
  <si>
    <t>programkomiteen i Grünerløkka Ap</t>
  </si>
  <si>
    <t>DNA</t>
  </si>
  <si>
    <t>Varaordfører</t>
  </si>
  <si>
    <t>Lyngdal</t>
  </si>
  <si>
    <t xml:space="preserve"> 2003-2007,  ordfører 2007-2011, 2011-2013</t>
  </si>
  <si>
    <t>Representantskapet for Sørlandsbadet</t>
  </si>
  <si>
    <t>Styret for Vekst i Lyngdal</t>
  </si>
  <si>
    <t>Næringsselskap</t>
  </si>
  <si>
    <t>Brannvesenet Sør IKS</t>
  </si>
  <si>
    <t>Listerrådet</t>
  </si>
  <si>
    <t>Styret for Lister kompetanse</t>
  </si>
  <si>
    <t>Kommunenes Sentralforbund i Agder</t>
  </si>
  <si>
    <t>Agder Lagmannsrett</t>
  </si>
  <si>
    <t>Arbeidsutvalget for Agder Energi</t>
  </si>
  <si>
    <t>Representantskapet for Kommunal Landspensjonskasse</t>
  </si>
  <si>
    <t>2008-2014</t>
  </si>
  <si>
    <t>Lyngdal cup</t>
  </si>
  <si>
    <t>Fotball</t>
  </si>
  <si>
    <t>2007-2012</t>
  </si>
  <si>
    <t>Vest-Agder Høyre</t>
  </si>
  <si>
    <t>Styret for Den norsk-tyske Willy Brandt-stiftelsen</t>
  </si>
  <si>
    <t>Fra 2005</t>
  </si>
  <si>
    <t>Tromsø</t>
  </si>
  <si>
    <t>Norsk-tysk vennskapsgruppe i Stortinget</t>
  </si>
  <si>
    <t>FNs Generalforsamling</t>
  </si>
  <si>
    <t>2009</t>
  </si>
  <si>
    <t>Troms Unge Høyre</t>
  </si>
  <si>
    <t>Sentralstyret i Unge Høyre</t>
  </si>
  <si>
    <t>1996-2004</t>
  </si>
  <si>
    <t>Høyres Kvinnepolitiske utvalg</t>
  </si>
  <si>
    <t>1998-2001</t>
  </si>
  <si>
    <t>Unge Høyre</t>
  </si>
  <si>
    <t xml:space="preserve"> 1998-2000,  leder 2000-2002, 2003-2004</t>
  </si>
  <si>
    <t>Sentralstyret i Høyre</t>
  </si>
  <si>
    <t>Fra 2000</t>
  </si>
  <si>
    <t>Sosialistisk Ungdom</t>
  </si>
  <si>
    <t>Sosialistisk Venstrepartis sentralstyre</t>
  </si>
  <si>
    <t>Representantskapet Sparebank1 SMN</t>
  </si>
  <si>
    <t>medlem valgkomiteen</t>
  </si>
  <si>
    <t>2004-2011</t>
  </si>
  <si>
    <t>Meråker Sanitetsforening Kurbad AS</t>
  </si>
  <si>
    <t>Trondheim symfoniorkester</t>
  </si>
  <si>
    <t>2008-2013</t>
  </si>
  <si>
    <t>LEN Nyskaping AS</t>
  </si>
  <si>
    <t>2010-2012</t>
  </si>
  <si>
    <t xml:space="preserve"> 2003-2007, 2007-2009</t>
  </si>
  <si>
    <t xml:space="preserve"> 2009-2011,  leder 2011-2013</t>
  </si>
  <si>
    <t xml:space="preserve"> 1995-1999, 1999-2003, 1999-2003, 2003-2007, 2007-2011</t>
  </si>
  <si>
    <t>1993-2003</t>
  </si>
  <si>
    <t>nemnda for bygg og eiendom</t>
  </si>
  <si>
    <t>ungdomsråd</t>
  </si>
  <si>
    <t>Representantskapet for kommunerevisjonen IKS</t>
  </si>
  <si>
    <t>Representantskapet for kommunesektoren IKS</t>
  </si>
  <si>
    <t>Regionalrådet for Værnesregionen</t>
  </si>
  <si>
    <t>Samarbeidsutvalget for Trondheimsregionen</t>
  </si>
  <si>
    <t>Lagrettemann, doms- og skjønnsmann</t>
  </si>
  <si>
    <t>Frostating Lagmannsrett</t>
  </si>
  <si>
    <t>Kontrollutvalg</t>
  </si>
  <si>
    <t>Landsdelsutvalget for Nord-Norge og Nord-Trøndelag</t>
  </si>
  <si>
    <t>Bedriftsforsamlingen ved NTE Holding AS</t>
  </si>
  <si>
    <t>leder i valgkomiteen</t>
  </si>
  <si>
    <t>Styreleder og prosjektleder</t>
  </si>
  <si>
    <t>Styret for Innovasjon Norge</t>
  </si>
  <si>
    <t>Styret for regionalt forskningsfond Midt-Norge</t>
  </si>
  <si>
    <t>Norskehavsrådet</t>
  </si>
  <si>
    <t>Generalforsamlingen i NTE Holding AS</t>
  </si>
  <si>
    <t>Trøndelagsrådet</t>
  </si>
  <si>
    <t>Komité for plan, økonomi og regional utvikling</t>
  </si>
  <si>
    <t>Midt-Norden komiteen</t>
  </si>
  <si>
    <t>Jurymedlem</t>
  </si>
  <si>
    <t>European Institute for Public Administration (EIPA) - European Public Service Award</t>
  </si>
  <si>
    <t>Steinvikholm Musikkteater AL</t>
  </si>
  <si>
    <t>heter i dag Opera Trøndelag BA</t>
  </si>
  <si>
    <t>2006-2011</t>
  </si>
  <si>
    <t>Ungt Entreprenørskap Trøndelag</t>
  </si>
  <si>
    <t>Kasserer/styremedlem</t>
  </si>
  <si>
    <t>Stjørdal Arbeiderparti</t>
  </si>
  <si>
    <t>2002-2008</t>
  </si>
  <si>
    <t>Arbeiderpartiets landsstyre</t>
  </si>
  <si>
    <t>2006-2007</t>
  </si>
  <si>
    <t>Nord-Trøndelag Arbeiderparti</t>
  </si>
  <si>
    <t>Arbeiderpartiets sentralstyre</t>
  </si>
  <si>
    <t>Stjørdal Arbeiderlag</t>
  </si>
  <si>
    <t>Forstanderskapet for Spydeberg Sparebank</t>
  </si>
  <si>
    <t>Styret for Farmaka a.s.</t>
  </si>
  <si>
    <t>Styret for Spydeberg Sparebank</t>
  </si>
  <si>
    <t>Styret for Podium</t>
  </si>
  <si>
    <t>Styret for Moss næringsforum</t>
  </si>
  <si>
    <t>Styret for Styreutvikling Østfold</t>
  </si>
  <si>
    <t>Styret for Mølla kompetansesenter</t>
  </si>
  <si>
    <t>2009-2014</t>
  </si>
  <si>
    <t>Styret for Punkt Ø</t>
  </si>
  <si>
    <t>2010-2020</t>
  </si>
  <si>
    <t>Styret for Borg Innovasjon</t>
  </si>
  <si>
    <t>2011-2020</t>
  </si>
  <si>
    <t>Deltagruppen AS, Delta Jobb &amp; Kompetanse</t>
  </si>
  <si>
    <t>2014-2020</t>
  </si>
  <si>
    <t xml:space="preserve"> 2009-2011, 2011-2015</t>
  </si>
  <si>
    <t>Spydeberg</t>
  </si>
  <si>
    <t xml:space="preserve"> 1991-1995, 1995-1999, 1999-2003</t>
  </si>
  <si>
    <t xml:space="preserve"> 2003-2007, 2007-2011, 2011-2013 (permisjon fra januar 2014)</t>
  </si>
  <si>
    <t>Styret for Vollene legat</t>
  </si>
  <si>
    <t>Fra 1992</t>
  </si>
  <si>
    <t>1992-1999</t>
  </si>
  <si>
    <t>Utvalget for konkurranseutsetting i Spydeberg</t>
  </si>
  <si>
    <t>Viltnemnda</t>
  </si>
  <si>
    <t>Styret for Askim og Spydeberg kommunes avløpssamarbeid</t>
  </si>
  <si>
    <t>Styret for Brennemoen avlastningshjem</t>
  </si>
  <si>
    <t>Styret for Indre Østfold Renovasjon</t>
  </si>
  <si>
    <t>Styret for Mortenstua skole</t>
  </si>
  <si>
    <t>Styret for Næringsmiddeltilsynet</t>
  </si>
  <si>
    <t>Styret for Sesam</t>
  </si>
  <si>
    <t>Styret for Kompetanseforum a.s.</t>
  </si>
  <si>
    <t>Medlem og meddommer</t>
  </si>
  <si>
    <t>Borgarting Lagmannsrett</t>
  </si>
  <si>
    <t xml:space="preserve"> 1995-2001, fra 2005</t>
  </si>
  <si>
    <t>Styret for Høgskolen i Østfold</t>
  </si>
  <si>
    <t>1994-2001</t>
  </si>
  <si>
    <t>Styret for Norgesnettrådet</t>
  </si>
  <si>
    <t>Husbankens hovedstyre</t>
  </si>
  <si>
    <t>2006-2010</t>
  </si>
  <si>
    <t>Metodekontrollutvalget</t>
  </si>
  <si>
    <t>Styret for Norsk Sykepleierforbund</t>
  </si>
  <si>
    <t xml:space="preserve"> 1976-1977, 1987-1989</t>
  </si>
  <si>
    <t>Landsinterimstyret for intensivsykepleiere</t>
  </si>
  <si>
    <t>Norsk Sykepleierforbund avd. intensivsykepleiere</t>
  </si>
  <si>
    <t>1979-1981</t>
  </si>
  <si>
    <t>Norsk Sykepleierforbunds Faglig Etiske Råd</t>
  </si>
  <si>
    <t>1981-1987</t>
  </si>
  <si>
    <t>Spydeberg Høyre</t>
  </si>
  <si>
    <t>Høyres gruppe i Østfold fylkesting</t>
  </si>
  <si>
    <t>Styret for MultiGass Orkanger A/S</t>
  </si>
  <si>
    <t>2000-2006</t>
  </si>
  <si>
    <t>Styret for Sør-Trøndelag Taxi AS</t>
  </si>
  <si>
    <t>2000-2007</t>
  </si>
  <si>
    <t>Styret for Granåsen Arrangement A/S</t>
  </si>
  <si>
    <t>2004-2008</t>
  </si>
  <si>
    <t xml:space="preserve"> 1987-1991, 1991-1995, 1995-1999</t>
  </si>
  <si>
    <t xml:space="preserve"> 1983-1987,  varaordfører 1999-2003</t>
  </si>
  <si>
    <t>Styret for Orkdal Energi</t>
  </si>
  <si>
    <t>Til 2006</t>
  </si>
  <si>
    <t>Styret for stiftelsen Aunøya</t>
  </si>
  <si>
    <t>Til 2009</t>
  </si>
  <si>
    <t>Fellesstyret for HVPU</t>
  </si>
  <si>
    <t>Styret for MR-senteret</t>
  </si>
  <si>
    <t>Meddommer</t>
  </si>
  <si>
    <t>Herredsretten</t>
  </si>
  <si>
    <t>Til 2005</t>
  </si>
  <si>
    <t>Sør-Trøndelag Tingrett</t>
  </si>
  <si>
    <t>Styret for fylkets fellesvaskeri</t>
  </si>
  <si>
    <t>Styret for BIRKA AS</t>
  </si>
  <si>
    <t>Orkdal Grafiske Forening</t>
  </si>
  <si>
    <t>1982-1993</t>
  </si>
  <si>
    <t>Orkdal IL ski</t>
  </si>
  <si>
    <t>1989-1997</t>
  </si>
  <si>
    <t>Orkdal IL fotball</t>
  </si>
  <si>
    <t>1997-2004</t>
  </si>
  <si>
    <t>Orkdal IL Hovedlaget</t>
  </si>
  <si>
    <t>Sør-Trøndelag Skikrets</t>
  </si>
  <si>
    <t>Styret i Sør-Trøndelag Idrettskrets</t>
  </si>
  <si>
    <t>Markedsansvarlig</t>
  </si>
  <si>
    <t>Orkdal Fk</t>
  </si>
  <si>
    <t>Orkdal IL Anlegg</t>
  </si>
  <si>
    <t>2006-2009</t>
  </si>
  <si>
    <t>Styret i Norges idrettsforbund</t>
  </si>
  <si>
    <t xml:space="preserve"> 2007-2011,  1. visepresident fra 2011</t>
  </si>
  <si>
    <t>Sør-Trøndelag Idrettskrets</t>
  </si>
  <si>
    <t>Fra 2008</t>
  </si>
  <si>
    <t>Orkdal IL Utvikling</t>
  </si>
  <si>
    <t>Styret i Orkdal IL Hovedlaget</t>
  </si>
  <si>
    <t>Klubbleder</t>
  </si>
  <si>
    <t>Fellesklubben</t>
  </si>
  <si>
    <t>Landsstyret i Norsk Grafisk Forbund</t>
  </si>
  <si>
    <t>Orkdal AUF</t>
  </si>
  <si>
    <t>1977-1983</t>
  </si>
  <si>
    <t>Styret i Orkdal A</t>
  </si>
  <si>
    <t>1977-2005</t>
  </si>
  <si>
    <t>Faglig leder</t>
  </si>
  <si>
    <t xml:space="preserve"> 1979-1981,  kasserer 1981-1983,  leder 1983-1985</t>
  </si>
  <si>
    <t>Styret i Sør-Trøndelag A</t>
  </si>
  <si>
    <t xml:space="preserve"> 1983-1985, fra 2005</t>
  </si>
  <si>
    <t>Landsstyret i AUF</t>
  </si>
  <si>
    <t>1983-1985</t>
  </si>
  <si>
    <t>Styret i Orkla A-lag</t>
  </si>
  <si>
    <t xml:space="preserve"> 2003-2007,  medlem fra 2007</t>
  </si>
  <si>
    <t>Global Action Group on the Arctic, World Economic Forum</t>
  </si>
  <si>
    <t>International Crises Group</t>
  </si>
  <si>
    <t>Styret for Oslo A's internasjonale forum</t>
  </si>
  <si>
    <t xml:space="preserve"> 2001-2002,  nestleder 2002-2003</t>
  </si>
  <si>
    <t>Sosialistinternasjonalens Midtøsten komité</t>
  </si>
  <si>
    <t>Styret for Oslo Arbeiderparti</t>
  </si>
  <si>
    <t>Styret for Nordmøre folkehøgskole</t>
  </si>
  <si>
    <t xml:space="preserve"> 2005-2006,  Leder 2006-2008</t>
  </si>
  <si>
    <t>Styret for Stiftelsen Nordmøre museum</t>
  </si>
  <si>
    <t>Kulturstyret</t>
  </si>
  <si>
    <t>Styret for Ungdomsrådet</t>
  </si>
  <si>
    <t>Driftsstyret for Vaulen</t>
  </si>
  <si>
    <t>Plan- og byggenemnda for Øye Stadion</t>
  </si>
  <si>
    <t>Styret for Kulturskolen på indre Nordmøre</t>
  </si>
  <si>
    <t>Fylkeskulturutvalget</t>
  </si>
  <si>
    <t>Fylkesrådet for funksjonshemmede</t>
  </si>
  <si>
    <t>Styret i Surnadal Sp</t>
  </si>
  <si>
    <t xml:space="preserve"> 2000-2002,  leder 2002-2004</t>
  </si>
  <si>
    <t xml:space="preserve"> 1993-1995, 1995-1999, 1999-2003, 2003-2007</t>
  </si>
  <si>
    <t xml:space="preserve"> 2007-2011,  ordfører 2011-2015, 2015-2019, 2019-2021</t>
  </si>
  <si>
    <t>Juryen for DnB Nors Innovasjonspris 2010</t>
  </si>
  <si>
    <t>2010</t>
  </si>
  <si>
    <t xml:space="preserve"> 1983-1987, 1987-1989</t>
  </si>
  <si>
    <t>Styret for Henie Onstad Kunstsenter</t>
  </si>
  <si>
    <t>Skoleutvalget ved Oslo Private Gymnas</t>
  </si>
  <si>
    <t>Referansegruppen for NOU 1994: 3 Ungdom, lønn og arbeidsledighet</t>
  </si>
  <si>
    <t>Utenriksdepartementets menneskerettighetsutvalg</t>
  </si>
  <si>
    <t>Industriutvalget</t>
  </si>
  <si>
    <t>NOU 2005:4</t>
  </si>
  <si>
    <t>Den Norske Helsingforskomiteen</t>
  </si>
  <si>
    <t>Fra 1994</t>
  </si>
  <si>
    <t>Petroleumsforeningen i Oslo</t>
  </si>
  <si>
    <t>En verden</t>
  </si>
  <si>
    <t>Fra 1998</t>
  </si>
  <si>
    <t>International Committee for Democracy in Cuba (ICDC)</t>
  </si>
  <si>
    <t>Committee of Solidarity with the politically Perseluted in Venezuela</t>
  </si>
  <si>
    <t>Styret i Stabæk IF</t>
  </si>
  <si>
    <t>Valgkampsekretær</t>
  </si>
  <si>
    <t xml:space="preserve"> 1985-1985,  formann 1998-2000</t>
  </si>
  <si>
    <t>Politisk sekretær</t>
  </si>
  <si>
    <t xml:space="preserve"> 1986-1987,  nestleder 1988-1990,  leder 1990-1994</t>
  </si>
  <si>
    <t>Informasjonssekretær og politisk sekretær</t>
  </si>
  <si>
    <t xml:space="preserve"> 1987-1988,  1. nestleder 2001-2005</t>
  </si>
  <si>
    <t>1988-1994</t>
  </si>
  <si>
    <t>1990-1994</t>
  </si>
  <si>
    <t>Eksekutivkomiteen Atlantic Assosiation of Young Political Leaders (AAYPL)</t>
  </si>
  <si>
    <t>1993-2001</t>
  </si>
  <si>
    <t>Økonomiansvarlig</t>
  </si>
  <si>
    <t>Styret i AAYPL</t>
  </si>
  <si>
    <t xml:space="preserve"> 1997-1999,  president 1999-2001</t>
  </si>
  <si>
    <t>Høyres programkomite for perioden 2001-2005,</t>
  </si>
  <si>
    <t>2. nestleder</t>
  </si>
  <si>
    <t xml:space="preserve"> 2004-2008,  1. nestleder fra 2008</t>
  </si>
  <si>
    <t>Høyres programkomite for perioden 2005-2009,</t>
  </si>
  <si>
    <t>European Peoples Party (EPP), Working Group Economic and Sosial Policy</t>
  </si>
  <si>
    <t>Kristiansand</t>
  </si>
  <si>
    <t xml:space="preserve"> 1999-2003,  medlem 2003-2007, 2007-2008</t>
  </si>
  <si>
    <t xml:space="preserve"> 2003-2007, 2007-2009 (permisjon 03.12.2007-01.05.2009)</t>
  </si>
  <si>
    <t>Styret for Stiftelsen dr. Oscar Olsen fond til fremme av rusmiddelforskning</t>
  </si>
  <si>
    <t>Fra 1996</t>
  </si>
  <si>
    <t>Klient- og barnevernutvalget</t>
  </si>
  <si>
    <t xml:space="preserve"> 1999-2003,  Leder  2007,  2009</t>
  </si>
  <si>
    <t>Helse- og sosialstyret</t>
  </si>
  <si>
    <t xml:space="preserve"> 2003-2007,  2009</t>
  </si>
  <si>
    <t>Småbåthavnutvalget</t>
  </si>
  <si>
    <t>Lagretten</t>
  </si>
  <si>
    <t>Styret for Kvinnenettverk</t>
  </si>
  <si>
    <t>OSSEs parlamentariske forsamling</t>
  </si>
  <si>
    <t>Fylkesstyret i Norsk Sykepleierforbund</t>
  </si>
  <si>
    <t xml:space="preserve"> 1987-1990,  leder 1990-1993</t>
  </si>
  <si>
    <t>Styret i Vest-Agder Idrettskrets</t>
  </si>
  <si>
    <t>1988-1993</t>
  </si>
  <si>
    <t>Forbundsstyret i Norsk Sykepleierforbund</t>
  </si>
  <si>
    <t>1993-2000</t>
  </si>
  <si>
    <t>2011-2017</t>
  </si>
  <si>
    <t>Styret for AV-OG-TIL</t>
  </si>
  <si>
    <t>Styret i Kristiansand A</t>
  </si>
  <si>
    <t xml:space="preserve"> 1997-1999,  leder 2004-2005</t>
  </si>
  <si>
    <t>Styret i A's kvinnenettverk</t>
  </si>
  <si>
    <t>Vest-Agder A's kvinnenettverk</t>
  </si>
  <si>
    <t>2004-2007</t>
  </si>
  <si>
    <t>Styret i Vest-Agder A</t>
  </si>
  <si>
    <t>2019-2021</t>
  </si>
  <si>
    <t>Hovedutvalgsmedlem</t>
  </si>
  <si>
    <t>Hovedutvalg for kultur, folkehelse og idrett</t>
  </si>
  <si>
    <t>Vestfold fylkeskommune</t>
  </si>
  <si>
    <t>Hovedutvalg for kultur, folkehelse, tannhelse og idrett</t>
  </si>
  <si>
    <t>Vestfold og Teleamark fylkeskommune</t>
  </si>
  <si>
    <t>Eleverådsleder</t>
  </si>
  <si>
    <t>Holmestrand Videregående Skole</t>
  </si>
  <si>
    <t>1983-1984</t>
  </si>
  <si>
    <t>Distriktsstyreleder</t>
  </si>
  <si>
    <t>Stiftelsen Amathea</t>
  </si>
  <si>
    <t>Lokallagsleder</t>
  </si>
  <si>
    <t>Hillestad Bygdekvinnelag</t>
  </si>
  <si>
    <t>Medlem i arbeidsutvalget</t>
  </si>
  <si>
    <t>Kulturfestivalen i Holmestrand</t>
  </si>
  <si>
    <t>Menighetsbladet for Botne prestegjeld</t>
  </si>
  <si>
    <t>Vestfold Bygdekvinnelag</t>
  </si>
  <si>
    <t>2005-2008</t>
  </si>
  <si>
    <t>Norges Bondelag</t>
  </si>
  <si>
    <t>Jomfruland Nasjonalpark</t>
  </si>
  <si>
    <t>Teater Ibsen</t>
  </si>
  <si>
    <t xml:space="preserve"> fra 2014,  Sentralstyremedlem 2014-2019</t>
  </si>
  <si>
    <t>Nesseby</t>
  </si>
  <si>
    <t>Elevorganisasjonen i Finnmark</t>
  </si>
  <si>
    <t>Elevorganisasjonen i Norge</t>
  </si>
  <si>
    <t>Sentralstyret i Nei til EU</t>
  </si>
  <si>
    <t>Sentralstyret i Sosialistisk Ungdom</t>
  </si>
  <si>
    <t>Fagpolitisk leder</t>
  </si>
  <si>
    <t xml:space="preserve"> 2004-2006,  leder 2006-2008</t>
  </si>
  <si>
    <t>Nesseby SV</t>
  </si>
  <si>
    <t>SVs kvinnepolitiske utvalg</t>
  </si>
  <si>
    <t>Kystmuseet, Hitra</t>
  </si>
  <si>
    <t>2006-2019</t>
  </si>
  <si>
    <t>2003-2017</t>
  </si>
  <si>
    <t>Ørland</t>
  </si>
  <si>
    <t>Ørland Arbeiderparti</t>
  </si>
  <si>
    <t>2008-2016</t>
  </si>
  <si>
    <t>Evje og Hornnes</t>
  </si>
  <si>
    <t>Komité for utdanning og helse</t>
  </si>
  <si>
    <t>KrFU</t>
  </si>
  <si>
    <t xml:space="preserve"> 2005-2007,  leder 2007-2010</t>
  </si>
  <si>
    <t xml:space="preserve"> 2017-2019,  leder 2019-2021</t>
  </si>
  <si>
    <t>Styret for Bergen interkommunale renholdsverk (BIR)</t>
  </si>
  <si>
    <t>Bergen Sp</t>
  </si>
  <si>
    <t>Sp's programkomité</t>
  </si>
  <si>
    <t>6. varamedlem</t>
  </si>
  <si>
    <t>Sp's sentralstyre</t>
  </si>
  <si>
    <t xml:space="preserve"> 2011-2013,  5. varamedlem 2013-2014</t>
  </si>
  <si>
    <t>Forstanderskapet for Klæbu Sparebank</t>
  </si>
  <si>
    <t>Fra 2006</t>
  </si>
  <si>
    <t>Sør-Trøndelag Unge Høyre</t>
  </si>
  <si>
    <t>Sør-Trøndelag Høyre</t>
  </si>
  <si>
    <t xml:space="preserve"> 1999-2003,  medlem 2003-2007, 2007-2011</t>
  </si>
  <si>
    <t>Larvik</t>
  </si>
  <si>
    <t>Styret for Buskerud sykehus</t>
  </si>
  <si>
    <t>Styret for Universitetet i Oslo</t>
  </si>
  <si>
    <t>Drammen Europeisk Ungdom</t>
  </si>
  <si>
    <t>Moderat Gruppe, Universitetet i Oslo</t>
  </si>
  <si>
    <t>Diverse verv</t>
  </si>
  <si>
    <t>Drammen og Buskerud Unge Høyre</t>
  </si>
  <si>
    <t>Drammen Høyre</t>
  </si>
  <si>
    <t>2001-2010</t>
  </si>
  <si>
    <t>Buskerud Høyre</t>
  </si>
  <si>
    <t>2002-2010</t>
  </si>
  <si>
    <t>Høyres kommunalutvalg</t>
  </si>
  <si>
    <t>Larvik Høyre</t>
  </si>
  <si>
    <t>2010-2018</t>
  </si>
  <si>
    <t>Vestfold Høyre</t>
  </si>
  <si>
    <t xml:space="preserve"> 2015-2017,  Nestleder fra 2018</t>
  </si>
  <si>
    <t>Representantskapet i A/S Finans</t>
  </si>
  <si>
    <t>Representantskapet i Realkreditt</t>
  </si>
  <si>
    <t>Styret for Fremtiden A/S</t>
  </si>
  <si>
    <t>1991-1999</t>
  </si>
  <si>
    <t>Styret for Strømsgodset A/S</t>
  </si>
  <si>
    <t>2005-2020</t>
  </si>
  <si>
    <t xml:space="preserve"> 1979-1983,  medlem 1983-1987, 1987-1991</t>
  </si>
  <si>
    <t xml:space="preserve"> 1991-1995,  ordfører 1995-1999, 1999-2003</t>
  </si>
  <si>
    <t>Brannstyret</t>
  </si>
  <si>
    <t>Forstanderskapet for Sparebanken Buskerud</t>
  </si>
  <si>
    <t>1980-1987</t>
  </si>
  <si>
    <t>Finansutvalget</t>
  </si>
  <si>
    <t>1984-1987</t>
  </si>
  <si>
    <t>1984-1988</t>
  </si>
  <si>
    <t xml:space="preserve"> 1984-1988,  Leder 1988-1991</t>
  </si>
  <si>
    <t>Hovedutvalget for Helse og Sosial</t>
  </si>
  <si>
    <t>Styret i Drammensregionens Næringsvekst</t>
  </si>
  <si>
    <t>Plan- og økonomiutvalget</t>
  </si>
  <si>
    <t xml:space="preserve"> 1988-1992,  Nestleder 1992-1995,  Leder 1994-1999</t>
  </si>
  <si>
    <t>Valgnemnda</t>
  </si>
  <si>
    <t xml:space="preserve"> 1988-1995,  Leder 1995-1999</t>
  </si>
  <si>
    <t>Kontaktutvalget for Veipakke Drammen</t>
  </si>
  <si>
    <t>1991-2003</t>
  </si>
  <si>
    <t>Styret i Drammen kommunale pensjonskasse</t>
  </si>
  <si>
    <t>1992-1995</t>
  </si>
  <si>
    <t>Kontaktutvalget for næringslivet</t>
  </si>
  <si>
    <t>Rådet for Vestregionen</t>
  </si>
  <si>
    <t xml:space="preserve"> 1995-2001,  Leder 2001-2002,  Medlem 2002-2003</t>
  </si>
  <si>
    <t>Styret for Drammen havnevesen</t>
  </si>
  <si>
    <t>Rådet for Drammensregionen</t>
  </si>
  <si>
    <t>2003</t>
  </si>
  <si>
    <t>Styret for Kommunenes Sentralforbund</t>
  </si>
  <si>
    <t>Brukerutvalget ved Det norske Radiumhospitalet HF</t>
  </si>
  <si>
    <t>Brukerutvalget ved Rikshospitalet, Radiumhospitalet HF</t>
  </si>
  <si>
    <t>2005</t>
  </si>
  <si>
    <t>Styret for Buskerud energi</t>
  </si>
  <si>
    <t>A/S Vinmonopolets styre</t>
  </si>
  <si>
    <t xml:space="preserve"> 1996-2001,  Nestleder 2001-2003,  Medlem 2003-2005</t>
  </si>
  <si>
    <t>Styret for kommunelovprogrammet, Norges Forskningsråd</t>
  </si>
  <si>
    <t>1997-2002</t>
  </si>
  <si>
    <t>Planlovutvalget</t>
  </si>
  <si>
    <t>1998-2003</t>
  </si>
  <si>
    <t>Kontaktutvalget mellom innvandrere og norske myndigheter</t>
  </si>
  <si>
    <t>2002</t>
  </si>
  <si>
    <t>Stortingets utvalg for rettferdsvederlag</t>
  </si>
  <si>
    <t>Landsrådet i Kommunenes Sentralforbund</t>
  </si>
  <si>
    <t>Styret for Strømsgodset Toppfotball</t>
  </si>
  <si>
    <t>2003-2020</t>
  </si>
  <si>
    <t>Varamedlem, styremedlem nestleder</t>
  </si>
  <si>
    <t>Styret for Buskerud Idrettskrets</t>
  </si>
  <si>
    <t>2004-2019</t>
  </si>
  <si>
    <t>Styret i Drammen AUF</t>
  </si>
  <si>
    <t xml:space="preserve"> 1976-1982,  leder 1982-1983</t>
  </si>
  <si>
    <t>Styret i Drammen Ap</t>
  </si>
  <si>
    <t xml:space="preserve"> 1978-1979,  medlem 1980-1982,  nestleder 1982-1984,  medlem 1984-1995</t>
  </si>
  <si>
    <t>DNAs programkomité</t>
  </si>
  <si>
    <t>DNAs kommunalutvalg</t>
  </si>
  <si>
    <t>Styret i Buskerud AUF</t>
  </si>
  <si>
    <t>KLP</t>
  </si>
  <si>
    <t>2014-2018</t>
  </si>
  <si>
    <t>Bremnes Fryseri</t>
  </si>
  <si>
    <t>Styremedlem/styreleder</t>
  </si>
  <si>
    <t>Salmon Group</t>
  </si>
  <si>
    <t>L.K. Eskeland AS</t>
  </si>
  <si>
    <t>Paladio AS</t>
  </si>
  <si>
    <t>Ordfører</t>
  </si>
  <si>
    <t>Stord</t>
  </si>
  <si>
    <t xml:space="preserve"> 2007-2015, 2007-2015</t>
  </si>
  <si>
    <t>Helse Fonna</t>
  </si>
  <si>
    <t>Landssamanslutninga av nynorskkommunar (LNK)</t>
  </si>
  <si>
    <t>Til 2017</t>
  </si>
  <si>
    <t>Kulturskulerådet</t>
  </si>
  <si>
    <t>2015</t>
  </si>
  <si>
    <t>Friluftsrådenes landsforbund</t>
  </si>
  <si>
    <t>Språkrådet</t>
  </si>
  <si>
    <t>Fylkesleiar</t>
  </si>
  <si>
    <t>Høgre</t>
  </si>
  <si>
    <t>Stord Høgre</t>
  </si>
  <si>
    <t>Arrangementansvarlig</t>
  </si>
  <si>
    <t>Fadder ved NTNU i Ålesund</t>
  </si>
  <si>
    <t>2015-2016</t>
  </si>
  <si>
    <t>Leiar for Næringslivsdagen</t>
  </si>
  <si>
    <t>NTNU i Ålesund</t>
  </si>
  <si>
    <t>Organisatorisk nestleiar</t>
  </si>
  <si>
    <t>Rogaland Senterungdom</t>
  </si>
  <si>
    <t xml:space="preserve"> 2013-2014,  Politisk nestleiar 2017-2019,  fylkesleiar 2019-2021</t>
  </si>
  <si>
    <t>Møre og Romsdal Senterungdom</t>
  </si>
  <si>
    <t>2014-2016</t>
  </si>
  <si>
    <t>Vara til sentralstyret</t>
  </si>
  <si>
    <t>Senterungdomen</t>
  </si>
  <si>
    <t>Styret i Opplysningsutvalg om Norge og EF</t>
  </si>
  <si>
    <t xml:space="preserve"> </t>
  </si>
  <si>
    <t>1988-1990</t>
  </si>
  <si>
    <t>Styret i Coop Norge</t>
  </si>
  <si>
    <t>Styret for Offshore Northern Seas</t>
  </si>
  <si>
    <t>Styret i Aker Seafood ASA</t>
  </si>
  <si>
    <t>2005-2011</t>
  </si>
  <si>
    <t>Styret i Statoil ASA</t>
  </si>
  <si>
    <t>Styret i Cowi Norge A/S</t>
  </si>
  <si>
    <t>Styret i Adresseavisen ASA</t>
  </si>
  <si>
    <t>Styret i StatoilHydro ASA</t>
  </si>
  <si>
    <t>Styret i Polaris Media</t>
  </si>
  <si>
    <t>Nidaros bispedømmeråd</t>
  </si>
  <si>
    <t>Statens Naturforvaltningsråd</t>
  </si>
  <si>
    <t>Utvalget for menneskerettigheter</t>
  </si>
  <si>
    <t>1994-1997</t>
  </si>
  <si>
    <t>Styret for Norges teknisk-naturvitenskapelige universitet</t>
  </si>
  <si>
    <t>2005-2012</t>
  </si>
  <si>
    <t>Utvalget for utredning av offentlige granskingskommisjoner</t>
  </si>
  <si>
    <t>Styret for Opplysningsvesenets fond</t>
  </si>
  <si>
    <t>Styret for Statskog SF</t>
  </si>
  <si>
    <t>Energiutvalget</t>
  </si>
  <si>
    <t>Council of European National Youth Committees (CENYC)</t>
  </si>
  <si>
    <t>1989-1991</t>
  </si>
  <si>
    <t>Internasjonal leder</t>
  </si>
  <si>
    <t>Landsrådet for norske ungdomsorganisasjoner</t>
  </si>
  <si>
    <t>Styret i "Nei til EF"</t>
  </si>
  <si>
    <t>Rådet for "Nei til EF"</t>
  </si>
  <si>
    <t>Nord-Trøndelag Senterungdom</t>
  </si>
  <si>
    <t>Senterungdommens Landsforbund</t>
  </si>
  <si>
    <t xml:space="preserve"> 1982-1985,  leder 1986-1988</t>
  </si>
  <si>
    <t xml:space="preserve"> 1986-1988, 2003-2005</t>
  </si>
  <si>
    <t>EF-sekretær</t>
  </si>
  <si>
    <t>Nominasjonskomiteen i Nord-Trøndelag Sp</t>
  </si>
  <si>
    <t>2010-2011</t>
  </si>
  <si>
    <t>Styret i Nord-Trøndelag Sp</t>
  </si>
  <si>
    <t>Forstanderskapet ved Time sparebank</t>
  </si>
  <si>
    <t>2012-2014</t>
  </si>
  <si>
    <t xml:space="preserve">Generalforsamlingen for Sparebankstiftelsen Time og Hå </t>
  </si>
  <si>
    <t>2014-2019</t>
  </si>
  <si>
    <t>Konsernstyret Lyse AS</t>
  </si>
  <si>
    <t xml:space="preserve"> 2011-2015, 2015-2017</t>
  </si>
  <si>
    <t>Jæren friluftsråd</t>
  </si>
  <si>
    <t>2012-2017</t>
  </si>
  <si>
    <t xml:space="preserve"> 2003-2007,  varamedlem 2007-2011,  leder 2011-2015 (komiteleder i helse- og sosial komiteen),  ordfører 2015-2019, 2019-2021</t>
  </si>
  <si>
    <t>Stiftelsen Seilskuten Statsraad Lehmkuhl</t>
  </si>
  <si>
    <t>2011-2021</t>
  </si>
  <si>
    <t>Varamedlem og medlem</t>
  </si>
  <si>
    <t>Bergen og Omland Havnestyre</t>
  </si>
  <si>
    <t>Varamedlem fra 2011-2015 og medlem 2015-2018</t>
  </si>
  <si>
    <t>2011-2018</t>
  </si>
  <si>
    <t>Verdensarvrådet</t>
  </si>
  <si>
    <t>2017-2019</t>
  </si>
  <si>
    <t>Stiftelsen KODE kunstmuseum</t>
  </si>
  <si>
    <t>Kvinnepolitisk ansvarlig</t>
  </si>
  <si>
    <t>Norsk Studentunion (NSU)</t>
  </si>
  <si>
    <t>Naturvernforbundet Hordaland</t>
  </si>
  <si>
    <t>Handel- og Kontor - region Vest</t>
  </si>
  <si>
    <t>LO Hordalands famile- og likestillingpolitiske utvalg</t>
  </si>
  <si>
    <t>Representantskapet LO Bergen</t>
  </si>
  <si>
    <t>Handel- og Kontorklubben i Human-Etisk Forbund</t>
  </si>
  <si>
    <t>Rød Valgallianse</t>
  </si>
  <si>
    <t>Medlem sentralstyret</t>
  </si>
  <si>
    <t xml:space="preserve"> 2011-2015, fra 2019</t>
  </si>
  <si>
    <t>Arbeiderpartiet i Bergen</t>
  </si>
  <si>
    <t>Hordaland Arbeiderparti</t>
  </si>
  <si>
    <t>Vestland Arbeiderparti</t>
  </si>
  <si>
    <t>Fra 2019</t>
  </si>
  <si>
    <t>Trondheim Unge Høyre</t>
  </si>
  <si>
    <t>Til 2018</t>
  </si>
  <si>
    <t>Øystre Slidre</t>
  </si>
  <si>
    <t xml:space="preserve"> 2011-2015,  medlem 2015-2019</t>
  </si>
  <si>
    <t>Studentsamfunnet i Ås</t>
  </si>
  <si>
    <t>Norges Bygdeungdomslag</t>
  </si>
  <si>
    <t>Voksenopplæringsforbundet</t>
  </si>
  <si>
    <t>Oppland Senterungdom</t>
  </si>
  <si>
    <t>Ås Senterstudenter</t>
  </si>
  <si>
    <t>Senterpartiets Studieforbund</t>
  </si>
  <si>
    <t>fylkesråd for næring</t>
  </si>
  <si>
    <t>Vestvågøy</t>
  </si>
  <si>
    <t xml:space="preserve"> 2003-2007, 2007-2011</t>
  </si>
  <si>
    <t>Nordland Sosialistisk Venstreparti</t>
  </si>
  <si>
    <t xml:space="preserve"> 1987-1991, 2019-2023</t>
  </si>
  <si>
    <t>Hovedutvalg for teknisk-, landbruk- og natursektoren</t>
  </si>
  <si>
    <t>Modums delegasjon til KS</t>
  </si>
  <si>
    <t>Modum kommune</t>
  </si>
  <si>
    <t>2019-2023</t>
  </si>
  <si>
    <t xml:space="preserve">Styret for Buskerud Fotballkrets </t>
  </si>
  <si>
    <t>Styret for Skiflygning Vikersund</t>
  </si>
  <si>
    <t>En rekke verv og medlem av organisasjonskomiteen</t>
  </si>
  <si>
    <t>1989-2003</t>
  </si>
  <si>
    <t>Vikersund IF fotballgruppen</t>
  </si>
  <si>
    <t>Flere verv også i perioden 1987-2003</t>
  </si>
  <si>
    <t>1991-1994</t>
  </si>
  <si>
    <t>Modum Unge Høyre</t>
  </si>
  <si>
    <t>Modum FrP</t>
  </si>
  <si>
    <t>Valgkamprådgiver</t>
  </si>
  <si>
    <t>Oslo Høyre</t>
  </si>
  <si>
    <t xml:space="preserve">  2011,  2013</t>
  </si>
  <si>
    <t>Politisk rådgiver, sommerjobb</t>
  </si>
  <si>
    <t>Høyres stortingsgruppe</t>
  </si>
  <si>
    <t>medlem av finanskomiteen</t>
  </si>
  <si>
    <t>Oslo Høyres representantskap</t>
  </si>
  <si>
    <t>Oslo Høyres hovedstyre</t>
  </si>
  <si>
    <t>2016</t>
  </si>
  <si>
    <t>Stiftelsen Minervafondet</t>
  </si>
  <si>
    <t>Pactum Beta AS</t>
  </si>
  <si>
    <t xml:space="preserve"> 2010-2018, fra 2021</t>
  </si>
  <si>
    <t>Pactum Epsilon AS</t>
  </si>
  <si>
    <t xml:space="preserve"> 2010-2015, fra 2021</t>
  </si>
  <si>
    <t>AS Bjørgvin</t>
  </si>
  <si>
    <t>2010-2015</t>
  </si>
  <si>
    <t>Pactum AS</t>
  </si>
  <si>
    <t>Rådsforsamlingen i Campus Kristiania, Ernst G. Mortensens stiftelse</t>
  </si>
  <si>
    <t>Stiftelsen Erlik</t>
  </si>
  <si>
    <t>Ernst G. Mortensens stiftelse, Høyskolen Kristiania</t>
  </si>
  <si>
    <t>2015-2018</t>
  </si>
  <si>
    <t>UN High-Level Panel on Digital Cooperation</t>
  </si>
  <si>
    <t>Ansvarlig redaktør</t>
  </si>
  <si>
    <t>Tidsskriftet Minerva</t>
  </si>
  <si>
    <t>2001-2008</t>
  </si>
  <si>
    <t>Sentralstyret i Europabevegelsen</t>
  </si>
  <si>
    <t xml:space="preserve"> 2011-2013,  nestleder  2013</t>
  </si>
  <si>
    <t>Oslo Unge Høyre</t>
  </si>
  <si>
    <t>Byrådssekretær</t>
  </si>
  <si>
    <t>Oslo byråd</t>
  </si>
  <si>
    <t>Høyres EU-utvalg</t>
  </si>
  <si>
    <t xml:space="preserve"> 2008-2012,  leder 2012-2018</t>
  </si>
  <si>
    <t>Handel og kontor-klubben i Coop NKL BA</t>
  </si>
  <si>
    <t>Coop Norge SA</t>
  </si>
  <si>
    <t>Ansattevalgt</t>
  </si>
  <si>
    <t>Trøgstad</t>
  </si>
  <si>
    <t>Bygdepolitisk leder</t>
  </si>
  <si>
    <t>Trøgstad Bygdeungdomslag</t>
  </si>
  <si>
    <t>Trøgstad Nei til EU</t>
  </si>
  <si>
    <t>1992-1997</t>
  </si>
  <si>
    <t>1. vararepresentant</t>
  </si>
  <si>
    <t>Østfold Bygdeungdomslag</t>
  </si>
  <si>
    <t>Landsstyremedlem</t>
  </si>
  <si>
    <t>Ungdom mot EU</t>
  </si>
  <si>
    <t>Trøgstad Senterungdom</t>
  </si>
  <si>
    <t>Østfold Senterundom</t>
  </si>
  <si>
    <t>1995-1998</t>
  </si>
  <si>
    <t>1. vara til sentralstyret</t>
  </si>
  <si>
    <t xml:space="preserve"> 1997-1998,  Politisk nestleder 1998-2000</t>
  </si>
  <si>
    <t>Valgkomiteen i Bøndenes hus A/S</t>
  </si>
  <si>
    <t xml:space="preserve"> 1995-1999, 1999-2003, 2003-2007</t>
  </si>
  <si>
    <t>Kirke- og kulturkomiteen</t>
  </si>
  <si>
    <t>Oppvekstutvalget</t>
  </si>
  <si>
    <t>Styret for Trondheim Renholdsverk</t>
  </si>
  <si>
    <t>Sør-Trøndelag Nei til EU</t>
  </si>
  <si>
    <t>Sp's landsstyre</t>
  </si>
  <si>
    <t>Styret for Sør-Trøndelag Senterungdom</t>
  </si>
  <si>
    <t>Styret for Sør-Trøndelag Sp</t>
  </si>
  <si>
    <t>Trondheim Senterungdom</t>
  </si>
  <si>
    <t>Trondheim Sp</t>
  </si>
  <si>
    <t>Sund</t>
  </si>
  <si>
    <t xml:space="preserve"> 2007-2010,  ordfører 2010-2011, 2011-2013</t>
  </si>
  <si>
    <t>Sotra Brannvern IKS</t>
  </si>
  <si>
    <t xml:space="preserve"> 2005-2007,  styreleder og prosjektleder 2007-2010</t>
  </si>
  <si>
    <t>2007-2010</t>
  </si>
  <si>
    <t>Gode Sirklar AS</t>
  </si>
  <si>
    <t>Museum Vest</t>
  </si>
  <si>
    <t>Nordsjøfartmuseet</t>
  </si>
  <si>
    <t>Regionrådet Vest</t>
  </si>
  <si>
    <t>BIR AS</t>
  </si>
  <si>
    <t>bedriftsforsamlingen</t>
  </si>
  <si>
    <t>Styret for regionrådet vest</t>
  </si>
  <si>
    <t>Kystsogvekene</t>
  </si>
  <si>
    <t>Styret for Kystsogvekene</t>
  </si>
  <si>
    <t>Stiftinga Marstein fyr</t>
  </si>
  <si>
    <t>Sund Høyre</t>
  </si>
  <si>
    <t>KS fylkesstyre Hordaland</t>
  </si>
  <si>
    <t>KS landsstyre</t>
  </si>
  <si>
    <t>Bømlo</t>
  </si>
  <si>
    <t xml:space="preserve"> 1995-1999,  medlem 2007-2011,  ordfører 2011-2015, 2015-2019</t>
  </si>
  <si>
    <t>Kasserer</t>
  </si>
  <si>
    <t>Bømlo arbeiderparti</t>
  </si>
  <si>
    <t xml:space="preserve"> 1994-2001,  Styremedlem 2007-2012,  Lokallagsleder 2012-2017</t>
  </si>
  <si>
    <t>2012-2020</t>
  </si>
  <si>
    <t xml:space="preserve"> 2007-2011, 2011-2013 (Ble innvalgt på Stortinget høsten 2013)</t>
  </si>
  <si>
    <t>Gjesdal</t>
  </si>
  <si>
    <t>Anke- og klageutvalget</t>
  </si>
  <si>
    <t>Gjesdal kommune</t>
  </si>
  <si>
    <t>2004-2013</t>
  </si>
  <si>
    <t>Valgstyret</t>
  </si>
  <si>
    <t>Styret for Gjesdal Næringspark AS</t>
  </si>
  <si>
    <t>Gjesdal Kommune</t>
  </si>
  <si>
    <t>styret for Jærmuseet</t>
  </si>
  <si>
    <t>Styret for Næringsfondet</t>
  </si>
  <si>
    <t>Styringsgruppe for Ålgård sentrum</t>
  </si>
  <si>
    <t>Jærrådet</t>
  </si>
  <si>
    <t>Lønnsutvalget</t>
  </si>
  <si>
    <t>Representantskapet til IVAR</t>
  </si>
  <si>
    <t>Styret for Gjesdal bompengeselskap</t>
  </si>
  <si>
    <t>Tomte- og eiendomsutvalget</t>
  </si>
  <si>
    <t>Rogaland kommunerevisjon IKS</t>
  </si>
  <si>
    <t>bedriftsforsamlingen til Lyse Energi</t>
  </si>
  <si>
    <t>kommunens representant</t>
  </si>
  <si>
    <t xml:space="preserve">Kommunenes Sentralforbund i Rogaland </t>
  </si>
  <si>
    <t>Styret for Sør-Rogaland Brannvesen</t>
  </si>
  <si>
    <t>Transportplan for Nord Jæren</t>
  </si>
  <si>
    <t>Styret for Jæren produktutvikling</t>
  </si>
  <si>
    <t>Styret for Stavanger 2008 IKS</t>
  </si>
  <si>
    <t>Administrasjons- og lønnsutvalget</t>
  </si>
  <si>
    <t>Rogaland fylkeskommune</t>
  </si>
  <si>
    <t>Jæren Kompetanssesenter</t>
  </si>
  <si>
    <t>Regional- og kulturutvalget</t>
  </si>
  <si>
    <t>Styret for IPark AS</t>
  </si>
  <si>
    <t>Klagenemda</t>
  </si>
  <si>
    <t>Vannregionsutvalget</t>
  </si>
  <si>
    <t>1. varamedlem</t>
  </si>
  <si>
    <t>Vestlandsrådet</t>
  </si>
  <si>
    <t>Barnevernsutvalget</t>
  </si>
  <si>
    <t>Landstinget for Kommunenes Sentralforbund</t>
  </si>
  <si>
    <t>Gjesdal KrF</t>
  </si>
  <si>
    <t>2004-2006</t>
  </si>
  <si>
    <t>Studieleder</t>
  </si>
  <si>
    <t>Rogaland KrF</t>
  </si>
  <si>
    <t xml:space="preserve"> 2006-2008,  Leder 2008-2014</t>
  </si>
  <si>
    <t>KrFs landsstyre</t>
  </si>
  <si>
    <t xml:space="preserve"> 2015-2017,  1. nestleder 2017-2021,  Konstituert leder  2019 (17.01.2019-27.04.2019),  Leder fra 2021</t>
  </si>
  <si>
    <t>Krfs sentralstyre</t>
  </si>
  <si>
    <t>Stiftelsen BiT Teatergarasjen</t>
  </si>
  <si>
    <t>Styret i Bergen Hjemmetjenester KF</t>
  </si>
  <si>
    <t>Styret i Bergen kommunes fond til kunstnerisk utsmykning av byen</t>
  </si>
  <si>
    <t>Kommunenes Sentralforbunds fylkesmøter</t>
  </si>
  <si>
    <t xml:space="preserve"> 2009-2009,  Leder 2016-2018</t>
  </si>
  <si>
    <t>Fraksjonsleder</t>
  </si>
  <si>
    <t>Bergen Høyres bystyregruppe</t>
  </si>
  <si>
    <t>Styret for Vestfossen Innkjøpslag A/S</t>
  </si>
  <si>
    <t>Omsetningsrådet</t>
  </si>
  <si>
    <t xml:space="preserve"> 1986-1991,  Medlem 1991-1992</t>
  </si>
  <si>
    <t>Inntektsutjamningsutvalget</t>
  </si>
  <si>
    <t>Landbrukspolitisk Utvalg</t>
  </si>
  <si>
    <t>1987-1990</t>
  </si>
  <si>
    <t>Makt- og demokratiutredningsutvalgets råd</t>
  </si>
  <si>
    <t>Norsk Bonde- og Småbrukarlag</t>
  </si>
  <si>
    <t>1986-1992</t>
  </si>
  <si>
    <t>Buskerud Sp</t>
  </si>
  <si>
    <t>Styret for AOT Go Online AS</t>
  </si>
  <si>
    <t>Trondenes tingrett</t>
  </si>
  <si>
    <t>1999-2005</t>
  </si>
  <si>
    <t>Harstad FpU</t>
  </si>
  <si>
    <t>Troms FpU</t>
  </si>
  <si>
    <t>1989-1990</t>
  </si>
  <si>
    <t>Styret i Hordaland FpU</t>
  </si>
  <si>
    <t>Styret i Harstad FrP</t>
  </si>
  <si>
    <t>Harstad FrP</t>
  </si>
  <si>
    <t>Styret for Energibedriftenes landsforbund</t>
  </si>
  <si>
    <t>Gran</t>
  </si>
  <si>
    <t xml:space="preserve"> 1979-1983, 1983-1987,  ordfører 1995-1999, 1999-2003, 2003-2005</t>
  </si>
  <si>
    <t xml:space="preserve"> 1987-1991, 1991-1995</t>
  </si>
  <si>
    <t>Styret for Hadeland Energiverk</t>
  </si>
  <si>
    <t xml:space="preserve"> 1996-1999,  Leder 1999-2005</t>
  </si>
  <si>
    <t>1996-2000</t>
  </si>
  <si>
    <t>Styret for Vestoppland folkehøgskole</t>
  </si>
  <si>
    <t>Styret for Høgskolen i Gjøvik</t>
  </si>
  <si>
    <t xml:space="preserve"> 1998-2000,  Medlem 2000-2002</t>
  </si>
  <si>
    <t>Vestre Gran IL</t>
  </si>
  <si>
    <t>Gran håndballklubb</t>
  </si>
  <si>
    <t>Styret for Oppland A's kvinnebevegelse</t>
  </si>
  <si>
    <t>DNAs internasjonale utvalg</t>
  </si>
  <si>
    <t>Kvinnepolitisk sekretær</t>
  </si>
  <si>
    <t>DNAs kvinnebevegelse</t>
  </si>
  <si>
    <t xml:space="preserve"> 1992-1995,  nestleder 1995-1997</t>
  </si>
  <si>
    <t>DNAs landsstyre</t>
  </si>
  <si>
    <t>DNAs kommunalpolitiske utvalg</t>
  </si>
  <si>
    <t>DNAs eldre utvalg</t>
  </si>
  <si>
    <t>Socialist International, lokaldemokrati arbeidsgruppe</t>
  </si>
  <si>
    <t>Marker</t>
  </si>
  <si>
    <t xml:space="preserve"> 1991-1995,  ordfører 2003-2007, 2007-2011, 2011-2013</t>
  </si>
  <si>
    <t>Haldenvassdragets Kanalselskap AS</t>
  </si>
  <si>
    <t>Handel og Kontor Region Øst</t>
  </si>
  <si>
    <t>Stiftelsen DS Engebret Soot</t>
  </si>
  <si>
    <t>Marker AUF</t>
  </si>
  <si>
    <t>1987-1993</t>
  </si>
  <si>
    <t>Marker Arbeiderparti</t>
  </si>
  <si>
    <t>2001-2013</t>
  </si>
  <si>
    <t>Østfold Arbeiderparti</t>
  </si>
  <si>
    <t xml:space="preserve"> 2008-2010,  leder fra 2014</t>
  </si>
  <si>
    <t>Styret for Stiftelsen Grimstad Bys Museer</t>
  </si>
  <si>
    <t>Styret for Stiftelsen Fjordane Utvandrersenter</t>
  </si>
  <si>
    <t>Grimstad</t>
  </si>
  <si>
    <t xml:space="preserve"> 1995-1999,  medlem 1999-2003</t>
  </si>
  <si>
    <t>Kulturutvalget</t>
  </si>
  <si>
    <t>Kontrollnemnda</t>
  </si>
  <si>
    <t>Undervisningsutvalget</t>
  </si>
  <si>
    <t xml:space="preserve"> 1999-2003,  Medlem 2003-2007</t>
  </si>
  <si>
    <t>Arbeidsmiljøutvalget</t>
  </si>
  <si>
    <t>Forhandlingsutvalget</t>
  </si>
  <si>
    <t>Rusplanutvalget</t>
  </si>
  <si>
    <t>Styret for Agder Renovasjon</t>
  </si>
  <si>
    <t>Representantskapet for Aust-Agder kraftverk</t>
  </si>
  <si>
    <t>Agderrådet</t>
  </si>
  <si>
    <t>Medlem og redaktør</t>
  </si>
  <si>
    <t>Styret i Radio Grimstad</t>
  </si>
  <si>
    <t>Styret i Fotballklubben Jerv</t>
  </si>
  <si>
    <t>1991-2000</t>
  </si>
  <si>
    <t xml:space="preserve"> 2013-2019,  leder fra 2019</t>
  </si>
  <si>
    <t>Styret i Grimstad Høyre</t>
  </si>
  <si>
    <t>1989</t>
  </si>
  <si>
    <t>Styret i Aust-Agder Høyre</t>
  </si>
  <si>
    <t xml:space="preserve"> 1991-1993,  leder 1993-2009</t>
  </si>
  <si>
    <t>1993-2009</t>
  </si>
  <si>
    <t>Karl-Ove Bjørnstad Eiendom AS</t>
  </si>
  <si>
    <t xml:space="preserve"> 2009-2019,  Styremedlem 2019-2021,  Styreleder fra 2021</t>
  </si>
  <si>
    <t>Styret i Peninsula Invest AS</t>
  </si>
  <si>
    <t>NTNU Vitenskapsmuseet</t>
  </si>
  <si>
    <t>Styret for Singsaker studenterhjem</t>
  </si>
  <si>
    <t>Representantskapet for Sparebank 1 Midt-Norge</t>
  </si>
  <si>
    <t>Lokallagsformann</t>
  </si>
  <si>
    <t>Trondheim FpU</t>
  </si>
  <si>
    <t>Trondheim FrP</t>
  </si>
  <si>
    <t>Fylkesformann</t>
  </si>
  <si>
    <t>Sør-Trøndelag FpU</t>
  </si>
  <si>
    <t>Sør-Trøndelag FrP</t>
  </si>
  <si>
    <t xml:space="preserve"> 2008-2014,  nestleder 2012-2013</t>
  </si>
  <si>
    <t xml:space="preserve"> 2010-2012,  2. nestformann 2012-2014</t>
  </si>
  <si>
    <t>RIBO</t>
  </si>
  <si>
    <t>gruppeleder Senterpartiet</t>
  </si>
  <si>
    <t>Saltdal</t>
  </si>
  <si>
    <t xml:space="preserve"> 1999-2003, 2015-2019</t>
  </si>
  <si>
    <t xml:space="preserve"> 2003-2007, 2007-2011,  varaordfører 2011-2015 (gruppeleder Saltdal Senterparti 2007–2015)</t>
  </si>
  <si>
    <t>Midtre Nordland Nasjonalparkstyre</t>
  </si>
  <si>
    <t>Midtre Nordland</t>
  </si>
  <si>
    <t xml:space="preserve"> 2010-2012 (også medlem av AU),  Styreleder og leder for arb.utv. 2012-2017</t>
  </si>
  <si>
    <t>Faggruppen for kompetansemidler i landbruket – Matmerk</t>
  </si>
  <si>
    <t>2011-2014</t>
  </si>
  <si>
    <t>Budsjettnemda for landbruket</t>
  </si>
  <si>
    <t>Nordland Bonde- og Småbrukarlag</t>
  </si>
  <si>
    <t>Styret for Akershus Reiselivsråd</t>
  </si>
  <si>
    <t>1994-1996</t>
  </si>
  <si>
    <t>Styret for Akershus Bedriftsrådgiving A/S</t>
  </si>
  <si>
    <t>Styret for Stor-Oslo Lokaltrafikk AS (SL)</t>
  </si>
  <si>
    <t>Styret for Tennskjær Utvikling AS</t>
  </si>
  <si>
    <t>2016-2019</t>
  </si>
  <si>
    <t>Viken pensjonskasse</t>
  </si>
  <si>
    <t xml:space="preserve"> 1991-1995, 1995-1997</t>
  </si>
  <si>
    <t xml:space="preserve"> 1991-1995, 1995-1997, 2003-2007</t>
  </si>
  <si>
    <t>1991-1995</t>
  </si>
  <si>
    <t>Ligningsnemnda</t>
  </si>
  <si>
    <t>Styret for Nes kommunale Elektrisitetsverk</t>
  </si>
  <si>
    <t>Skatteutvalget</t>
  </si>
  <si>
    <t>Skedsmo</t>
  </si>
  <si>
    <t>Samferdselsstyret</t>
  </si>
  <si>
    <t xml:space="preserve"> 1991-1993,  Nestleder 1995-1997</t>
  </si>
  <si>
    <t>Næringsutvalget</t>
  </si>
  <si>
    <t>1994-1995</t>
  </si>
  <si>
    <t>Fylkeslandbruksstyret i Akershus</t>
  </si>
  <si>
    <t>Styret for Gamle Hvam Museum</t>
  </si>
  <si>
    <t xml:space="preserve"> 1995-1997, 1999-2004</t>
  </si>
  <si>
    <t>Styret for Romerike Folkehøgskole</t>
  </si>
  <si>
    <t>Styret for Østre Romerike revisjonsdistrikt</t>
  </si>
  <si>
    <t>Styret for Akershus fylkeskommunale pensjonskasse</t>
  </si>
  <si>
    <t>2007-2019</t>
  </si>
  <si>
    <t>Pensjonskommisjonen</t>
  </si>
  <si>
    <t>som medlem i Stortingets delegasjon til NATOs parlamentariske forsamling</t>
  </si>
  <si>
    <t>Rapportør</t>
  </si>
  <si>
    <t>Sub-Committee on Future Security and Defence Capabilities, NATOs parlamentariske forsamling</t>
  </si>
  <si>
    <t xml:space="preserve"> 2006-2009,  Leder 2009-2012</t>
  </si>
  <si>
    <t>Ukraine-NATO Interparliamentary Council (UNIC)</t>
  </si>
  <si>
    <t xml:space="preserve"> 2012-2017, fra 2018</t>
  </si>
  <si>
    <t>Sub-Committee on Transatlantic Defence and Security Cooperation, NATOs parlamentariske forsamling</t>
  </si>
  <si>
    <t>2013-2016</t>
  </si>
  <si>
    <t>NATOs parlamentariske forsamling</t>
  </si>
  <si>
    <t>European Interparliamentary Space Conference (EISC)</t>
  </si>
  <si>
    <t>Fra 2022</t>
  </si>
  <si>
    <t>Styret for Framfylkingen Akershus</t>
  </si>
  <si>
    <t>Fylkesutvalget i Arbeidernes Opplysningsforbund (AOF) Oslo og Akershus</t>
  </si>
  <si>
    <t>Styret for Atlantic Association of Young Political Leaders (AAYPL), Norge</t>
  </si>
  <si>
    <t>2000-2008</t>
  </si>
  <si>
    <t>SPD Freundeskreis Oslo</t>
  </si>
  <si>
    <t xml:space="preserve"> 2008-2009,  styremedlem 2009-2012</t>
  </si>
  <si>
    <t>Rådet for Norsk-tysk selskap</t>
  </si>
  <si>
    <t>Rådet for Nordmanns-Forbundet</t>
  </si>
  <si>
    <t>Styret for Nordmanns-Forbundet</t>
  </si>
  <si>
    <t>Tillitsverv</t>
  </si>
  <si>
    <t>Nes AUF</t>
  </si>
  <si>
    <t>1985-1994</t>
  </si>
  <si>
    <t>Styret for AUF i Akershus</t>
  </si>
  <si>
    <t>Styret for Nes Arbeiderparti</t>
  </si>
  <si>
    <t>AUF i Akershus</t>
  </si>
  <si>
    <t>AUFs landsstyre</t>
  </si>
  <si>
    <t>Styret for Akershus Arbeiderparti</t>
  </si>
  <si>
    <t>Sosialdemokrater mot EU (SME) Akershus</t>
  </si>
  <si>
    <t>Akershus Arbeiderparti</t>
  </si>
  <si>
    <t xml:space="preserve"> 1997-2002,  leder 2002-2019</t>
  </si>
  <si>
    <t>2002-2021</t>
  </si>
  <si>
    <t>Skedsmokorset og Leirsund Arbeiderpartilag</t>
  </si>
  <si>
    <t xml:space="preserve"> 2008-2009,  kasserer 2013-2019, 2020-2021</t>
  </si>
  <si>
    <t>Skedsmo Arbeiderlag</t>
  </si>
  <si>
    <t>Fra 2021</t>
  </si>
  <si>
    <t>styret for Navamedic ASA</t>
  </si>
  <si>
    <t>2002-2006</t>
  </si>
  <si>
    <t>styret for Stensland og Søm</t>
  </si>
  <si>
    <t>styret for Rockfest AS</t>
  </si>
  <si>
    <t>styret for Stiftelsen Rogaland Kurs- og Kompetansesenter</t>
  </si>
  <si>
    <t>styret for Stiftelsen Rogalandsforskning</t>
  </si>
  <si>
    <t>styret for Haugaland Industri AS</t>
  </si>
  <si>
    <t xml:space="preserve"> 2007-2011, 2011-2013 (gruppeleder)</t>
  </si>
  <si>
    <t xml:space="preserve"> 2009-2011,  varamedlem 2011-2013</t>
  </si>
  <si>
    <t>Kulturkomiteen</t>
  </si>
  <si>
    <t>Personalpolitisk utvalg</t>
  </si>
  <si>
    <t>styret for Haugaland vekst IKS</t>
  </si>
  <si>
    <t>Ligningsnemda for Haugalandet</t>
  </si>
  <si>
    <t>styret for Helse Vest RHF</t>
  </si>
  <si>
    <t>styret for Stiftelsen Haugesjøen</t>
  </si>
  <si>
    <t>Tysvær Høyre</t>
  </si>
  <si>
    <t>Rogaland Høyre</t>
  </si>
  <si>
    <t xml:space="preserve"> 2004-2006,  leder 2012-2016</t>
  </si>
  <si>
    <t>Haugesund Høyre</t>
  </si>
  <si>
    <t>Haugesund Høyres bystyregruppe</t>
  </si>
  <si>
    <t>Rogaland Høyres fylkestingsgruppe</t>
  </si>
  <si>
    <t>Eid</t>
  </si>
  <si>
    <t>Styret for Noregs Mållag</t>
  </si>
  <si>
    <t>Norges Unge Venstre</t>
  </si>
  <si>
    <t xml:space="preserve"> 2016-2020,  Nestleiar fra 2020</t>
  </si>
  <si>
    <t xml:space="preserve"> 2018-2021,  leder fra 2021</t>
  </si>
  <si>
    <t>Medlem i representantskap</t>
  </si>
  <si>
    <t>Movar IKS</t>
  </si>
  <si>
    <t>Leder av representantskap</t>
  </si>
  <si>
    <t>Krisesenter Moss IKS</t>
  </si>
  <si>
    <t>2010-2017</t>
  </si>
  <si>
    <t>Våler</t>
  </si>
  <si>
    <t xml:space="preserve"> 2003-2007, 2007-2011,  ordfører 2011-2015, 2015-2017</t>
  </si>
  <si>
    <t>Østfold Høyre</t>
  </si>
  <si>
    <t xml:space="preserve"> 1995-1999, 1999-2003</t>
  </si>
  <si>
    <t>Hovedutvalget for kultur og undervisning</t>
  </si>
  <si>
    <t xml:space="preserve"> 1991-1995,  Leder 1995-1999,  Medlem 2000-2003</t>
  </si>
  <si>
    <t>Norsk Elektriker- og kraftstasjonsforbunds landsstyre</t>
  </si>
  <si>
    <t>LO Grenland</t>
  </si>
  <si>
    <t>Fra 2001</t>
  </si>
  <si>
    <t>Skien Ap</t>
  </si>
  <si>
    <t xml:space="preserve"> 1993-1995,  leder 1995-2000</t>
  </si>
  <si>
    <t xml:space="preserve"> 1998-2000, fra 2006</t>
  </si>
  <si>
    <t>Telemark Ap</t>
  </si>
  <si>
    <t xml:space="preserve"> 1998-2000,  leder 2006-2020</t>
  </si>
  <si>
    <t>Medlem av Stavanger Høyres bystyregruppe</t>
  </si>
  <si>
    <t>Stavanger Høyre</t>
  </si>
  <si>
    <t>Rogaland Unge Høyre</t>
  </si>
  <si>
    <t>Medlem av Sentralstyret</t>
  </si>
  <si>
    <t>Medlem av Rogaland Høyres fylkestingsgruppe</t>
  </si>
  <si>
    <t>permisjon fra 2002</t>
  </si>
  <si>
    <t>Tromsø kommune</t>
  </si>
  <si>
    <t>Miljøutvalget</t>
  </si>
  <si>
    <t>Styret for Tromsbuss</t>
  </si>
  <si>
    <t>Styret for Universitetet i Tromsø</t>
  </si>
  <si>
    <t>Styret for Norsk filmstudio og filmparken AS</t>
  </si>
  <si>
    <t>Landsstyret i Norsk studentunion</t>
  </si>
  <si>
    <t>Studentparlamentet ved Universitetet i Tromsø</t>
  </si>
  <si>
    <t>Fellesskap mot seksuelle overgrep (FMSO)</t>
  </si>
  <si>
    <t>Sosialistisk Studentlag Tromsø</t>
  </si>
  <si>
    <t xml:space="preserve">Styret i Troms SV </t>
  </si>
  <si>
    <t>Landsstyret SV</t>
  </si>
  <si>
    <t>Troms SV</t>
  </si>
  <si>
    <t xml:space="preserve"> 1999-2003, 2003-2005</t>
  </si>
  <si>
    <t>politisk komité</t>
  </si>
  <si>
    <t>Ungdomsleder</t>
  </si>
  <si>
    <t>Den norske kirke</t>
  </si>
  <si>
    <t>1993-1999</t>
  </si>
  <si>
    <t>Møtende varamedlem</t>
  </si>
  <si>
    <t>Styret i Folk og forsvar</t>
  </si>
  <si>
    <t>Medlem og leder</t>
  </si>
  <si>
    <t>Styret i Aksjonsuka mot narkotika</t>
  </si>
  <si>
    <t>Styret i Nei til atomvåpen</t>
  </si>
  <si>
    <t>Styret i Nei til EU</t>
  </si>
  <si>
    <t>Styret i Menighetssøsterhjemmet</t>
  </si>
  <si>
    <t>1993-2004</t>
  </si>
  <si>
    <t>Styret i Stange Sp</t>
  </si>
  <si>
    <t>Styret i Hedmark Sp</t>
  </si>
  <si>
    <t xml:space="preserve"> 2009-2014,  leder fra 2014</t>
  </si>
  <si>
    <t>Styret for Drammen og Omegn Busslinjer (DOB a/s)</t>
  </si>
  <si>
    <t>Styret for Buskerud Næringsselskap A/S</t>
  </si>
  <si>
    <t>Hovedutvalget for sentraladministrasjonen</t>
  </si>
  <si>
    <t>Buskerud Reiselivsråd</t>
  </si>
  <si>
    <t>Hovedutvalget for næring, ressurs og miljø</t>
  </si>
  <si>
    <t>1987-1995</t>
  </si>
  <si>
    <t>Landsutvalg for Tillitsmenn i Forsvaret</t>
  </si>
  <si>
    <t>1982-1983</t>
  </si>
  <si>
    <t>Organisasjonskomiteen for Ungdomsåret</t>
  </si>
  <si>
    <t>1985</t>
  </si>
  <si>
    <t>Sivilforsvarsrådet</t>
  </si>
  <si>
    <t>Landsrådet for Norske Ungdomsorganisasjoner (LNU)</t>
  </si>
  <si>
    <t>Internasjonalt Utvalg, Landsrådet for Norske Ungdomsorganisasjoner</t>
  </si>
  <si>
    <t>1986-1987</t>
  </si>
  <si>
    <t>Styret i Folk og Forsvar</t>
  </si>
  <si>
    <t>Ål Unge Høyre</t>
  </si>
  <si>
    <t>Buskerud Unge Høyre</t>
  </si>
  <si>
    <t>Unge Høyres sentralstyre</t>
  </si>
  <si>
    <t xml:space="preserve"> 1986-1988, 1990-1998</t>
  </si>
  <si>
    <t>Nordisk Ungkonservativ Union</t>
  </si>
  <si>
    <t xml:space="preserve"> 1988-1989, 1995-1997</t>
  </si>
  <si>
    <t>Unge Høyres europeiske samarbeidsorganisasjon DEMYC</t>
  </si>
  <si>
    <t xml:space="preserve">  1989,  leder 1990-1998</t>
  </si>
  <si>
    <t>Rådgiver</t>
  </si>
  <si>
    <t>i EU-spørsmål</t>
  </si>
  <si>
    <t>1994</t>
  </si>
  <si>
    <t>kommunalstyret for kultur</t>
  </si>
  <si>
    <t>kommunalstyret for miljø og utbygging</t>
  </si>
  <si>
    <t>Styret i Stavanger AUF</t>
  </si>
  <si>
    <t>Rogaland AUF</t>
  </si>
  <si>
    <t>Styret i Rogaland AUF</t>
  </si>
  <si>
    <t>Stavanger Arbeiderparti</t>
  </si>
  <si>
    <t>Styret i Rogaland AP</t>
  </si>
  <si>
    <t>Ski</t>
  </si>
  <si>
    <t xml:space="preserve"> 2013-2015,  ordfører 2015-2017</t>
  </si>
  <si>
    <t>plan- og byggesaksutvalget</t>
  </si>
  <si>
    <t>Eiendomsutvalget</t>
  </si>
  <si>
    <t xml:space="preserve"> 1987-1991 (fast møtende),  medlem 1991-1994</t>
  </si>
  <si>
    <t>Eidsvoll</t>
  </si>
  <si>
    <t xml:space="preserve"> 1995-1999,  medlem 2003-2007, 2007-2011</t>
  </si>
  <si>
    <t>Kontrollutvalget for Eidsvoll kommune</t>
  </si>
  <si>
    <t xml:space="preserve"> 2011-2013,  Varamedlem  2015</t>
  </si>
  <si>
    <t>Styret for Eidsvold Ullensaker Blad AS</t>
  </si>
  <si>
    <t>Styret for Romerike Krisesenter</t>
  </si>
  <si>
    <t>Styret for Eidsvold Turn fotball</t>
  </si>
  <si>
    <t xml:space="preserve"> 2012-2014,  medlem 2014-2016</t>
  </si>
  <si>
    <t>Foreningen Norden</t>
  </si>
  <si>
    <t>Styret for Nes Høyre</t>
  </si>
  <si>
    <t>Eidsvoll Høyre</t>
  </si>
  <si>
    <t xml:space="preserve"> 1999-2001,  Gruppeleder 2003-2011</t>
  </si>
  <si>
    <t>Styret for Eidsvoll Høyre</t>
  </si>
  <si>
    <t xml:space="preserve"> 2002-2010, fra 2016</t>
  </si>
  <si>
    <t xml:space="preserve">  2005 (vikariat),  2013 (vikariat)</t>
  </si>
  <si>
    <t>Styret for Bedriftskanalen Akershus</t>
  </si>
  <si>
    <t>Styret for Høyres hovedorganisasjons kvinneforum</t>
  </si>
  <si>
    <t xml:space="preserve"> 2007-2011, 2015-2017 (permisjon som fylkesråd og fritak etter Stortingsvalget 2017)</t>
  </si>
  <si>
    <t>Fylkesråd for samferdsel og nestleder i fylkesrådet</t>
  </si>
  <si>
    <t>kommuneråd</t>
  </si>
  <si>
    <t>permisjon i perioden 2015-2017</t>
  </si>
  <si>
    <t>Styremedlem stiftelsen Museum Nord</t>
  </si>
  <si>
    <t>oppnevt av Nordland fylkesting</t>
  </si>
  <si>
    <t>Sortland barne og ungdomsråd</t>
  </si>
  <si>
    <t>Ungdommens fylkesting Nordland (UFT)</t>
  </si>
  <si>
    <t xml:space="preserve"> 2003-2005 (tilsvarer nåværende Ungdommens fylkesråd Nordland (UFR)),  Leder 2005-2007 (tilsvarer nåværende Ungdommens fylkesråd Nordland (UFR))</t>
  </si>
  <si>
    <t>Utdanningskomiteen Nordland fylkesting</t>
  </si>
  <si>
    <t>Yrkesopplæringsnemda Nordland</t>
  </si>
  <si>
    <t>Medlem og nestleder</t>
  </si>
  <si>
    <t>Næringskomiteen Nordland fylkesting</t>
  </si>
  <si>
    <t>Nordland fylkestings kontrollutvalg</t>
  </si>
  <si>
    <t>oppnevt av Nordland fylkesting som eksternt varamedlem</t>
  </si>
  <si>
    <t>Nordland fylkestingskontrollutvalg</t>
  </si>
  <si>
    <t>oppnevt av Nordland fylkesting som eksternt medlem</t>
  </si>
  <si>
    <t>Gullregn 4H</t>
  </si>
  <si>
    <t>Nordland 4H</t>
  </si>
  <si>
    <t>Sortland Sp</t>
  </si>
  <si>
    <t xml:space="preserve"> 2006-2009,  Nestleder 2014-2018,  Studieleder fra 2018</t>
  </si>
  <si>
    <t>Nordland Senterungdom</t>
  </si>
  <si>
    <t xml:space="preserve"> 2008-2009,  Politisk nestleder 2009-2011,  Fylkesleder   (i perioden 2006-2008; 2011-2012)</t>
  </si>
  <si>
    <t xml:space="preserve"> 2008-2010,  Generalsekretær 2012-2014,  Landsstyremedlem   (i perioden 2006-2008; 2008-2010; 2011-2012)</t>
  </si>
  <si>
    <t xml:space="preserve"> 2014-2015,  Varamedlem 2015-2016</t>
  </si>
  <si>
    <t>Nordland Senterparti</t>
  </si>
  <si>
    <t>i perioden 2006-2009; 2011-2012</t>
  </si>
  <si>
    <t>UtdanningYrke</t>
  </si>
  <si>
    <t>Utdanning</t>
  </si>
  <si>
    <t>Åsgården skole</t>
  </si>
  <si>
    <t>Borre ungdomsskole</t>
  </si>
  <si>
    <t>1993-1996</t>
  </si>
  <si>
    <t>Olsrød videregående skole, grunnkurs helse- og sosialfag</t>
  </si>
  <si>
    <t>Re videregående skole, Vg1 Barne- og ungdomsarbeiderfag</t>
  </si>
  <si>
    <t>Horten kommune, lærling i barne- og ungdomsarbeiderfaget med bestått fagprøve</t>
  </si>
  <si>
    <t>Horten videregående skole, allmennfaglig påbygging</t>
  </si>
  <si>
    <t>Høgskolen i Vestfold, sosiologi grunnfag</t>
  </si>
  <si>
    <t>Universitetet i Stavanger, barnevernspedagogikk</t>
  </si>
  <si>
    <t>Høgskolen i Vestfold, Bachelor i sosiologi</t>
  </si>
  <si>
    <t>Tverrfaglig master i samfunnsvitenskap</t>
  </si>
  <si>
    <t>Yrke</t>
  </si>
  <si>
    <t>Lærling barnehage, SFO og ungdomskole, Horten kommune</t>
  </si>
  <si>
    <t>Leder, Studentorganisasjonen ved Universitetet i Stavanger</t>
  </si>
  <si>
    <t>Nestleder, Studentenes Landsforbund</t>
  </si>
  <si>
    <t>Daglig leder, Ungdom mot narkotika</t>
  </si>
  <si>
    <t>Førskolelærer 1, Sandakerveien barnehage</t>
  </si>
  <si>
    <t>Undervisning, Horten videregående skole og Greveskogen videregående skole</t>
  </si>
  <si>
    <t>Eikeli barneskole</t>
  </si>
  <si>
    <t>1992-1998</t>
  </si>
  <si>
    <t>Østerås ungdomsskole</t>
  </si>
  <si>
    <t>Eikeli videregående skole</t>
  </si>
  <si>
    <t>Belmont High School, Massachusetts</t>
  </si>
  <si>
    <t>Universitetet i Oslo, bachelor i sosiologi</t>
  </si>
  <si>
    <t>Cand.jur., Universitetet i Oslo</t>
  </si>
  <si>
    <t>1996-2001</t>
  </si>
  <si>
    <t>Cand.mag., med mellomfag i kriminologi, Universitetet i Oslo</t>
  </si>
  <si>
    <t>Fordypning i menneskerettigheter, University of Southampton</t>
  </si>
  <si>
    <t>Master of Science, Psychology, University of Oxford</t>
  </si>
  <si>
    <t>Underviser i studieteknikk, ansvar for egen læring (AFEL)</t>
  </si>
  <si>
    <t>Assisterende studieveileder, juridisk fakultet, Universitetet i Oslo</t>
  </si>
  <si>
    <t>Trainee, advokatfirmaene Schjødt, Kvaale &amp; co og Wikborg Rein</t>
  </si>
  <si>
    <t>Advokatfullmektig, advokatfirmaet Almestad</t>
  </si>
  <si>
    <t>Advokat, advokatfirmaet Hestens og Dramer &amp; co</t>
  </si>
  <si>
    <t>Nemndleder, Utlendingsnemnda</t>
  </si>
  <si>
    <t>Politiadvokat, Politiets utlendingsenhet</t>
  </si>
  <si>
    <t>Ambassadesekretær, diplomat, ambassaden i New Delhi</t>
  </si>
  <si>
    <t>Medaljer og utmerkelser m.m.</t>
  </si>
  <si>
    <t>Norsk Oxford-stipendium</t>
  </si>
  <si>
    <t>Man of the year award, African society</t>
  </si>
  <si>
    <t>Fritt Ords pris</t>
  </si>
  <si>
    <t>Sunde skole</t>
  </si>
  <si>
    <t>Revheim skole, ungdomsskole</t>
  </si>
  <si>
    <t>Stavanger katedralskole, avdeling Kongsgård</t>
  </si>
  <si>
    <t>Forsvarets høgskole, enkeltemner i juss og etikk</t>
  </si>
  <si>
    <t>Universitetet i Stavanger, rettsvitenskap</t>
  </si>
  <si>
    <t>Pågående</t>
  </si>
  <si>
    <t>Påbegynt rettsvitenskap ved Universitetet i Oslo</t>
  </si>
  <si>
    <t>2020</t>
  </si>
  <si>
    <t>Landstillitsvalgt, Tillitsvalgtordningen i Forsvaret</t>
  </si>
  <si>
    <t>Valgkampsekretær for Stavanger Høyre</t>
  </si>
  <si>
    <t>Annen aktivitet, krigsinnsats m.m.</t>
  </si>
  <si>
    <t>Vaktgardist og kompanitillitsvalgt i 1. gardekompani, Hans Majestet Kongens Garde</t>
  </si>
  <si>
    <t>Vernepliktsmedaljen</t>
  </si>
  <si>
    <t>Skarpskyttermerket</t>
  </si>
  <si>
    <t>Møhlenpris skole</t>
  </si>
  <si>
    <t>1984-1993</t>
  </si>
  <si>
    <t>Bergens Handelsgymnasium, allmennfag</t>
  </si>
  <si>
    <t>Grunnfag i fransk og sammenlignende politikk, Universitetet i Bergen</t>
  </si>
  <si>
    <t>Sivilarbeider ved Norsk Økologisk Landbrukslag</t>
  </si>
  <si>
    <t>Journalist og debattredaktør i Klassekampen A/S</t>
  </si>
  <si>
    <t>Jessheim skole</t>
  </si>
  <si>
    <t>1976-1982</t>
  </si>
  <si>
    <t>Nordby ungdomsskole</t>
  </si>
  <si>
    <t>Jessheim videregående skole</t>
  </si>
  <si>
    <t>Grunnfag statsvitenskap og historie, UiO</t>
  </si>
  <si>
    <t>1989-1992</t>
  </si>
  <si>
    <t>Grunnfag geografi, London School of Economics</t>
  </si>
  <si>
    <t>Hovedfag historie, UiO</t>
  </si>
  <si>
    <t>Fylkessekretær i Akershus AUF</t>
  </si>
  <si>
    <t>Forsker i Forskningsstiftelsen Fafo</t>
  </si>
  <si>
    <t>Hamar Katedralskole, allmennfag</t>
  </si>
  <si>
    <t>1997-2000</t>
  </si>
  <si>
    <t>Grunnfag statsvitenskap, UiO</t>
  </si>
  <si>
    <t>Offentlig styring, HiO</t>
  </si>
  <si>
    <t>Telefonintervjuer hos AC Nielsen AS</t>
  </si>
  <si>
    <t>Prosjektmedarbeider i Europeisk Ungdom</t>
  </si>
  <si>
    <t>Fylkessekretær i Hedmark AUF</t>
  </si>
  <si>
    <t>Helgevakt ved Vestenga Avlastningshjem</t>
  </si>
  <si>
    <t>Politisk rådgiver i Arbeiderpartiets stortingsgruppe</t>
  </si>
  <si>
    <t>Skribent i Hamar Dagblad</t>
  </si>
  <si>
    <t>2004</t>
  </si>
  <si>
    <t>Disc Jockey</t>
  </si>
  <si>
    <t>GK Handel og kontor, butikkfag</t>
  </si>
  <si>
    <t>1990</t>
  </si>
  <si>
    <t>VK1 og 2 Handel og kontor, markedsføring</t>
  </si>
  <si>
    <t>Butikkmedarbeider ved Vi-To Matsenter</t>
  </si>
  <si>
    <t>Ass. butikksjef ved ICA Haugtun AS</t>
  </si>
  <si>
    <t>Butikksjef ved Spar Vestskogen</t>
  </si>
  <si>
    <t>Examen artium</t>
  </si>
  <si>
    <t>1963</t>
  </si>
  <si>
    <t>Higher National Diploma in Business Studies</t>
  </si>
  <si>
    <t>1968</t>
  </si>
  <si>
    <t>Diplom i markedsføring ved Institute of Marketing, London</t>
  </si>
  <si>
    <t>Direktør Tate &amp; Lyle Norge A/S</t>
  </si>
  <si>
    <t>1970-1974</t>
  </si>
  <si>
    <t>Konsulent Finansanalyse A/S</t>
  </si>
  <si>
    <t>1977-1979</t>
  </si>
  <si>
    <t>Næringspolitisk konsulent</t>
  </si>
  <si>
    <t>Spesialrådgiver Burson-Marsteller</t>
  </si>
  <si>
    <t>Innehaver av Hedersprisen Fjøslykta</t>
  </si>
  <si>
    <t>Jong barneskole</t>
  </si>
  <si>
    <t>1970-1976</t>
  </si>
  <si>
    <t>Kristelig Gymnasium</t>
  </si>
  <si>
    <t>Bachelor Political Science, Loyola University, Chicago, USA</t>
  </si>
  <si>
    <t>Master Int. studies, University of Denver, USA</t>
  </si>
  <si>
    <t>Nato Defence College, Roma, Italia</t>
  </si>
  <si>
    <t>Ansatt i Forsvarsdepartementet</t>
  </si>
  <si>
    <t>inkl. 3 år ved Norges delegasjon til NATO i Brussel</t>
  </si>
  <si>
    <t>1993-2005</t>
  </si>
  <si>
    <t>Lavangen sentralskole</t>
  </si>
  <si>
    <t>Sjøvegan videregående skole, salg og service</t>
  </si>
  <si>
    <t>Allmennfaglig påbygging, privatist</t>
  </si>
  <si>
    <t>Universitetet i Tromsø, Årsstudium i psykologi</t>
  </si>
  <si>
    <t>Universitetet i Tromsø, profesjonsstudium i psykologi</t>
  </si>
  <si>
    <t>2009-2015</t>
  </si>
  <si>
    <t>Åsgård skole</t>
  </si>
  <si>
    <t>1999-2006</t>
  </si>
  <si>
    <t>Ås ungdomsskole</t>
  </si>
  <si>
    <t>Åsnes ungdomsskole</t>
  </si>
  <si>
    <t>Solør videregående skole avd. Flisa, studiespesialisering med språk, samfunnsfag og økonomi</t>
  </si>
  <si>
    <t>Wyoming Park High School, Michigan, USA</t>
  </si>
  <si>
    <t>Aalborg Sportshøjskole, Ridelinjen</t>
  </si>
  <si>
    <t>2012</t>
  </si>
  <si>
    <t>Universitetet i Oslo, rettsvitenskap</t>
  </si>
  <si>
    <t>2014-2017</t>
  </si>
  <si>
    <t>Advokatfullmektig, Advokatfirmaet Elden DA</t>
  </si>
  <si>
    <t>Trainee, Advokatfirmaet Hjort DA</t>
  </si>
  <si>
    <t>Vinner av NRKs "Anno"</t>
  </si>
  <si>
    <t>Samfunnsøkonomi, mastergrad, Universitetet i Bergen</t>
  </si>
  <si>
    <t>Politisk rådgiver i Bergen kommune</t>
  </si>
  <si>
    <t>Sortland barne- og ungdomsskole</t>
  </si>
  <si>
    <t>1966-1975</t>
  </si>
  <si>
    <t>Sortland gymnas, reallinja</t>
  </si>
  <si>
    <t>1975-1978</t>
  </si>
  <si>
    <t>Hærens ingeniørskole, anleggsingeniør</t>
  </si>
  <si>
    <t>1978-1981</t>
  </si>
  <si>
    <t>Befalskolen for Ingeniørvåpnet</t>
  </si>
  <si>
    <t>1981</t>
  </si>
  <si>
    <t>Handelshøyskolen BI, siviløkonom</t>
  </si>
  <si>
    <t>Norges Handelshøyskole NHH, MBA</t>
  </si>
  <si>
    <t>Befal, Ingeniørkompaniet Brig. N</t>
  </si>
  <si>
    <t>Arbeidsformann, Aker Entreprenør</t>
  </si>
  <si>
    <t>1984-1985</t>
  </si>
  <si>
    <t>Anleggsleder, Aker Entreprenør</t>
  </si>
  <si>
    <t>1985-1987</t>
  </si>
  <si>
    <t>Kontraktsleder, Norwegian Contractors</t>
  </si>
  <si>
    <t>Controller, Eeg-Henriksen</t>
  </si>
  <si>
    <t>Controller, Veidekke ASA</t>
  </si>
  <si>
    <t>Økonomidirektør, Veidekke ASA</t>
  </si>
  <si>
    <t>Bedriftsrådgiver, Ellefsen &amp; Nilsen A/S</t>
  </si>
  <si>
    <t>Regionssjef for Forsvarsbygg Nord-Norge</t>
  </si>
  <si>
    <t>Grunnskole, Stokke</t>
  </si>
  <si>
    <t>1972-1981</t>
  </si>
  <si>
    <t>Tønsberg gymnas</t>
  </si>
  <si>
    <t>Befalsskolen for infanteriet (BSIS)</t>
  </si>
  <si>
    <t>Diverse flyskoler</t>
  </si>
  <si>
    <t>Utdannet trafikkflyger</t>
  </si>
  <si>
    <t>Handelshøyskolen BI</t>
  </si>
  <si>
    <t>Ledelse og teamutvikling</t>
  </si>
  <si>
    <t>Universitetet i Bergen</t>
  </si>
  <si>
    <t>Personalpsykologi + Arbeids- og organisasjonspsykologi</t>
  </si>
  <si>
    <t>Ekspeditør E-18 autocenter</t>
  </si>
  <si>
    <t>1980-1988</t>
  </si>
  <si>
    <t>Forsvaret</t>
  </si>
  <si>
    <t>Diverse lederstillinger; fra lagfører til kompanisjef, noen år heltid, noen år deltid</t>
  </si>
  <si>
    <t>1984-2005</t>
  </si>
  <si>
    <t>Frilansejournalist diverse blader og aviser (deltid)</t>
  </si>
  <si>
    <t>1992</t>
  </si>
  <si>
    <t>Forfatter av ni bøker (pr. 2018)</t>
  </si>
  <si>
    <t>Flyger Norsk Flytjeneste</t>
  </si>
  <si>
    <t>Flyger Widerøe Norsk Air + Widerøes Flyveselskap</t>
  </si>
  <si>
    <t>1994-2011</t>
  </si>
  <si>
    <t>Direktør/rådgiver i BDO</t>
  </si>
  <si>
    <t>Ordfører Stokke kommune</t>
  </si>
  <si>
    <t>Forsvarets vernedyktighetsmedalje</t>
  </si>
  <si>
    <t>Med tre stjerner</t>
  </si>
  <si>
    <t>Forsvarets medalje for internasjonale operasjoner</t>
  </si>
  <si>
    <t>FN-medaljen/UNIFIL-medalje</t>
  </si>
  <si>
    <t>Med 2-tall for to kontingenter</t>
  </si>
  <si>
    <t>1993</t>
  </si>
  <si>
    <t>Eksamen videregående skole</t>
  </si>
  <si>
    <t>Cand.mag. (sosiologi, sammenlignende politikk, statistikk, sosialøkonomi), Universitetet i Bergen</t>
  </si>
  <si>
    <t>1986</t>
  </si>
  <si>
    <t>Deleksamen sosialøkonomi hovedfag</t>
  </si>
  <si>
    <t>1988</t>
  </si>
  <si>
    <t>Sekretær Operasjon Dagsverk</t>
  </si>
  <si>
    <t>Kommandør av St. Olavs Orden</t>
  </si>
  <si>
    <t>Davik barne- og ungdomsskole</t>
  </si>
  <si>
    <t>Firda videregående skole, allmennfag</t>
  </si>
  <si>
    <t>Nordhordland folkehøgskole</t>
  </si>
  <si>
    <t>Cand.mag., mellomfag historie og samfunnsgeografi, grunnfag sammenlignende politikk, UiB</t>
  </si>
  <si>
    <t>1999-2004</t>
  </si>
  <si>
    <t>Konserndirektør strategi og utvikling Sogn og Fjordane Energi SFE</t>
  </si>
  <si>
    <t>Heimdal videregående skole, allmenne fag</t>
  </si>
  <si>
    <t>Grunnfag og mellomfag samfunnskunnskap, NTNU</t>
  </si>
  <si>
    <t>Kulturforståelse og kommunikasjon, NTNU</t>
  </si>
  <si>
    <t>1996</t>
  </si>
  <si>
    <t>Kommunalkandidatstudiet, HiO</t>
  </si>
  <si>
    <t>Sekretær studentvalgkamp i Oslo, Nei til EU</t>
  </si>
  <si>
    <t>Ungdomssekretær i Sør-Trøndelag AUF</t>
  </si>
  <si>
    <t>Organisasjonsmedarbeider i Nei til EU</t>
  </si>
  <si>
    <t>1997</t>
  </si>
  <si>
    <t>Informasjonsmedarbeider i Norsk Kommuneforbund</t>
  </si>
  <si>
    <t>1999</t>
  </si>
  <si>
    <t>Informasjonssekretær i NKF</t>
  </si>
  <si>
    <t>Prosjektleder i Rissa kommune</t>
  </si>
  <si>
    <t>Organisasjonsmedarbeider i LO</t>
  </si>
  <si>
    <t>Rådgiver i Added Value</t>
  </si>
  <si>
    <t>Rådgiver i LO</t>
  </si>
  <si>
    <t>Våk barneskole</t>
  </si>
  <si>
    <t>1991-1997</t>
  </si>
  <si>
    <t>Kirkebygden ungdomsskole</t>
  </si>
  <si>
    <t>Bytårnet ungdomsskole</t>
  </si>
  <si>
    <t>Kirkeparken videregående skole</t>
  </si>
  <si>
    <t>allmennfag</t>
  </si>
  <si>
    <t>Bjørknes privatgymnas</t>
  </si>
  <si>
    <t>Instruktør, Camp Sea Gull, North Carolina, USA</t>
  </si>
  <si>
    <t>sommerjobb</t>
  </si>
  <si>
    <t>Restaurantmedarbeider, McDonalds</t>
  </si>
  <si>
    <t>deltid</t>
  </si>
  <si>
    <t>Abonnement- og annonseselger</t>
  </si>
  <si>
    <t>Salgssjef, Kundeformidling Norge</t>
  </si>
  <si>
    <t>Statsvitenskap, Universitetet i Oslo</t>
  </si>
  <si>
    <t>Ekstrahjelp, D-Coffee and stuff</t>
  </si>
  <si>
    <t>Telefonintervjuer, Ipsos MMI</t>
  </si>
  <si>
    <t>Servicemedarbeider, NSB</t>
  </si>
  <si>
    <t>Øystese barneskule</t>
  </si>
  <si>
    <t>Øystese ungdomsskule</t>
  </si>
  <si>
    <t>Øystese gymnas</t>
  </si>
  <si>
    <t>Saint Paul Lutheran High School, Missouri, USA</t>
  </si>
  <si>
    <t>Universitetet i Oslo, masterprogram i rettsvitenskap</t>
  </si>
  <si>
    <t>pågående</t>
  </si>
  <si>
    <t>Førstegangstjeneste i Luftforsvaret</t>
  </si>
  <si>
    <t>Støttekontakt, Kvam Herad (deltid)</t>
  </si>
  <si>
    <t>Resepsjonsmedarbeider, Scandic Neptun Hotel</t>
  </si>
  <si>
    <t>Landstillitsvalgt i Vernepliktsrådet, Grenader, Forsvaret</t>
  </si>
  <si>
    <t>Kontrollør, næringsetaten, Oslo kommune (deltid)</t>
  </si>
  <si>
    <t>Luftforsvarets vernedyktighetsmedalje</t>
  </si>
  <si>
    <t>Nijmegenmedaljen</t>
  </si>
  <si>
    <t>Orkdal vidaregåande skole, allmenfaglig studieretning</t>
  </si>
  <si>
    <t>Gjølme barneskole</t>
  </si>
  <si>
    <t>Orkanger ungdomsskole</t>
  </si>
  <si>
    <t>NTNU, mastergrad i nordisk språk og PPU (lektor)</t>
  </si>
  <si>
    <t>Lektor på Gerhard Schønings skole</t>
  </si>
  <si>
    <t>Høgskolelektor i norsk ved lærerutdanninga på HiST (nå NTNU)</t>
  </si>
  <si>
    <t>Rådgiver, Nasjonalt senter for skriveforskning og skriveopplæring</t>
  </si>
  <si>
    <t>Rådgiver, Kunnskapsdepartementet</t>
  </si>
  <si>
    <t>Flekkefjord ungdomsskole</t>
  </si>
  <si>
    <t>Flekkefjord videregående skole, allmenne fag</t>
  </si>
  <si>
    <t>Universitetet i Agder, Bachelor statsvitenskap</t>
  </si>
  <si>
    <t>Universitetet i Agder</t>
  </si>
  <si>
    <t>Påbegynte enkeltemner økonomi, jus, samfunnsplanlegging</t>
  </si>
  <si>
    <t>Førstegangstjeneste HM Kongens Garde</t>
  </si>
  <si>
    <t>Deltid, gatekjøkken Eleven Express</t>
  </si>
  <si>
    <t>Deltid - Vekter Sørlandet sykehus</t>
  </si>
  <si>
    <t>Salgssjef bilforhandler Sven Kvia Flekkefjord</t>
  </si>
  <si>
    <t>Butikksjef Glapris Flekkefjord</t>
  </si>
  <si>
    <t>Offiser i Agder og Rogaland Heimevernsdistrikt HV 08</t>
  </si>
  <si>
    <t>Høyland skole</t>
  </si>
  <si>
    <t>1985-1991</t>
  </si>
  <si>
    <t>Nærbø ungdomsskole</t>
  </si>
  <si>
    <t>Bryne videregående skole, allmenne fag</t>
  </si>
  <si>
    <t>Økonomi, Høgskolen i Stavanger</t>
  </si>
  <si>
    <t>Juridisk embetseksamen, Universitetet i Bergen</t>
  </si>
  <si>
    <t>Advokatfullmektig, Projure Advokatfirma</t>
  </si>
  <si>
    <t>Barneskole 1.-6. klasse, Jong barneskole</t>
  </si>
  <si>
    <t>Ungdomsskole 7.-9. klasse, Bjørnegård ungdomsskole</t>
  </si>
  <si>
    <t>Videregående studiespesialiserende, Valler videregående skole</t>
  </si>
  <si>
    <t>Retorikk, kommunikasjon og ledelse, Handelshøyskolen BI, Nydalen</t>
  </si>
  <si>
    <t>Butikkmedarbeider, Sandaker herreklær</t>
  </si>
  <si>
    <t>deltidsstilling kvelder/helger</t>
  </si>
  <si>
    <t>SFO-medarbeider og lærervikar, Jong barneskole</t>
  </si>
  <si>
    <t>Resepsjonist, Adecco Hospitality Oslo</t>
  </si>
  <si>
    <t>Personalkonsulent, Adecco Hospitality Oslo</t>
  </si>
  <si>
    <t xml:space="preserve">Hv skole (ungdomskole) </t>
  </si>
  <si>
    <t>1976-1979</t>
  </si>
  <si>
    <t>Røros videregående skole (allmennfag)</t>
  </si>
  <si>
    <t>Skjetlein videregående skole (agronom)</t>
  </si>
  <si>
    <t>1981-1982</t>
  </si>
  <si>
    <t>Samvirkeskolen (avd.leder-kurs)</t>
  </si>
  <si>
    <t>Butikkmedarbeider, Coop marked Ålen</t>
  </si>
  <si>
    <t>1987-2011</t>
  </si>
  <si>
    <t>Midsund barne- og ungdomsskole</t>
  </si>
  <si>
    <t>1974-1983</t>
  </si>
  <si>
    <t>Granlia videregående skole</t>
  </si>
  <si>
    <t>Norges Handelshøyskole, siviløkonom</t>
  </si>
  <si>
    <t>1985-1989</t>
  </si>
  <si>
    <t>Nils I Bugge, revisjonskontor</t>
  </si>
  <si>
    <t>Sjøvik AS, økonomisjef</t>
  </si>
  <si>
    <t>Oshaug Metall AS, prosjektleder</t>
  </si>
  <si>
    <t>50 prosent stilling, 20 prosent fra 2011</t>
  </si>
  <si>
    <t>Grunnskole (barne- og ungdomsskole)</t>
  </si>
  <si>
    <t>1967-1976</t>
  </si>
  <si>
    <t>Telemark Handelsgymnas</t>
  </si>
  <si>
    <t>økonomisk linje</t>
  </si>
  <si>
    <t>Bankakademiet, 1. avdeling</t>
  </si>
  <si>
    <t>1982</t>
  </si>
  <si>
    <t>Bedriftsøkonomisk Institutt</t>
  </si>
  <si>
    <t>Bankfullmektig, Bøndenes Bank i Porsgrunn</t>
  </si>
  <si>
    <t>senere Fokus Bank</t>
  </si>
  <si>
    <t>1979-1984</t>
  </si>
  <si>
    <t>Eiendomssjef kjøpesenter, Olav Thon Gruppen</t>
  </si>
  <si>
    <t>1994-2000</t>
  </si>
  <si>
    <t>Utviklingsdirektør, Steen &amp; Strøm ASA</t>
  </si>
  <si>
    <t>Etableringsdirektør, ICA Norge AS</t>
  </si>
  <si>
    <t>Daglig leder, Limi &amp; Limi AS</t>
  </si>
  <si>
    <t>Fiskarfagskulen i Austevoll, allmennfag grunnkurs</t>
  </si>
  <si>
    <t>Bergen Handelsgymnasium, allmennfag</t>
  </si>
  <si>
    <t>Marknadsmedarbeidar, Austevoll Forlag AS</t>
  </si>
  <si>
    <t>Bjørheimsbygd barneskole</t>
  </si>
  <si>
    <t>Tau ungdomsskole</t>
  </si>
  <si>
    <t>Strand vgs., allmennfag</t>
  </si>
  <si>
    <t>BA i journalistikk, Høgskolen i Stavanger</t>
  </si>
  <si>
    <t>MA i menneskerettigheter, Kingston University, England</t>
  </si>
  <si>
    <t>1.-3. avd. jus, UiO</t>
  </si>
  <si>
    <t>4.-5. avd. jus, (master i rettsvitenskap), UiO</t>
  </si>
  <si>
    <t>Journalistvikar, bl.a. Aftenposten, VG, Dagbladet, Stavanger Aftenblad</t>
  </si>
  <si>
    <t>2001-2006</t>
  </si>
  <si>
    <t>Æresdoktorat, Kingston University i England</t>
  </si>
  <si>
    <t>Grunnskole</t>
  </si>
  <si>
    <t>Videregående, yrkesskole, handel og kontor</t>
  </si>
  <si>
    <t>1976-1977</t>
  </si>
  <si>
    <t>Folkehøyskole</t>
  </si>
  <si>
    <t>1977-1978</t>
  </si>
  <si>
    <t>Høyskolen i Lillehammer, Forvaltningskunnskap, Organisasjon og endring, Offentlig planlegging, Offentlig økonomi, Offentlig rett</t>
  </si>
  <si>
    <t>Deltidsstudier</t>
  </si>
  <si>
    <t>1994-1999</t>
  </si>
  <si>
    <t>Personalkonsulent, Kvinesdal kommune</t>
  </si>
  <si>
    <t>1979-2007</t>
  </si>
  <si>
    <t xml:space="preserve">Dglig leder, Folkeuniversitetet Lyngdal-Farsund </t>
  </si>
  <si>
    <t>20% stilling</t>
  </si>
  <si>
    <t>Sagdalen skole</t>
  </si>
  <si>
    <t>1982-1987</t>
  </si>
  <si>
    <t>Steinerskolen i Lørenskog</t>
  </si>
  <si>
    <t>Tromstun ungdomsskole</t>
  </si>
  <si>
    <t>Allmennfag ved Tromsdalen videregående skole</t>
  </si>
  <si>
    <t>Cand.jur., UiT</t>
  </si>
  <si>
    <t>2007</t>
  </si>
  <si>
    <t>Forsvarets høgskole, informasjonskurs</t>
  </si>
  <si>
    <t>Butikkmedarbeider ved Tromsdalen/Pyramiden Blomster</t>
  </si>
  <si>
    <t>fast helge- og feriejobb</t>
  </si>
  <si>
    <t>1990-2000</t>
  </si>
  <si>
    <t>Programleder i Metropol TV</t>
  </si>
  <si>
    <t>Traineestilling ved advokatfirmaet Grette</t>
  </si>
  <si>
    <t>sommeren</t>
  </si>
  <si>
    <t>Ole Vig videregående skole, allmennfag fordypning i samfunnsfag og språk</t>
  </si>
  <si>
    <t>NTNU, psykologi mellomfag, informatikk, ex.phil.</t>
  </si>
  <si>
    <t>HIST, høgskolekandidat i drift og vedlikehold av edb-systemer</t>
  </si>
  <si>
    <t>Nord universitet, master i kunnskapsledelse</t>
  </si>
  <si>
    <t>Til 2021</t>
  </si>
  <si>
    <t>Renholder hos RO-senteret Stjørdal</t>
  </si>
  <si>
    <t>Au pair hos familien Sallustrau Fontainebleu, Frankrike</t>
  </si>
  <si>
    <t>Butikkmedarbeider, Skomagasinet M/Pettersen</t>
  </si>
  <si>
    <t>deltid, perioder med heltid på sommer</t>
  </si>
  <si>
    <t>Assisten HVPU-omsorg, Stjørdal kommune</t>
  </si>
  <si>
    <t>Lærer i fransk på ungdomstrinnet, Stjørdal kommune</t>
  </si>
  <si>
    <t>deltid, periode i heltid</t>
  </si>
  <si>
    <t>Næringspolitisk rådgiver i Allskog BA</t>
  </si>
  <si>
    <t>Ski gymnas</t>
  </si>
  <si>
    <t>1971-1974</t>
  </si>
  <si>
    <t>Sykepleierutdanning</t>
  </si>
  <si>
    <t>1974-1977</t>
  </si>
  <si>
    <t>Spesialutdanning i intensivsykepleie</t>
  </si>
  <si>
    <t>1978-1980</t>
  </si>
  <si>
    <t>Administrasjon ved Norges Sykepleierhøgskole</t>
  </si>
  <si>
    <t>Cand.helse, helseadministrasjon ved Universitetet i Oslo</t>
  </si>
  <si>
    <t>Godkjent faglig veileder, sykepleiertjenesten i Norsk Sykepleierforbund</t>
  </si>
  <si>
    <t>1991</t>
  </si>
  <si>
    <t>Forsvarets høgskole, totalforsvarskurset</t>
  </si>
  <si>
    <t>Forsvarets høgskole, strategisk krisehåndteringskurs</t>
  </si>
  <si>
    <t>Sykepleier/spesialsykepleier ved Sarpsborg Sykehus</t>
  </si>
  <si>
    <t>1977-1981</t>
  </si>
  <si>
    <t>Oversykepleier og sjefsykepleier ved medisinsk og kirurgisk avd. ved Askim Sykehus</t>
  </si>
  <si>
    <t>Førstekonsulent i helse- og sosialavd. i Østfold fylkeskommune</t>
  </si>
  <si>
    <t>Direktør ved Indre Østfold Sykehus</t>
  </si>
  <si>
    <t>Direktør ved helseregion II</t>
  </si>
  <si>
    <t>Prosjektdirektør i Helse Øst RHF</t>
  </si>
  <si>
    <t>Prosjektdirektør i Helse Sør-Øst RHF</t>
  </si>
  <si>
    <t>permisjon</t>
  </si>
  <si>
    <t>Grøtte skole</t>
  </si>
  <si>
    <t>Meldal yrkesskole, mekaniske fag</t>
  </si>
  <si>
    <t>Brundalen videregående skole, grafiske fag</t>
  </si>
  <si>
    <t>1977-1980</t>
  </si>
  <si>
    <t>Orkdal videregående skole, delartium</t>
  </si>
  <si>
    <t>Fagbrev</t>
  </si>
  <si>
    <t>Fagbrev grafiske fag</t>
  </si>
  <si>
    <t>1980</t>
  </si>
  <si>
    <t>Trykker</t>
  </si>
  <si>
    <t>1977-1994</t>
  </si>
  <si>
    <t>Selvstendig næringsdrivende</t>
  </si>
  <si>
    <t>Fylkessekretær i Arbeiderpartiet</t>
  </si>
  <si>
    <t>1997-2005</t>
  </si>
  <si>
    <t>Æresmedlem Orkdal IL</t>
  </si>
  <si>
    <t>Slemdal barneskole</t>
  </si>
  <si>
    <t>1967-1973</t>
  </si>
  <si>
    <t>Ris ungdomsskole</t>
  </si>
  <si>
    <t>1973-1976</t>
  </si>
  <si>
    <t>Berg videregående skole</t>
  </si>
  <si>
    <t>Sjøkrigsskolen</t>
  </si>
  <si>
    <t>Institut d'Études Politiques de Paris</t>
  </si>
  <si>
    <t>statsviter</t>
  </si>
  <si>
    <t>1981-1985</t>
  </si>
  <si>
    <t>Fenrik i Kgl. Norske marine</t>
  </si>
  <si>
    <t>Forsker for Scenarier 2000 ved BI</t>
  </si>
  <si>
    <t>Research fellow, Harvard Law School</t>
  </si>
  <si>
    <t>ved ulike kurs og undervisningsopplegg</t>
  </si>
  <si>
    <t>Spesialrådgiver ved Statsministerens kontor</t>
  </si>
  <si>
    <t>Ekspedisjonssjef ved Statsministerens kontor</t>
  </si>
  <si>
    <t>Executive director WHO, Geneve</t>
  </si>
  <si>
    <t>Statssekretær og stabssjef ved Statsministerens kontor</t>
  </si>
  <si>
    <t>Styreleder ved Econ Analyse</t>
  </si>
  <si>
    <t>Generalsekretær i Norges Røde Kors</t>
  </si>
  <si>
    <t>Godt lederskap</t>
  </si>
  <si>
    <t>Willy Brandt-prisen</t>
  </si>
  <si>
    <t>Øye barneskole</t>
  </si>
  <si>
    <t>1982-1988</t>
  </si>
  <si>
    <t>Surnadal ungdomsskole</t>
  </si>
  <si>
    <t>Surnadal vgs.</t>
  </si>
  <si>
    <t>Orkdal vgs.</t>
  </si>
  <si>
    <t>Grunnfag sosiologi, UiO</t>
  </si>
  <si>
    <t>Grunnfag tysk, UiO</t>
  </si>
  <si>
    <t>Grunnfag historie, UiO</t>
  </si>
  <si>
    <t>Natur- og kulturveiledning, Norges idrettshøgskole</t>
  </si>
  <si>
    <t>Styrekurs, BI</t>
  </si>
  <si>
    <t>Styrelederkurs, BI</t>
  </si>
  <si>
    <t>Lærer for fremmedspråklige, Halsa kommune</t>
  </si>
  <si>
    <t>Flyktningkonsulent, Surnadal kommune</t>
  </si>
  <si>
    <t>Selvstendig næringsdrivende, Sæterbø Hus &amp; Hage</t>
  </si>
  <si>
    <t>Maler og kontormedarbeider, Sæterbø Hus &amp; Hage AS</t>
  </si>
  <si>
    <t>Målpris Nordmøre Mållag</t>
  </si>
  <si>
    <t>Hovedfag statsvitenskap, Universitetet i Oslo</t>
  </si>
  <si>
    <t>ikke avsluttet hovedoppgave</t>
  </si>
  <si>
    <t>Historie grunnfag, Universitetet i Oslo</t>
  </si>
  <si>
    <t>Sosialøkonomi grunnfag, Universitetet i Oslo</t>
  </si>
  <si>
    <t>Statsvitenskap mellomfag, Universitetet i Oslo</t>
  </si>
  <si>
    <t>Statsvitenskap grunnfag, Høgskolen i Østfold</t>
  </si>
  <si>
    <t>1995</t>
  </si>
  <si>
    <t>Ex.phil., Universitetet i Oslo</t>
  </si>
  <si>
    <t>1984</t>
  </si>
  <si>
    <t>Ex.phil.</t>
  </si>
  <si>
    <t>Markedsføringsledelse, BI</t>
  </si>
  <si>
    <t>Markedskommunikasjon grunnfag, IFM Westerdals Reklameskole</t>
  </si>
  <si>
    <t>Markedsøkonomi, Norges Markedshøyskole</t>
  </si>
  <si>
    <t>2011</t>
  </si>
  <si>
    <t>Deltidsjobber innen salg og tjenesteyting</t>
  </si>
  <si>
    <t>under studietiden</t>
  </si>
  <si>
    <t>Dysleksiprisen, tildelt av Telemark fylkeslag av Norsk Dysleksiforbund</t>
  </si>
  <si>
    <t>Grunnskole, Øvingsskolen, Vennesla, Oddernes, Tordenskioldsgate og Kongensgate</t>
  </si>
  <si>
    <t>1962-1971</t>
  </si>
  <si>
    <t>Kristiansand Katedralskole, engelsk med fransk</t>
  </si>
  <si>
    <t>UiO, Ex Phil</t>
  </si>
  <si>
    <t>1974</t>
  </si>
  <si>
    <t>Agder Distriktshøgskole, div. fag</t>
  </si>
  <si>
    <t>Kristiansand Lærerhøgskole, halvårsenhet i spesialpedagogikk</t>
  </si>
  <si>
    <t>Sykepleierhøgskolen i Kristiansand</t>
  </si>
  <si>
    <t>Stavanger Røde Kors Sykepleierhøgskole, spesialsykepleie i psykiatri</t>
  </si>
  <si>
    <t>UiO, cand mag</t>
  </si>
  <si>
    <t>Høgskolen i Agder, administrasjon og ledelse</t>
  </si>
  <si>
    <t>Nordiska Folkovårdhögskola Gøtebord, Master i folkevitenskap (Mph)</t>
  </si>
  <si>
    <t>Pleiemedhjelper/ass., Eg sykehus</t>
  </si>
  <si>
    <t>1976-1985</t>
  </si>
  <si>
    <t>Sykepleier/spesialsykepleier i psykisk helsevern, Eg sykehus</t>
  </si>
  <si>
    <t>Avd.sykepleier A-klinikken, Vest-Agder Fylkeskommune</t>
  </si>
  <si>
    <t>1987-1994</t>
  </si>
  <si>
    <t>Styrer A-klinikken, Vest-Agder Fylkeskommune</t>
  </si>
  <si>
    <t>Spesialkonsulent/fagutviklingsleder i forsknings- og fagutviklingsenheten, avd. rus og avhengighetsbehandling, Sørlandet sykehus HF</t>
  </si>
  <si>
    <t>Veileder Seprep</t>
  </si>
  <si>
    <t>Leder av Nasjonalt kompetansenettverk for barn av foreldre med psykisk sykdom eller rusavhengighet</t>
  </si>
  <si>
    <t>Holmestrand Videregående Skole - allmennfag, Holmestrand</t>
  </si>
  <si>
    <t>Tegning, form og farge - Vestfold Husflidsskole, Larvik</t>
  </si>
  <si>
    <t>Grafisk formgiver VKI, Brundalen Videregående Skole, Trondheim</t>
  </si>
  <si>
    <t>Grafisk formgiver VKII, Brundalen Videregående Skole, Trondheim</t>
  </si>
  <si>
    <t>Idefagskolen, Nøtterøy - Mediedesign</t>
  </si>
  <si>
    <t>Kontorfullmektig Norges Geologiske Undersøkelser, Trondheim</t>
  </si>
  <si>
    <t>Designer System-Tekst A/S, Holmestrand</t>
  </si>
  <si>
    <t>Grafisk designer og selger Media Link Vestfold, Tønsberg</t>
  </si>
  <si>
    <t>Selvstendig næringsdrivende - Kathrines Strek</t>
  </si>
  <si>
    <t>1991-2009</t>
  </si>
  <si>
    <t>Styreleder i Norges Bygdekvinnelag, Oslo</t>
  </si>
  <si>
    <t>Styreleder i Nei til EU, Oslo</t>
  </si>
  <si>
    <t>Rognan barneskole</t>
  </si>
  <si>
    <t>Varangerbotn barneskole</t>
  </si>
  <si>
    <t>1989-1994</t>
  </si>
  <si>
    <t>Karlebotn ungdomsskole</t>
  </si>
  <si>
    <t>Vadsø videregående skole</t>
  </si>
  <si>
    <t>Barnevernspedagogutdanning, Høgskolen i Finnmark</t>
  </si>
  <si>
    <t xml:space="preserve"> 2001-2002, 2008-2009</t>
  </si>
  <si>
    <t>Barnevernspedagogutdanning, Høgskolen i Oslo</t>
  </si>
  <si>
    <t>Strømsveien bofellesskap</t>
  </si>
  <si>
    <t>Nordvoll SFO</t>
  </si>
  <si>
    <t>Alta krisesenter</t>
  </si>
  <si>
    <t>NAV Nesseby</t>
  </si>
  <si>
    <t>Hjelpetjenesten, Nesseby</t>
  </si>
  <si>
    <t>Høgskolen i Sør-Trøndelag, Informatikk</t>
  </si>
  <si>
    <t>Høgskolen i Nesna, Informatikk</t>
  </si>
  <si>
    <t>Næringsakademiet, IT-kandidat</t>
  </si>
  <si>
    <t>Fosen Videregående, Språk og saksbehandling</t>
  </si>
  <si>
    <t>Frol Videregående, Kontor og Administrasjon</t>
  </si>
  <si>
    <t>Trondheim Økonomiske Høgskole, Markedsføring og Økonomi</t>
  </si>
  <si>
    <t>1993-1995</t>
  </si>
  <si>
    <t>Ørland Videregående skole, Handel og Kontor</t>
  </si>
  <si>
    <t>Hovde Videregående skole, Hustell og Vevlinje</t>
  </si>
  <si>
    <t>Ørland Ungdomsskole</t>
  </si>
  <si>
    <t>Ørland og Bjugn kommune, IT-sjef</t>
  </si>
  <si>
    <t>2003-2013</t>
  </si>
  <si>
    <t>Ørland kommune, IKT-ansvarlig</t>
  </si>
  <si>
    <t>1994-2013</t>
  </si>
  <si>
    <t>Kontormedarbeider Ørland kommune</t>
  </si>
  <si>
    <t>Kontormedarbeider Forsvaret, Ørland Hovedflystasjon</t>
  </si>
  <si>
    <t>Kontorassistent, Trondheim og Omegn Boligbyggelag</t>
  </si>
  <si>
    <t>Hornnes vgs., allmennfag</t>
  </si>
  <si>
    <t>Drottningborg vgs., allmennfag økonomisk</t>
  </si>
  <si>
    <t>Selvvalgt bachelor, juss og økonomi</t>
  </si>
  <si>
    <t>Mjølkeråen skole</t>
  </si>
  <si>
    <t>1974-1980</t>
  </si>
  <si>
    <t>Marikollen ungdomsskole</t>
  </si>
  <si>
    <t>Åsane gymnas</t>
  </si>
  <si>
    <t>1983-1986</t>
  </si>
  <si>
    <t>Cand.med, medisin, UiB</t>
  </si>
  <si>
    <t>Kommunelege II, Bremanger</t>
  </si>
  <si>
    <t>Kommunelege II, Bergen</t>
  </si>
  <si>
    <t>Adolf Øien skole, Trondheim</t>
  </si>
  <si>
    <t>Leder Naturvernforbundet</t>
  </si>
  <si>
    <t>2005-2016</t>
  </si>
  <si>
    <t>Leder Natur og Ungdom</t>
  </si>
  <si>
    <t>Rådgiver Norsk Bonde- og Småbrukarlag</t>
  </si>
  <si>
    <t>Klæbu barneskole</t>
  </si>
  <si>
    <t>1984-1990</t>
  </si>
  <si>
    <t>Klæbu ungdomsskole</t>
  </si>
  <si>
    <t>Walled Lake Central High School, USA</t>
  </si>
  <si>
    <t>Adolf Øiens videregående skole</t>
  </si>
  <si>
    <t>1993-1997</t>
  </si>
  <si>
    <t>Medievitenskap og statsvitenskap/sosiologi ved NTNU</t>
  </si>
  <si>
    <t>Female Future, styrekurs, NHO</t>
  </si>
  <si>
    <t>Statsvitenskap, Høgskolen i Molde</t>
  </si>
  <si>
    <t>Bachelorstudie, BI</t>
  </si>
  <si>
    <t>Retorikk, kommunikasjon og ledelse, BI</t>
  </si>
  <si>
    <t>Ledelse og coaching, BI</t>
  </si>
  <si>
    <t>Prosjektledelse, BI</t>
  </si>
  <si>
    <t>Pleieassistent ved Radiumhospitalet</t>
  </si>
  <si>
    <t>Organisasjonssekretær Unge Høyres Landsforbund</t>
  </si>
  <si>
    <t>Informasjons- og presserådgiver, Høyres stortingsgruppe</t>
  </si>
  <si>
    <t>Informasjons- og presserådgiver, Høyres Hovedorganisasjon</t>
  </si>
  <si>
    <t>Åskollen skole</t>
  </si>
  <si>
    <t>Strømsø skole</t>
  </si>
  <si>
    <t>Drammen Gymnas</t>
  </si>
  <si>
    <t>Hawera High School, New Zealand</t>
  </si>
  <si>
    <t>Nettverksadministrasjon, It-Akademiet</t>
  </si>
  <si>
    <t>Grunnfag offentlig rett, Universitetet i Oslo</t>
  </si>
  <si>
    <t>Engelsk og spansk, Universitetet i Oslo</t>
  </si>
  <si>
    <t>British Politics, University of Oxford</t>
  </si>
  <si>
    <t>Business Communication, Handelshøyskolen BI</t>
  </si>
  <si>
    <t>Deltidsansatt, Elkjøp stormarked</t>
  </si>
  <si>
    <t>Kontormedarbeider, Adda Byggkjemi</t>
  </si>
  <si>
    <t>Reiseleder, Ving Spania</t>
  </si>
  <si>
    <t>Deltidsansatt, Narvesen</t>
  </si>
  <si>
    <t>Assistent SFO, Nedre Eiker kommune</t>
  </si>
  <si>
    <t>Deltidsansatt, gullsmed</t>
  </si>
  <si>
    <t>Fotomedarbeider (deltid), Ur og Foto</t>
  </si>
  <si>
    <t>Medlem av styret, studentparlamentet, Universiteet i Oslo</t>
  </si>
  <si>
    <t>Kommunikasjonsrådgiver, Kommunalbanken AS</t>
  </si>
  <si>
    <t>Politisk rådgiver, Høyres stortingsgruppe</t>
  </si>
  <si>
    <t>Leder for finans, ZERO</t>
  </si>
  <si>
    <t>Lærer, STS Language Schools, USA, Australia og Japan</t>
  </si>
  <si>
    <t>sommerarbeid</t>
  </si>
  <si>
    <t>2002-2015</t>
  </si>
  <si>
    <t>Åssiden skole</t>
  </si>
  <si>
    <t>1962-1968</t>
  </si>
  <si>
    <t>St. Halvard skole</t>
  </si>
  <si>
    <t>1968-1969</t>
  </si>
  <si>
    <t>Kjøsterud skole</t>
  </si>
  <si>
    <t>1969-1971</t>
  </si>
  <si>
    <t>Drammen gymnas, latinlinja</t>
  </si>
  <si>
    <t>Cand.mag. UiO</t>
  </si>
  <si>
    <t>1974-1979</t>
  </si>
  <si>
    <t>Kurseksamener UiO</t>
  </si>
  <si>
    <t>Hovedfag statsvitenskap UiO</t>
  </si>
  <si>
    <t>Vitenskapsass. ved UiO</t>
  </si>
  <si>
    <t>Forskningsass. ved Fondet for markeds- og distribusjonsforskning</t>
  </si>
  <si>
    <t>Konsulent/førstekonsulent i Sosialdep.</t>
  </si>
  <si>
    <t>1984-1989</t>
  </si>
  <si>
    <t>Forskningsass./forsker ved Institutt for sosialforskning, INAS</t>
  </si>
  <si>
    <t>Seniorrådgiver ved Asplan Viak A/S, Asplan Analyse</t>
  </si>
  <si>
    <t>NTNU, arkitektlinja</t>
  </si>
  <si>
    <t>1985-1990</t>
  </si>
  <si>
    <t>Volda lærarhøgskule, 1/2 årseining i engelsk</t>
  </si>
  <si>
    <t>Prosjektdirektør, UNITECH AS</t>
  </si>
  <si>
    <t>LINK Arkitektur AS</t>
  </si>
  <si>
    <t>Leirvik Sveis AS</t>
  </si>
  <si>
    <t>Holmedal og Husum Offshore AS</t>
  </si>
  <si>
    <t>NTNU Ålesund, Bachelor i marknadsføring og leiing</t>
  </si>
  <si>
    <t>Universitetet i Stavanger, Bachelor i sjukepleie</t>
  </si>
  <si>
    <t>2017-2020</t>
  </si>
  <si>
    <t>Sjukepleiar, Stavanger Universitetssjukehus</t>
  </si>
  <si>
    <t>2020-2021</t>
  </si>
  <si>
    <t>Pleiemedarbeidar, Stavanger Universitetssjukehus</t>
  </si>
  <si>
    <t>Pleiemedarbeidar, Stavanger kommune</t>
  </si>
  <si>
    <t>Pleiemedarbeidar, Ålesund kommune</t>
  </si>
  <si>
    <t>Pleiemedarbeidar, Etne kommune</t>
  </si>
  <si>
    <t>Butikkmedarbeidar, Karisma Moteklær</t>
  </si>
  <si>
    <t>Cand.jur.</t>
  </si>
  <si>
    <t>Medarbeider, Juridisk rådgivning for kvinner</t>
  </si>
  <si>
    <t>Vikariat som journalist i Trønder-Avisa, Nationen og Verdens Gang (VG)</t>
  </si>
  <si>
    <t>Førstekonsulent, Miljøverndepartementet</t>
  </si>
  <si>
    <t>Advokatfullmektig, Wiersholm, Mellbye og Bech</t>
  </si>
  <si>
    <t>Rådgiver, Advokatkontoret Schjødt</t>
  </si>
  <si>
    <t>Advokat, advokatfirmaet Arntzen de Besche</t>
  </si>
  <si>
    <t>Universitetet i Bergen, psykologi årsstudium</t>
  </si>
  <si>
    <t>Universitetet i Stavanger, Bachelor i samfunnskunnskap og personalledelse</t>
  </si>
  <si>
    <t>Universitetet i Stavanger, mastergrad i endringsledelse</t>
  </si>
  <si>
    <t>Bryne videregående skole, allmennfag VK1 og VK2</t>
  </si>
  <si>
    <t>Lundehaugen videregående skole, grunnkurs</t>
  </si>
  <si>
    <t>Butikksjef, RIMI Kverneland</t>
  </si>
  <si>
    <t>Lagermedarbeider, ASKO Rogaland AS</t>
  </si>
  <si>
    <t>Teamleder, ASKO Rogaland AS</t>
  </si>
  <si>
    <t>IA-ansvarlig, ASKO Rogaland AS</t>
  </si>
  <si>
    <t>HR-leder, ASKO Rogaland AS</t>
  </si>
  <si>
    <t>Leirvik skule</t>
  </si>
  <si>
    <t>grunnskole</t>
  </si>
  <si>
    <t>1982-1986</t>
  </si>
  <si>
    <t>Hellen skole</t>
  </si>
  <si>
    <t>Lønborg skole</t>
  </si>
  <si>
    <t>ungdomsskole</t>
  </si>
  <si>
    <t>Langhaugen videregånde skole - musikklinjen</t>
  </si>
  <si>
    <t>Stord videregåande skule - musikklina</t>
  </si>
  <si>
    <t>Universitetet i Bergen, bachelor i kultur- og samfunnsvitensskap, mellomfag i sosiologi og litteraturvitenskap, delfag i kvinne- og kjønnsteori</t>
  </si>
  <si>
    <t>Hadde foreldrepermisjon 1997-1998</t>
  </si>
  <si>
    <t>1996-2003</t>
  </si>
  <si>
    <t>Organisasjonssekretær Human-Etisk Forbund</t>
  </si>
  <si>
    <t>Fylkessekretær Nei til EU</t>
  </si>
  <si>
    <t>Diverse innen restaurant/servering i deltid</t>
  </si>
  <si>
    <t>1994-2003</t>
  </si>
  <si>
    <t>Åsveien skole</t>
  </si>
  <si>
    <t>Sverresborg ungdomsskole</t>
  </si>
  <si>
    <t>Byåsen videregående skole</t>
  </si>
  <si>
    <t>Universitet i Oslo, Master i rettsvitenskap</t>
  </si>
  <si>
    <t>Advokatfullmektig, Advokatfirmaet Steenstrup Stordrange DA</t>
  </si>
  <si>
    <t>Saksbehandler, Jushjelpa i Midt-Norge</t>
  </si>
  <si>
    <t>Valdres vidaregåande skule</t>
  </si>
  <si>
    <t>Norges miljø- og biovitenskapelige universitet</t>
  </si>
  <si>
    <t>Høgskolen i Tromsø, lærerutdanning</t>
  </si>
  <si>
    <t>Universitet i Tromsø, sosiologi grunnfag</t>
  </si>
  <si>
    <t>Lærer Lindeberg skole, Oslo</t>
  </si>
  <si>
    <t>Lærer Leknes skole, Vestvågøy</t>
  </si>
  <si>
    <t>Lærer Lamarka skole, Sortland</t>
  </si>
  <si>
    <t>Lærer Ballstad skole, Vestvågøy</t>
  </si>
  <si>
    <t>2002-2013</t>
  </si>
  <si>
    <t>Rektor Opdøl skole</t>
  </si>
  <si>
    <t>Rektor Buksnes skole</t>
  </si>
  <si>
    <t>Stalsberg barneskole, Geithus</t>
  </si>
  <si>
    <t>Søndre Modum ungdomsskole, Åmot</t>
  </si>
  <si>
    <t>Rosthaug videregående skole, Åmot</t>
  </si>
  <si>
    <t>Journalist, Bygdeposten</t>
  </si>
  <si>
    <t>1986-1991</t>
  </si>
  <si>
    <t>Journalist, Fremtiden, Drammen</t>
  </si>
  <si>
    <t>Fotoreporter, Se og Hør, Oslo</t>
  </si>
  <si>
    <t>Journalist og vaktsjef, Fremtiden, Drammen</t>
  </si>
  <si>
    <t>Journalist, Drammens Tidende</t>
  </si>
  <si>
    <t>Generalsekretær for VM i skiflygning, Vikersund</t>
  </si>
  <si>
    <t>ansatt i Norges Skiforbund</t>
  </si>
  <si>
    <t>Journalist og vaktsjef, Drammens Tidende</t>
  </si>
  <si>
    <t>Kommunikasjonsrådgiver, Fremskrittspartiets stortingsgruppe</t>
  </si>
  <si>
    <t>Hederstegn Club 246, Vikersund</t>
  </si>
  <si>
    <t>Oslo katedralskole</t>
  </si>
  <si>
    <t>Philosophy, Politics and Economics (PPE), Warwick University</t>
  </si>
  <si>
    <t>Bachelor of Arts (BA)</t>
  </si>
  <si>
    <t>Rettsvitenskap, Universitet i Oslo</t>
  </si>
  <si>
    <t>Lærer og assistent, Oslo sommerskole</t>
  </si>
  <si>
    <t>Servitør, Skjennungsstua i Oslo</t>
  </si>
  <si>
    <t>Phillipa Sherrington Award, Warwick University</t>
  </si>
  <si>
    <t>Studier i markedsføring og ledelse, BI</t>
  </si>
  <si>
    <t>1995-2000</t>
  </si>
  <si>
    <t>Master in Business and Administration (MBA), Norges Handelshøyskole</t>
  </si>
  <si>
    <t>Marketing Consultant, Shell</t>
  </si>
  <si>
    <t>Marketing Consultant and CSC Manager, Shell Retail Energy</t>
  </si>
  <si>
    <t>Marketing and Sales Developer, Shell Retail Energy</t>
  </si>
  <si>
    <t>Brand &amp; Communication Manager (NO/DK) og Marketing Manager Nordics, Shell</t>
  </si>
  <si>
    <t>Markeds- og kampanjesjef, Høyres Hovedorganisasjon</t>
  </si>
  <si>
    <t>2006-2012</t>
  </si>
  <si>
    <t>Leder, innsamling og marked, SOS-barnebyer</t>
  </si>
  <si>
    <t>permisjon fra 2013</t>
  </si>
  <si>
    <t>Voksen skole</t>
  </si>
  <si>
    <t>Hovseter ungdomsskole</t>
  </si>
  <si>
    <t>International General Certificate of Secondary Education (IGCSE), Le Rosey, Sveits</t>
  </si>
  <si>
    <t>International Baccalaureate (IB), Berg vgs.</t>
  </si>
  <si>
    <t>Bachelor of Science (BSc), International Relations, London School of Economics and Political Science</t>
  </si>
  <si>
    <t>Master of Science (MSc), European Politics and Governance, London School of Economics and Political Science</t>
  </si>
  <si>
    <t>Internship, Verdens Helseorganisasjon</t>
  </si>
  <si>
    <t>Konsulent strategi og forretningsutvikling, Arkwright AS</t>
  </si>
  <si>
    <t>Ansvarlig redaktør i tidsskriftet Minerva</t>
  </si>
  <si>
    <t>Vitenskapelig ass., London School of Economics and Political Science</t>
  </si>
  <si>
    <t>Byrådssekretær for byrådslederen i Oslo</t>
  </si>
  <si>
    <t xml:space="preserve">Åets Europeer </t>
  </si>
  <si>
    <t>Universitetet i Oslo, Ex.fac og ex.phil.</t>
  </si>
  <si>
    <t>Fra 1999</t>
  </si>
  <si>
    <t>Høyskolen i Hedmark, informasjon og samfunnskontakt</t>
  </si>
  <si>
    <t>Næringspolitisk sjef, Coop Norge SA</t>
  </si>
  <si>
    <t>I permisjon siden 2011</t>
  </si>
  <si>
    <t>Informasjonssjef, Coop Norge SA</t>
  </si>
  <si>
    <t>Informasjonsrådgiver, Coop NKL BA</t>
  </si>
  <si>
    <t>Kommunikasjonsrådgiver, Storm kommunikasjon AS</t>
  </si>
  <si>
    <t>Journalist, Nationen</t>
  </si>
  <si>
    <t>Vikariat</t>
  </si>
  <si>
    <t>Servitør, resepsjonist og bartender, Taverna Motell og kafeteria</t>
  </si>
  <si>
    <t>Sommerjobb og helgevakter</t>
  </si>
  <si>
    <t>Kreativ medarbeider, Senterungdommens Landsforbund</t>
  </si>
  <si>
    <t>Sommerjobb, Nordox Industrier</t>
  </si>
  <si>
    <t>Vaktmesteroppgaver og bud</t>
  </si>
  <si>
    <t>Nypvang barneskole</t>
  </si>
  <si>
    <t>1983-1989</t>
  </si>
  <si>
    <t>Stabbursmoen ungdomsskole</t>
  </si>
  <si>
    <t>KVT, allmenne fag</t>
  </si>
  <si>
    <t>Skjetlein, agronom</t>
  </si>
  <si>
    <t>Mellomfag statsvitenskap og historie, NTNU</t>
  </si>
  <si>
    <t>Bonde</t>
  </si>
  <si>
    <t>Politisk rådgiver i Sp</t>
  </si>
  <si>
    <t>Direktør i SIVA SF</t>
  </si>
  <si>
    <t>Sund ungdomsskole, grunnskole</t>
  </si>
  <si>
    <t>Sotra videregående skole, grunnkurs maskin</t>
  </si>
  <si>
    <t>Fiskerfagskolen i Austevoll, kokkeskole</t>
  </si>
  <si>
    <t>Bergen kokk og stuertskole, forpleiningsleder</t>
  </si>
  <si>
    <t>KNM Harald Hårfagre, befalsutdanning</t>
  </si>
  <si>
    <t>Norges Handelshøyskole, bedrifts- og foretaksøkonom</t>
  </si>
  <si>
    <t>Sjøkrigsskolen, offiserskurs</t>
  </si>
  <si>
    <t>BI, styrekompetanse</t>
  </si>
  <si>
    <t>Forsvarets høgskole, sjefskurs</t>
  </si>
  <si>
    <t>MS Goltastein, kokk</t>
  </si>
  <si>
    <t>Sjøforsvaret, diverse offiserstillinger</t>
  </si>
  <si>
    <t>1985-2001</t>
  </si>
  <si>
    <t>Forsvarets logistikkorganisasjon, kontraktsoffiser</t>
  </si>
  <si>
    <t>BKK AS, spesialrådgiver anskaffelser</t>
  </si>
  <si>
    <t>Åsane gymnas, samfunnsfaglinje</t>
  </si>
  <si>
    <t>Befalsskolen for Hærens transportkorps og Hærens intendantur, Militærpolitilinje</t>
  </si>
  <si>
    <t>Politiskolen, politilinjen</t>
  </si>
  <si>
    <t>Politihøgskolen, Ledelse og organisasjonsutvikling del I</t>
  </si>
  <si>
    <t>30 studiepoeng</t>
  </si>
  <si>
    <t>Politihøgskolen, Ledelse og organisasjonsutvikling del II</t>
  </si>
  <si>
    <t>Postbetjentvikar, Sandviken postkontor</t>
  </si>
  <si>
    <t>Sersjant, 2 bataljon, Brigaden i Nord-Norge</t>
  </si>
  <si>
    <t>Politikonstabel, Rjukan politikammer</t>
  </si>
  <si>
    <t>Lensmannsbetjent, Bømlo lensmannskontor</t>
  </si>
  <si>
    <t xml:space="preserve"> 1987-1997, 1999-2000</t>
  </si>
  <si>
    <t>Lensmannsbetjent, Fitjar lensmannskontor</t>
  </si>
  <si>
    <t>Lensmannsførstebetjent, Stord lensmannskontor</t>
  </si>
  <si>
    <t>Lensmannsfullmektig, Stord lensmannskontor</t>
  </si>
  <si>
    <t>Politioverbetjent, Stord lensmannskontor</t>
  </si>
  <si>
    <t>Lensmann, Stord lensmannsdistrikt</t>
  </si>
  <si>
    <t>Permisjon fra 2011 til 2019 på grunn av ordførerverv</t>
  </si>
  <si>
    <t>Lensmann/politistasjonssjef i Stord lensmann/politistasjonsdistrikt</t>
  </si>
  <si>
    <t>Permisjon fra høst 2021 for å tre inn i stortingsverv</t>
  </si>
  <si>
    <t>Jørpeland barne- og ungdomsskole</t>
  </si>
  <si>
    <t>1968-1977</t>
  </si>
  <si>
    <t>Strand gymnas</t>
  </si>
  <si>
    <t>Bibelskole i Oslo, Staffeldsgate</t>
  </si>
  <si>
    <t>Røde Kors Sykepleierskole i Stavanger</t>
  </si>
  <si>
    <t>NKI, administrativ ledelse/økonomi</t>
  </si>
  <si>
    <t>Universitetet i Stavanger, videreutdanning intensivsykepleier</t>
  </si>
  <si>
    <t>Ungdomsmedarbeider i Ryfylket og Jæren Indremisjon</t>
  </si>
  <si>
    <t>Permisjon 1981-1982</t>
  </si>
  <si>
    <t>1980-1984</t>
  </si>
  <si>
    <t>Stavanger universitetssykehus</t>
  </si>
  <si>
    <t>Ulike sykepleierstillinger og lederstillinger</t>
  </si>
  <si>
    <t>1987-2007</t>
  </si>
  <si>
    <t>Ryfylke og Jæren Indremisjon</t>
  </si>
  <si>
    <t>50 pst. stilling ved siden av 50 pst. stilling ved Stavanger universitetssykehus</t>
  </si>
  <si>
    <t>Bønes skole</t>
  </si>
  <si>
    <t>Storetveit ungdomsskole</t>
  </si>
  <si>
    <t>Bergen Handelsgymnasium</t>
  </si>
  <si>
    <t>økonomisk administrativ linje</t>
  </si>
  <si>
    <t>Førstegangstjeneste Forsvarets militærpolitiskole</t>
  </si>
  <si>
    <t>Master i rettsvitenskap, Universitetet i Bergen</t>
  </si>
  <si>
    <t>Sjåfør, Baker Brun</t>
  </si>
  <si>
    <t>deltid under studier</t>
  </si>
  <si>
    <t>Militærpolitisoldat, Innsatsstyrke Bjørn West</t>
  </si>
  <si>
    <t>Vekter, G4S</t>
  </si>
  <si>
    <t>Arbeidsgruppeleder, Det juridiske fakultet, Universitetet i Bergen</t>
  </si>
  <si>
    <t>Advokatfullmektig, Kluge Advokatfirma</t>
  </si>
  <si>
    <t>Hærens vernedyktighetsmedalje</t>
  </si>
  <si>
    <t>Examen artium, Hokksund</t>
  </si>
  <si>
    <t>Cand.agric., NLH</t>
  </si>
  <si>
    <t>1977</t>
  </si>
  <si>
    <t>Sekretær i Norges Bondelag</t>
  </si>
  <si>
    <t>Prosjektleder Ringebu kommune</t>
  </si>
  <si>
    <t>Gårdbruker</t>
  </si>
  <si>
    <t>Fra 1982</t>
  </si>
  <si>
    <t>Forsker Budsjettnemnda for jordbruket</t>
  </si>
  <si>
    <t>Fylkesagronom i økonomi ved Fylkeslandbrukskontoret i Buskerud</t>
  </si>
  <si>
    <t>Kanebogen barneskole</t>
  </si>
  <si>
    <t>1978-1984</t>
  </si>
  <si>
    <t>Harstad ungdomsskole</t>
  </si>
  <si>
    <t>Heggen videregående skole, samfunnsfaglinja</t>
  </si>
  <si>
    <t>Førstegangstjeneste i Hærens samband</t>
  </si>
  <si>
    <t>1990-1991</t>
  </si>
  <si>
    <t>Fag ved siviløkonomstudiet, Norges Handelshøyskole</t>
  </si>
  <si>
    <t>Grunnkurs lederskap, Heimevernet</t>
  </si>
  <si>
    <t>Fag ved IKT-studiet, Høgskolen i Sør-Trøndelag</t>
  </si>
  <si>
    <t>Harstad kommune</t>
  </si>
  <si>
    <t>Cinet Harstad AS</t>
  </si>
  <si>
    <t>Ad Notam Norge AS</t>
  </si>
  <si>
    <t>Harstad trygdekontor</t>
  </si>
  <si>
    <t>Privat næringsdrivende</t>
  </si>
  <si>
    <t>Nordata DA</t>
  </si>
  <si>
    <t>R&amp;D manager (programvareutvikling) i Activ Online Technology AS</t>
  </si>
  <si>
    <t>Smestad barne- og ungdomsskole, Oslo</t>
  </si>
  <si>
    <t>1961-1970</t>
  </si>
  <si>
    <t>Persbråten videregående skole, Oslo</t>
  </si>
  <si>
    <t>1970-1973</t>
  </si>
  <si>
    <t>Cand. mag. (biologi/kjemi), Universitetet i Oslo</t>
  </si>
  <si>
    <t>1975-1977</t>
  </si>
  <si>
    <t>Cand. real. (biologi), Universitetet i Tromsø</t>
  </si>
  <si>
    <t>Graduate diploma, international politics, La Trobe University, Melbourne</t>
  </si>
  <si>
    <t>Graduate certificate, business administration, La Trobe University, Melbourne</t>
  </si>
  <si>
    <t>Diverse stillinger (kontorassistent, kursansvarlig), Universitetet i Oslo</t>
  </si>
  <si>
    <t>Konsulent, Miljøverndepartementet</t>
  </si>
  <si>
    <t>1982-1984</t>
  </si>
  <si>
    <t>Diverse stillinger (feltbiolog, rådgiver, avd.leder og avd.dir.), Norsk Polarinstitutt</t>
  </si>
  <si>
    <t>1984-1997</t>
  </si>
  <si>
    <t>Diverse stillinger (rådgiver og avd.dir.), Norad</t>
  </si>
  <si>
    <t>Generalsekretær, WWF Norge</t>
  </si>
  <si>
    <t>2000-2012</t>
  </si>
  <si>
    <t>Rådgiver, CIENS</t>
  </si>
  <si>
    <t>Gran ungdomsskole</t>
  </si>
  <si>
    <t>Hadeland gymnas</t>
  </si>
  <si>
    <t>Wangs undervisningssenter, stud.fag</t>
  </si>
  <si>
    <t>BI, bedriftsøkonomi</t>
  </si>
  <si>
    <t>Høgskolen i Volda, forvaltningsrett</t>
  </si>
  <si>
    <t>Høgskolen i Lillehammer, kommunikasjonsrådgivning</t>
  </si>
  <si>
    <t>Adm.-/øk.leder, Herz bilutleie</t>
  </si>
  <si>
    <t>1979-1985</t>
  </si>
  <si>
    <t>Avd.leder, Aas data</t>
  </si>
  <si>
    <t>1985-1992</t>
  </si>
  <si>
    <t>Lager og servicemottak, ACER Norge</t>
  </si>
  <si>
    <t>Borg videregående skole, bilmekaniker</t>
  </si>
  <si>
    <t>Luftforsvaret</t>
  </si>
  <si>
    <t>Hjelpearbeider, Lundeby &amp; co</t>
  </si>
  <si>
    <t>Vegarbeider, Statens veivesen</t>
  </si>
  <si>
    <t>vikariat</t>
  </si>
  <si>
    <t>1983</t>
  </si>
  <si>
    <t>Fabrikkarbeider, Viking Dekk Askim</t>
  </si>
  <si>
    <t>Bilverkstedet Mosbæk &amp; co</t>
  </si>
  <si>
    <t>1986-1989</t>
  </si>
  <si>
    <t>Servicearbeider, Ørje Truck Stop</t>
  </si>
  <si>
    <t>Ungdomssekretær i AUF/LO Østfold</t>
  </si>
  <si>
    <t>Ungdomssekretær i LO Østfold</t>
  </si>
  <si>
    <t>Distriktssekretær i LO Østfold</t>
  </si>
  <si>
    <t>Regionssekretær i Handel og Kontor</t>
  </si>
  <si>
    <t xml:space="preserve"> 1999 (vikariat), 2001-2003</t>
  </si>
  <si>
    <t>Generalsekretær i Norsk Filmforbund</t>
  </si>
  <si>
    <t>1965-1974</t>
  </si>
  <si>
    <t>Framnes folkehøgskole, musikklinjen</t>
  </si>
  <si>
    <t>1975-1976</t>
  </si>
  <si>
    <t>Driftsøkonom, NKS</t>
  </si>
  <si>
    <t>Lagermedarbeider, Johan Aksdal engros</t>
  </si>
  <si>
    <t>1974-1975</t>
  </si>
  <si>
    <t>Salgssjåfør, Steinar Andersen Agentur</t>
  </si>
  <si>
    <t>1976-1978</t>
  </si>
  <si>
    <t>Ungdomsarbeider, Indremisjonssamskipnaden</t>
  </si>
  <si>
    <t>Butikkmedarbeider, Berland Matsenter</t>
  </si>
  <si>
    <t>Salgssjåfør, Bjarte Tolaas Agentur</t>
  </si>
  <si>
    <t>Næringsdrivende, Ønskekjøp, SH Agentur, SH Reiser, Harberg AS</t>
  </si>
  <si>
    <t>div. prosjekt med funksjon daglig leder</t>
  </si>
  <si>
    <t>1983-2003</t>
  </si>
  <si>
    <t>Senterleder, Odden Butikksenter</t>
  </si>
  <si>
    <t>Salgssjef, Selektiv Invest</t>
  </si>
  <si>
    <t>Daglig leder, Trainee Sør AS</t>
  </si>
  <si>
    <t>Lade barne- og ungdomsskole</t>
  </si>
  <si>
    <t>1996-2006</t>
  </si>
  <si>
    <t>Studier i økonomiske og administrative fag, BI</t>
  </si>
  <si>
    <t>påbegynt bachelor</t>
  </si>
  <si>
    <t>Tilkallingshjelp, Karl-Ove Bjørnstad Eiendom AS</t>
  </si>
  <si>
    <t>Vikar, Thora Storm videregående skole</t>
  </si>
  <si>
    <t>Innehaver Bjørnstad Kurs og Kompetanse</t>
  </si>
  <si>
    <t>Trainee, Fremskrittspartiets stortingsgruppe (sommervikariat)</t>
  </si>
  <si>
    <t>Fauske vgs, allmenne fag, naturfaglinja (Saltdal vgs første år)</t>
  </si>
  <si>
    <t>Kleiva landbruksskole, grunnkurs og agronom</t>
  </si>
  <si>
    <t>Opus Landbruk, teknisk fagskole, Organisasjon og ledelse, Økonomistyring og Markedsføringsledelse</t>
  </si>
  <si>
    <t>Høgskolen i Nord-Trøndelag, Prosjektledelse</t>
  </si>
  <si>
    <t>6 studiepoeng</t>
  </si>
  <si>
    <t>Høgskolen i Akershus, Coaching og relasjonsledelse</t>
  </si>
  <si>
    <t>Høgskolen i Bodø, Journalistikk</t>
  </si>
  <si>
    <t>Høgskolen i Volda, Prosessledelse i nærings- og bygdeutvikling</t>
  </si>
  <si>
    <t>10 studiepoeng</t>
  </si>
  <si>
    <t>Høgskolen i Bodø, Nettbasert multimedial journalistikk</t>
  </si>
  <si>
    <t>Universitetet i Tromsø, Ex. phil</t>
  </si>
  <si>
    <t>Optimas, autorisasjon for JTI (Jungs Type Indeks) og Teamkompasset</t>
  </si>
  <si>
    <t>Universitetet i Tromsø, Omdømmebygging og stedsutvikling</t>
  </si>
  <si>
    <t>15 studiepoeng</t>
  </si>
  <si>
    <t>Universitetet i Bodø, Opplevelsesdesign</t>
  </si>
  <si>
    <t>BI Oslo, PR-ledelse og strategisk kommunikasjon</t>
  </si>
  <si>
    <t>30 studiepoeng (ikke ferdigstilt eksamen del 2)</t>
  </si>
  <si>
    <t>Forsvarets høgskole, Forsvarets sjefskurs</t>
  </si>
  <si>
    <t>Forsvarets sjefskurs 21</t>
  </si>
  <si>
    <t>melk og kjøtt, i tillegg oppdrett av røye fra 2007.</t>
  </si>
  <si>
    <t>1989-2012</t>
  </si>
  <si>
    <t>Prosjektleder, Utviklingsfokus</t>
  </si>
  <si>
    <t>2006-2015</t>
  </si>
  <si>
    <t>Sommerjobber og andre tidsbegrensete jobber</t>
  </si>
  <si>
    <t>butikk, kafé, Saltdal sykehjem, møbelbutikk, døv-blindeenheten på Vensmoen</t>
  </si>
  <si>
    <t>Nes videregående skole</t>
  </si>
  <si>
    <t>Bachelor i Offentlig styring, Høgskolen i Oslo</t>
  </si>
  <si>
    <t>Master of Public Administration (MPA), Handelshøjskolen i København</t>
  </si>
  <si>
    <t>Troppsjefskurs Heimevernet</t>
  </si>
  <si>
    <t>Førstegangstjeneste i Luftforsvaret, Gardermoen flystasjon</t>
  </si>
  <si>
    <t>Årnes skole</t>
  </si>
  <si>
    <t>Runni ungdomsskole</t>
  </si>
  <si>
    <t>Arbeiderbevegelsens ungdomssekretær i Akershus</t>
  </si>
  <si>
    <t>Organisasjonskonsulent Norsk Folkehjelp</t>
  </si>
  <si>
    <t>Vaktbetjent Forsvarets Bygningstjeneste</t>
  </si>
  <si>
    <t>Vaktbetjent Forsvarsbygg</t>
  </si>
  <si>
    <t>Konsulent Forsvarsbygg</t>
  </si>
  <si>
    <t>Einar Gerhardsens stipend</t>
  </si>
  <si>
    <t>Lillesund barneskole</t>
  </si>
  <si>
    <t>Håvåsen ungdomsskole</t>
  </si>
  <si>
    <t>Vardafjell videregående skole, allmennfag (naturfaglinja)</t>
  </si>
  <si>
    <t>Universitetet i Oslo, hovedfag i farmakologi</t>
  </si>
  <si>
    <t>Løytnant/forsker, Forsvarets farmasøytiske laboratorium</t>
  </si>
  <si>
    <t>verneplikt</t>
  </si>
  <si>
    <t>Bud og butikkhjelp, OJ Hanssen AS</t>
  </si>
  <si>
    <t>Praktikant, Sjukehusapoteket i Haugesund</t>
  </si>
  <si>
    <t>Apotekmedarbeider, Apoteket Sfinxen</t>
  </si>
  <si>
    <t>1992-1996</t>
  </si>
  <si>
    <t>Farmasøyt, Sandvika apotek</t>
  </si>
  <si>
    <t>Produksjonsleder, Weifa AS, Kragerø</t>
  </si>
  <si>
    <t>Farmasøyt, Primex Ingredients ASA</t>
  </si>
  <si>
    <t>Regionssjef, Apotek 1 Norge AS</t>
  </si>
  <si>
    <t>2000-2011</t>
  </si>
  <si>
    <t>Apoteker, Apotek 1 Kopervik</t>
  </si>
  <si>
    <t>Nordfjordeid skule</t>
  </si>
  <si>
    <t>Eid ungdomsskule</t>
  </si>
  <si>
    <t>Eid vidaregåande skule</t>
  </si>
  <si>
    <t>Lethbridge Collegiate Institute, Alberta, Canada</t>
  </si>
  <si>
    <t>Universitetet i Bergen, mastergrad i rettsvitenskap</t>
  </si>
  <si>
    <t>Arbeidsgruppeleiar, juridisk fakultet, Universitetet i Bergen</t>
  </si>
  <si>
    <t>Advokatfullmektig, SANDS Advokatfirma DA</t>
  </si>
  <si>
    <t>Befalsskolen for marinen</t>
  </si>
  <si>
    <t>Sandefjord kokk- og stuertskole</t>
  </si>
  <si>
    <t>Mosseporten VGS – kokk GK</t>
  </si>
  <si>
    <t>Flere VGS – artium</t>
  </si>
  <si>
    <t>Høgskolen i Sør-Trøndelag – informatikk (delstudie)</t>
  </si>
  <si>
    <t>Kokk</t>
  </si>
  <si>
    <t>1993-2011</t>
  </si>
  <si>
    <t>Kongerød barneskole</t>
  </si>
  <si>
    <t>1972-1978</t>
  </si>
  <si>
    <t>Lunde ungdomsskole</t>
  </si>
  <si>
    <t>Klosterskogen videregående skole, elektro</t>
  </si>
  <si>
    <t>1981-1983</t>
  </si>
  <si>
    <t>Klosterskogen videregående skole, VK-energimontør</t>
  </si>
  <si>
    <t>Lærlingepraksis</t>
  </si>
  <si>
    <t>Lærling Skiensfjordens Kommunale Kraftselskap</t>
  </si>
  <si>
    <t>Fagbrev energimontør</t>
  </si>
  <si>
    <t>Skiensfjordens Kommunale Kraftselskap</t>
  </si>
  <si>
    <t>1982-1994</t>
  </si>
  <si>
    <t>Norsk Elektriker- og kraftstasjonsforbund</t>
  </si>
  <si>
    <t>EL &amp; IT-Forbundet</t>
  </si>
  <si>
    <t>Treider videregående skole – studiespesialiserende</t>
  </si>
  <si>
    <t>Årsstudium religionsstudier – Universitetet i Stavanger</t>
  </si>
  <si>
    <t>Bachelor of Management med fordypning endringsledelse – BI Stavanger</t>
  </si>
  <si>
    <t>Butikkmedarbeider, Carlings</t>
  </si>
  <si>
    <t>Politisk rådgiver, Rogaland fylkeskommune</t>
  </si>
  <si>
    <t>Kråkeslottet barnehage, Tromsø</t>
  </si>
  <si>
    <t>Borgtun barneskole, Tromsø</t>
  </si>
  <si>
    <t xml:space="preserve"> 1982-1983, 1986-1988</t>
  </si>
  <si>
    <t>Thornhill International School, Gaborone, Botswana</t>
  </si>
  <si>
    <t>Grønnåsen ungdomsskole, Tromsø</t>
  </si>
  <si>
    <t xml:space="preserve">Kngsbakken videregående skole </t>
  </si>
  <si>
    <t xml:space="preserve">Cnd.mag. i historie, sosialantropologi og filosofi, Universitetet i Tromsø </t>
  </si>
  <si>
    <t xml:space="preserve">Cnd.philol. i filosofi, Universitetet i Tromsø. </t>
  </si>
  <si>
    <t>hovedfag om kreativitet og hvordan nye ideer oppstår</t>
  </si>
  <si>
    <t>ArcGiraff, teknologi- og reklameselskap</t>
  </si>
  <si>
    <t>gründer, medeier og har iblant tatt oppdrag</t>
  </si>
  <si>
    <t>1999-2013</t>
  </si>
  <si>
    <t>Rådgiver, Sosialistisk Venstreparti</t>
  </si>
  <si>
    <t>Foreleser i filosofi, Høyskolen i Telemark v. Gateway College</t>
  </si>
  <si>
    <t>ulike forelesningsrekker i New York, Cuba, Bali og Canada</t>
  </si>
  <si>
    <t>Senior kommunikasjonsrådgiver, Sykepleierforbundet</t>
  </si>
  <si>
    <t>Kommunikasjonssjef, Teknologirådet</t>
  </si>
  <si>
    <t>Breidablik barneskole</t>
  </si>
  <si>
    <t>Romedal ungdomsskole</t>
  </si>
  <si>
    <t>Jønsberg landbruksskole, grunnkurs naturbruk</t>
  </si>
  <si>
    <t>Tomb jordbruksskole, VK1 naturforvaltning</t>
  </si>
  <si>
    <t>Jønsberg landbruksskole, VK2 naturforvaltning</t>
  </si>
  <si>
    <t>Høgskolen i Hedmark, realfag</t>
  </si>
  <si>
    <t>Sosiologi grunnfag, statsvitenskap grunn- og mellomfag, bachelor, UiO</t>
  </si>
  <si>
    <t>Gårdsdrift på hjemgård</t>
  </si>
  <si>
    <t>Organisasjonsrådgiver i Sp</t>
  </si>
  <si>
    <t>Hallingdal Gymnas, naturfaglinje</t>
  </si>
  <si>
    <t>Concordia College, Moorhead, MN, USA, American Studies</t>
  </si>
  <si>
    <t>Cand.mag. (statsvitenskap, historie og offentlig rett), UiO</t>
  </si>
  <si>
    <t>Alle kurseksamener i statsvitenskap hovedfag</t>
  </si>
  <si>
    <t>Konsulent (reiseliv) Buskerud fylkeskommune</t>
  </si>
  <si>
    <t>Konsulent (regionalutvikling) Buskerud fylkeskommune</t>
  </si>
  <si>
    <t>Nylund barneskole</t>
  </si>
  <si>
    <t>St. Svithun ungdomsskole</t>
  </si>
  <si>
    <t>Stavanger Katedralskole, allmennfag</t>
  </si>
  <si>
    <t>Bachelor i kunst og kulturvitenskap, UiS</t>
  </si>
  <si>
    <t>Sivilarbeider Internasjonalt Hus, Stavanger</t>
  </si>
  <si>
    <t>Fylkessekretær, AUF i Rogaland</t>
  </si>
  <si>
    <t>Internasjonal rådgiver i AUF</t>
  </si>
  <si>
    <t>Unipub forlag</t>
  </si>
  <si>
    <t>Medieanalytiker Intermedium AS</t>
  </si>
  <si>
    <t>Vevelstadåsen skole</t>
  </si>
  <si>
    <t>Vevelstad ungdomsskole</t>
  </si>
  <si>
    <t>Ski videregående skole</t>
  </si>
  <si>
    <t>Høgskolen i Bodø, siviløkonom</t>
  </si>
  <si>
    <t>Juniorkonsulent, Boston Consulting Group</t>
  </si>
  <si>
    <t>Prosjektleder, Redd Barna</t>
  </si>
  <si>
    <t>Kundeansvarlig, American Express</t>
  </si>
  <si>
    <t>Økonomijournalist, DinSide/Dagbladet</t>
  </si>
  <si>
    <t>Nes videregående skole, Årnes, allmenne fag</t>
  </si>
  <si>
    <t>Otto Treiders Handelsskole Oslo/ St.Godric's College London. Ettårig språklig merkantilt kurs med hovedvekt på engelsk</t>
  </si>
  <si>
    <t>Avleggelse av tre Cambridge-eksamener gir formell kompetanse til bl.a. undervisning i engelsk.</t>
  </si>
  <si>
    <t>BI, halvårig fagkurs i skatterett, 2 vt</t>
  </si>
  <si>
    <t>BI, halvårig kurs i personalledelse, 2 vt</t>
  </si>
  <si>
    <t>BI, halvårig fagkurs i organisasjonspsykologi og ledelse, 2 vt</t>
  </si>
  <si>
    <t>Høgskolen i Akershus, bachelor i sykepleie</t>
  </si>
  <si>
    <t>Sekretær/Adm. sekretær, Årdal og Sunndal Verk/Hydro Aluminium</t>
  </si>
  <si>
    <t>Sjefssekretær, Duracell Norge AS</t>
  </si>
  <si>
    <t>Adm. sekretær, AS Euro Invest</t>
  </si>
  <si>
    <t>Kontorsjef, AS Euro Invest</t>
  </si>
  <si>
    <t>Med utvidet ansvar for selskapets forvaltningsavdeling</t>
  </si>
  <si>
    <t>1991-1996</t>
  </si>
  <si>
    <t>Adm. sekretær, Horwath Revisjon DA</t>
  </si>
  <si>
    <t>Markeds- og personalsjef, Horwath Revisjon DA</t>
  </si>
  <si>
    <t>Olav Thon Gruppen/ Rainbow Hotel Arena, adm. sjef ved oppstart av hotellet</t>
  </si>
  <si>
    <t>Prosjektleder, Mathiesen Eidsvold Værk ANS</t>
  </si>
  <si>
    <t>Avdelingsleder, Mathiesen Eidsvold Værk ANS</t>
  </si>
  <si>
    <t>Ekstrahjelp, Vilberg Helsetun, Eidsvoll</t>
  </si>
  <si>
    <t>Ekstravakter, Skedsmotun bo- og behandlingssenter</t>
  </si>
  <si>
    <t>Sykepleier, lungemedisinsk avd., A-hus</t>
  </si>
  <si>
    <t>Sykepleier, Skedsmotun bo- og behandlingssenter</t>
  </si>
  <si>
    <t>Handelshøyskolen BI, bachelor i markedsføring og økonomi</t>
  </si>
  <si>
    <t>Høyskolen i Harstad, bachelor i Turism and Management</t>
  </si>
  <si>
    <t>Ikke fullført</t>
  </si>
  <si>
    <t>Sortland vgs, allmenn påbygning</t>
  </si>
  <si>
    <t>Studiespesialisering 3p</t>
  </si>
  <si>
    <t>Hadsel vgs, kokkelinja</t>
  </si>
  <si>
    <t>Sortland ungdomsskole</t>
  </si>
  <si>
    <t>Jennestad barneskole</t>
  </si>
  <si>
    <t>1995-2001</t>
  </si>
  <si>
    <t>Prosjektleder og økonomileder, Deadline TV og Video AS</t>
  </si>
  <si>
    <t>Kokk, Bare Blåbær AS</t>
  </si>
  <si>
    <t>Sekretær, Nordland Sp</t>
  </si>
  <si>
    <t>Vikarlærer, Sortland barneskole</t>
  </si>
  <si>
    <t>Taxisjåfør, Sortland Taxi</t>
  </si>
  <si>
    <t>Lossearbeider</t>
  </si>
  <si>
    <t>Kokk, Stedet AS</t>
  </si>
  <si>
    <t>Kokk, Håndtverkeren AS</t>
  </si>
  <si>
    <t>Lagerarbeider, Coop Mega Sortland</t>
  </si>
  <si>
    <t>Avløser, maskinkjører</t>
  </si>
  <si>
    <t>Stillingen er fortsatt aktiv, hatt permisjon i perioder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</si>
</sst>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0.0"/>
      <color theme="1"/>
      <name val="Calibri"/>
    </font>
    <font>
      <sz val="12.0"/>
      <color theme="1"/>
      <name val="Calibri"/>
    </font>
    <font>
      <sz val="10.0"/>
      <color theme="1"/>
      <name val="Calibri"/>
    </font>
    <font>
      <sz val="11.0"/>
      <color rgb="FF000000"/>
      <name val="Inconsolata"/>
    </font>
    <font>
      <u/>
      <sz val="11.0"/>
      <color rgb="FF000000"/>
      <name val="Inconsolata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  <font>
      <b/>
      <sz val="13.0"/>
      <color rgb="FF1C639E"/>
      <name val="Arial"/>
    </font>
    <font>
      <b/>
      <sz val="11.0"/>
      <color rgb="FF262626"/>
      <name val="Arial"/>
    </font>
    <font>
      <sz val="11.0"/>
      <color rgb="FF595959"/>
      <name val="Arial"/>
    </font>
    <font>
      <sz val="11.0"/>
      <color rgb="FF1C639E"/>
      <name val="Arial"/>
    </font>
    <font>
      <sz val="12.0"/>
      <color rgb="FF536471"/>
      <name val="Calibri"/>
    </font>
    <font>
      <sz val="12.0"/>
      <color rgb="FF4F81BD"/>
      <name val="Calibri"/>
    </font>
    <font>
      <sz val="12.0"/>
      <color theme="4"/>
      <name val="Calibri"/>
    </font>
    <font>
      <sz val="10.0"/>
      <color rgb="FF4F81BD"/>
      <name val="Calibri"/>
    </font>
    <font>
      <sz val="10.0"/>
      <color theme="4"/>
      <name val="Calibri"/>
    </font>
    <font>
      <sz val="12.0"/>
      <color rgb="FF000000"/>
      <name val="Calibri"/>
    </font>
    <font>
      <u/>
      <sz val="12.0"/>
      <color rgb="FF1155CC"/>
      <name val="Arial"/>
    </font>
    <font>
      <u/>
      <sz val="12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Font="1"/>
    <xf borderId="0" fillId="0" fontId="4" numFmtId="0" xfId="0" applyFont="1"/>
    <xf borderId="1" fillId="3" fontId="5" numFmtId="0" xfId="0" applyBorder="1" applyFill="1" applyFont="1"/>
    <xf borderId="0" fillId="0" fontId="4" numFmtId="49" xfId="0" applyFont="1" applyNumberFormat="1"/>
    <xf borderId="1" fillId="3" fontId="6" numFmtId="0" xfId="0" applyBorder="1" applyFont="1"/>
    <xf borderId="0" fillId="0" fontId="7" numFmtId="0" xfId="0" applyFont="1"/>
    <xf borderId="0" fillId="0" fontId="8" numFmtId="49" xfId="0" applyFont="1" applyNumberFormat="1"/>
    <xf borderId="0" fillId="0" fontId="9" numFmtId="0" xfId="0" applyAlignment="1" applyFont="1">
      <alignment horizontal="right"/>
    </xf>
    <xf borderId="0" fillId="0" fontId="10" numFmtId="0" xfId="0" applyAlignment="1" applyFont="1">
      <alignment horizontal="center"/>
    </xf>
    <xf borderId="2" fillId="0" fontId="11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0" fontId="7" numFmtId="1" xfId="0" applyFont="1" applyNumberFormat="1"/>
    <xf borderId="0" fillId="0" fontId="7" numFmtId="49" xfId="0" applyFont="1" applyNumberFormat="1"/>
    <xf borderId="3" fillId="0" fontId="7" numFmtId="0" xfId="0" applyBorder="1" applyFont="1"/>
    <xf borderId="1" fillId="3" fontId="14" numFmtId="0" xfId="0" applyBorder="1" applyFont="1"/>
    <xf borderId="0" fillId="0" fontId="15" numFmtId="0" xfId="0" applyFont="1"/>
    <xf borderId="0" fillId="0" fontId="16" numFmtId="0" xfId="0" applyFont="1"/>
    <xf borderId="1" fillId="3" fontId="15" numFmtId="0" xfId="0" applyBorder="1" applyFont="1"/>
    <xf borderId="1" fillId="3" fontId="16" numFmtId="0" xfId="0" applyBorder="1" applyFont="1"/>
    <xf borderId="0" fillId="0" fontId="17" numFmtId="0" xfId="0" applyFont="1"/>
    <xf borderId="0" fillId="0" fontId="18" numFmtId="0" xfId="0" applyFont="1"/>
    <xf borderId="1" fillId="3" fontId="3" numFmtId="0" xfId="0" applyAlignment="1" applyBorder="1" applyFont="1">
      <alignment shrinkToFit="0" wrapText="1"/>
    </xf>
    <xf borderId="1" fillId="3" fontId="19" numFmtId="0" xfId="0" applyAlignment="1" applyBorder="1" applyFont="1">
      <alignment shrinkToFit="0" wrapText="1"/>
    </xf>
    <xf borderId="0" fillId="0" fontId="20" numFmtId="0" xfId="0" applyFont="1"/>
    <xf borderId="0" fillId="0" fontId="21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ovetrellevik?s=20&amp;t=7IkVg7xZCuwGO8F9UknZgA" TargetMode="External"/><Relationship Id="rId2" Type="http://schemas.openxmlformats.org/officeDocument/2006/relationships/hyperlink" Target="https://twitter.com/olaelvestuen" TargetMode="External"/><Relationship Id="rId3" Type="http://schemas.openxmlformats.org/officeDocument/2006/relationships/hyperlink" Target="https://twitter.com/Hovland_OddH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6" width="14.38"/>
  </cols>
  <sheetData>
    <row r="1" ht="15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5.0" customHeight="1">
      <c r="A2" s="3">
        <v>1.0</v>
      </c>
      <c r="B2" s="3" t="s">
        <v>18</v>
      </c>
      <c r="C2" s="4" t="str">
        <f>VLOOKUP(B2,Representant!$A$2:$I$170,2,FALSE)</f>
        <v>Maria</v>
      </c>
      <c r="D2" s="4" t="str">
        <f>VLOOKUP(B2,Representant!$A$2:$I$170,3,FALSE)</f>
        <v>Aasen-Svensrud</v>
      </c>
      <c r="E2" s="4" t="str">
        <f>VLOOKUP(B2,Representant!$A$2:$I$170,4,FALSE)</f>
        <v>1980-02-22</v>
      </c>
      <c r="F2" s="4">
        <f t="shared" ref="F2:F170" si="1">DATEDIF(E2,TODAY(),"Y")</f>
        <v>42</v>
      </c>
      <c r="G2" s="4" t="str">
        <f>IF(VLOOKUP(B2,Representant!$A$2:$I$170,6,FALSE)="kvinne","female","male")</f>
        <v>female</v>
      </c>
      <c r="H2" s="4">
        <f>VLOOKUP(B2,Representant!$A$2:$I$170,7,FALSE)</f>
        <v>1601</v>
      </c>
      <c r="I2" s="4" t="str">
        <f>VLOOKUP(B2,'Voted in 2021'!$A$1:$H$170,5,FALSE)</f>
        <v>A</v>
      </c>
      <c r="J2" s="5" t="str">
        <f>VLOOKUP(B2,'Voted in 2021'!$A$1:$H$170,6,FALSE)</f>
        <v>Arbeiderpartiet</v>
      </c>
      <c r="K2" s="5" t="str">
        <f>VLOOKUP(B2,'Voted in 2021'!$A$1:$H$170,7,FALSE)</f>
        <v>Ve</v>
      </c>
      <c r="L2" s="5" t="str">
        <f>VLOOKUP(B2,'Voted in 2021'!$A$1:$H$170,8,FALSE)</f>
        <v>Vestfold</v>
      </c>
      <c r="M2" s="5">
        <f>COUNTIF('Gov. 2021'!$A$2:$A$15,B2)</f>
        <v>0</v>
      </c>
      <c r="N2" s="5" t="str">
        <f>VLOOKUP(B2,Representant!$A$2:$I$170,8,FALSE)</f>
        <v>-</v>
      </c>
      <c r="O2" s="4" t="str">
        <f>VLOOKUP(N2,TwitterID!$C$2:$E$131,2,FALSE)</f>
        <v>#N/A</v>
      </c>
    </row>
    <row r="3" ht="15.0" customHeight="1">
      <c r="A3" s="3">
        <v>2.0</v>
      </c>
      <c r="B3" s="3" t="s">
        <v>19</v>
      </c>
      <c r="C3" s="4" t="str">
        <f>VLOOKUP(B3,Representant!$A$2:$I$170,2,FALSE)</f>
        <v>Åsmund</v>
      </c>
      <c r="D3" s="4" t="str">
        <f>VLOOKUP(B3,Representant!$A$2:$I$170,3,FALSE)</f>
        <v>Aukrust</v>
      </c>
      <c r="E3" s="4" t="str">
        <f>VLOOKUP(B3,Representant!$A$2:$I$170,4,FALSE)</f>
        <v>1985-02-28</v>
      </c>
      <c r="F3" s="4">
        <f t="shared" si="1"/>
        <v>37</v>
      </c>
      <c r="G3" s="4" t="str">
        <f>IF(VLOOKUP(B3,Representant!$A$2:$I$170,6,FALSE)="kvinne","female","male")</f>
        <v>male</v>
      </c>
      <c r="H3" s="4">
        <f>VLOOKUP(B3,Representant!$A$2:$I$170,7,FALSE)</f>
        <v>3062</v>
      </c>
      <c r="I3" s="4" t="str">
        <f>VLOOKUP(B3,'Voted in 2021'!$A$1:$H$170,5,FALSE)</f>
        <v>A</v>
      </c>
      <c r="J3" s="5" t="str">
        <f>VLOOKUP(B3,'Voted in 2021'!$A$1:$H$170,6,FALSE)</f>
        <v>Arbeiderpartiet</v>
      </c>
      <c r="K3" s="5" t="str">
        <f>VLOOKUP(B3,'Voted in 2021'!$A$1:$H$170,7,FALSE)</f>
        <v>Ak</v>
      </c>
      <c r="L3" s="5" t="str">
        <f>VLOOKUP(B3,'Voted in 2021'!$A$1:$H$170,8,FALSE)</f>
        <v>Akershus</v>
      </c>
      <c r="M3" s="5">
        <f>COUNTIF('Gov. 2021'!$A$2:$A$15,B3)</f>
        <v>0</v>
      </c>
      <c r="N3" s="5" t="str">
        <f>VLOOKUP(B3,Representant!$A$2:$I$170,8,FALSE)</f>
        <v>AsmundAukrust</v>
      </c>
      <c r="O3" s="6" t="str">
        <f>VLOOKUP(N3,TwitterID!$C$2:$E$131,2,FALSE)</f>
        <v>21746816</v>
      </c>
    </row>
    <row r="4" ht="15.0" customHeight="1">
      <c r="A4" s="3">
        <v>3.0</v>
      </c>
      <c r="B4" s="3" t="s">
        <v>20</v>
      </c>
      <c r="C4" s="4" t="str">
        <f>VLOOKUP(B4,Representant!$A$2:$I$170,2,FALSE)</f>
        <v>Abid</v>
      </c>
      <c r="D4" s="4" t="str">
        <f>VLOOKUP(B4,Representant!$A$2:$I$170,3,FALSE)</f>
        <v>Raja</v>
      </c>
      <c r="E4" s="4" t="str">
        <f>VLOOKUP(B4,Representant!$A$2:$I$170,4,FALSE)</f>
        <v>1975-11-05</v>
      </c>
      <c r="F4" s="4">
        <f t="shared" si="1"/>
        <v>46</v>
      </c>
      <c r="G4" s="4" t="str">
        <f>IF(VLOOKUP(B4,Representant!$A$2:$I$170,6,FALSE)="kvinne","female","male")</f>
        <v>male</v>
      </c>
      <c r="H4" s="4">
        <f>VLOOKUP(B4,Representant!$A$2:$I$170,7,FALSE)</f>
        <v>3146</v>
      </c>
      <c r="I4" s="4" t="str">
        <f>VLOOKUP(B4,'Voted in 2021'!$A$1:$H$170,5,FALSE)</f>
        <v>V</v>
      </c>
      <c r="J4" s="5" t="str">
        <f>VLOOKUP(B4,'Voted in 2021'!$A$1:$H$170,6,FALSE)</f>
        <v>Venstre</v>
      </c>
      <c r="K4" s="5" t="str">
        <f>VLOOKUP(B4,'Voted in 2021'!$A$1:$H$170,7,FALSE)</f>
        <v>Ak</v>
      </c>
      <c r="L4" s="5" t="str">
        <f>VLOOKUP(B4,'Voted in 2021'!$A$1:$H$170,8,FALSE)</f>
        <v>Akershus</v>
      </c>
      <c r="M4" s="5">
        <f>COUNTIF('Gov. 2021'!$A$2:$A$15,B4)</f>
        <v>0</v>
      </c>
      <c r="N4" s="5" t="str">
        <f>VLOOKUP(B4,Representant!$A$2:$I$170,8,FALSE)</f>
        <v>abidraja</v>
      </c>
      <c r="O4" s="6" t="str">
        <f>VLOOKUP(N4,TwitterID!$C$2:$E$131,2,FALSE)</f>
        <v>20868447</v>
      </c>
    </row>
    <row r="5" ht="15.0" customHeight="1">
      <c r="A5" s="3">
        <v>4.0</v>
      </c>
      <c r="B5" s="3" t="s">
        <v>21</v>
      </c>
      <c r="C5" s="4" t="str">
        <f>VLOOKUP(B5,Representant!$A$2:$I$170,2,FALSE)</f>
        <v>Anja Ninasdotter</v>
      </c>
      <c r="D5" s="4" t="str">
        <f>VLOOKUP(B5,Representant!$A$2:$I$170,3,FALSE)</f>
        <v>Abusland</v>
      </c>
      <c r="E5" s="4" t="str">
        <f>VLOOKUP(B5,Representant!$A$2:$I$170,4,FALSE)</f>
        <v>1995-11-25</v>
      </c>
      <c r="F5" s="4">
        <f t="shared" si="1"/>
        <v>26</v>
      </c>
      <c r="G5" s="4" t="str">
        <f>IF(VLOOKUP(B5,Representant!$A$2:$I$170,6,FALSE)="kvinne","female","male")</f>
        <v>female</v>
      </c>
      <c r="H5" s="4">
        <f>VLOOKUP(B5,Representant!$A$2:$I$170,7,FALSE)</f>
        <v>140</v>
      </c>
      <c r="I5" s="4" t="str">
        <f>VLOOKUP(B5,'Voted in 2021'!$A$1:$H$170,5,FALSE)</f>
        <v>Sp</v>
      </c>
      <c r="J5" s="5" t="str">
        <f>VLOOKUP(B5,'Voted in 2021'!$A$1:$H$170,6,FALSE)</f>
        <v>Senterpartiet</v>
      </c>
      <c r="K5" s="5" t="str">
        <f>VLOOKUP(B5,'Voted in 2021'!$A$1:$H$170,7,FALSE)</f>
        <v>VA</v>
      </c>
      <c r="L5" s="5" t="str">
        <f>VLOOKUP(B5,'Voted in 2021'!$A$1:$H$170,8,FALSE)</f>
        <v>Vest-Agder</v>
      </c>
      <c r="M5" s="5">
        <f>COUNTIF('Gov. 2021'!$A$2:$A$15,B5)</f>
        <v>0</v>
      </c>
      <c r="N5" s="5" t="str">
        <f>VLOOKUP(B5,Representant!$A$2:$I$170,8,FALSE)</f>
        <v>anja_N_abusland</v>
      </c>
      <c r="O5" s="6" t="str">
        <f>VLOOKUP(N5,TwitterID!$C$2:$E$131,2,FALSE)</f>
        <v>1454512707131084803</v>
      </c>
    </row>
    <row r="6" ht="15.0" customHeight="1">
      <c r="A6" s="3">
        <v>5.0</v>
      </c>
      <c r="B6" s="3" t="s">
        <v>22</v>
      </c>
      <c r="C6" s="4" t="str">
        <f>VLOOKUP(B6,Representant!$A$2:$I$170,2,FALSE)</f>
        <v>Anna</v>
      </c>
      <c r="D6" s="4" t="str">
        <f>VLOOKUP(B6,Representant!$A$2:$I$170,3,FALSE)</f>
        <v>Molberg</v>
      </c>
      <c r="E6" s="4" t="str">
        <f>VLOOKUP(B6,Representant!$A$2:$I$170,4,FALSE)</f>
        <v>1990-08-05</v>
      </c>
      <c r="F6" s="4">
        <f t="shared" si="1"/>
        <v>32</v>
      </c>
      <c r="G6" s="4" t="str">
        <f>IF(VLOOKUP(B6,Representant!$A$2:$I$170,6,FALSE)="kvinne","female","male")</f>
        <v>female</v>
      </c>
      <c r="H6" s="4">
        <f>VLOOKUP(B6,Representant!$A$2:$I$170,7,FALSE)</f>
        <v>140</v>
      </c>
      <c r="I6" s="4" t="str">
        <f>VLOOKUP(B6,'Voted in 2021'!$A$1:$H$170,5,FALSE)</f>
        <v>H</v>
      </c>
      <c r="J6" s="5" t="str">
        <f>VLOOKUP(B6,'Voted in 2021'!$A$1:$H$170,6,FALSE)</f>
        <v>Høyre</v>
      </c>
      <c r="K6" s="5" t="str">
        <f>VLOOKUP(B6,'Voted in 2021'!$A$1:$H$170,7,FALSE)</f>
        <v>He</v>
      </c>
      <c r="L6" s="5" t="str">
        <f>VLOOKUP(B6,'Voted in 2021'!$A$1:$H$170,8,FALSE)</f>
        <v>Hedmark</v>
      </c>
      <c r="M6" s="5">
        <f>COUNTIF('Gov. 2021'!$A$2:$A$15,B6)</f>
        <v>0</v>
      </c>
      <c r="N6" s="5" t="str">
        <f>VLOOKUP(B6,Representant!$A$2:$I$170,8,FALSE)</f>
        <v>annamolberg</v>
      </c>
      <c r="O6" s="6" t="str">
        <f>VLOOKUP(N6,TwitterID!$C$2:$E$131,2,FALSE)</f>
        <v>41090452</v>
      </c>
    </row>
    <row r="7" ht="15.0" customHeight="1">
      <c r="A7" s="3">
        <v>6.0</v>
      </c>
      <c r="B7" s="3" t="s">
        <v>23</v>
      </c>
      <c r="C7" s="4" t="str">
        <f>VLOOKUP(B7,Representant!$A$2:$I$170,2,FALSE)</f>
        <v>Aleksander</v>
      </c>
      <c r="D7" s="4" t="str">
        <f>VLOOKUP(B7,Representant!$A$2:$I$170,3,FALSE)</f>
        <v>Stokkebø</v>
      </c>
      <c r="E7" s="4" t="str">
        <f>VLOOKUP(B7,Representant!$A$2:$I$170,4,FALSE)</f>
        <v>1994-11-02</v>
      </c>
      <c r="F7" s="4">
        <f t="shared" si="1"/>
        <v>27</v>
      </c>
      <c r="G7" s="4" t="str">
        <f>IF(VLOOKUP(B7,Representant!$A$2:$I$170,6,FALSE)="kvinne","female","male")</f>
        <v>male</v>
      </c>
      <c r="H7" s="4">
        <f>VLOOKUP(B7,Representant!$A$2:$I$170,7,FALSE)</f>
        <v>1601</v>
      </c>
      <c r="I7" s="4" t="str">
        <f>VLOOKUP(B7,'Voted in 2021'!$A$1:$H$170,5,FALSE)</f>
        <v>H</v>
      </c>
      <c r="J7" s="5" t="str">
        <f>VLOOKUP(B7,'Voted in 2021'!$A$1:$H$170,6,FALSE)</f>
        <v>Høyre</v>
      </c>
      <c r="K7" s="5" t="str">
        <f>VLOOKUP(B7,'Voted in 2021'!$A$1:$H$170,7,FALSE)</f>
        <v>Ro</v>
      </c>
      <c r="L7" s="5" t="str">
        <f>VLOOKUP(B7,'Voted in 2021'!$A$1:$H$170,8,FALSE)</f>
        <v>Rogaland</v>
      </c>
      <c r="M7" s="5">
        <f>COUNTIF('Gov. 2021'!$A$2:$A$15,B7)</f>
        <v>0</v>
      </c>
      <c r="N7" s="5" t="str">
        <f>VLOOKUP(B7,Representant!$A$2:$I$170,8,FALSE)</f>
        <v>Stokkebo</v>
      </c>
      <c r="O7" s="6" t="str">
        <f>VLOOKUP(N7,TwitterID!$C$2:$E$131,2,FALSE)</f>
        <v>419788091</v>
      </c>
    </row>
    <row r="8" ht="15.0" customHeight="1">
      <c r="A8" s="3">
        <v>7.0</v>
      </c>
      <c r="B8" s="3" t="s">
        <v>24</v>
      </c>
      <c r="C8" s="4" t="str">
        <f>VLOOKUP(B8,Representant!$A$2:$I$170,2,FALSE)</f>
        <v>Alfred Jens</v>
      </c>
      <c r="D8" s="4" t="str">
        <f>VLOOKUP(B8,Representant!$A$2:$I$170,3,FALSE)</f>
        <v>Bjørlo</v>
      </c>
      <c r="E8" s="4" t="str">
        <f>VLOOKUP(B8,Representant!$A$2:$I$170,4,FALSE)</f>
        <v>1972-12-17</v>
      </c>
      <c r="F8" s="4">
        <f t="shared" si="1"/>
        <v>49</v>
      </c>
      <c r="G8" s="4" t="str">
        <f>IF(VLOOKUP(B8,Representant!$A$2:$I$170,6,FALSE)="kvinne","female","male")</f>
        <v>male</v>
      </c>
      <c r="H8" s="4">
        <f>VLOOKUP(B8,Representant!$A$2:$I$170,7,FALSE)</f>
        <v>140</v>
      </c>
      <c r="I8" s="4" t="str">
        <f>VLOOKUP(B8,'Voted in 2021'!$A$1:$H$170,5,FALSE)</f>
        <v>V</v>
      </c>
      <c r="J8" s="5" t="str">
        <f>VLOOKUP(B8,'Voted in 2021'!$A$1:$H$170,6,FALSE)</f>
        <v>Venstre</v>
      </c>
      <c r="K8" s="5" t="str">
        <f>VLOOKUP(B8,'Voted in 2021'!$A$1:$H$170,7,FALSE)</f>
        <v>SF</v>
      </c>
      <c r="L8" s="5" t="str">
        <f>VLOOKUP(B8,'Voted in 2021'!$A$1:$H$170,8,FALSE)</f>
        <v>Sogn og Fjordane</v>
      </c>
      <c r="M8" s="5">
        <f>COUNTIF('Gov. 2021'!$A$2:$A$15,B8)</f>
        <v>0</v>
      </c>
      <c r="N8" s="5" t="str">
        <f>VLOOKUP(B8,Representant!$A$2:$I$170,8,FALSE)</f>
        <v>alfredbjorlo</v>
      </c>
      <c r="O8" s="6" t="str">
        <f>VLOOKUP(N8,TwitterID!$C$2:$E$131,2,FALSE)</f>
        <v>63425851</v>
      </c>
    </row>
    <row r="9" ht="15.0" customHeight="1">
      <c r="A9" s="3">
        <v>8.0</v>
      </c>
      <c r="B9" s="3" t="s">
        <v>25</v>
      </c>
      <c r="C9" s="4" t="str">
        <f>VLOOKUP(B9,Representant!$A$2:$I$170,2,FALSE)</f>
        <v>Anne Kristine</v>
      </c>
      <c r="D9" s="4" t="str">
        <f>VLOOKUP(B9,Representant!$A$2:$I$170,3,FALSE)</f>
        <v>Linnestad</v>
      </c>
      <c r="E9" s="4" t="str">
        <f>VLOOKUP(B9,Representant!$A$2:$I$170,4,FALSE)</f>
        <v>1961-12-19</v>
      </c>
      <c r="F9" s="4">
        <f t="shared" si="1"/>
        <v>60</v>
      </c>
      <c r="G9" s="4" t="str">
        <f>IF(VLOOKUP(B9,Representant!$A$2:$I$170,6,FALSE)="kvinne","female","male")</f>
        <v>female</v>
      </c>
      <c r="H9" s="4">
        <f>VLOOKUP(B9,Representant!$A$2:$I$170,7,FALSE)</f>
        <v>824</v>
      </c>
      <c r="I9" s="4" t="str">
        <f>VLOOKUP(B9,'Voted in 2021'!$A$1:$H$170,5,FALSE)</f>
        <v>H</v>
      </c>
      <c r="J9" s="5" t="str">
        <f>VLOOKUP(B9,'Voted in 2021'!$A$1:$H$170,6,FALSE)</f>
        <v>Høyre</v>
      </c>
      <c r="K9" s="5" t="str">
        <f>VLOOKUP(B9,'Voted in 2021'!$A$1:$H$170,7,FALSE)</f>
        <v>Ak</v>
      </c>
      <c r="L9" s="5" t="str">
        <f>VLOOKUP(B9,'Voted in 2021'!$A$1:$H$170,8,FALSE)</f>
        <v>Akershus</v>
      </c>
      <c r="M9" s="5">
        <f>COUNTIF('Gov. 2021'!$A$2:$A$15,B9)</f>
        <v>0</v>
      </c>
      <c r="N9" s="5" t="str">
        <f>VLOOKUP(B9,Representant!$A$2:$I$170,8,FALSE)</f>
        <v>-</v>
      </c>
      <c r="O9" s="4" t="str">
        <f>VLOOKUP(N9,TwitterID!$C$2:$E$131,2,FALSE)</f>
        <v>#N/A</v>
      </c>
    </row>
    <row r="10" ht="15.0" customHeight="1">
      <c r="A10" s="3">
        <v>9.0</v>
      </c>
      <c r="B10" s="3" t="s">
        <v>26</v>
      </c>
      <c r="C10" s="4" t="str">
        <f>VLOOKUP(B10,Representant!$A$2:$I$170,2,FALSE)</f>
        <v>Audun</v>
      </c>
      <c r="D10" s="4" t="str">
        <f>VLOOKUP(B10,Representant!$A$2:$I$170,3,FALSE)</f>
        <v>Lysbakken</v>
      </c>
      <c r="E10" s="4" t="str">
        <f>VLOOKUP(B10,Representant!$A$2:$I$170,4,FALSE)</f>
        <v>1977-09-30</v>
      </c>
      <c r="F10" s="4">
        <f t="shared" si="1"/>
        <v>44</v>
      </c>
      <c r="G10" s="4" t="str">
        <f>IF(VLOOKUP(B10,Representant!$A$2:$I$170,6,FALSE)="kvinne","female","male")</f>
        <v>male</v>
      </c>
      <c r="H10" s="4">
        <f>VLOOKUP(B10,Representant!$A$2:$I$170,7,FALSE)</f>
        <v>6019</v>
      </c>
      <c r="I10" s="4" t="str">
        <f>VLOOKUP(B10,'Voted in 2021'!$A$1:$H$170,5,FALSE)</f>
        <v>SV</v>
      </c>
      <c r="J10" s="5" t="str">
        <f>VLOOKUP(B10,'Voted in 2021'!$A$1:$H$170,6,FALSE)</f>
        <v>Sosialistisk Venstreparti</v>
      </c>
      <c r="K10" s="5" t="str">
        <f>VLOOKUP(B10,'Voted in 2021'!$A$1:$H$170,7,FALSE)</f>
        <v>Ho</v>
      </c>
      <c r="L10" s="5" t="str">
        <f>VLOOKUP(B10,'Voted in 2021'!$A$1:$H$170,8,FALSE)</f>
        <v>Hordaland</v>
      </c>
      <c r="M10" s="5">
        <f>COUNTIF('Gov. 2021'!$A$2:$A$15,B10)</f>
        <v>0</v>
      </c>
      <c r="N10" s="5" t="str">
        <f>VLOOKUP(B10,Representant!$A$2:$I$170,8,FALSE)</f>
        <v>audunlysbakken</v>
      </c>
      <c r="O10" s="6" t="str">
        <f>VLOOKUP(N10,TwitterID!$C$2:$E$131,2,FALSE)</f>
        <v>34941106</v>
      </c>
    </row>
    <row r="11" ht="15.0" customHeight="1">
      <c r="A11" s="3">
        <v>10.0</v>
      </c>
      <c r="B11" s="3" t="s">
        <v>27</v>
      </c>
      <c r="C11" s="4" t="str">
        <f>VLOOKUP(B11,Representant!$A$2:$I$170,2,FALSE)</f>
        <v>Anniken</v>
      </c>
      <c r="D11" s="4" t="str">
        <f>VLOOKUP(B11,Representant!$A$2:$I$170,3,FALSE)</f>
        <v>Huitfeldt</v>
      </c>
      <c r="E11" s="4" t="str">
        <f>VLOOKUP(B11,Representant!$A$2:$I$170,4,FALSE)</f>
        <v>1969-11-29</v>
      </c>
      <c r="F11" s="4">
        <f t="shared" si="1"/>
        <v>52</v>
      </c>
      <c r="G11" s="4" t="str">
        <f>IF(VLOOKUP(B11,Representant!$A$2:$I$170,6,FALSE)="kvinne","female","male")</f>
        <v>female</v>
      </c>
      <c r="H11" s="4">
        <f>VLOOKUP(B11,Representant!$A$2:$I$170,7,FALSE)</f>
        <v>5984</v>
      </c>
      <c r="I11" s="4" t="str">
        <f>VLOOKUP(B11,'Voted in 2021'!$A$1:$H$170,5,FALSE)</f>
        <v>A</v>
      </c>
      <c r="J11" s="5" t="str">
        <f>VLOOKUP(B11,'Voted in 2021'!$A$1:$H$170,6,FALSE)</f>
        <v>Arbeiderpartiet</v>
      </c>
      <c r="K11" s="5" t="str">
        <f>VLOOKUP(B11,'Voted in 2021'!$A$1:$H$170,7,FALSE)</f>
        <v>Ak</v>
      </c>
      <c r="L11" s="5" t="str">
        <f>VLOOKUP(B11,'Voted in 2021'!$A$1:$H$170,8,FALSE)</f>
        <v>Akershus</v>
      </c>
      <c r="M11" s="5">
        <f>COUNTIF('Gov. 2021'!$A$2:$A$15,B11)</f>
        <v>1</v>
      </c>
      <c r="N11" s="5" t="str">
        <f>VLOOKUP(B11,Representant!$A$2:$I$170,8,FALSE)</f>
        <v>AHuitfeldt</v>
      </c>
      <c r="O11" s="6" t="str">
        <f>VLOOKUP(N11,TwitterID!$C$2:$E$131,2,FALSE)</f>
        <v>279131939</v>
      </c>
    </row>
    <row r="12" ht="15.0" customHeight="1">
      <c r="A12" s="3">
        <v>11.0</v>
      </c>
      <c r="B12" s="3" t="s">
        <v>28</v>
      </c>
      <c r="C12" s="4" t="str">
        <f>VLOOKUP(B12,Representant!$A$2:$I$170,2,FALSE)</f>
        <v>André N.</v>
      </c>
      <c r="D12" s="4" t="str">
        <f>VLOOKUP(B12,Representant!$A$2:$I$170,3,FALSE)</f>
        <v>Skjelstad</v>
      </c>
      <c r="E12" s="4" t="str">
        <f>VLOOKUP(B12,Representant!$A$2:$I$170,4,FALSE)</f>
        <v>1965-08-27</v>
      </c>
      <c r="F12" s="4">
        <f t="shared" si="1"/>
        <v>57</v>
      </c>
      <c r="G12" s="4" t="str">
        <f>IF(VLOOKUP(B12,Representant!$A$2:$I$170,6,FALSE)="kvinne","female","male")</f>
        <v>male</v>
      </c>
      <c r="H12" s="4">
        <f>VLOOKUP(B12,Representant!$A$2:$I$170,7,FALSE)</f>
        <v>4523</v>
      </c>
      <c r="I12" s="4" t="str">
        <f>VLOOKUP(B12,'Voted in 2021'!$A$1:$H$170,5,FALSE)</f>
        <v>V</v>
      </c>
      <c r="J12" s="5" t="str">
        <f>VLOOKUP(B12,'Voted in 2021'!$A$1:$H$170,6,FALSE)</f>
        <v>Venstre</v>
      </c>
      <c r="K12" s="5" t="str">
        <f>VLOOKUP(B12,'Voted in 2021'!$A$1:$H$170,7,FALSE)</f>
        <v>NT</v>
      </c>
      <c r="L12" s="5" t="str">
        <f>VLOOKUP(B12,'Voted in 2021'!$A$1:$H$170,8,FALSE)</f>
        <v>Nord-Trøndelag</v>
      </c>
      <c r="M12" s="5">
        <f>COUNTIF('Gov. 2021'!$A$2:$A$15,B12)</f>
        <v>0</v>
      </c>
      <c r="N12" s="5" t="str">
        <f>VLOOKUP(B12,Representant!$A$2:$I$170,8,FALSE)</f>
        <v>AndreNSkjelstad</v>
      </c>
      <c r="O12" s="6" t="str">
        <f>VLOOKUP(N12,TwitterID!$C$2:$E$131,2,FALSE)</f>
        <v>1269692077</v>
      </c>
    </row>
    <row r="13" ht="15.0" customHeight="1">
      <c r="A13" s="3">
        <v>12.0</v>
      </c>
      <c r="B13" s="3" t="s">
        <v>29</v>
      </c>
      <c r="C13" s="4" t="str">
        <f>VLOOKUP(B13,Representant!$A$2:$I$170,2,FALSE)</f>
        <v>Åslaug</v>
      </c>
      <c r="D13" s="4" t="str">
        <f>VLOOKUP(B13,Representant!$A$2:$I$170,3,FALSE)</f>
        <v>Sem-Jacobsen</v>
      </c>
      <c r="E13" s="4" t="str">
        <f>VLOOKUP(B13,Representant!$A$2:$I$170,4,FALSE)</f>
        <v>1971-04-05</v>
      </c>
      <c r="F13" s="4">
        <f t="shared" si="1"/>
        <v>51</v>
      </c>
      <c r="G13" s="4" t="str">
        <f>IF(VLOOKUP(B13,Representant!$A$2:$I$170,6,FALSE)="kvinne","female","male")</f>
        <v>female</v>
      </c>
      <c r="H13" s="4">
        <f>VLOOKUP(B13,Representant!$A$2:$I$170,7,FALSE)</f>
        <v>1601</v>
      </c>
      <c r="I13" s="4" t="str">
        <f>VLOOKUP(B13,'Voted in 2021'!$A$1:$H$170,5,FALSE)</f>
        <v>Sp</v>
      </c>
      <c r="J13" s="5" t="str">
        <f>VLOOKUP(B13,'Voted in 2021'!$A$1:$H$170,6,FALSE)</f>
        <v>Senterpartiet</v>
      </c>
      <c r="K13" s="5" t="str">
        <f>VLOOKUP(B13,'Voted in 2021'!$A$1:$H$170,7,FALSE)</f>
        <v>Te</v>
      </c>
      <c r="L13" s="5" t="str">
        <f>VLOOKUP(B13,'Voted in 2021'!$A$1:$H$170,8,FALSE)</f>
        <v>Telemark</v>
      </c>
      <c r="M13" s="5">
        <f>COUNTIF('Gov. 2021'!$A$2:$A$15,B13)</f>
        <v>0</v>
      </c>
      <c r="N13" s="5" t="str">
        <f>VLOOKUP(B13,Representant!$A$2:$I$170,8,FALSE)</f>
        <v>AslaugSJacobsen</v>
      </c>
      <c r="O13" s="6" t="str">
        <f>VLOOKUP(N13,TwitterID!$C$2:$E$131,2,FALSE)</f>
        <v>1325878475207610368</v>
      </c>
    </row>
    <row r="14" ht="15.0" customHeight="1">
      <c r="A14" s="3">
        <v>13.0</v>
      </c>
      <c r="B14" s="3" t="s">
        <v>30</v>
      </c>
      <c r="C14" s="4" t="str">
        <f>VLOOKUP(B14,Representant!$A$2:$I$170,2,FALSE)</f>
        <v>Anette</v>
      </c>
      <c r="D14" s="4" t="str">
        <f>VLOOKUP(B14,Representant!$A$2:$I$170,3,FALSE)</f>
        <v>Trettebergstuen</v>
      </c>
      <c r="E14" s="4" t="str">
        <f>VLOOKUP(B14,Representant!$A$2:$I$170,4,FALSE)</f>
        <v>1981-05-25</v>
      </c>
      <c r="F14" s="4">
        <f t="shared" si="1"/>
        <v>41</v>
      </c>
      <c r="G14" s="4" t="str">
        <f>IF(VLOOKUP(B14,Representant!$A$2:$I$170,6,FALSE)="kvinne","female","male")</f>
        <v>female</v>
      </c>
      <c r="H14" s="4">
        <f>VLOOKUP(B14,Representant!$A$2:$I$170,7,FALSE)</f>
        <v>5984</v>
      </c>
      <c r="I14" s="4" t="str">
        <f>VLOOKUP(B14,'Voted in 2021'!$A$1:$H$170,5,FALSE)</f>
        <v>A</v>
      </c>
      <c r="J14" s="5" t="str">
        <f>VLOOKUP(B14,'Voted in 2021'!$A$1:$H$170,6,FALSE)</f>
        <v>Arbeiderpartiet</v>
      </c>
      <c r="K14" s="5" t="str">
        <f>VLOOKUP(B14,'Voted in 2021'!$A$1:$H$170,7,FALSE)</f>
        <v>He</v>
      </c>
      <c r="L14" s="5" t="str">
        <f>VLOOKUP(B14,'Voted in 2021'!$A$1:$H$170,8,FALSE)</f>
        <v>Hedmark</v>
      </c>
      <c r="M14" s="5">
        <f>COUNTIF('Gov. 2021'!$A$2:$A$15,B14)</f>
        <v>1</v>
      </c>
      <c r="N14" s="5" t="str">
        <f>VLOOKUP(B14,Representant!$A$2:$I$170,8,FALSE)</f>
        <v>Trettebergstuen</v>
      </c>
      <c r="O14" s="6" t="str">
        <f>VLOOKUP(N14,TwitterID!$C$2:$E$131,2,FALSE)</f>
        <v>20301193</v>
      </c>
    </row>
    <row r="15" ht="15.0" customHeight="1">
      <c r="A15" s="3">
        <v>14.0</v>
      </c>
      <c r="B15" s="3" t="s">
        <v>31</v>
      </c>
      <c r="C15" s="4" t="str">
        <f>VLOOKUP(B15,Representant!$A$2:$I$170,2,FALSE)</f>
        <v>Andreas Sjalg</v>
      </c>
      <c r="D15" s="4" t="str">
        <f>VLOOKUP(B15,Representant!$A$2:$I$170,3,FALSE)</f>
        <v>Unneland</v>
      </c>
      <c r="E15" s="4" t="str">
        <f>VLOOKUP(B15,Representant!$A$2:$I$170,4,FALSE)</f>
        <v>1994-06-30</v>
      </c>
      <c r="F15" s="4">
        <f t="shared" si="1"/>
        <v>28</v>
      </c>
      <c r="G15" s="4" t="str">
        <f>IF(VLOOKUP(B15,Representant!$A$2:$I$170,6,FALSE)="kvinne","female","male")</f>
        <v>male</v>
      </c>
      <c r="H15" s="4">
        <f>VLOOKUP(B15,Representant!$A$2:$I$170,7,FALSE)</f>
        <v>140</v>
      </c>
      <c r="I15" s="4" t="str">
        <f>VLOOKUP(B15,'Voted in 2021'!$A$1:$H$170,5,FALSE)</f>
        <v>SV</v>
      </c>
      <c r="J15" s="5" t="str">
        <f>VLOOKUP(B15,'Voted in 2021'!$A$1:$H$170,6,FALSE)</f>
        <v>Sosialistisk Venstreparti</v>
      </c>
      <c r="K15" s="5" t="str">
        <f>VLOOKUP(B15,'Voted in 2021'!$A$1:$H$170,7,FALSE)</f>
        <v>Os</v>
      </c>
      <c r="L15" s="5" t="str">
        <f>VLOOKUP(B15,'Voted in 2021'!$A$1:$H$170,8,FALSE)</f>
        <v>Oslo</v>
      </c>
      <c r="M15" s="5">
        <f>COUNTIF('Gov. 2021'!$A$2:$A$15,B15)</f>
        <v>0</v>
      </c>
      <c r="N15" s="5" t="str">
        <f>VLOOKUP(B15,Representant!$A$2:$I$170,8,FALSE)</f>
        <v>AUnneland</v>
      </c>
      <c r="O15" s="6" t="str">
        <f>VLOOKUP(N15,TwitterID!$C$2:$E$131,2,FALSE)</f>
        <v>1448974347536932864</v>
      </c>
    </row>
    <row r="16" ht="15.0" customHeight="1">
      <c r="A16" s="3">
        <v>15.0</v>
      </c>
      <c r="B16" s="3" t="s">
        <v>32</v>
      </c>
      <c r="C16" s="4" t="str">
        <f>VLOOKUP(B16,Representant!$A$2:$I$170,2,FALSE)</f>
        <v>Bård</v>
      </c>
      <c r="D16" s="4" t="str">
        <f>VLOOKUP(B16,Representant!$A$2:$I$170,3,FALSE)</f>
        <v>Hoksrud</v>
      </c>
      <c r="E16" s="4" t="str">
        <f>VLOOKUP(B16,Representant!$A$2:$I$170,4,FALSE)</f>
        <v>1973-03-26</v>
      </c>
      <c r="F16" s="4">
        <f t="shared" si="1"/>
        <v>49</v>
      </c>
      <c r="G16" s="4" t="str">
        <f>IF(VLOOKUP(B16,Representant!$A$2:$I$170,6,FALSE)="kvinne","female","male")</f>
        <v>male</v>
      </c>
      <c r="H16" s="4">
        <f>VLOOKUP(B16,Representant!$A$2:$I$170,7,FALSE)</f>
        <v>6008</v>
      </c>
      <c r="I16" s="4" t="str">
        <f>VLOOKUP(B16,'Voted in 2021'!$A$1:$H$170,5,FALSE)</f>
        <v>FrP</v>
      </c>
      <c r="J16" s="5" t="str">
        <f>VLOOKUP(B16,'Voted in 2021'!$A$1:$H$170,6,FALSE)</f>
        <v>Fremskrittspartiet</v>
      </c>
      <c r="K16" s="5" t="str">
        <f>VLOOKUP(B16,'Voted in 2021'!$A$1:$H$170,7,FALSE)</f>
        <v>Te</v>
      </c>
      <c r="L16" s="5" t="str">
        <f>VLOOKUP(B16,'Voted in 2021'!$A$1:$H$170,8,FALSE)</f>
        <v>Telemark</v>
      </c>
      <c r="M16" s="5">
        <f>COUNTIF('Gov. 2021'!$A$2:$A$15,B16)</f>
        <v>0</v>
      </c>
      <c r="N16" s="5" t="str">
        <f>VLOOKUP(B16,Representant!$A$2:$I$170,8,FALSE)</f>
        <v>hoksrud</v>
      </c>
      <c r="O16" s="6" t="str">
        <f>VLOOKUP(N16,TwitterID!$C$2:$E$131,2,FALSE)</f>
        <v>28952277</v>
      </c>
    </row>
    <row r="17" ht="15.0" customHeight="1">
      <c r="A17" s="3">
        <v>16.0</v>
      </c>
      <c r="B17" s="3" t="s">
        <v>33</v>
      </c>
      <c r="C17" s="4" t="str">
        <f>VLOOKUP(B17,Representant!$A$2:$I$170,2,FALSE)</f>
        <v>Bengt Rune</v>
      </c>
      <c r="D17" s="4" t="str">
        <f>VLOOKUP(B17,Representant!$A$2:$I$170,3,FALSE)</f>
        <v>Strifeldt</v>
      </c>
      <c r="E17" s="4" t="str">
        <f>VLOOKUP(B17,Representant!$A$2:$I$170,4,FALSE)</f>
        <v>1971-03-24</v>
      </c>
      <c r="F17" s="4">
        <f t="shared" si="1"/>
        <v>51</v>
      </c>
      <c r="G17" s="4" t="str">
        <f>IF(VLOOKUP(B17,Representant!$A$2:$I$170,6,FALSE)="kvinne","female","male")</f>
        <v>male</v>
      </c>
      <c r="H17" s="4">
        <f>VLOOKUP(B17,Representant!$A$2:$I$170,7,FALSE)</f>
        <v>1601</v>
      </c>
      <c r="I17" s="4" t="str">
        <f>VLOOKUP(B17,'Voted in 2021'!$A$1:$H$170,5,FALSE)</f>
        <v>FrP</v>
      </c>
      <c r="J17" s="5" t="str">
        <f>VLOOKUP(B17,'Voted in 2021'!$A$1:$H$170,6,FALSE)</f>
        <v>Fremskrittspartiet</v>
      </c>
      <c r="K17" s="5" t="str">
        <f>VLOOKUP(B17,'Voted in 2021'!$A$1:$H$170,7,FALSE)</f>
        <v>Fi</v>
      </c>
      <c r="L17" s="5" t="str">
        <f>VLOOKUP(B17,'Voted in 2021'!$A$1:$H$170,8,FALSE)</f>
        <v>Finnmark</v>
      </c>
      <c r="M17" s="5">
        <f>COUNTIF('Gov. 2021'!$A$2:$A$15,B17)</f>
        <v>0</v>
      </c>
      <c r="N17" s="5" t="str">
        <f>VLOOKUP(B17,Representant!$A$2:$I$170,8,FALSE)</f>
        <v>askepott55101</v>
      </c>
      <c r="O17" s="6" t="str">
        <f>VLOOKUP(N17,TwitterID!$C$2:$E$131,2,FALSE)</f>
        <v>1169496036097875968</v>
      </c>
    </row>
    <row r="18" ht="15.0" customHeight="1">
      <c r="A18" s="3">
        <v>17.0</v>
      </c>
      <c r="B18" s="3" t="s">
        <v>34</v>
      </c>
      <c r="C18" s="4" t="str">
        <f>VLOOKUP(B18,Representant!$A$2:$I$170,2,FALSE)</f>
        <v>Bengt</v>
      </c>
      <c r="D18" s="4" t="str">
        <f>VLOOKUP(B18,Representant!$A$2:$I$170,3,FALSE)</f>
        <v>Fasteraune</v>
      </c>
      <c r="E18" s="4" t="str">
        <f>VLOOKUP(B18,Representant!$A$2:$I$170,4,FALSE)</f>
        <v>1964-06-03</v>
      </c>
      <c r="F18" s="4">
        <f t="shared" si="1"/>
        <v>58</v>
      </c>
      <c r="G18" s="4" t="str">
        <f>IF(VLOOKUP(B18,Representant!$A$2:$I$170,6,FALSE)="kvinne","female","male")</f>
        <v>male</v>
      </c>
      <c r="H18" s="4">
        <f>VLOOKUP(B18,Representant!$A$2:$I$170,7,FALSE)</f>
        <v>1236</v>
      </c>
      <c r="I18" s="4" t="str">
        <f>VLOOKUP(B18,'Voted in 2021'!$A$1:$H$170,5,FALSE)</f>
        <v>Sp</v>
      </c>
      <c r="J18" s="5" t="str">
        <f>VLOOKUP(B18,'Voted in 2021'!$A$1:$H$170,6,FALSE)</f>
        <v>Senterpartiet</v>
      </c>
      <c r="K18" s="5" t="str">
        <f>VLOOKUP(B18,'Voted in 2021'!$A$1:$H$170,7,FALSE)</f>
        <v>Op</v>
      </c>
      <c r="L18" s="5" t="str">
        <f>VLOOKUP(B18,'Voted in 2021'!$A$1:$H$170,8,FALSE)</f>
        <v>Oppland</v>
      </c>
      <c r="M18" s="5">
        <f>COUNTIF('Gov. 2021'!$A$2:$A$15,B18)</f>
        <v>0</v>
      </c>
      <c r="N18" s="5" t="str">
        <f>VLOOKUP(B18,Representant!$A$2:$I$170,8,FALSE)</f>
        <v>-</v>
      </c>
      <c r="O18" s="4" t="str">
        <f>VLOOKUP(N18,TwitterID!$C$2:$E$131,2,FALSE)</f>
        <v>#N/A</v>
      </c>
    </row>
    <row r="19" ht="15.0" customHeight="1">
      <c r="A19" s="3">
        <v>18.0</v>
      </c>
      <c r="B19" s="3" t="s">
        <v>35</v>
      </c>
      <c r="C19" s="4" t="str">
        <f>VLOOKUP(B19,Representant!$A$2:$I$170,2,FALSE)</f>
        <v>Birgit Oline</v>
      </c>
      <c r="D19" s="4" t="str">
        <f>VLOOKUP(B19,Representant!$A$2:$I$170,3,FALSE)</f>
        <v>Kjerstad</v>
      </c>
      <c r="E19" s="4" t="str">
        <f>VLOOKUP(B19,Representant!$A$2:$I$170,4,FALSE)</f>
        <v>1961-09-11</v>
      </c>
      <c r="F19" s="4">
        <f t="shared" si="1"/>
        <v>60</v>
      </c>
      <c r="G19" s="4" t="str">
        <f>IF(VLOOKUP(B19,Representant!$A$2:$I$170,6,FALSE)="kvinne","female","male")</f>
        <v>female</v>
      </c>
      <c r="H19" s="4">
        <f>VLOOKUP(B19,Representant!$A$2:$I$170,7,FALSE)</f>
        <v>140</v>
      </c>
      <c r="I19" s="4" t="str">
        <f>VLOOKUP(B19,'Voted in 2021'!$A$1:$H$170,5,FALSE)</f>
        <v>SV</v>
      </c>
      <c r="J19" s="5" t="str">
        <f>VLOOKUP(B19,'Voted in 2021'!$A$1:$H$170,6,FALSE)</f>
        <v>Sosialistisk Venstreparti</v>
      </c>
      <c r="K19" s="5" t="str">
        <f>VLOOKUP(B19,'Voted in 2021'!$A$1:$H$170,7,FALSE)</f>
        <v>MR</v>
      </c>
      <c r="L19" s="5" t="str">
        <f>VLOOKUP(B19,'Voted in 2021'!$A$1:$H$170,8,FALSE)</f>
        <v>Møre og Romsdal</v>
      </c>
      <c r="M19" s="5">
        <f>COUNTIF('Gov. 2021'!$A$2:$A$15,B19)</f>
        <v>0</v>
      </c>
      <c r="N19" s="5" t="str">
        <f>VLOOKUP(B19,Representant!$A$2:$I$170,8,FALSE)</f>
        <v>birgit_oline</v>
      </c>
      <c r="O19" s="6" t="str">
        <f>VLOOKUP(N19,TwitterID!$C$2:$E$131,2,FALSE)</f>
        <v>1483466822947069954</v>
      </c>
    </row>
    <row r="20" ht="15.0" customHeight="1">
      <c r="A20" s="3">
        <v>19.0</v>
      </c>
      <c r="B20" s="3" t="s">
        <v>36</v>
      </c>
      <c r="C20" s="4" t="str">
        <f>VLOOKUP(B20,Representant!$A$2:$I$170,2,FALSE)</f>
        <v>Bjørnar</v>
      </c>
      <c r="D20" s="4" t="str">
        <f>VLOOKUP(B20,Representant!$A$2:$I$170,3,FALSE)</f>
        <v>Moxnes</v>
      </c>
      <c r="E20" s="4" t="str">
        <f>VLOOKUP(B20,Representant!$A$2:$I$170,4,FALSE)</f>
        <v>1981-12-19</v>
      </c>
      <c r="F20" s="4">
        <f t="shared" si="1"/>
        <v>40</v>
      </c>
      <c r="G20" s="4" t="str">
        <f>IF(VLOOKUP(B20,Representant!$A$2:$I$170,6,FALSE)="kvinne","female","male")</f>
        <v>male</v>
      </c>
      <c r="H20" s="4">
        <f>VLOOKUP(B20,Representant!$A$2:$I$170,7,FALSE)</f>
        <v>1601</v>
      </c>
      <c r="I20" s="4" t="str">
        <f>VLOOKUP(B20,'Voted in 2021'!$A$1:$H$170,5,FALSE)</f>
        <v>R</v>
      </c>
      <c r="J20" s="5" t="str">
        <f>VLOOKUP(B20,'Voted in 2021'!$A$1:$H$170,6,FALSE)</f>
        <v>Rødt</v>
      </c>
      <c r="K20" s="5" t="str">
        <f>VLOOKUP(B20,'Voted in 2021'!$A$1:$H$170,7,FALSE)</f>
        <v>Os</v>
      </c>
      <c r="L20" s="5" t="str">
        <f>VLOOKUP(B20,'Voted in 2021'!$A$1:$H$170,8,FALSE)</f>
        <v>Oslo</v>
      </c>
      <c r="M20" s="5">
        <f>COUNTIF('Gov. 2021'!$A$2:$A$15,B20)</f>
        <v>0</v>
      </c>
      <c r="N20" s="5" t="str">
        <f>VLOOKUP(B20,Representant!$A$2:$I$170,8,FALSE)</f>
        <v>bmoxnes</v>
      </c>
      <c r="O20" s="6" t="str">
        <f>VLOOKUP(N20,TwitterID!$C$2:$E$131,2,FALSE)</f>
        <v>86154361</v>
      </c>
    </row>
    <row r="21" ht="15.0" customHeight="1">
      <c r="A21" s="3">
        <v>20.0</v>
      </c>
      <c r="B21" s="3" t="s">
        <v>37</v>
      </c>
      <c r="C21" s="4" t="str">
        <f>VLOOKUP(B21,Representant!$A$2:$I$170,2,FALSE)</f>
        <v>Bjørnar</v>
      </c>
      <c r="D21" s="4" t="str">
        <f>VLOOKUP(B21,Representant!$A$2:$I$170,3,FALSE)</f>
        <v>Skjæran</v>
      </c>
      <c r="E21" s="4" t="str">
        <f>VLOOKUP(B21,Representant!$A$2:$I$170,4,FALSE)</f>
        <v>1966-05-28</v>
      </c>
      <c r="F21" s="4">
        <f t="shared" si="1"/>
        <v>56</v>
      </c>
      <c r="G21" s="4" t="str">
        <f>IF(VLOOKUP(B21,Representant!$A$2:$I$170,6,FALSE)="kvinne","female","male")</f>
        <v>male</v>
      </c>
      <c r="H21" s="4">
        <f>VLOOKUP(B21,Representant!$A$2:$I$170,7,FALSE)</f>
        <v>140</v>
      </c>
      <c r="I21" s="4" t="str">
        <f>VLOOKUP(B21,'Voted in 2021'!$A$1:$H$170,5,FALSE)</f>
        <v>A</v>
      </c>
      <c r="J21" s="5" t="str">
        <f>VLOOKUP(B21,'Voted in 2021'!$A$1:$H$170,6,FALSE)</f>
        <v>Arbeiderpartiet</v>
      </c>
      <c r="K21" s="5" t="str">
        <f>VLOOKUP(B21,'Voted in 2021'!$A$1:$H$170,7,FALSE)</f>
        <v>No</v>
      </c>
      <c r="L21" s="5" t="str">
        <f>VLOOKUP(B21,'Voted in 2021'!$A$1:$H$170,8,FALSE)</f>
        <v>Nordland</v>
      </c>
      <c r="M21" s="5">
        <f>COUNTIF('Gov. 2021'!$A$2:$A$15,B21)</f>
        <v>1</v>
      </c>
      <c r="N21" s="5" t="str">
        <f>VLOOKUP(B21,Representant!$A$2:$I$170,8,FALSE)</f>
        <v>bjoskj</v>
      </c>
      <c r="O21" s="6" t="str">
        <f>VLOOKUP(N21,TwitterID!$C$2:$E$131,2,FALSE)</f>
        <v>838111239750447104</v>
      </c>
    </row>
    <row r="22" ht="15.0" customHeight="1">
      <c r="A22" s="3">
        <v>21.0</v>
      </c>
      <c r="B22" s="3" t="s">
        <v>38</v>
      </c>
      <c r="C22" s="4" t="str">
        <f>VLOOKUP(B22,Representant!$A$2:$I$170,2,FALSE)</f>
        <v>Bård Ludvig</v>
      </c>
      <c r="D22" s="4" t="str">
        <f>VLOOKUP(B22,Representant!$A$2:$I$170,3,FALSE)</f>
        <v>Thorheim</v>
      </c>
      <c r="E22" s="4" t="str">
        <f>VLOOKUP(B22,Representant!$A$2:$I$170,4,FALSE)</f>
        <v>1976-10-15</v>
      </c>
      <c r="F22" s="4">
        <f t="shared" si="1"/>
        <v>45</v>
      </c>
      <c r="G22" s="4" t="str">
        <f>IF(VLOOKUP(B22,Representant!$A$2:$I$170,6,FALSE)="kvinne","female","male")</f>
        <v>male</v>
      </c>
      <c r="H22" s="4">
        <f>VLOOKUP(B22,Representant!$A$2:$I$170,7,FALSE)</f>
        <v>140</v>
      </c>
      <c r="I22" s="4" t="str">
        <f>VLOOKUP(B22,'Voted in 2021'!$A$1:$H$170,5,FALSE)</f>
        <v>H</v>
      </c>
      <c r="J22" s="5" t="str">
        <f>VLOOKUP(B22,'Voted in 2021'!$A$1:$H$170,6,FALSE)</f>
        <v>Høyre</v>
      </c>
      <c r="K22" s="5" t="str">
        <f>VLOOKUP(B22,'Voted in 2021'!$A$1:$H$170,7,FALSE)</f>
        <v>No</v>
      </c>
      <c r="L22" s="5" t="str">
        <f>VLOOKUP(B22,'Voted in 2021'!$A$1:$H$170,8,FALSE)</f>
        <v>Nordland</v>
      </c>
      <c r="M22" s="5">
        <f>COUNTIF('Gov. 2021'!$A$2:$A$15,B22)</f>
        <v>0</v>
      </c>
      <c r="N22" s="5" t="str">
        <f>VLOOKUP(B22,Representant!$A$2:$I$170,8,FALSE)</f>
        <v>BardThorheim</v>
      </c>
      <c r="O22" s="6" t="str">
        <f>VLOOKUP(N22,TwitterID!$C$2:$E$131,2,FALSE)</f>
        <v>310626575</v>
      </c>
    </row>
    <row r="23" ht="15.0" customHeight="1">
      <c r="A23" s="3">
        <v>22.0</v>
      </c>
      <c r="B23" s="3" t="s">
        <v>39</v>
      </c>
      <c r="C23" s="4" t="str">
        <f>VLOOKUP(B23,Representant!$A$2:$I$170,2,FALSE)</f>
        <v>Carl I.</v>
      </c>
      <c r="D23" s="4" t="str">
        <f>VLOOKUP(B23,Representant!$A$2:$I$170,3,FALSE)</f>
        <v>Hagen</v>
      </c>
      <c r="E23" s="4" t="str">
        <f>VLOOKUP(B23,Representant!$A$2:$I$170,4,FALSE)</f>
        <v>1944-05-06</v>
      </c>
      <c r="F23" s="4">
        <f t="shared" si="1"/>
        <v>78</v>
      </c>
      <c r="G23" s="4" t="str">
        <f>IF(VLOOKUP(B23,Representant!$A$2:$I$170,6,FALSE)="kvinne","female","male")</f>
        <v>male</v>
      </c>
      <c r="H23" s="4">
        <f>VLOOKUP(B23,Representant!$A$2:$I$170,7,FALSE)</f>
        <v>11887</v>
      </c>
      <c r="I23" s="4" t="str">
        <f>VLOOKUP(B23,'Voted in 2021'!$A$1:$H$170,5,FALSE)</f>
        <v>FrP</v>
      </c>
      <c r="J23" s="5" t="str">
        <f>VLOOKUP(B23,'Voted in 2021'!$A$1:$H$170,6,FALSE)</f>
        <v>Fremskrittspartiet</v>
      </c>
      <c r="K23" s="5" t="str">
        <f>VLOOKUP(B23,'Voted in 2021'!$A$1:$H$170,7,FALSE)</f>
        <v>Op</v>
      </c>
      <c r="L23" s="5" t="str">
        <f>VLOOKUP(B23,'Voted in 2021'!$A$1:$H$170,8,FALSE)</f>
        <v>Oppland</v>
      </c>
      <c r="M23" s="5">
        <f>COUNTIF('Gov. 2021'!$A$2:$A$15,B23)</f>
        <v>0</v>
      </c>
      <c r="N23" s="5" t="str">
        <f>VLOOKUP(B23,Representant!$A$2:$I$170,8,FALSE)</f>
        <v>carlihagen</v>
      </c>
      <c r="O23" s="6" t="str">
        <f>VLOOKUP(N23,TwitterID!$C$2:$E$131,2,FALSE)</f>
        <v>218910852</v>
      </c>
    </row>
    <row r="24" ht="15.0" customHeight="1">
      <c r="A24" s="3">
        <v>23.0</v>
      </c>
      <c r="B24" s="3" t="s">
        <v>40</v>
      </c>
      <c r="C24" s="4" t="str">
        <f>VLOOKUP(B24,Representant!$A$2:$I$170,2,FALSE)</f>
        <v>Christian</v>
      </c>
      <c r="D24" s="4" t="str">
        <f>VLOOKUP(B24,Representant!$A$2:$I$170,3,FALSE)</f>
        <v>Tybring-Gjedde</v>
      </c>
      <c r="E24" s="4" t="str">
        <f>VLOOKUP(B24,Representant!$A$2:$I$170,4,FALSE)</f>
        <v>1963-08-08</v>
      </c>
      <c r="F24" s="4">
        <f t="shared" si="1"/>
        <v>59</v>
      </c>
      <c r="G24" s="4" t="str">
        <f>IF(VLOOKUP(B24,Representant!$A$2:$I$170,6,FALSE)="kvinne","female","male")</f>
        <v>male</v>
      </c>
      <c r="H24" s="4">
        <f>VLOOKUP(B24,Representant!$A$2:$I$170,7,FALSE)</f>
        <v>5984</v>
      </c>
      <c r="I24" s="4" t="str">
        <f>VLOOKUP(B24,'Voted in 2021'!$A$1:$H$170,5,FALSE)</f>
        <v>FrP</v>
      </c>
      <c r="J24" s="5" t="str">
        <f>VLOOKUP(B24,'Voted in 2021'!$A$1:$H$170,6,FALSE)</f>
        <v>Fremskrittspartiet</v>
      </c>
      <c r="K24" s="5" t="str">
        <f>VLOOKUP(B24,'Voted in 2021'!$A$1:$H$170,7,FALSE)</f>
        <v>Os</v>
      </c>
      <c r="L24" s="5" t="str">
        <f>VLOOKUP(B24,'Voted in 2021'!$A$1:$H$170,8,FALSE)</f>
        <v>Oslo</v>
      </c>
      <c r="M24" s="5">
        <f>COUNTIF('Gov. 2021'!$A$2:$A$15,B24)</f>
        <v>0</v>
      </c>
      <c r="N24" s="5" t="str">
        <f>VLOOKUP(B24,Representant!$A$2:$I$170,8,FALSE)</f>
        <v>ChristianTG_FRP</v>
      </c>
      <c r="O24" s="6" t="str">
        <f>VLOOKUP(N24,TwitterID!$C$2:$E$131,2,FALSE)</f>
        <v>514596967</v>
      </c>
    </row>
    <row r="25" ht="15.0" customHeight="1">
      <c r="A25" s="3">
        <v>24.0</v>
      </c>
      <c r="B25" s="3" t="s">
        <v>41</v>
      </c>
      <c r="C25" s="4" t="str">
        <f>VLOOKUP(B25,Representant!$A$2:$I$170,2,FALSE)</f>
        <v>Cecilie</v>
      </c>
      <c r="D25" s="4" t="str">
        <f>VLOOKUP(B25,Representant!$A$2:$I$170,3,FALSE)</f>
        <v>Myrseth</v>
      </c>
      <c r="E25" s="4" t="str">
        <f>VLOOKUP(B25,Representant!$A$2:$I$170,4,FALSE)</f>
        <v>1984-07-27</v>
      </c>
      <c r="F25" s="4">
        <f t="shared" si="1"/>
        <v>38</v>
      </c>
      <c r="G25" s="4" t="str">
        <f>IF(VLOOKUP(B25,Representant!$A$2:$I$170,6,FALSE)="kvinne","female","male")</f>
        <v>female</v>
      </c>
      <c r="H25" s="4">
        <f>VLOOKUP(B25,Representant!$A$2:$I$170,7,FALSE)</f>
        <v>1601</v>
      </c>
      <c r="I25" s="4" t="str">
        <f>VLOOKUP(B25,'Voted in 2021'!$A$1:$H$170,5,FALSE)</f>
        <v>A</v>
      </c>
      <c r="J25" s="5" t="str">
        <f>VLOOKUP(B25,'Voted in 2021'!$A$1:$H$170,6,FALSE)</f>
        <v>Arbeiderpartiet</v>
      </c>
      <c r="K25" s="5" t="str">
        <f>VLOOKUP(B25,'Voted in 2021'!$A$1:$H$170,7,FALSE)</f>
        <v>Tr</v>
      </c>
      <c r="L25" s="5" t="str">
        <f>VLOOKUP(B25,'Voted in 2021'!$A$1:$H$170,8,FALSE)</f>
        <v>Troms</v>
      </c>
      <c r="M25" s="5">
        <f>COUNTIF('Gov. 2021'!$A$2:$A$15,B25)</f>
        <v>0</v>
      </c>
      <c r="N25" s="5" t="str">
        <f>VLOOKUP(B25,Representant!$A$2:$I$170,8,FALSE)</f>
        <v>CecilieMyrseth</v>
      </c>
      <c r="O25" s="6" t="str">
        <f>VLOOKUP(N25,TwitterID!$C$2:$E$131,2,FALSE)</f>
        <v>26708613</v>
      </c>
    </row>
    <row r="26" ht="15.0" customHeight="1">
      <c r="A26" s="3">
        <v>25.0</v>
      </c>
      <c r="B26" s="3" t="s">
        <v>42</v>
      </c>
      <c r="C26" s="4" t="str">
        <f>VLOOKUP(B26,Representant!$A$2:$I$170,2,FALSE)</f>
        <v>Dagfinn Henrik</v>
      </c>
      <c r="D26" s="4" t="str">
        <f>VLOOKUP(B26,Representant!$A$2:$I$170,3,FALSE)</f>
        <v>Olsen</v>
      </c>
      <c r="E26" s="4" t="str">
        <f>VLOOKUP(B26,Representant!$A$2:$I$170,4,FALSE)</f>
        <v>1966-06-29</v>
      </c>
      <c r="F26" s="4">
        <f t="shared" si="1"/>
        <v>56</v>
      </c>
      <c r="G26" s="4" t="str">
        <f>IF(VLOOKUP(B26,Representant!$A$2:$I$170,6,FALSE)="kvinne","female","male")</f>
        <v>male</v>
      </c>
      <c r="H26" s="4">
        <f>VLOOKUP(B26,Representant!$A$2:$I$170,7,FALSE)</f>
        <v>674</v>
      </c>
      <c r="I26" s="4" t="str">
        <f>VLOOKUP(B26,'Voted in 2021'!$A$1:$H$170,5,FALSE)</f>
        <v>FrP</v>
      </c>
      <c r="J26" s="5" t="str">
        <f>VLOOKUP(B26,'Voted in 2021'!$A$1:$H$170,6,FALSE)</f>
        <v>Fremskrittspartiet</v>
      </c>
      <c r="K26" s="5" t="str">
        <f>VLOOKUP(B26,'Voted in 2021'!$A$1:$H$170,7,FALSE)</f>
        <v>No</v>
      </c>
      <c r="L26" s="5" t="str">
        <f>VLOOKUP(B26,'Voted in 2021'!$A$1:$H$170,8,FALSE)</f>
        <v>Nordland</v>
      </c>
      <c r="M26" s="5">
        <f>COUNTIF('Gov. 2021'!$A$2:$A$15,B26)</f>
        <v>0</v>
      </c>
      <c r="N26" s="5" t="str">
        <f>VLOOKUP(B26,Representant!$A$2:$I$170,8,FALSE)</f>
        <v>-</v>
      </c>
      <c r="O26" s="4" t="str">
        <f>VLOOKUP(N26,TwitterID!$C$2:$E$131,2,FALSE)</f>
        <v>#N/A</v>
      </c>
    </row>
    <row r="27" ht="15.0" customHeight="1">
      <c r="A27" s="3">
        <v>26.0</v>
      </c>
      <c r="B27" s="3" t="s">
        <v>43</v>
      </c>
      <c r="C27" s="4" t="str">
        <f>VLOOKUP(B27,Representant!$A$2:$I$170,2,FALSE)</f>
        <v>Dag-Inge</v>
      </c>
      <c r="D27" s="4" t="str">
        <f>VLOOKUP(B27,Representant!$A$2:$I$170,3,FALSE)</f>
        <v>Ulstein</v>
      </c>
      <c r="E27" s="4" t="str">
        <f>VLOOKUP(B27,Representant!$A$2:$I$170,4,FALSE)</f>
        <v>1980-12-04</v>
      </c>
      <c r="F27" s="4">
        <f t="shared" si="1"/>
        <v>41</v>
      </c>
      <c r="G27" s="4" t="str">
        <f>IF(VLOOKUP(B27,Representant!$A$2:$I$170,6,FALSE)="kvinne","female","male")</f>
        <v>male</v>
      </c>
      <c r="H27" s="4">
        <f>VLOOKUP(B27,Representant!$A$2:$I$170,7,FALSE)</f>
        <v>140</v>
      </c>
      <c r="I27" s="4" t="str">
        <f>VLOOKUP(B27,'Voted in 2021'!$A$1:$H$170,5,FALSE)</f>
        <v>KrF</v>
      </c>
      <c r="J27" s="5" t="str">
        <f>VLOOKUP(B27,'Voted in 2021'!$A$1:$H$170,6,FALSE)</f>
        <v>Kristelig Folkeparti</v>
      </c>
      <c r="K27" s="5" t="str">
        <f>VLOOKUP(B27,'Voted in 2021'!$A$1:$H$170,7,FALSE)</f>
        <v>Ho</v>
      </c>
      <c r="L27" s="5" t="str">
        <f>VLOOKUP(B27,'Voted in 2021'!$A$1:$H$170,8,FALSE)</f>
        <v>Hordaland</v>
      </c>
      <c r="M27" s="5">
        <f>COUNTIF('Gov. 2021'!$A$2:$A$15,B27)</f>
        <v>0</v>
      </c>
      <c r="N27" s="5" t="str">
        <f>VLOOKUP(B27,Representant!$A$2:$I$170,8,FALSE)</f>
        <v>dagiulstein</v>
      </c>
      <c r="O27" s="6" t="str">
        <f>VLOOKUP(N27,TwitterID!$C$2:$E$131,2,FALSE)</f>
        <v>1551459979</v>
      </c>
    </row>
    <row r="28" ht="15.0" customHeight="1">
      <c r="A28" s="3">
        <v>27.0</v>
      </c>
      <c r="B28" s="3" t="s">
        <v>44</v>
      </c>
      <c r="C28" s="4" t="str">
        <f>VLOOKUP(B28,Representant!$A$2:$I$170,2,FALSE)</f>
        <v>Espen Barth</v>
      </c>
      <c r="D28" s="4" t="str">
        <f>VLOOKUP(B28,Representant!$A$2:$I$170,3,FALSE)</f>
        <v>Eide</v>
      </c>
      <c r="E28" s="4" t="str">
        <f>VLOOKUP(B28,Representant!$A$2:$I$170,4,FALSE)</f>
        <v>1964-05-01</v>
      </c>
      <c r="F28" s="4">
        <f t="shared" si="1"/>
        <v>58</v>
      </c>
      <c r="G28" s="4" t="str">
        <f>IF(VLOOKUP(B28,Representant!$A$2:$I$170,6,FALSE)="kvinne","female","male")</f>
        <v>male</v>
      </c>
      <c r="H28" s="4">
        <f>VLOOKUP(B28,Representant!$A$2:$I$170,7,FALSE)</f>
        <v>1601</v>
      </c>
      <c r="I28" s="4" t="str">
        <f>VLOOKUP(B28,'Voted in 2021'!$A$1:$H$170,5,FALSE)</f>
        <v>A</v>
      </c>
      <c r="J28" s="5" t="str">
        <f>VLOOKUP(B28,'Voted in 2021'!$A$1:$H$170,6,FALSE)</f>
        <v>Arbeiderpartiet</v>
      </c>
      <c r="K28" s="5" t="str">
        <f>VLOOKUP(B28,'Voted in 2021'!$A$1:$H$170,7,FALSE)</f>
        <v>Os</v>
      </c>
      <c r="L28" s="5" t="str">
        <f>VLOOKUP(B28,'Voted in 2021'!$A$1:$H$170,8,FALSE)</f>
        <v>Oslo</v>
      </c>
      <c r="M28" s="5">
        <f>COUNTIF('Gov. 2021'!$A$2:$A$15,B28)</f>
        <v>1</v>
      </c>
      <c r="N28" s="5" t="str">
        <f>VLOOKUP(B28,Representant!$A$2:$I$170,8,FALSE)</f>
        <v>EspenBarthEide</v>
      </c>
      <c r="O28" s="6" t="str">
        <f>VLOOKUP(N28,TwitterID!$C$2:$E$131,2,FALSE)</f>
        <v>473914976</v>
      </c>
    </row>
    <row r="29" ht="15.0" customHeight="1">
      <c r="A29" s="3">
        <v>28.0</v>
      </c>
      <c r="B29" s="3" t="s">
        <v>45</v>
      </c>
      <c r="C29" s="4" t="str">
        <f>VLOOKUP(B29,Representant!$A$2:$I$170,2,FALSE)</f>
        <v>Emilie</v>
      </c>
      <c r="D29" s="4" t="str">
        <f>VLOOKUP(B29,Representant!$A$2:$I$170,3,FALSE)</f>
        <v>Mehl</v>
      </c>
      <c r="E29" s="4" t="str">
        <f>VLOOKUP(B29,Representant!$A$2:$I$170,4,FALSE)</f>
        <v>1993-08-08</v>
      </c>
      <c r="F29" s="4">
        <f t="shared" si="1"/>
        <v>29</v>
      </c>
      <c r="G29" s="4" t="str">
        <f>IF(VLOOKUP(B29,Representant!$A$2:$I$170,6,FALSE)="kvinne","female","male")</f>
        <v>female</v>
      </c>
      <c r="H29" s="4">
        <f>VLOOKUP(B29,Representant!$A$2:$I$170,7,FALSE)</f>
        <v>1601</v>
      </c>
      <c r="I29" s="4" t="str">
        <f>VLOOKUP(B29,'Voted in 2021'!$A$1:$H$170,5,FALSE)</f>
        <v>Sp</v>
      </c>
      <c r="J29" s="5" t="str">
        <f>VLOOKUP(B29,'Voted in 2021'!$A$1:$H$170,6,FALSE)</f>
        <v>Senterpartiet</v>
      </c>
      <c r="K29" s="5" t="str">
        <f>VLOOKUP(B29,'Voted in 2021'!$A$1:$H$170,7,FALSE)</f>
        <v>He</v>
      </c>
      <c r="L29" s="5" t="str">
        <f>VLOOKUP(B29,'Voted in 2021'!$A$1:$H$170,8,FALSE)</f>
        <v>Hedmark</v>
      </c>
      <c r="M29" s="5">
        <f>COUNTIF('Gov. 2021'!$A$2:$A$15,B29)</f>
        <v>1</v>
      </c>
      <c r="N29" s="5" t="str">
        <f>VLOOKUP(B29,Representant!$A$2:$I$170,8,FALSE)</f>
        <v>EmilieMehl</v>
      </c>
      <c r="O29" s="6" t="str">
        <f>VLOOKUP(N29,TwitterID!$C$2:$E$131,2,FALSE)</f>
        <v>1450014429660205056</v>
      </c>
    </row>
    <row r="30" ht="15.0" customHeight="1">
      <c r="A30" s="3">
        <v>29.0</v>
      </c>
      <c r="B30" s="3" t="s">
        <v>46</v>
      </c>
      <c r="C30" s="4" t="str">
        <f>VLOOKUP(B30,Representant!$A$2:$I$170,2,FALSE)</f>
        <v>Eigil</v>
      </c>
      <c r="D30" s="4" t="str">
        <f>VLOOKUP(B30,Representant!$A$2:$I$170,3,FALSE)</f>
        <v>Knutsen</v>
      </c>
      <c r="E30" s="4" t="str">
        <f>VLOOKUP(B30,Representant!$A$2:$I$170,4,FALSE)</f>
        <v>1988-10-28</v>
      </c>
      <c r="F30" s="4">
        <f t="shared" si="1"/>
        <v>33</v>
      </c>
      <c r="G30" s="4" t="str">
        <f>IF(VLOOKUP(B30,Representant!$A$2:$I$170,6,FALSE)="kvinne","female","male")</f>
        <v>male</v>
      </c>
      <c r="H30" s="4">
        <f>VLOOKUP(B30,Representant!$A$2:$I$170,7,FALSE)</f>
        <v>1740</v>
      </c>
      <c r="I30" s="4" t="str">
        <f>VLOOKUP(B30,'Voted in 2021'!$A$1:$H$170,5,FALSE)</f>
        <v>A</v>
      </c>
      <c r="J30" s="5" t="str">
        <f>VLOOKUP(B30,'Voted in 2021'!$A$1:$H$170,6,FALSE)</f>
        <v>Arbeiderpartiet</v>
      </c>
      <c r="K30" s="5" t="str">
        <f>VLOOKUP(B30,'Voted in 2021'!$A$1:$H$170,7,FALSE)</f>
        <v>Ho</v>
      </c>
      <c r="L30" s="5" t="str">
        <f>VLOOKUP(B30,'Voted in 2021'!$A$1:$H$170,8,FALSE)</f>
        <v>Hordaland</v>
      </c>
      <c r="M30" s="5">
        <f>COUNTIF('Gov. 2021'!$A$2:$A$15,B30)</f>
        <v>0</v>
      </c>
      <c r="N30" s="5" t="str">
        <f>VLOOKUP(B30,Representant!$A$2:$I$170,8,FALSE)</f>
        <v>EigilKnutsen</v>
      </c>
      <c r="O30" s="6" t="str">
        <f>VLOOKUP(N30,TwitterID!$C$2:$E$131,2,FALSE)</f>
        <v>32397331</v>
      </c>
    </row>
    <row r="31" ht="15.0" customHeight="1">
      <c r="A31" s="3">
        <v>30.0</v>
      </c>
      <c r="B31" s="3" t="s">
        <v>47</v>
      </c>
      <c r="C31" s="4" t="str">
        <f>VLOOKUP(B31,Representant!$A$2:$I$170,2,FALSE)</f>
        <v>Else Marie</v>
      </c>
      <c r="D31" s="4" t="str">
        <f>VLOOKUP(B31,Representant!$A$2:$I$170,3,FALSE)</f>
        <v>Rødby</v>
      </c>
      <c r="E31" s="4" t="str">
        <f>VLOOKUP(B31,Representant!$A$2:$I$170,4,FALSE)</f>
        <v>1982-05-26</v>
      </c>
      <c r="F31" s="4">
        <f t="shared" si="1"/>
        <v>40</v>
      </c>
      <c r="G31" s="4" t="str">
        <f>IF(VLOOKUP(B31,Representant!$A$2:$I$170,6,FALSE)="kvinne","female","male")</f>
        <v>female</v>
      </c>
      <c r="H31" s="4">
        <f>VLOOKUP(B31,Representant!$A$2:$I$170,7,FALSE)</f>
        <v>140</v>
      </c>
      <c r="I31" s="4" t="str">
        <f>VLOOKUP(B31,'Voted in 2021'!$A$1:$H$170,5,FALSE)</f>
        <v>Sp</v>
      </c>
      <c r="J31" s="5" t="str">
        <f>VLOOKUP(B31,'Voted in 2021'!$A$1:$H$170,6,FALSE)</f>
        <v>Senterpartiet</v>
      </c>
      <c r="K31" s="5" t="str">
        <f>VLOOKUP(B31,'Voted in 2021'!$A$1:$H$170,7,FALSE)</f>
        <v>Ak</v>
      </c>
      <c r="L31" s="5" t="str">
        <f>VLOOKUP(B31,'Voted in 2021'!$A$1:$H$170,8,FALSE)</f>
        <v>Akershus</v>
      </c>
      <c r="M31" s="5">
        <f>COUNTIF('Gov. 2021'!$A$2:$A$15,B31)</f>
        <v>0</v>
      </c>
      <c r="N31" s="5" t="str">
        <f>VLOOKUP(B31,Representant!$A$2:$I$170,8,FALSE)</f>
        <v>dethunsa</v>
      </c>
      <c r="O31" s="6" t="str">
        <f>VLOOKUP(N31,TwitterID!$C$2:$E$131,2,FALSE)</f>
        <v>811340054085992448</v>
      </c>
    </row>
    <row r="32" ht="15.0" customHeight="1">
      <c r="A32" s="3">
        <v>31.0</v>
      </c>
      <c r="B32" s="3" t="s">
        <v>48</v>
      </c>
      <c r="C32" s="4" t="str">
        <f>VLOOKUP(B32,Representant!$A$2:$I$170,2,FALSE)</f>
        <v>Hårek</v>
      </c>
      <c r="D32" s="4" t="str">
        <f>VLOOKUP(B32,Representant!$A$2:$I$170,3,FALSE)</f>
        <v>Elvenes</v>
      </c>
      <c r="E32" s="4" t="str">
        <f>VLOOKUP(B32,Representant!$A$2:$I$170,4,FALSE)</f>
        <v>1959-06-17</v>
      </c>
      <c r="F32" s="4">
        <f t="shared" si="1"/>
        <v>63</v>
      </c>
      <c r="G32" s="4" t="str">
        <f>IF(VLOOKUP(B32,Representant!$A$2:$I$170,6,FALSE)="kvinne","female","male")</f>
        <v>male</v>
      </c>
      <c r="H32" s="4">
        <f>VLOOKUP(B32,Representant!$A$2:$I$170,7,FALSE)</f>
        <v>3098</v>
      </c>
      <c r="I32" s="4" t="str">
        <f>VLOOKUP(B32,'Voted in 2021'!$A$1:$H$170,5,FALSE)</f>
        <v>H</v>
      </c>
      <c r="J32" s="5" t="str">
        <f>VLOOKUP(B32,'Voted in 2021'!$A$1:$H$170,6,FALSE)</f>
        <v>Høyre</v>
      </c>
      <c r="K32" s="5" t="str">
        <f>VLOOKUP(B32,'Voted in 2021'!$A$1:$H$170,7,FALSE)</f>
        <v>Ak</v>
      </c>
      <c r="L32" s="5" t="str">
        <f>VLOOKUP(B32,'Voted in 2021'!$A$1:$H$170,8,FALSE)</f>
        <v>Akershus</v>
      </c>
      <c r="M32" s="5">
        <f>COUNTIF('Gov. 2021'!$A$2:$A$15,B32)</f>
        <v>0</v>
      </c>
      <c r="N32" s="5" t="str">
        <f>VLOOKUP(B32,Representant!$A$2:$I$170,8,FALSE)</f>
        <v>HarekElvenes</v>
      </c>
      <c r="O32" s="6" t="str">
        <f>VLOOKUP(N32,TwitterID!$C$2:$E$131,2,FALSE)</f>
        <v>2645220702</v>
      </c>
    </row>
    <row r="33" ht="15.75" customHeight="1">
      <c r="A33" s="3">
        <v>32.0</v>
      </c>
      <c r="B33" s="3" t="s">
        <v>49</v>
      </c>
      <c r="C33" s="4" t="str">
        <f>VLOOKUP(B33,Representant!$A$2:$I$170,2,FALSE)</f>
        <v>Elise</v>
      </c>
      <c r="D33" s="4" t="str">
        <f>VLOOKUP(B33,Representant!$A$2:$I$170,3,FALSE)</f>
        <v>Waagen</v>
      </c>
      <c r="E33" s="4" t="str">
        <f>VLOOKUP(B33,Representant!$A$2:$I$170,4,FALSE)</f>
        <v>1990-02-19</v>
      </c>
      <c r="F33" s="4">
        <f t="shared" si="1"/>
        <v>32</v>
      </c>
      <c r="G33" s="4" t="str">
        <f>IF(VLOOKUP(B33,Representant!$A$2:$I$170,6,FALSE)="kvinne","female","male")</f>
        <v>female</v>
      </c>
      <c r="H33" s="4">
        <f>VLOOKUP(B33,Representant!$A$2:$I$170,7,FALSE)</f>
        <v>1602</v>
      </c>
      <c r="I33" s="4" t="str">
        <f>VLOOKUP(B33,'Voted in 2021'!$A$1:$H$170,5,FALSE)</f>
        <v>A</v>
      </c>
      <c r="J33" s="5" t="str">
        <f>VLOOKUP(B33,'Voted in 2021'!$A$1:$H$170,6,FALSE)</f>
        <v>Arbeiderpartiet</v>
      </c>
      <c r="K33" s="5" t="str">
        <f>VLOOKUP(B33,'Voted in 2021'!$A$1:$H$170,7,FALSE)</f>
        <v>Øs</v>
      </c>
      <c r="L33" s="5" t="str">
        <f>VLOOKUP(B33,'Voted in 2021'!$A$1:$H$170,8,FALSE)</f>
        <v>Østfold</v>
      </c>
      <c r="M33" s="5">
        <f>COUNTIF('Gov. 2021'!$A$2:$A$15,B33)</f>
        <v>0</v>
      </c>
      <c r="N33" s="5" t="str">
        <f>VLOOKUP(B33,Representant!$A$2:$I$170,8,FALSE)</f>
        <v>waagen_elise</v>
      </c>
      <c r="O33" s="6" t="str">
        <f>VLOOKUP(N33,TwitterID!$C$2:$E$131,2,FALSE)</f>
        <v>2428650736</v>
      </c>
    </row>
    <row r="34" ht="15.75" customHeight="1">
      <c r="A34" s="3">
        <v>33.0</v>
      </c>
      <c r="B34" s="3" t="s">
        <v>50</v>
      </c>
      <c r="C34" s="4" t="str">
        <f>VLOOKUP(B34,Representant!$A$2:$I$170,2,FALSE)</f>
        <v>Erlend Svardal</v>
      </c>
      <c r="D34" s="4" t="str">
        <f>VLOOKUP(B34,Representant!$A$2:$I$170,3,FALSE)</f>
        <v>Bøe</v>
      </c>
      <c r="E34" s="4" t="str">
        <f>VLOOKUP(B34,Representant!$A$2:$I$170,4,FALSE)</f>
        <v>1992-12-30</v>
      </c>
      <c r="F34" s="4">
        <f t="shared" si="1"/>
        <v>29</v>
      </c>
      <c r="G34" s="4" t="str">
        <f>IF(VLOOKUP(B34,Representant!$A$2:$I$170,6,FALSE)="kvinne","female","male")</f>
        <v>male</v>
      </c>
      <c r="H34" s="4">
        <f>VLOOKUP(B34,Representant!$A$2:$I$170,7,FALSE)</f>
        <v>140</v>
      </c>
      <c r="I34" s="4" t="str">
        <f>VLOOKUP(B34,'Voted in 2021'!$A$1:$H$170,5,FALSE)</f>
        <v>H</v>
      </c>
      <c r="J34" s="5" t="str">
        <f>VLOOKUP(B34,'Voted in 2021'!$A$1:$H$170,6,FALSE)</f>
        <v>Høyre</v>
      </c>
      <c r="K34" s="5" t="str">
        <f>VLOOKUP(B34,'Voted in 2021'!$A$1:$H$170,7,FALSE)</f>
        <v>Tr</v>
      </c>
      <c r="L34" s="5" t="str">
        <f>VLOOKUP(B34,'Voted in 2021'!$A$1:$H$170,8,FALSE)</f>
        <v>Troms</v>
      </c>
      <c r="M34" s="5">
        <f>COUNTIF('Gov. 2021'!$A$2:$A$15,B34)</f>
        <v>0</v>
      </c>
      <c r="N34" s="5" t="str">
        <f>VLOOKUP(B34,Representant!$A$2:$I$170,8,FALSE)</f>
        <v>ErlendSBoe</v>
      </c>
      <c r="O34" s="6" t="str">
        <f>VLOOKUP(N34,TwitterID!$C$2:$E$131,2,FALSE)</f>
        <v>1039464996575608833</v>
      </c>
    </row>
    <row r="35" ht="15.75" customHeight="1">
      <c r="A35" s="3">
        <v>34.0</v>
      </c>
      <c r="B35" s="3" t="s">
        <v>51</v>
      </c>
      <c r="C35" s="4" t="str">
        <f>VLOOKUP(B35,Representant!$A$2:$I$170,2,FALSE)</f>
        <v>Erlend</v>
      </c>
      <c r="D35" s="4" t="str">
        <f>VLOOKUP(B35,Representant!$A$2:$I$170,3,FALSE)</f>
        <v>Larsen</v>
      </c>
      <c r="E35" s="4" t="str">
        <f>VLOOKUP(B35,Representant!$A$2:$I$170,4,FALSE)</f>
        <v>1965-10-13</v>
      </c>
      <c r="F35" s="4">
        <f t="shared" si="1"/>
        <v>56</v>
      </c>
      <c r="G35" s="4" t="str">
        <f>IF(VLOOKUP(B35,Representant!$A$2:$I$170,6,FALSE)="kvinne","female","male")</f>
        <v>male</v>
      </c>
      <c r="H35" s="4">
        <f>VLOOKUP(B35,Representant!$A$2:$I$170,7,FALSE)</f>
        <v>1601</v>
      </c>
      <c r="I35" s="4" t="str">
        <f>VLOOKUP(B35,'Voted in 2021'!$A$1:$H$170,5,FALSE)</f>
        <v>H</v>
      </c>
      <c r="J35" s="5" t="str">
        <f>VLOOKUP(B35,'Voted in 2021'!$A$1:$H$170,6,FALSE)</f>
        <v>Høyre</v>
      </c>
      <c r="K35" s="5" t="str">
        <f>VLOOKUP(B35,'Voted in 2021'!$A$1:$H$170,7,FALSE)</f>
        <v>Ve</v>
      </c>
      <c r="L35" s="5" t="str">
        <f>VLOOKUP(B35,'Voted in 2021'!$A$1:$H$170,8,FALSE)</f>
        <v>Vestfold</v>
      </c>
      <c r="M35" s="5">
        <f>COUNTIF('Gov. 2021'!$A$2:$A$15,B35)</f>
        <v>0</v>
      </c>
      <c r="N35" s="5" t="str">
        <f>VLOOKUP(B35,Representant!$A$2:$I$170,8,FALSE)</f>
        <v>not sure which it is</v>
      </c>
      <c r="O35" s="4" t="str">
        <f>VLOOKUP(N35,TwitterID!$C$2:$E$131,2,FALSE)</f>
        <v>#N/A</v>
      </c>
    </row>
    <row r="36" ht="15.75" customHeight="1">
      <c r="A36" s="3">
        <v>35.0</v>
      </c>
      <c r="B36" s="3" t="s">
        <v>52</v>
      </c>
      <c r="C36" s="4" t="str">
        <f>VLOOKUP(B36,Representant!$A$2:$I$170,2,FALSE)</f>
        <v>Erna</v>
      </c>
      <c r="D36" s="4" t="str">
        <f>VLOOKUP(B36,Representant!$A$2:$I$170,3,FALSE)</f>
        <v>Solberg</v>
      </c>
      <c r="E36" s="4" t="str">
        <f>VLOOKUP(B36,Representant!$A$2:$I$170,4,FALSE)</f>
        <v>1961-02-24</v>
      </c>
      <c r="F36" s="4">
        <f t="shared" si="1"/>
        <v>61</v>
      </c>
      <c r="G36" s="4" t="str">
        <f>IF(VLOOKUP(B36,Representant!$A$2:$I$170,6,FALSE)="kvinne","female","male")</f>
        <v>female</v>
      </c>
      <c r="H36" s="4">
        <f>VLOOKUP(B36,Representant!$A$2:$I$170,7,FALSE)</f>
        <v>11828</v>
      </c>
      <c r="I36" s="4" t="str">
        <f>VLOOKUP(B36,'Voted in 2021'!$A$1:$H$170,5,FALSE)</f>
        <v>H</v>
      </c>
      <c r="J36" s="5" t="str">
        <f>VLOOKUP(B36,'Voted in 2021'!$A$1:$H$170,6,FALSE)</f>
        <v>Høyre</v>
      </c>
      <c r="K36" s="5" t="str">
        <f>VLOOKUP(B36,'Voted in 2021'!$A$1:$H$170,7,FALSE)</f>
        <v>Ho</v>
      </c>
      <c r="L36" s="5" t="str">
        <f>VLOOKUP(B36,'Voted in 2021'!$A$1:$H$170,8,FALSE)</f>
        <v>Hordaland</v>
      </c>
      <c r="M36" s="5">
        <f>COUNTIF('Gov. 2021'!$A$2:$A$15,B36)</f>
        <v>0</v>
      </c>
      <c r="N36" s="5" t="str">
        <f>VLOOKUP(B36,Representant!$A$2:$I$170,8,FALSE)</f>
        <v>erna_solberg</v>
      </c>
      <c r="O36" s="6" t="str">
        <f>VLOOKUP(N36,TwitterID!$C$2:$E$131,2,FALSE)</f>
        <v>16432083</v>
      </c>
    </row>
    <row r="37" ht="15.75" customHeight="1">
      <c r="A37" s="3">
        <v>36.0</v>
      </c>
      <c r="B37" s="3" t="s">
        <v>53</v>
      </c>
      <c r="C37" s="4" t="str">
        <f>VLOOKUP(B37,Representant!$A$2:$I$170,2,FALSE)</f>
        <v>Erling</v>
      </c>
      <c r="D37" s="4" t="str">
        <f>VLOOKUP(B37,Representant!$A$2:$I$170,3,FALSE)</f>
        <v>Sande</v>
      </c>
      <c r="E37" s="4" t="str">
        <f>VLOOKUP(B37,Representant!$A$2:$I$170,4,FALSE)</f>
        <v>1978-11-08</v>
      </c>
      <c r="F37" s="4">
        <f t="shared" si="1"/>
        <v>43</v>
      </c>
      <c r="G37" s="4" t="str">
        <f>IF(VLOOKUP(B37,Representant!$A$2:$I$170,6,FALSE)="kvinne","female","male")</f>
        <v>male</v>
      </c>
      <c r="H37" s="4">
        <f>VLOOKUP(B37,Representant!$A$2:$I$170,7,FALSE)</f>
        <v>3046</v>
      </c>
      <c r="I37" s="4" t="str">
        <f>VLOOKUP(B37,'Voted in 2021'!$A$1:$H$170,5,FALSE)</f>
        <v>Sp</v>
      </c>
      <c r="J37" s="5" t="str">
        <f>VLOOKUP(B37,'Voted in 2021'!$A$1:$H$170,6,FALSE)</f>
        <v>Senterpartiet</v>
      </c>
      <c r="K37" s="5" t="str">
        <f>VLOOKUP(B37,'Voted in 2021'!$A$1:$H$170,7,FALSE)</f>
        <v>SF</v>
      </c>
      <c r="L37" s="5" t="str">
        <f>VLOOKUP(B37,'Voted in 2021'!$A$1:$H$170,8,FALSE)</f>
        <v>Sogn og Fjordane</v>
      </c>
      <c r="M37" s="5">
        <f>COUNTIF('Gov. 2021'!$A$2:$A$15,B37)</f>
        <v>0</v>
      </c>
      <c r="N37" s="5" t="str">
        <f>VLOOKUP(B37,Representant!$A$2:$I$170,8,FALSE)</f>
        <v>ErlingSande</v>
      </c>
      <c r="O37" s="6" t="str">
        <f>VLOOKUP(N37,TwitterID!$C$2:$E$131,2,FALSE)</f>
        <v>39091525</v>
      </c>
    </row>
    <row r="38" ht="15.75" customHeight="1">
      <c r="A38" s="3">
        <v>37.0</v>
      </c>
      <c r="B38" s="3" t="s">
        <v>54</v>
      </c>
      <c r="C38" s="4" t="str">
        <f>VLOOKUP(B38,Representant!$A$2:$I$170,2,FALSE)</f>
        <v>Eva Kristin</v>
      </c>
      <c r="D38" s="4" t="str">
        <f>VLOOKUP(B38,Representant!$A$2:$I$170,3,FALSE)</f>
        <v>Hansen</v>
      </c>
      <c r="E38" s="4" t="str">
        <f>VLOOKUP(B38,Representant!$A$2:$I$170,4,FALSE)</f>
        <v>1973-03-05</v>
      </c>
      <c r="F38" s="4">
        <f t="shared" si="1"/>
        <v>49</v>
      </c>
      <c r="G38" s="4" t="str">
        <f>IF(VLOOKUP(B38,Representant!$A$2:$I$170,6,FALSE)="kvinne","female","male")</f>
        <v>female</v>
      </c>
      <c r="H38" s="4">
        <f>VLOOKUP(B38,Representant!$A$2:$I$170,7,FALSE)</f>
        <v>5984</v>
      </c>
      <c r="I38" s="4" t="str">
        <f>VLOOKUP(B38,'Voted in 2021'!$A$1:$H$170,5,FALSE)</f>
        <v>A</v>
      </c>
      <c r="J38" s="5" t="str">
        <f>VLOOKUP(B38,'Voted in 2021'!$A$1:$H$170,6,FALSE)</f>
        <v>Arbeiderpartiet</v>
      </c>
      <c r="K38" s="5" t="str">
        <f>VLOOKUP(B38,'Voted in 2021'!$A$1:$H$170,7,FALSE)</f>
        <v>ST</v>
      </c>
      <c r="L38" s="5" t="str">
        <f>VLOOKUP(B38,'Voted in 2021'!$A$1:$H$170,8,FALSE)</f>
        <v>Sør-Trøndelag</v>
      </c>
      <c r="M38" s="5">
        <f>COUNTIF('Gov. 2021'!$A$2:$A$15,B38)</f>
        <v>0</v>
      </c>
      <c r="N38" s="5" t="str">
        <f>VLOOKUP(B38,Representant!$A$2:$I$170,8,FALSE)</f>
        <v>evakristin</v>
      </c>
      <c r="O38" s="6" t="str">
        <f>VLOOKUP(N38,TwitterID!$C$2:$E$131,2,FALSE)</f>
        <v>24143353</v>
      </c>
    </row>
    <row r="39" ht="15.75" customHeight="1">
      <c r="A39" s="3">
        <v>38.0</v>
      </c>
      <c r="B39" s="3" t="s">
        <v>55</v>
      </c>
      <c r="C39" s="4" t="str">
        <f>VLOOKUP(B39,Representant!$A$2:$I$170,2,FALSE)</f>
        <v>Even A.</v>
      </c>
      <c r="D39" s="4" t="str">
        <f>VLOOKUP(B39,Representant!$A$2:$I$170,3,FALSE)</f>
        <v>Røed</v>
      </c>
      <c r="E39" s="4" t="str">
        <f>VLOOKUP(B39,Representant!$A$2:$I$170,4,FALSE)</f>
        <v>1992-02-23</v>
      </c>
      <c r="F39" s="4">
        <f t="shared" si="1"/>
        <v>30</v>
      </c>
      <c r="G39" s="4" t="str">
        <f>IF(VLOOKUP(B39,Representant!$A$2:$I$170,6,FALSE)="kvinne","female","male")</f>
        <v>male</v>
      </c>
      <c r="H39" s="4">
        <f>VLOOKUP(B39,Representant!$A$2:$I$170,7,FALSE)</f>
        <v>140</v>
      </c>
      <c r="I39" s="4" t="str">
        <f>VLOOKUP(B39,'Voted in 2021'!$A$1:$H$170,5,FALSE)</f>
        <v>A</v>
      </c>
      <c r="J39" s="5" t="str">
        <f>VLOOKUP(B39,'Voted in 2021'!$A$1:$H$170,6,FALSE)</f>
        <v>Arbeiderpartiet</v>
      </c>
      <c r="K39" s="5" t="str">
        <f>VLOOKUP(B39,'Voted in 2021'!$A$1:$H$170,7,FALSE)</f>
        <v>Bu</v>
      </c>
      <c r="L39" s="5" t="str">
        <f>VLOOKUP(B39,'Voted in 2021'!$A$1:$H$170,8,FALSE)</f>
        <v>Buskerud</v>
      </c>
      <c r="M39" s="5">
        <f>COUNTIF('Gov. 2021'!$A$2:$A$15,B39)</f>
        <v>0</v>
      </c>
      <c r="N39" s="5" t="str">
        <f>VLOOKUP(B39,Representant!$A$2:$I$170,8,FALSE)</f>
        <v>evenaroed</v>
      </c>
      <c r="O39" s="6" t="str">
        <f>VLOOKUP(N39,TwitterID!$C$2:$E$131,2,FALSE)</f>
        <v>169274601</v>
      </c>
    </row>
    <row r="40" ht="15.75" customHeight="1">
      <c r="A40" s="3">
        <v>39.0</v>
      </c>
      <c r="B40" s="3" t="s">
        <v>56</v>
      </c>
      <c r="C40" s="4" t="str">
        <f>VLOOKUP(B40,Representant!$A$2:$I$170,2,FALSE)</f>
        <v>Erlend</v>
      </c>
      <c r="D40" s="4" t="str">
        <f>VLOOKUP(B40,Representant!$A$2:$I$170,3,FALSE)</f>
        <v>Wiborg</v>
      </c>
      <c r="E40" s="4" t="str">
        <f>VLOOKUP(B40,Representant!$A$2:$I$170,4,FALSE)</f>
        <v>1984-01-20</v>
      </c>
      <c r="F40" s="4">
        <f t="shared" si="1"/>
        <v>38</v>
      </c>
      <c r="G40" s="4" t="str">
        <f>IF(VLOOKUP(B40,Representant!$A$2:$I$170,6,FALSE)="kvinne","female","male")</f>
        <v>male</v>
      </c>
      <c r="H40" s="4">
        <f>VLOOKUP(B40,Representant!$A$2:$I$170,7,FALSE)</f>
        <v>3163</v>
      </c>
      <c r="I40" s="4" t="str">
        <f>VLOOKUP(B40,'Voted in 2021'!$A$1:$H$170,5,FALSE)</f>
        <v>FrP</v>
      </c>
      <c r="J40" s="5" t="str">
        <f>VLOOKUP(B40,'Voted in 2021'!$A$1:$H$170,6,FALSE)</f>
        <v>Fremskrittspartiet</v>
      </c>
      <c r="K40" s="5" t="str">
        <f>VLOOKUP(B40,'Voted in 2021'!$A$1:$H$170,7,FALSE)</f>
        <v>Øs</v>
      </c>
      <c r="L40" s="5" t="str">
        <f>VLOOKUP(B40,'Voted in 2021'!$A$1:$H$170,8,FALSE)</f>
        <v>Østfold</v>
      </c>
      <c r="M40" s="5">
        <f>COUNTIF('Gov. 2021'!$A$2:$A$15,B40)</f>
        <v>0</v>
      </c>
      <c r="N40" s="5" t="str">
        <f>VLOOKUP(B40,Representant!$A$2:$I$170,8,FALSE)</f>
        <v>erlendwiborg</v>
      </c>
      <c r="O40" s="6" t="str">
        <f>VLOOKUP(N40,TwitterID!$C$2:$E$131,2,FALSE)</f>
        <v>30759351</v>
      </c>
    </row>
    <row r="41" ht="15.75" customHeight="1">
      <c r="A41" s="3">
        <v>40.0</v>
      </c>
      <c r="B41" s="3" t="s">
        <v>57</v>
      </c>
      <c r="C41" s="4" t="str">
        <f>VLOOKUP(B41,Representant!$A$2:$I$170,2,FALSE)</f>
        <v>Freddy André</v>
      </c>
      <c r="D41" s="4" t="str">
        <f>VLOOKUP(B41,Representant!$A$2:$I$170,3,FALSE)</f>
        <v>Øvstegård</v>
      </c>
      <c r="E41" s="4" t="str">
        <f>VLOOKUP(B41,Representant!$A$2:$I$170,4,FALSE)</f>
        <v>1994-12-20</v>
      </c>
      <c r="F41" s="4">
        <f t="shared" si="1"/>
        <v>27</v>
      </c>
      <c r="G41" s="4" t="str">
        <f>IF(VLOOKUP(B41,Representant!$A$2:$I$170,6,FALSE)="kvinne","female","male")</f>
        <v>male</v>
      </c>
      <c r="H41" s="4">
        <f>VLOOKUP(B41,Representant!$A$2:$I$170,7,FALSE)</f>
        <v>1601</v>
      </c>
      <c r="I41" s="4" t="str">
        <f>VLOOKUP(B41,'Voted in 2021'!$A$1:$H$170,5,FALSE)</f>
        <v>SV</v>
      </c>
      <c r="J41" s="5" t="str">
        <f>VLOOKUP(B41,'Voted in 2021'!$A$1:$H$170,6,FALSE)</f>
        <v>Sosialistisk Venstreparti</v>
      </c>
      <c r="K41" s="5" t="str">
        <f>VLOOKUP(B41,'Voted in 2021'!$A$1:$H$170,7,FALSE)</f>
        <v>Øs</v>
      </c>
      <c r="L41" s="5" t="str">
        <f>VLOOKUP(B41,'Voted in 2021'!$A$1:$H$170,8,FALSE)</f>
        <v>Østfold</v>
      </c>
      <c r="M41" s="5">
        <f>COUNTIF('Gov. 2021'!$A$2:$A$15,B41)</f>
        <v>0</v>
      </c>
      <c r="N41" s="5" t="str">
        <f>VLOOKUP(B41,Representant!$A$2:$I$170,8,FALSE)</f>
        <v>Fredoev</v>
      </c>
      <c r="O41" s="6" t="str">
        <f>VLOOKUP(N41,TwitterID!$C$2:$E$131,2,FALSE)</f>
        <v>338369157</v>
      </c>
    </row>
    <row r="42" ht="15.75" customHeight="1">
      <c r="A42" s="3">
        <v>41.0</v>
      </c>
      <c r="B42" s="3" t="s">
        <v>58</v>
      </c>
      <c r="C42" s="4" t="str">
        <f>VLOOKUP(B42,Representant!$A$2:$I$170,2,FALSE)</f>
        <v>Frank Edvard</v>
      </c>
      <c r="D42" s="4" t="str">
        <f>VLOOKUP(B42,Representant!$A$2:$I$170,3,FALSE)</f>
        <v>Sve</v>
      </c>
      <c r="E42" s="4" t="str">
        <f>VLOOKUP(B42,Representant!$A$2:$I$170,4,FALSE)</f>
        <v>1968-02-18</v>
      </c>
      <c r="F42" s="4">
        <f t="shared" si="1"/>
        <v>54</v>
      </c>
      <c r="G42" s="4" t="str">
        <f>IF(VLOOKUP(B42,Representant!$A$2:$I$170,6,FALSE)="kvinne","female","male")</f>
        <v>male</v>
      </c>
      <c r="H42" s="4">
        <f>VLOOKUP(B42,Representant!$A$2:$I$170,7,FALSE)</f>
        <v>140</v>
      </c>
      <c r="I42" s="4" t="str">
        <f>VLOOKUP(B42,'Voted in 2021'!$A$1:$H$170,5,FALSE)</f>
        <v>FrP</v>
      </c>
      <c r="J42" s="5" t="str">
        <f>VLOOKUP(B42,'Voted in 2021'!$A$1:$H$170,6,FALSE)</f>
        <v>Fremskrittspartiet</v>
      </c>
      <c r="K42" s="5" t="str">
        <f>VLOOKUP(B42,'Voted in 2021'!$A$1:$H$170,7,FALSE)</f>
        <v>MR</v>
      </c>
      <c r="L42" s="5" t="str">
        <f>VLOOKUP(B42,'Voted in 2021'!$A$1:$H$170,8,FALSE)</f>
        <v>Møre og Romsdal</v>
      </c>
      <c r="M42" s="5">
        <f>COUNTIF('Gov. 2021'!$A$2:$A$15,B42)</f>
        <v>0</v>
      </c>
      <c r="N42" s="5" t="str">
        <f>VLOOKUP(B42,Representant!$A$2:$I$170,8,FALSE)</f>
        <v>SveFrank</v>
      </c>
      <c r="O42" s="6" t="str">
        <f>VLOOKUP(N42,TwitterID!$C$2:$E$131,2,FALSE)</f>
        <v>1325364366615646213</v>
      </c>
    </row>
    <row r="43" ht="15.75" customHeight="1">
      <c r="A43" s="3">
        <v>42.0</v>
      </c>
      <c r="B43" s="3" t="s">
        <v>59</v>
      </c>
      <c r="C43" s="4" t="str">
        <f>VLOOKUP(B43,Representant!$A$2:$I$170,2,FALSE)</f>
        <v>Morten</v>
      </c>
      <c r="D43" s="4" t="str">
        <f>VLOOKUP(B43,Representant!$A$2:$I$170,3,FALSE)</f>
        <v>Stordalen</v>
      </c>
      <c r="E43" s="4" t="str">
        <f>VLOOKUP(B43,Representant!$A$2:$I$170,4,FALSE)</f>
        <v>1968-10-05</v>
      </c>
      <c r="F43" s="4">
        <f t="shared" si="1"/>
        <v>53</v>
      </c>
      <c r="G43" s="4" t="str">
        <f>IF(VLOOKUP(B43,Representant!$A$2:$I$170,6,FALSE)="kvinne","female","male")</f>
        <v>male</v>
      </c>
      <c r="H43" s="4">
        <f>VLOOKUP(B43,Representant!$A$2:$I$170,7,FALSE)</f>
        <v>3231</v>
      </c>
      <c r="I43" s="4" t="str">
        <f>VLOOKUP(B43,'Voted in 2021'!$A$1:$H$170,5,FALSE)</f>
        <v>FrP</v>
      </c>
      <c r="J43" s="5" t="str">
        <f>VLOOKUP(B43,'Voted in 2021'!$A$1:$H$170,6,FALSE)</f>
        <v>Fremskrittspartiet</v>
      </c>
      <c r="K43" s="5" t="str">
        <f>VLOOKUP(B43,'Voted in 2021'!$A$1:$H$170,7,FALSE)</f>
        <v>Ve</v>
      </c>
      <c r="L43" s="5" t="str">
        <f>VLOOKUP(B43,'Voted in 2021'!$A$1:$H$170,8,FALSE)</f>
        <v>Vestfold</v>
      </c>
      <c r="M43" s="5">
        <f>COUNTIF('Gov. 2021'!$A$2:$A$15,B43)</f>
        <v>0</v>
      </c>
      <c r="N43" s="5" t="str">
        <f>VLOOKUP(B43,Representant!$A$2:$I$170,8,FALSE)</f>
        <v>-</v>
      </c>
      <c r="O43" s="4" t="str">
        <f>VLOOKUP(N43,TwitterID!$C$2:$E$131,2,FALSE)</f>
        <v>#N/A</v>
      </c>
    </row>
    <row r="44" ht="15.75" customHeight="1">
      <c r="A44" s="3">
        <v>43.0</v>
      </c>
      <c r="B44" s="3" t="s">
        <v>60</v>
      </c>
      <c r="C44" s="4" t="str">
        <f>VLOOKUP(B44,Representant!$A$2:$I$170,2,FALSE)</f>
        <v>Geir Adelsten</v>
      </c>
      <c r="D44" s="4" t="str">
        <f>VLOOKUP(B44,Representant!$A$2:$I$170,3,FALSE)</f>
        <v>Iversen</v>
      </c>
      <c r="E44" s="4" t="str">
        <f>VLOOKUP(B44,Representant!$A$2:$I$170,4,FALSE)</f>
        <v>1954-09-20</v>
      </c>
      <c r="F44" s="4">
        <f t="shared" si="1"/>
        <v>67</v>
      </c>
      <c r="G44" s="4" t="str">
        <f>IF(VLOOKUP(B44,Representant!$A$2:$I$170,6,FALSE)="kvinne","female","male")</f>
        <v>male</v>
      </c>
      <c r="H44" s="4">
        <f>VLOOKUP(B44,Representant!$A$2:$I$170,7,FALSE)</f>
        <v>1601</v>
      </c>
      <c r="I44" s="4" t="str">
        <f>VLOOKUP(B44,'Voted in 2021'!$A$1:$H$170,5,FALSE)</f>
        <v>Sp</v>
      </c>
      <c r="J44" s="5" t="str">
        <f>VLOOKUP(B44,'Voted in 2021'!$A$1:$H$170,6,FALSE)</f>
        <v>Senterpartiet</v>
      </c>
      <c r="K44" s="5" t="str">
        <f>VLOOKUP(B44,'Voted in 2021'!$A$1:$H$170,7,FALSE)</f>
        <v>Fi</v>
      </c>
      <c r="L44" s="5" t="str">
        <f>VLOOKUP(B44,'Voted in 2021'!$A$1:$H$170,8,FALSE)</f>
        <v>Finnmark</v>
      </c>
      <c r="M44" s="5">
        <f>COUNTIF('Gov. 2021'!$A$2:$A$15,B44)</f>
        <v>0</v>
      </c>
      <c r="N44" s="5" t="str">
        <f>VLOOKUP(B44,Representant!$A$2:$I$170,8,FALSE)</f>
        <v>GeirIversen</v>
      </c>
      <c r="O44" s="6" t="str">
        <f>VLOOKUP(N44,TwitterID!$C$2:$E$131,2,FALSE)</f>
        <v>41352926</v>
      </c>
    </row>
    <row r="45" ht="15.75" customHeight="1">
      <c r="A45" s="3">
        <v>44.0</v>
      </c>
      <c r="B45" s="3" t="s">
        <v>61</v>
      </c>
      <c r="C45" s="4" t="str">
        <f>VLOOKUP(B45,Representant!$A$2:$I$170,2,FALSE)</f>
        <v>Geir</v>
      </c>
      <c r="D45" s="4" t="str">
        <f>VLOOKUP(B45,Representant!$A$2:$I$170,3,FALSE)</f>
        <v>Jørgensen</v>
      </c>
      <c r="E45" s="4" t="str">
        <f>VLOOKUP(B45,Representant!$A$2:$I$170,4,FALSE)</f>
        <v>1972-12-16</v>
      </c>
      <c r="F45" s="4">
        <f t="shared" si="1"/>
        <v>49</v>
      </c>
      <c r="G45" s="4" t="str">
        <f>IF(VLOOKUP(B45,Representant!$A$2:$I$170,6,FALSE)="kvinne","female","male")</f>
        <v>male</v>
      </c>
      <c r="H45" s="4">
        <f>VLOOKUP(B45,Representant!$A$2:$I$170,7,FALSE)</f>
        <v>140</v>
      </c>
      <c r="I45" s="4" t="str">
        <f>VLOOKUP(B45,'Voted in 2021'!$A$1:$H$170,5,FALSE)</f>
        <v>R</v>
      </c>
      <c r="J45" s="5" t="str">
        <f>VLOOKUP(B45,'Voted in 2021'!$A$1:$H$170,6,FALSE)</f>
        <v>Rødt</v>
      </c>
      <c r="K45" s="5" t="str">
        <f>VLOOKUP(B45,'Voted in 2021'!$A$1:$H$170,7,FALSE)</f>
        <v>No</v>
      </c>
      <c r="L45" s="5" t="str">
        <f>VLOOKUP(B45,'Voted in 2021'!$A$1:$H$170,8,FALSE)</f>
        <v>Nordland</v>
      </c>
      <c r="M45" s="5">
        <f>COUNTIF('Gov. 2021'!$A$2:$A$15,B45)</f>
        <v>0</v>
      </c>
      <c r="N45" s="5" t="str">
        <f>VLOOKUP(B45,Representant!$A$2:$I$170,8,FALSE)</f>
        <v>geir_jorgensen</v>
      </c>
      <c r="O45" s="6" t="str">
        <f>VLOOKUP(N45,TwitterID!$C$2:$E$131,2,FALSE)</f>
        <v>1728936764</v>
      </c>
    </row>
    <row r="46" ht="15.75" customHeight="1">
      <c r="A46" s="3">
        <v>45.0</v>
      </c>
      <c r="B46" s="3" t="s">
        <v>62</v>
      </c>
      <c r="C46" s="4" t="str">
        <f>VLOOKUP(B46,Representant!$A$2:$I$170,2,FALSE)</f>
        <v>Geir Inge</v>
      </c>
      <c r="D46" s="4" t="str">
        <f>VLOOKUP(B46,Representant!$A$2:$I$170,3,FALSE)</f>
        <v>Lien</v>
      </c>
      <c r="E46" s="4" t="str">
        <f>VLOOKUP(B46,Representant!$A$2:$I$170,4,FALSE)</f>
        <v>1972-05-30</v>
      </c>
      <c r="F46" s="4">
        <f t="shared" si="1"/>
        <v>50</v>
      </c>
      <c r="G46" s="4" t="str">
        <f>IF(VLOOKUP(B46,Representant!$A$2:$I$170,6,FALSE)="kvinne","female","male")</f>
        <v>male</v>
      </c>
      <c r="H46" s="4">
        <f>VLOOKUP(B46,Representant!$A$2:$I$170,7,FALSE)</f>
        <v>442</v>
      </c>
      <c r="I46" s="4" t="str">
        <f>VLOOKUP(B46,'Voted in 2021'!$A$1:$H$170,5,FALSE)</f>
        <v>Sp</v>
      </c>
      <c r="J46" s="5" t="str">
        <f>VLOOKUP(B46,'Voted in 2021'!$A$1:$H$170,6,FALSE)</f>
        <v>Senterpartiet</v>
      </c>
      <c r="K46" s="5" t="str">
        <f>VLOOKUP(B46,'Voted in 2021'!$A$1:$H$170,7,FALSE)</f>
        <v>MR</v>
      </c>
      <c r="L46" s="5" t="str">
        <f>VLOOKUP(B46,'Voted in 2021'!$A$1:$H$170,8,FALSE)</f>
        <v>Møre og Romsdal</v>
      </c>
      <c r="M46" s="5">
        <f>COUNTIF('Gov. 2021'!$A$2:$A$15,B46)</f>
        <v>0</v>
      </c>
      <c r="N46" s="5" t="str">
        <f>VLOOKUP(B46,Representant!$A$2:$I$170,8,FALSE)</f>
        <v>GilieInge</v>
      </c>
      <c r="O46" s="6" t="str">
        <f>VLOOKUP(N46,TwitterID!$C$2:$E$131,2,FALSE)</f>
        <v>806245817082331136</v>
      </c>
    </row>
    <row r="47" ht="15.75" customHeight="1">
      <c r="A47" s="3">
        <v>46.0</v>
      </c>
      <c r="B47" s="3" t="s">
        <v>63</v>
      </c>
      <c r="C47" s="4" t="str">
        <f>VLOOKUP(B47,Representant!$A$2:$I$170,2,FALSE)</f>
        <v>Grunde</v>
      </c>
      <c r="D47" s="4" t="str">
        <f>VLOOKUP(B47,Representant!$A$2:$I$170,3,FALSE)</f>
        <v>Almeland</v>
      </c>
      <c r="E47" s="4" t="str">
        <f>VLOOKUP(B47,Representant!$A$2:$I$170,4,FALSE)</f>
        <v>1991-03-29</v>
      </c>
      <c r="F47" s="4">
        <f t="shared" si="1"/>
        <v>31</v>
      </c>
      <c r="G47" s="4" t="str">
        <f>IF(VLOOKUP(B47,Representant!$A$2:$I$170,6,FALSE)="kvinne","female","male")</f>
        <v>male</v>
      </c>
      <c r="H47" s="4">
        <f>VLOOKUP(B47,Representant!$A$2:$I$170,7,FALSE)</f>
        <v>883</v>
      </c>
      <c r="I47" s="4" t="str">
        <f>VLOOKUP(B47,'Voted in 2021'!$A$1:$H$170,5,FALSE)</f>
        <v>V</v>
      </c>
      <c r="J47" s="5" t="str">
        <f>VLOOKUP(B47,'Voted in 2021'!$A$1:$H$170,6,FALSE)</f>
        <v>Venstre</v>
      </c>
      <c r="K47" s="5" t="str">
        <f>VLOOKUP(B47,'Voted in 2021'!$A$1:$H$170,7,FALSE)</f>
        <v>Os</v>
      </c>
      <c r="L47" s="5" t="str">
        <f>VLOOKUP(B47,'Voted in 2021'!$A$1:$H$170,8,FALSE)</f>
        <v>Oslo</v>
      </c>
      <c r="M47" s="5">
        <f>COUNTIF('Gov. 2021'!$A$2:$A$15,B47)</f>
        <v>0</v>
      </c>
      <c r="N47" s="5" t="str">
        <f>VLOOKUP(B47,Representant!$A$2:$I$170,8,FALSE)</f>
        <v>GrundeA</v>
      </c>
      <c r="O47" s="6" t="str">
        <f>VLOOKUP(N47,TwitterID!$C$2:$E$131,2,FALSE)</f>
        <v>42845459</v>
      </c>
    </row>
    <row r="48" ht="15.75" customHeight="1">
      <c r="A48" s="3">
        <v>47.0</v>
      </c>
      <c r="B48" s="3" t="s">
        <v>64</v>
      </c>
      <c r="C48" s="4" t="str">
        <f>VLOOKUP(B48,Representant!$A$2:$I$170,2,FALSE)</f>
        <v>Guri</v>
      </c>
      <c r="D48" s="4" t="str">
        <f>VLOOKUP(B48,Representant!$A$2:$I$170,3,FALSE)</f>
        <v>Melby</v>
      </c>
      <c r="E48" s="4" t="str">
        <f>VLOOKUP(B48,Representant!$A$2:$I$170,4,FALSE)</f>
        <v>1981-02-03</v>
      </c>
      <c r="F48" s="4">
        <f t="shared" si="1"/>
        <v>41</v>
      </c>
      <c r="G48" s="4" t="str">
        <f>IF(VLOOKUP(B48,Representant!$A$2:$I$170,6,FALSE)="kvinne","female","male")</f>
        <v>female</v>
      </c>
      <c r="H48" s="4">
        <f>VLOOKUP(B48,Representant!$A$2:$I$170,7,FALSE)</f>
        <v>948</v>
      </c>
      <c r="I48" s="4" t="str">
        <f>VLOOKUP(B48,'Voted in 2021'!$A$1:$H$170,5,FALSE)</f>
        <v>V</v>
      </c>
      <c r="J48" s="5" t="str">
        <f>VLOOKUP(B48,'Voted in 2021'!$A$1:$H$170,6,FALSE)</f>
        <v>Venstre</v>
      </c>
      <c r="K48" s="5" t="str">
        <f>VLOOKUP(B48,'Voted in 2021'!$A$1:$H$170,7,FALSE)</f>
        <v>Os</v>
      </c>
      <c r="L48" s="5" t="str">
        <f>VLOOKUP(B48,'Voted in 2021'!$A$1:$H$170,8,FALSE)</f>
        <v>Oslo</v>
      </c>
      <c r="M48" s="5">
        <f>COUNTIF('Gov. 2021'!$A$2:$A$15,B48)</f>
        <v>0</v>
      </c>
      <c r="N48" s="5" t="str">
        <f>VLOOKUP(B48,Representant!$A$2:$I$170,8,FALSE)</f>
        <v>gurimelby</v>
      </c>
      <c r="O48" s="6" t="str">
        <f>VLOOKUP(N48,TwitterID!$C$2:$E$131,2,FALSE)</f>
        <v>21423985</v>
      </c>
    </row>
    <row r="49" ht="15.75" customHeight="1">
      <c r="A49" s="3">
        <v>48.0</v>
      </c>
      <c r="B49" s="3" t="s">
        <v>65</v>
      </c>
      <c r="C49" s="4" t="str">
        <f>VLOOKUP(B49,Representant!$A$2:$I$170,2,FALSE)</f>
        <v>Gisle Meininger</v>
      </c>
      <c r="D49" s="4" t="str">
        <f>VLOOKUP(B49,Representant!$A$2:$I$170,3,FALSE)</f>
        <v>Saudland</v>
      </c>
      <c r="E49" s="4" t="str">
        <f>VLOOKUP(B49,Representant!$A$2:$I$170,4,FALSE)</f>
        <v>1986-07-08</v>
      </c>
      <c r="F49" s="4">
        <f t="shared" si="1"/>
        <v>36</v>
      </c>
      <c r="G49" s="4" t="str">
        <f>IF(VLOOKUP(B49,Representant!$A$2:$I$170,6,FALSE)="kvinne","female","male")</f>
        <v>male</v>
      </c>
      <c r="H49" s="4">
        <f>VLOOKUP(B49,Representant!$A$2:$I$170,7,FALSE)</f>
        <v>1601</v>
      </c>
      <c r="I49" s="4" t="str">
        <f>VLOOKUP(B49,'Voted in 2021'!$A$1:$H$170,5,FALSE)</f>
        <v>FrP</v>
      </c>
      <c r="J49" s="5" t="str">
        <f>VLOOKUP(B49,'Voted in 2021'!$A$1:$H$170,6,FALSE)</f>
        <v>Fremskrittspartiet</v>
      </c>
      <c r="K49" s="5" t="str">
        <f>VLOOKUP(B49,'Voted in 2021'!$A$1:$H$170,7,FALSE)</f>
        <v>VA</v>
      </c>
      <c r="L49" s="5" t="str">
        <f>VLOOKUP(B49,'Voted in 2021'!$A$1:$H$170,8,FALSE)</f>
        <v>Vest-Agder</v>
      </c>
      <c r="M49" s="5">
        <f>COUNTIF('Gov. 2021'!$A$2:$A$15,B49)</f>
        <v>0</v>
      </c>
      <c r="N49" s="5" t="str">
        <f>VLOOKUP(B49,Representant!$A$2:$I$170,8,FALSE)</f>
        <v>-</v>
      </c>
      <c r="O49" s="4" t="str">
        <f>VLOOKUP(N49,TwitterID!$C$2:$E$131,2,FALSE)</f>
        <v>#N/A</v>
      </c>
    </row>
    <row r="50" ht="15.75" customHeight="1">
      <c r="A50" s="3">
        <v>49.0</v>
      </c>
      <c r="B50" s="3" t="s">
        <v>66</v>
      </c>
      <c r="C50" s="4" t="str">
        <f>VLOOKUP(B50,Representant!$A$2:$I$170,2,FALSE)</f>
        <v>Geir</v>
      </c>
      <c r="D50" s="4" t="str">
        <f>VLOOKUP(B50,Representant!$A$2:$I$170,3,FALSE)</f>
        <v>Pollestad</v>
      </c>
      <c r="E50" s="4" t="str">
        <f>VLOOKUP(B50,Representant!$A$2:$I$170,4,FALSE)</f>
        <v>1978-08-13</v>
      </c>
      <c r="F50" s="4">
        <f t="shared" si="1"/>
        <v>44</v>
      </c>
      <c r="G50" s="4" t="str">
        <f>IF(VLOOKUP(B50,Representant!$A$2:$I$170,6,FALSE)="kvinne","female","male")</f>
        <v>male</v>
      </c>
      <c r="H50" s="4">
        <f>VLOOKUP(B50,Representant!$A$2:$I$170,7,FALSE)</f>
        <v>4055</v>
      </c>
      <c r="I50" s="4" t="str">
        <f>VLOOKUP(B50,'Voted in 2021'!$A$1:$H$170,5,FALSE)</f>
        <v>Sp</v>
      </c>
      <c r="J50" s="5" t="str">
        <f>VLOOKUP(B50,'Voted in 2021'!$A$1:$H$170,6,FALSE)</f>
        <v>Senterpartiet</v>
      </c>
      <c r="K50" s="5" t="str">
        <f>VLOOKUP(B50,'Voted in 2021'!$A$1:$H$170,7,FALSE)</f>
        <v>Ro</v>
      </c>
      <c r="L50" s="5" t="str">
        <f>VLOOKUP(B50,'Voted in 2021'!$A$1:$H$170,8,FALSE)</f>
        <v>Rogaland</v>
      </c>
      <c r="M50" s="5">
        <f>COUNTIF('Gov. 2021'!$A$2:$A$15,B50)</f>
        <v>0</v>
      </c>
      <c r="N50" s="5" t="str">
        <f>VLOOKUP(B50,Representant!$A$2:$I$170,8,FALSE)</f>
        <v>geirpo</v>
      </c>
      <c r="O50" s="6" t="str">
        <f>VLOOKUP(N50,TwitterID!$C$2:$E$131,2,FALSE)</f>
        <v>29928571</v>
      </c>
    </row>
    <row r="51" ht="15.75" customHeight="1">
      <c r="A51" s="3">
        <v>50.0</v>
      </c>
      <c r="B51" s="3" t="s">
        <v>67</v>
      </c>
      <c r="C51" s="4" t="str">
        <f>VLOOKUP(B51,Representant!$A$2:$I$170,2,FALSE)</f>
        <v>Grete</v>
      </c>
      <c r="D51" s="4" t="str">
        <f>VLOOKUP(B51,Representant!$A$2:$I$170,3,FALSE)</f>
        <v>Wold</v>
      </c>
      <c r="E51" s="4" t="str">
        <f>VLOOKUP(B51,Representant!$A$2:$I$170,4,FALSE)</f>
        <v>1968-01-15</v>
      </c>
      <c r="F51" s="4">
        <f t="shared" si="1"/>
        <v>54</v>
      </c>
      <c r="G51" s="4" t="str">
        <f>IF(VLOOKUP(B51,Representant!$A$2:$I$170,6,FALSE)="kvinne","female","male")</f>
        <v>female</v>
      </c>
      <c r="H51" s="4">
        <f>VLOOKUP(B51,Representant!$A$2:$I$170,7,FALSE)</f>
        <v>140</v>
      </c>
      <c r="I51" s="4" t="str">
        <f>VLOOKUP(B51,'Voted in 2021'!$A$1:$H$170,5,FALSE)</f>
        <v>SV</v>
      </c>
      <c r="J51" s="5" t="str">
        <f>VLOOKUP(B51,'Voted in 2021'!$A$1:$H$170,6,FALSE)</f>
        <v>Sosialistisk Venstreparti</v>
      </c>
      <c r="K51" s="5" t="str">
        <f>VLOOKUP(B51,'Voted in 2021'!$A$1:$H$170,7,FALSE)</f>
        <v>Ve</v>
      </c>
      <c r="L51" s="5" t="str">
        <f>VLOOKUP(B51,'Voted in 2021'!$A$1:$H$170,8,FALSE)</f>
        <v>Vestfold</v>
      </c>
      <c r="M51" s="5">
        <f>COUNTIF('Gov. 2021'!$A$2:$A$15,B51)</f>
        <v>0</v>
      </c>
      <c r="N51" s="5" t="str">
        <f>VLOOKUP(B51,Representant!$A$2:$I$170,8,FALSE)</f>
        <v>WoldGrete</v>
      </c>
      <c r="O51" s="6" t="str">
        <f>VLOOKUP(N51,TwitterID!$C$2:$E$131,2,FALSE)</f>
        <v>963484827130441728</v>
      </c>
    </row>
    <row r="52" ht="15.75" customHeight="1">
      <c r="A52" s="3">
        <v>51.0</v>
      </c>
      <c r="B52" s="3" t="s">
        <v>68</v>
      </c>
      <c r="C52" s="4" t="str">
        <f>VLOOKUP(B52,Representant!$A$2:$I$170,2,FALSE)</f>
        <v>Gro-Anita</v>
      </c>
      <c r="D52" s="4" t="str">
        <f>VLOOKUP(B52,Representant!$A$2:$I$170,3,FALSE)</f>
        <v>Mykjåland</v>
      </c>
      <c r="E52" s="4" t="str">
        <f>VLOOKUP(B52,Representant!$A$2:$I$170,4,FALSE)</f>
        <v>1976-09-04</v>
      </c>
      <c r="F52" s="4">
        <f t="shared" si="1"/>
        <v>46</v>
      </c>
      <c r="G52" s="4" t="str">
        <f>IF(VLOOKUP(B52,Representant!$A$2:$I$170,6,FALSE)="kvinne","female","male")</f>
        <v>female</v>
      </c>
      <c r="H52" s="4">
        <f>VLOOKUP(B52,Representant!$A$2:$I$170,7,FALSE)</f>
        <v>140</v>
      </c>
      <c r="I52" s="4" t="str">
        <f>VLOOKUP(B52,'Voted in 2021'!$A$1:$H$170,5,FALSE)</f>
        <v>Sp</v>
      </c>
      <c r="J52" s="5" t="str">
        <f>VLOOKUP(B52,'Voted in 2021'!$A$1:$H$170,6,FALSE)</f>
        <v>Senterpartiet</v>
      </c>
      <c r="K52" s="5" t="str">
        <f>VLOOKUP(B52,'Voted in 2021'!$A$1:$H$170,7,FALSE)</f>
        <v>AA</v>
      </c>
      <c r="L52" s="5" t="str">
        <f>VLOOKUP(B52,'Voted in 2021'!$A$1:$H$170,8,FALSE)</f>
        <v>Aust-Agder</v>
      </c>
      <c r="M52" s="5">
        <f>COUNTIF('Gov. 2021'!$A$2:$A$15,B52)</f>
        <v>0</v>
      </c>
      <c r="N52" s="5" t="str">
        <f>VLOOKUP(B52,Representant!$A$2:$I$170,8,FALSE)</f>
        <v>-</v>
      </c>
      <c r="O52" s="4" t="str">
        <f>VLOOKUP(N52,TwitterID!$C$2:$E$131,2,FALSE)</f>
        <v>#N/A</v>
      </c>
    </row>
    <row r="53" ht="15.75" customHeight="1">
      <c r="A53" s="3">
        <v>52.0</v>
      </c>
      <c r="B53" s="3" t="s">
        <v>69</v>
      </c>
      <c r="C53" s="4" t="str">
        <f>VLOOKUP(B53,Representant!$A$2:$I$170,2,FALSE)</f>
        <v>Henrik</v>
      </c>
      <c r="D53" s="4" t="str">
        <f>VLOOKUP(B53,Representant!$A$2:$I$170,3,FALSE)</f>
        <v>Asheim</v>
      </c>
      <c r="E53" s="4" t="str">
        <f>VLOOKUP(B53,Representant!$A$2:$I$170,4,FALSE)</f>
        <v>1983-08-21</v>
      </c>
      <c r="F53" s="4">
        <f t="shared" si="1"/>
        <v>39</v>
      </c>
      <c r="G53" s="4" t="str">
        <f>IF(VLOOKUP(B53,Representant!$A$2:$I$170,6,FALSE)="kvinne","female","male")</f>
        <v>male</v>
      </c>
      <c r="H53" s="4">
        <f>VLOOKUP(B53,Representant!$A$2:$I$170,7,FALSE)</f>
        <v>3062</v>
      </c>
      <c r="I53" s="4" t="str">
        <f>VLOOKUP(B53,'Voted in 2021'!$A$1:$H$170,5,FALSE)</f>
        <v>H</v>
      </c>
      <c r="J53" s="5" t="str">
        <f>VLOOKUP(B53,'Voted in 2021'!$A$1:$H$170,6,FALSE)</f>
        <v>Høyre</v>
      </c>
      <c r="K53" s="5" t="str">
        <f>VLOOKUP(B53,'Voted in 2021'!$A$1:$H$170,7,FALSE)</f>
        <v>Ak</v>
      </c>
      <c r="L53" s="5" t="str">
        <f>VLOOKUP(B53,'Voted in 2021'!$A$1:$H$170,8,FALSE)</f>
        <v>Akershus</v>
      </c>
      <c r="M53" s="5">
        <f>COUNTIF('Gov. 2021'!$A$2:$A$15,B53)</f>
        <v>0</v>
      </c>
      <c r="N53" s="5" t="str">
        <f>VLOOKUP(B53,Representant!$A$2:$I$170,8,FALSE)</f>
        <v>Henrikasheim</v>
      </c>
      <c r="O53" s="6" t="str">
        <f>VLOOKUP(N53,TwitterID!$C$2:$E$131,2,FALSE)</f>
        <v>37665779</v>
      </c>
    </row>
    <row r="54" ht="15.75" customHeight="1">
      <c r="A54" s="3">
        <v>53.0</v>
      </c>
      <c r="B54" s="3" t="s">
        <v>70</v>
      </c>
      <c r="C54" s="4" t="str">
        <f>VLOOKUP(B54,Representant!$A$2:$I$170,2,FALSE)</f>
        <v>Hege Bae</v>
      </c>
      <c r="D54" s="4" t="str">
        <f>VLOOKUP(B54,Representant!$A$2:$I$170,3,FALSE)</f>
        <v>Nyholt</v>
      </c>
      <c r="E54" s="4" t="str">
        <f>VLOOKUP(B54,Representant!$A$2:$I$170,4,FALSE)</f>
        <v>1978-08-02</v>
      </c>
      <c r="F54" s="4">
        <f t="shared" si="1"/>
        <v>44</v>
      </c>
      <c r="G54" s="4" t="str">
        <f>IF(VLOOKUP(B54,Representant!$A$2:$I$170,6,FALSE)="kvinne","female","male")</f>
        <v>female</v>
      </c>
      <c r="H54" s="4">
        <f>VLOOKUP(B54,Representant!$A$2:$I$170,7,FALSE)</f>
        <v>140</v>
      </c>
      <c r="I54" s="4" t="str">
        <f>VLOOKUP(B54,'Voted in 2021'!$A$1:$H$170,5,FALSE)</f>
        <v>R</v>
      </c>
      <c r="J54" s="5" t="str">
        <f>VLOOKUP(B54,'Voted in 2021'!$A$1:$H$170,6,FALSE)</f>
        <v>Rødt</v>
      </c>
      <c r="K54" s="5" t="str">
        <f>VLOOKUP(B54,'Voted in 2021'!$A$1:$H$170,7,FALSE)</f>
        <v>ST</v>
      </c>
      <c r="L54" s="5" t="str">
        <f>VLOOKUP(B54,'Voted in 2021'!$A$1:$H$170,8,FALSE)</f>
        <v>Sør-Trøndelag</v>
      </c>
      <c r="M54" s="5">
        <f>COUNTIF('Gov. 2021'!$A$2:$A$15,B54)</f>
        <v>0</v>
      </c>
      <c r="N54" s="5" t="str">
        <f>VLOOKUP(B54,Representant!$A$2:$I$170,8,FALSE)</f>
        <v>bae_hege</v>
      </c>
      <c r="O54" s="6" t="str">
        <f>VLOOKUP(N54,TwitterID!$C$2:$E$131,2,FALSE)</f>
        <v>3173897338</v>
      </c>
    </row>
    <row r="55" ht="15.75" customHeight="1">
      <c r="A55" s="3">
        <v>54.0</v>
      </c>
      <c r="B55" s="3" t="s">
        <v>71</v>
      </c>
      <c r="C55" s="4" t="str">
        <f>VLOOKUP(B55,Representant!$A$2:$I$170,2,FALSE)</f>
        <v>Heidi</v>
      </c>
      <c r="D55" s="4" t="str">
        <f>VLOOKUP(B55,Representant!$A$2:$I$170,3,FALSE)</f>
        <v>Greni</v>
      </c>
      <c r="E55" s="4" t="str">
        <f>VLOOKUP(B55,Representant!$A$2:$I$170,4,FALSE)</f>
        <v>1962-07-03</v>
      </c>
      <c r="F55" s="4">
        <f t="shared" si="1"/>
        <v>60</v>
      </c>
      <c r="G55" s="4" t="str">
        <f>IF(VLOOKUP(B55,Representant!$A$2:$I$170,6,FALSE)="kvinne","female","male")</f>
        <v>female</v>
      </c>
      <c r="H55" s="4">
        <f>VLOOKUP(B55,Representant!$A$2:$I$170,7,FALSE)</f>
        <v>4078</v>
      </c>
      <c r="I55" s="4" t="str">
        <f>VLOOKUP(B55,'Voted in 2021'!$A$1:$H$170,5,FALSE)</f>
        <v>Sp</v>
      </c>
      <c r="J55" s="5" t="str">
        <f>VLOOKUP(B55,'Voted in 2021'!$A$1:$H$170,6,FALSE)</f>
        <v>Senterpartiet</v>
      </c>
      <c r="K55" s="5" t="str">
        <f>VLOOKUP(B55,'Voted in 2021'!$A$1:$H$170,7,FALSE)</f>
        <v>ST</v>
      </c>
      <c r="L55" s="5" t="str">
        <f>VLOOKUP(B55,'Voted in 2021'!$A$1:$H$170,8,FALSE)</f>
        <v>Sør-Trøndelag</v>
      </c>
      <c r="M55" s="5">
        <f>COUNTIF('Gov. 2021'!$A$2:$A$15,B55)</f>
        <v>0</v>
      </c>
      <c r="N55" s="5" t="str">
        <f>VLOOKUP(B55,Representant!$A$2:$I$170,8,FALSE)</f>
        <v>-</v>
      </c>
      <c r="O55" s="4" t="str">
        <f>VLOOKUP(N55,TwitterID!$C$2:$E$131,2,FALSE)</f>
        <v>#N/A</v>
      </c>
    </row>
    <row r="56" ht="15.75" customHeight="1">
      <c r="A56" s="3">
        <v>55.0</v>
      </c>
      <c r="B56" s="3" t="s">
        <v>72</v>
      </c>
      <c r="C56" s="4" t="str">
        <f>VLOOKUP(B56,Representant!$A$2:$I$170,2,FALSE)</f>
        <v>Helge</v>
      </c>
      <c r="D56" s="4" t="str">
        <f>VLOOKUP(B56,Representant!$A$2:$I$170,3,FALSE)</f>
        <v>Orten</v>
      </c>
      <c r="E56" s="4" t="str">
        <f>VLOOKUP(B56,Representant!$A$2:$I$170,4,FALSE)</f>
        <v>1966-10-25</v>
      </c>
      <c r="F56" s="4">
        <f t="shared" si="1"/>
        <v>55</v>
      </c>
      <c r="G56" s="4" t="str">
        <f>IF(VLOOKUP(B56,Representant!$A$2:$I$170,6,FALSE)="kvinne","female","male")</f>
        <v>male</v>
      </c>
      <c r="H56" s="4">
        <f>VLOOKUP(B56,Representant!$A$2:$I$170,7,FALSE)</f>
        <v>3062</v>
      </c>
      <c r="I56" s="4" t="str">
        <f>VLOOKUP(B56,'Voted in 2021'!$A$1:$H$170,5,FALSE)</f>
        <v>H</v>
      </c>
      <c r="J56" s="5" t="str">
        <f>VLOOKUP(B56,'Voted in 2021'!$A$1:$H$170,6,FALSE)</f>
        <v>Høyre</v>
      </c>
      <c r="K56" s="5" t="str">
        <f>VLOOKUP(B56,'Voted in 2021'!$A$1:$H$170,7,FALSE)</f>
        <v>MR</v>
      </c>
      <c r="L56" s="5" t="str">
        <f>VLOOKUP(B56,'Voted in 2021'!$A$1:$H$170,8,FALSE)</f>
        <v>Møre og Romsdal</v>
      </c>
      <c r="M56" s="5">
        <f>COUNTIF('Gov. 2021'!$A$2:$A$15,B56)</f>
        <v>0</v>
      </c>
      <c r="N56" s="5" t="str">
        <f>VLOOKUP(B56,Representant!$A$2:$I$170,8,FALSE)</f>
        <v>helgeorten</v>
      </c>
      <c r="O56" s="6" t="str">
        <f>VLOOKUP(N56,TwitterID!$C$2:$E$131,2,FALSE)</f>
        <v>819168234</v>
      </c>
    </row>
    <row r="57" ht="15.75" customHeight="1">
      <c r="A57" s="3">
        <v>56.0</v>
      </c>
      <c r="B57" s="3" t="s">
        <v>73</v>
      </c>
      <c r="C57" s="4" t="str">
        <f>VLOOKUP(B57,Representant!$A$2:$I$170,2,FALSE)</f>
        <v>Heidi Nordby</v>
      </c>
      <c r="D57" s="4" t="str">
        <f>VLOOKUP(B57,Representant!$A$2:$I$170,3,FALSE)</f>
        <v>Lunde</v>
      </c>
      <c r="E57" s="4" t="str">
        <f>VLOOKUP(B57,Representant!$A$2:$I$170,4,FALSE)</f>
        <v>1973-02-03</v>
      </c>
      <c r="F57" s="4">
        <f t="shared" si="1"/>
        <v>49</v>
      </c>
      <c r="G57" s="4" t="str">
        <f>IF(VLOOKUP(B57,Representant!$A$2:$I$170,6,FALSE)="kvinne","female","male")</f>
        <v>female</v>
      </c>
      <c r="H57" s="4">
        <f>VLOOKUP(B57,Representant!$A$2:$I$170,7,FALSE)</f>
        <v>3047</v>
      </c>
      <c r="I57" s="4" t="str">
        <f>VLOOKUP(B57,'Voted in 2021'!$A$1:$H$170,5,FALSE)</f>
        <v>H</v>
      </c>
      <c r="J57" s="5" t="str">
        <f>VLOOKUP(B57,'Voted in 2021'!$A$1:$H$170,6,FALSE)</f>
        <v>Høyre</v>
      </c>
      <c r="K57" s="5" t="str">
        <f>VLOOKUP(B57,'Voted in 2021'!$A$1:$H$170,7,FALSE)</f>
        <v>Os</v>
      </c>
      <c r="L57" s="5" t="str">
        <f>VLOOKUP(B57,'Voted in 2021'!$A$1:$H$170,8,FALSE)</f>
        <v>Oslo</v>
      </c>
      <c r="M57" s="5">
        <f>COUNTIF('Gov. 2021'!$A$2:$A$15,B57)</f>
        <v>0</v>
      </c>
      <c r="N57" s="5" t="str">
        <f>VLOOKUP(B57,Representant!$A$2:$I$170,8,FALSE)</f>
        <v>vampus</v>
      </c>
      <c r="O57" s="6" t="str">
        <f>VLOOKUP(N57,TwitterID!$C$2:$E$131,2,FALSE)</f>
        <v>14687587</v>
      </c>
    </row>
    <row r="58" ht="15.75" customHeight="1">
      <c r="A58" s="3">
        <v>57.0</v>
      </c>
      <c r="B58" s="3" t="s">
        <v>74</v>
      </c>
      <c r="C58" s="4" t="str">
        <f>VLOOKUP(B58,Representant!$A$2:$I$170,2,FALSE)</f>
        <v>Himanshu</v>
      </c>
      <c r="D58" s="4" t="str">
        <f>VLOOKUP(B58,Representant!$A$2:$I$170,3,FALSE)</f>
        <v>Gulati</v>
      </c>
      <c r="E58" s="4" t="str">
        <f>VLOOKUP(B58,Representant!$A$2:$I$170,4,FALSE)</f>
        <v>1988-06-16</v>
      </c>
      <c r="F58" s="4">
        <f t="shared" si="1"/>
        <v>34</v>
      </c>
      <c r="G58" s="4" t="str">
        <f>IF(VLOOKUP(B58,Representant!$A$2:$I$170,6,FALSE)="kvinne","female","male")</f>
        <v>male</v>
      </c>
      <c r="H58" s="4">
        <f>VLOOKUP(B58,Representant!$A$2:$I$170,7,FALSE)</f>
        <v>1601</v>
      </c>
      <c r="I58" s="4" t="str">
        <f>VLOOKUP(B58,'Voted in 2021'!$A$1:$H$170,5,FALSE)</f>
        <v>FrP</v>
      </c>
      <c r="J58" s="5" t="str">
        <f>VLOOKUP(B58,'Voted in 2021'!$A$1:$H$170,6,FALSE)</f>
        <v>Fremskrittspartiet</v>
      </c>
      <c r="K58" s="5" t="str">
        <f>VLOOKUP(B58,'Voted in 2021'!$A$1:$H$170,7,FALSE)</f>
        <v>Ak</v>
      </c>
      <c r="L58" s="5" t="str">
        <f>VLOOKUP(B58,'Voted in 2021'!$A$1:$H$170,8,FALSE)</f>
        <v>Akershus</v>
      </c>
      <c r="M58" s="5">
        <f>COUNTIF('Gov. 2021'!$A$2:$A$15,B58)</f>
        <v>0</v>
      </c>
      <c r="N58" s="5" t="str">
        <f>VLOOKUP(B58,Representant!$A$2:$I$170,8,FALSE)</f>
        <v>himanshugulati</v>
      </c>
      <c r="O58" s="6" t="str">
        <f>VLOOKUP(N58,TwitterID!$C$2:$E$131,2,FALSE)</f>
        <v>38769939</v>
      </c>
    </row>
    <row r="59" ht="15.75" customHeight="1">
      <c r="A59" s="3">
        <v>58.0</v>
      </c>
      <c r="B59" s="3" t="s">
        <v>75</v>
      </c>
      <c r="C59" s="4" t="str">
        <f>VLOOKUP(B59,Representant!$A$2:$I$170,2,FALSE)</f>
        <v>Hans Andreas</v>
      </c>
      <c r="D59" s="4" t="str">
        <f>VLOOKUP(B59,Representant!$A$2:$I$170,3,FALSE)</f>
        <v>Limi</v>
      </c>
      <c r="E59" s="4" t="str">
        <f>VLOOKUP(B59,Representant!$A$2:$I$170,4,FALSE)</f>
        <v>1960-09-26</v>
      </c>
      <c r="F59" s="4">
        <f t="shared" si="1"/>
        <v>61</v>
      </c>
      <c r="G59" s="4" t="str">
        <f>IF(VLOOKUP(B59,Representant!$A$2:$I$170,6,FALSE)="kvinne","female","male")</f>
        <v>male</v>
      </c>
      <c r="H59" s="4">
        <f>VLOOKUP(B59,Representant!$A$2:$I$170,7,FALSE)</f>
        <v>3062</v>
      </c>
      <c r="I59" s="4" t="str">
        <f>VLOOKUP(B59,'Voted in 2021'!$A$1:$H$170,5,FALSE)</f>
        <v>FrP</v>
      </c>
      <c r="J59" s="5" t="str">
        <f>VLOOKUP(B59,'Voted in 2021'!$A$1:$H$170,6,FALSE)</f>
        <v>Fremskrittspartiet</v>
      </c>
      <c r="K59" s="5" t="str">
        <f>VLOOKUP(B59,'Voted in 2021'!$A$1:$H$170,7,FALSE)</f>
        <v>Ak</v>
      </c>
      <c r="L59" s="5" t="str">
        <f>VLOOKUP(B59,'Voted in 2021'!$A$1:$H$170,8,FALSE)</f>
        <v>Akershus</v>
      </c>
      <c r="M59" s="5">
        <f>COUNTIF('Gov. 2021'!$A$2:$A$15,B59)</f>
        <v>0</v>
      </c>
      <c r="N59" s="5" t="str">
        <f>VLOOKUP(B59,Representant!$A$2:$I$170,8,FALSE)</f>
        <v>-</v>
      </c>
      <c r="O59" s="4" t="str">
        <f>VLOOKUP(N59,TwitterID!$C$2:$E$131,2,FALSE)</f>
        <v>#N/A</v>
      </c>
    </row>
    <row r="60" ht="15.75" customHeight="1">
      <c r="A60" s="3">
        <v>59.0</v>
      </c>
      <c r="B60" s="3" t="s">
        <v>76</v>
      </c>
      <c r="C60" s="4" t="str">
        <f>VLOOKUP(B60,Representant!$A$2:$I$170,2,FALSE)</f>
        <v>Helge André</v>
      </c>
      <c r="D60" s="4" t="str">
        <f>VLOOKUP(B60,Representant!$A$2:$I$170,3,FALSE)</f>
        <v>Njåstad</v>
      </c>
      <c r="E60" s="4" t="str">
        <f>VLOOKUP(B60,Representant!$A$2:$I$170,4,FALSE)</f>
        <v>1980-06-05</v>
      </c>
      <c r="F60" s="4">
        <f t="shared" si="1"/>
        <v>42</v>
      </c>
      <c r="G60" s="4" t="str">
        <f>IF(VLOOKUP(B60,Representant!$A$2:$I$170,6,FALSE)="kvinne","female","male")</f>
        <v>male</v>
      </c>
      <c r="H60" s="4">
        <f>VLOOKUP(B60,Representant!$A$2:$I$170,7,FALSE)</f>
        <v>3078</v>
      </c>
      <c r="I60" s="4" t="str">
        <f>VLOOKUP(B60,'Voted in 2021'!$A$1:$H$170,5,FALSE)</f>
        <v>FrP</v>
      </c>
      <c r="J60" s="5" t="str">
        <f>VLOOKUP(B60,'Voted in 2021'!$A$1:$H$170,6,FALSE)</f>
        <v>Fremskrittspartiet</v>
      </c>
      <c r="K60" s="5" t="str">
        <f>VLOOKUP(B60,'Voted in 2021'!$A$1:$H$170,7,FALSE)</f>
        <v>Ho</v>
      </c>
      <c r="L60" s="5" t="str">
        <f>VLOOKUP(B60,'Voted in 2021'!$A$1:$H$170,8,FALSE)</f>
        <v>Hordaland</v>
      </c>
      <c r="M60" s="5">
        <f>COUNTIF('Gov. 2021'!$A$2:$A$15,B60)</f>
        <v>0</v>
      </c>
      <c r="N60" s="5" t="str">
        <f>VLOOKUP(B60,Representant!$A$2:$I$170,8,FALSE)</f>
        <v>FrP_HelgeAndre</v>
      </c>
      <c r="O60" s="6" t="str">
        <f>VLOOKUP(N60,TwitterID!$C$2:$E$131,2,FALSE)</f>
        <v>42042554</v>
      </c>
    </row>
    <row r="61" ht="15.75" customHeight="1">
      <c r="A61" s="3">
        <v>60.0</v>
      </c>
      <c r="B61" s="3" t="s">
        <v>77</v>
      </c>
      <c r="C61" s="4" t="str">
        <f>VLOOKUP(B61,Representant!$A$2:$I$170,2,FALSE)</f>
        <v>Hadia</v>
      </c>
      <c r="D61" s="4" t="str">
        <f>VLOOKUP(B61,Representant!$A$2:$I$170,3,FALSE)</f>
        <v>Tajik</v>
      </c>
      <c r="E61" s="4" t="str">
        <f>VLOOKUP(B61,Representant!$A$2:$I$170,4,FALSE)</f>
        <v>1983-07-18</v>
      </c>
      <c r="F61" s="4">
        <f t="shared" si="1"/>
        <v>39</v>
      </c>
      <c r="G61" s="4" t="str">
        <f>IF(VLOOKUP(B61,Representant!$A$2:$I$170,6,FALSE)="kvinne","female","male")</f>
        <v>female</v>
      </c>
      <c r="H61" s="4">
        <f>VLOOKUP(B61,Representant!$A$2:$I$170,7,FALSE)</f>
        <v>4523</v>
      </c>
      <c r="I61" s="4" t="str">
        <f>VLOOKUP(B61,'Voted in 2021'!$A$1:$H$170,5,FALSE)</f>
        <v>A</v>
      </c>
      <c r="J61" s="5" t="str">
        <f>VLOOKUP(B61,'Voted in 2021'!$A$1:$H$170,6,FALSE)</f>
        <v>Arbeiderpartiet</v>
      </c>
      <c r="K61" s="5" t="str">
        <f>VLOOKUP(B61,'Voted in 2021'!$A$1:$H$170,7,FALSE)</f>
        <v>Ro</v>
      </c>
      <c r="L61" s="5" t="str">
        <f>VLOOKUP(B61,'Voted in 2021'!$A$1:$H$170,8,FALSE)</f>
        <v>Rogaland</v>
      </c>
      <c r="M61" s="5">
        <f>COUNTIF('Gov. 2021'!$A$2:$A$15,B61)</f>
        <v>1</v>
      </c>
      <c r="N61" s="5" t="str">
        <f>VLOOKUP(B61,Representant!$A$2:$I$170,8,FALSE)</f>
        <v>HadiaTajik</v>
      </c>
      <c r="O61" s="6" t="str">
        <f>VLOOKUP(N61,TwitterID!$C$2:$E$131,2,FALSE)</f>
        <v>22415635</v>
      </c>
    </row>
    <row r="62" ht="15.75" customHeight="1">
      <c r="A62" s="3">
        <v>61.0</v>
      </c>
      <c r="B62" s="3" t="s">
        <v>78</v>
      </c>
      <c r="C62" s="4" t="str">
        <f>VLOOKUP(B62,Representant!$A$2:$I$170,2,FALSE)</f>
        <v>Ingunn</v>
      </c>
      <c r="D62" s="4" t="str">
        <f>VLOOKUP(B62,Representant!$A$2:$I$170,3,FALSE)</f>
        <v>Foss</v>
      </c>
      <c r="E62" s="4" t="str">
        <f>VLOOKUP(B62,Representant!$A$2:$I$170,4,FALSE)</f>
        <v>1960-02-07</v>
      </c>
      <c r="F62" s="4">
        <f t="shared" si="1"/>
        <v>62</v>
      </c>
      <c r="G62" s="4" t="str">
        <f>IF(VLOOKUP(B62,Representant!$A$2:$I$170,6,FALSE)="kvinne","female","male")</f>
        <v>female</v>
      </c>
      <c r="H62" s="4">
        <f>VLOOKUP(B62,Representant!$A$2:$I$170,7,FALSE)</f>
        <v>3077</v>
      </c>
      <c r="I62" s="4" t="str">
        <f>VLOOKUP(B62,'Voted in 2021'!$A$1:$H$170,5,FALSE)</f>
        <v>H</v>
      </c>
      <c r="J62" s="5" t="str">
        <f>VLOOKUP(B62,'Voted in 2021'!$A$1:$H$170,6,FALSE)</f>
        <v>Høyre</v>
      </c>
      <c r="K62" s="5" t="str">
        <f>VLOOKUP(B62,'Voted in 2021'!$A$1:$H$170,7,FALSE)</f>
        <v>VA</v>
      </c>
      <c r="L62" s="5" t="str">
        <f>VLOOKUP(B62,'Voted in 2021'!$A$1:$H$170,8,FALSE)</f>
        <v>Vest-Agder</v>
      </c>
      <c r="M62" s="5">
        <f>COUNTIF('Gov. 2021'!$A$2:$A$15,B62)</f>
        <v>0</v>
      </c>
      <c r="N62" s="5" t="str">
        <f>VLOOKUP(B62,Representant!$A$2:$I$170,8,FALSE)</f>
        <v>IngunnFoss</v>
      </c>
      <c r="O62" s="6" t="str">
        <f>VLOOKUP(N62,TwitterID!$C$2:$E$131,2,FALSE)</f>
        <v>1640414335</v>
      </c>
    </row>
    <row r="63" ht="15.75" customHeight="1">
      <c r="A63" s="3">
        <v>62.0</v>
      </c>
      <c r="B63" s="3" t="s">
        <v>79</v>
      </c>
      <c r="C63" s="4" t="str">
        <f>VLOOKUP(B63,Representant!$A$2:$I$170,2,FALSE)</f>
        <v>Ine Eriksen</v>
      </c>
      <c r="D63" s="4" t="str">
        <f>VLOOKUP(B63,Representant!$A$2:$I$170,3,FALSE)</f>
        <v>Søreide</v>
      </c>
      <c r="E63" s="4" t="str">
        <f>VLOOKUP(B63,Representant!$A$2:$I$170,4,FALSE)</f>
        <v>1976-05-02</v>
      </c>
      <c r="F63" s="4">
        <f t="shared" si="1"/>
        <v>46</v>
      </c>
      <c r="G63" s="4" t="str">
        <f>IF(VLOOKUP(B63,Representant!$A$2:$I$170,6,FALSE)="kvinne","female","male")</f>
        <v>female</v>
      </c>
      <c r="H63" s="4">
        <f>VLOOKUP(B63,Representant!$A$2:$I$170,7,FALSE)</f>
        <v>7427</v>
      </c>
      <c r="I63" s="4" t="str">
        <f>VLOOKUP(B63,'Voted in 2021'!$A$1:$H$170,5,FALSE)</f>
        <v>H</v>
      </c>
      <c r="J63" s="5" t="str">
        <f>VLOOKUP(B63,'Voted in 2021'!$A$1:$H$170,6,FALSE)</f>
        <v>Høyre</v>
      </c>
      <c r="K63" s="5" t="str">
        <f>VLOOKUP(B63,'Voted in 2021'!$A$1:$H$170,7,FALSE)</f>
        <v>Os</v>
      </c>
      <c r="L63" s="5" t="str">
        <f>VLOOKUP(B63,'Voted in 2021'!$A$1:$H$170,8,FALSE)</f>
        <v>Oslo</v>
      </c>
      <c r="M63" s="5">
        <f>COUNTIF('Gov. 2021'!$A$2:$A$15,B63)</f>
        <v>0</v>
      </c>
      <c r="N63" s="5" t="str">
        <f>VLOOKUP(B63,Representant!$A$2:$I$170,8,FALSE)</f>
        <v>-</v>
      </c>
      <c r="O63" s="4" t="str">
        <f>VLOOKUP(N63,TwitterID!$C$2:$E$131,2,FALSE)</f>
        <v>#N/A</v>
      </c>
    </row>
    <row r="64" ht="15.75" customHeight="1">
      <c r="A64" s="3">
        <v>63.0</v>
      </c>
      <c r="B64" s="3" t="s">
        <v>80</v>
      </c>
      <c r="C64" s="4" t="str">
        <f>VLOOKUP(B64,Representant!$A$2:$I$170,2,FALSE)</f>
        <v>Ingrid</v>
      </c>
      <c r="D64" s="4" t="str">
        <f>VLOOKUP(B64,Representant!$A$2:$I$170,3,FALSE)</f>
        <v>Fiskaa</v>
      </c>
      <c r="E64" s="4" t="str">
        <f>VLOOKUP(B64,Representant!$A$2:$I$170,4,FALSE)</f>
        <v>1977-04-16</v>
      </c>
      <c r="F64" s="4">
        <f t="shared" si="1"/>
        <v>45</v>
      </c>
      <c r="G64" s="4" t="str">
        <f>IF(VLOOKUP(B64,Representant!$A$2:$I$170,6,FALSE)="kvinne","female","male")</f>
        <v>female</v>
      </c>
      <c r="H64" s="4">
        <f>VLOOKUP(B64,Representant!$A$2:$I$170,7,FALSE)</f>
        <v>176</v>
      </c>
      <c r="I64" s="4" t="str">
        <f>VLOOKUP(B64,'Voted in 2021'!$A$1:$H$170,5,FALSE)</f>
        <v>SV</v>
      </c>
      <c r="J64" s="5" t="str">
        <f>VLOOKUP(B64,'Voted in 2021'!$A$1:$H$170,6,FALSE)</f>
        <v>Sosialistisk Venstreparti</v>
      </c>
      <c r="K64" s="5" t="str">
        <f>VLOOKUP(B64,'Voted in 2021'!$A$1:$H$170,7,FALSE)</f>
        <v>Ro</v>
      </c>
      <c r="L64" s="5" t="str">
        <f>VLOOKUP(B64,'Voted in 2021'!$A$1:$H$170,8,FALSE)</f>
        <v>Rogaland</v>
      </c>
      <c r="M64" s="5">
        <f>COUNTIF('Gov. 2021'!$A$2:$A$15,B64)</f>
        <v>0</v>
      </c>
      <c r="N64" s="5" t="str">
        <f>VLOOKUP(B64,Representant!$A$2:$I$170,8,FALSE)</f>
        <v>ingridfiskaa</v>
      </c>
      <c r="O64" s="6" t="str">
        <f>VLOOKUP(N64,TwitterID!$C$2:$E$131,2,FALSE)</f>
        <v>2605255273</v>
      </c>
    </row>
    <row r="65" ht="15.75" customHeight="1">
      <c r="A65" s="3">
        <v>64.0</v>
      </c>
      <c r="B65" s="3" t="s">
        <v>81</v>
      </c>
      <c r="C65" s="4" t="str">
        <f>VLOOKUP(B65,Representant!$A$2:$I$170,2,FALSE)</f>
        <v>Ingvild Wetrhus</v>
      </c>
      <c r="D65" s="4" t="str">
        <f>VLOOKUP(B65,Representant!$A$2:$I$170,3,FALSE)</f>
        <v>Thorsvik</v>
      </c>
      <c r="E65" s="4" t="str">
        <f>VLOOKUP(B65,Representant!$A$2:$I$170,4,FALSE)</f>
        <v>1991-11-19</v>
      </c>
      <c r="F65" s="4">
        <f t="shared" si="1"/>
        <v>30</v>
      </c>
      <c r="G65" s="4" t="str">
        <f>IF(VLOOKUP(B65,Representant!$A$2:$I$170,6,FALSE)="kvinne","female","male")</f>
        <v>female</v>
      </c>
      <c r="H65" s="4">
        <f>VLOOKUP(B65,Representant!$A$2:$I$170,7,FALSE)</f>
        <v>140</v>
      </c>
      <c r="I65" s="4" t="str">
        <f>VLOOKUP(B65,'Voted in 2021'!$A$1:$H$170,5,FALSE)</f>
        <v>V</v>
      </c>
      <c r="J65" s="5" t="str">
        <f>VLOOKUP(B65,'Voted in 2021'!$A$1:$H$170,6,FALSE)</f>
        <v>Venstre</v>
      </c>
      <c r="K65" s="5" t="str">
        <f>VLOOKUP(B65,'Voted in 2021'!$A$1:$H$170,7,FALSE)</f>
        <v>VA</v>
      </c>
      <c r="L65" s="5" t="str">
        <f>VLOOKUP(B65,'Voted in 2021'!$A$1:$H$170,8,FALSE)</f>
        <v>Vest-Agder</v>
      </c>
      <c r="M65" s="5">
        <f>COUNTIF('Gov. 2021'!$A$2:$A$15,B65)</f>
        <v>0</v>
      </c>
      <c r="N65" s="5" t="str">
        <f>VLOOKUP(B65,Representant!$A$2:$I$170,8,FALSE)</f>
        <v>ingvild_wetrhus</v>
      </c>
      <c r="O65" s="6" t="str">
        <f>VLOOKUP(N65,TwitterID!$C$2:$E$131,2,FALSE)</f>
        <v>907517876973834241</v>
      </c>
    </row>
    <row r="66" ht="15.75" customHeight="1">
      <c r="A66" s="3">
        <v>65.0</v>
      </c>
      <c r="B66" s="3" t="s">
        <v>82</v>
      </c>
      <c r="C66" s="4" t="str">
        <f>VLOOKUP(B66,Representant!$A$2:$I$170,2,FALSE)</f>
        <v>Ingvild</v>
      </c>
      <c r="D66" s="4" t="str">
        <f>VLOOKUP(B66,Representant!$A$2:$I$170,3,FALSE)</f>
        <v>Kjerkol</v>
      </c>
      <c r="E66" s="4" t="str">
        <f>VLOOKUP(B66,Representant!$A$2:$I$170,4,FALSE)</f>
        <v>1975-05-18</v>
      </c>
      <c r="F66" s="4">
        <f t="shared" si="1"/>
        <v>47</v>
      </c>
      <c r="G66" s="4" t="str">
        <f>IF(VLOOKUP(B66,Representant!$A$2:$I$170,6,FALSE)="kvinne","female","male")</f>
        <v>female</v>
      </c>
      <c r="H66" s="4">
        <f>VLOOKUP(B66,Representant!$A$2:$I$170,7,FALSE)</f>
        <v>3077</v>
      </c>
      <c r="I66" s="4" t="str">
        <f>VLOOKUP(B66,'Voted in 2021'!$A$1:$H$170,5,FALSE)</f>
        <v>A</v>
      </c>
      <c r="J66" s="5" t="str">
        <f>VLOOKUP(B66,'Voted in 2021'!$A$1:$H$170,6,FALSE)</f>
        <v>Arbeiderpartiet</v>
      </c>
      <c r="K66" s="5" t="str">
        <f>VLOOKUP(B66,'Voted in 2021'!$A$1:$H$170,7,FALSE)</f>
        <v>NT</v>
      </c>
      <c r="L66" s="5" t="str">
        <f>VLOOKUP(B66,'Voted in 2021'!$A$1:$H$170,8,FALSE)</f>
        <v>Nord-Trøndelag</v>
      </c>
      <c r="M66" s="5">
        <f>COUNTIF('Gov. 2021'!$A$2:$A$15,B66)</f>
        <v>1</v>
      </c>
      <c r="N66" s="5" t="str">
        <f>VLOOKUP(B66,Representant!$A$2:$I$170,8,FALSE)</f>
        <v>ingvildkjerkol</v>
      </c>
      <c r="O66" s="6" t="str">
        <f>VLOOKUP(N66,TwitterID!$C$2:$E$131,2,FALSE)</f>
        <v>217217458</v>
      </c>
    </row>
    <row r="67" ht="15.75" customHeight="1">
      <c r="A67" s="3">
        <v>66.0</v>
      </c>
      <c r="B67" s="3" t="s">
        <v>83</v>
      </c>
      <c r="C67" s="4" t="str">
        <f>VLOOKUP(B67,Representant!$A$2:$I$170,2,FALSE)</f>
        <v>Irene</v>
      </c>
      <c r="D67" s="4" t="str">
        <f>VLOOKUP(B67,Representant!$A$2:$I$170,3,FALSE)</f>
        <v>Ojala</v>
      </c>
      <c r="E67" s="4" t="str">
        <f>VLOOKUP(B67,Representant!$A$2:$I$170,4,FALSE)</f>
        <v>1960-10-08</v>
      </c>
      <c r="F67" s="4">
        <f t="shared" si="1"/>
        <v>61</v>
      </c>
      <c r="G67" s="4" t="str">
        <f>IF(VLOOKUP(B67,Representant!$A$2:$I$170,6,FALSE)="kvinne","female","male")</f>
        <v>female</v>
      </c>
      <c r="H67" s="4">
        <f>VLOOKUP(B67,Representant!$A$2:$I$170,7,FALSE)</f>
        <v>140</v>
      </c>
      <c r="I67" s="4" t="str">
        <f>VLOOKUP(B67,'Voted in 2021'!$A$1:$H$170,5,FALSE)</f>
        <v>PF</v>
      </c>
      <c r="J67" s="5" t="str">
        <f>VLOOKUP(B67,'Voted in 2021'!$A$1:$H$170,6,FALSE)</f>
        <v>Pasientfokus</v>
      </c>
      <c r="K67" s="5" t="str">
        <f>VLOOKUP(B67,'Voted in 2021'!$A$1:$H$170,7,FALSE)</f>
        <v>Fi</v>
      </c>
      <c r="L67" s="5" t="str">
        <f>VLOOKUP(B67,'Voted in 2021'!$A$1:$H$170,8,FALSE)</f>
        <v>Finnmark</v>
      </c>
      <c r="M67" s="5">
        <f>COUNTIF('Gov. 2021'!$A$2:$A$15,B67)</f>
        <v>0</v>
      </c>
      <c r="N67" s="5" t="str">
        <f>VLOOKUP(B67,Representant!$A$2:$I$170,8,FALSE)</f>
        <v>-</v>
      </c>
      <c r="O67" s="4" t="str">
        <f>VLOOKUP(N67,TwitterID!$C$2:$E$131,2,FALSE)</f>
        <v>#N/A</v>
      </c>
    </row>
    <row r="68" ht="15.75" customHeight="1">
      <c r="A68" s="3">
        <v>67.0</v>
      </c>
      <c r="B68" s="3" t="s">
        <v>84</v>
      </c>
      <c r="C68" s="4" t="str">
        <f>VLOOKUP(B68,Representant!$A$2:$I$170,2,FALSE)</f>
        <v>Ingjerd</v>
      </c>
      <c r="D68" s="4" t="str">
        <f>VLOOKUP(B68,Representant!$A$2:$I$170,3,FALSE)</f>
        <v>Schou</v>
      </c>
      <c r="E68" s="4" t="str">
        <f>VLOOKUP(B68,Representant!$A$2:$I$170,4,FALSE)</f>
        <v>1955-01-20</v>
      </c>
      <c r="F68" s="4">
        <f t="shared" si="1"/>
        <v>67</v>
      </c>
      <c r="G68" s="4" t="str">
        <f>IF(VLOOKUP(B68,Representant!$A$2:$I$170,6,FALSE)="kvinne","female","male")</f>
        <v>female</v>
      </c>
      <c r="H68" s="4">
        <f>VLOOKUP(B68,Representant!$A$2:$I$170,7,FALSE)</f>
        <v>5998</v>
      </c>
      <c r="I68" s="4" t="str">
        <f>VLOOKUP(B68,'Voted in 2021'!$A$1:$H$170,5,FALSE)</f>
        <v>H</v>
      </c>
      <c r="J68" s="5" t="str">
        <f>VLOOKUP(B68,'Voted in 2021'!$A$1:$H$170,6,FALSE)</f>
        <v>Høyre</v>
      </c>
      <c r="K68" s="5" t="str">
        <f>VLOOKUP(B68,'Voted in 2021'!$A$1:$H$170,7,FALSE)</f>
        <v>Øs</v>
      </c>
      <c r="L68" s="5" t="str">
        <f>VLOOKUP(B68,'Voted in 2021'!$A$1:$H$170,8,FALSE)</f>
        <v>Østfold</v>
      </c>
      <c r="M68" s="5">
        <f>COUNTIF('Gov. 2021'!$A$2:$A$15,B68)</f>
        <v>0</v>
      </c>
      <c r="N68" s="5" t="str">
        <f>VLOOKUP(B68,Representant!$A$2:$I$170,8,FALSE)</f>
        <v>schou_ingjerd</v>
      </c>
      <c r="O68" s="6" t="str">
        <f>VLOOKUP(N68,TwitterID!$C$2:$E$131,2,FALSE)</f>
        <v>1443863355123552273</v>
      </c>
    </row>
    <row r="69" ht="15.75" customHeight="1">
      <c r="A69" s="3">
        <v>68.0</v>
      </c>
      <c r="B69" s="3" t="s">
        <v>85</v>
      </c>
      <c r="C69" s="4" t="str">
        <f>VLOOKUP(B69,Representant!$A$2:$I$170,2,FALSE)</f>
        <v>Jorodd</v>
      </c>
      <c r="D69" s="4" t="str">
        <f>VLOOKUP(B69,Representant!$A$2:$I$170,3,FALSE)</f>
        <v>Asphjell</v>
      </c>
      <c r="E69" s="4" t="str">
        <f>VLOOKUP(B69,Representant!$A$2:$I$170,4,FALSE)</f>
        <v>1960-07-17</v>
      </c>
      <c r="F69" s="4">
        <f t="shared" si="1"/>
        <v>62</v>
      </c>
      <c r="G69" s="4" t="str">
        <f>IF(VLOOKUP(B69,Representant!$A$2:$I$170,6,FALSE)="kvinne","female","male")</f>
        <v>male</v>
      </c>
      <c r="H69" s="4">
        <f>VLOOKUP(B69,Representant!$A$2:$I$170,7,FALSE)</f>
        <v>5984</v>
      </c>
      <c r="I69" s="4" t="str">
        <f>VLOOKUP(B69,'Voted in 2021'!$A$1:$H$170,5,FALSE)</f>
        <v>A</v>
      </c>
      <c r="J69" s="5" t="str">
        <f>VLOOKUP(B69,'Voted in 2021'!$A$1:$H$170,6,FALSE)</f>
        <v>Arbeiderpartiet</v>
      </c>
      <c r="K69" s="5" t="str">
        <f>VLOOKUP(B69,'Voted in 2021'!$A$1:$H$170,7,FALSE)</f>
        <v>ST</v>
      </c>
      <c r="L69" s="5" t="str">
        <f>VLOOKUP(B69,'Voted in 2021'!$A$1:$H$170,8,FALSE)</f>
        <v>Sør-Trøndelag</v>
      </c>
      <c r="M69" s="5">
        <f>COUNTIF('Gov. 2021'!$A$2:$A$15,B69)</f>
        <v>0</v>
      </c>
      <c r="N69" s="5" t="str">
        <f>VLOOKUP(B69,Representant!$A$2:$I$170,8,FALSE)</f>
        <v>jorodd</v>
      </c>
      <c r="O69" s="6" t="str">
        <f>VLOOKUP(N69,TwitterID!$C$2:$E$131,2,FALSE)</f>
        <v>58733138</v>
      </c>
    </row>
    <row r="70" ht="15.75" customHeight="1">
      <c r="A70" s="3">
        <v>69.0</v>
      </c>
      <c r="B70" s="3" t="s">
        <v>86</v>
      </c>
      <c r="C70" s="4" t="str">
        <f>VLOOKUP(B70,Representant!$A$2:$I$170,2,FALSE)</f>
        <v>Jonas Gahr</v>
      </c>
      <c r="D70" s="4" t="str">
        <f>VLOOKUP(B70,Representant!$A$2:$I$170,3,FALSE)</f>
        <v>Støre</v>
      </c>
      <c r="E70" s="4" t="str">
        <f>VLOOKUP(B70,Representant!$A$2:$I$170,4,FALSE)</f>
        <v>1960-08-25</v>
      </c>
      <c r="F70" s="4">
        <f t="shared" si="1"/>
        <v>62</v>
      </c>
      <c r="G70" s="4" t="str">
        <f>IF(VLOOKUP(B70,Representant!$A$2:$I$170,6,FALSE)="kvinne","female","male")</f>
        <v>male</v>
      </c>
      <c r="H70" s="4">
        <f>VLOOKUP(B70,Representant!$A$2:$I$170,7,FALSE)</f>
        <v>4523</v>
      </c>
      <c r="I70" s="4" t="str">
        <f>VLOOKUP(B70,'Voted in 2021'!$A$1:$H$170,5,FALSE)</f>
        <v>A</v>
      </c>
      <c r="J70" s="5" t="str">
        <f>VLOOKUP(B70,'Voted in 2021'!$A$1:$H$170,6,FALSE)</f>
        <v>Arbeiderpartiet</v>
      </c>
      <c r="K70" s="5" t="str">
        <f>VLOOKUP(B70,'Voted in 2021'!$A$1:$H$170,7,FALSE)</f>
        <v>Os</v>
      </c>
      <c r="L70" s="5" t="str">
        <f>VLOOKUP(B70,'Voted in 2021'!$A$1:$H$170,8,FALSE)</f>
        <v>Oslo</v>
      </c>
      <c r="M70" s="5">
        <f>COUNTIF('Gov. 2021'!$A$2:$A$15,B70)</f>
        <v>1</v>
      </c>
      <c r="N70" s="5" t="str">
        <f>VLOOKUP(B70,Representant!$A$2:$I$170,8,FALSE)</f>
        <v>jonasgahrstore</v>
      </c>
      <c r="O70" s="6" t="str">
        <f>VLOOKUP(N70,TwitterID!$C$2:$E$131,2,FALSE)</f>
        <v>63129578</v>
      </c>
    </row>
    <row r="71" ht="15.75" customHeight="1">
      <c r="A71" s="3">
        <v>70.0</v>
      </c>
      <c r="B71" s="3" t="s">
        <v>87</v>
      </c>
      <c r="C71" s="4" t="str">
        <f>VLOOKUP(B71,Representant!$A$2:$I$170,2,FALSE)</f>
        <v>Jenny</v>
      </c>
      <c r="D71" s="4" t="str">
        <f>VLOOKUP(B71,Representant!$A$2:$I$170,3,FALSE)</f>
        <v>Klinge</v>
      </c>
      <c r="E71" s="4" t="str">
        <f>VLOOKUP(B71,Representant!$A$2:$I$170,4,FALSE)</f>
        <v>1975-11-28</v>
      </c>
      <c r="F71" s="4">
        <f t="shared" si="1"/>
        <v>46</v>
      </c>
      <c r="G71" s="4" t="str">
        <f>IF(VLOOKUP(B71,Representant!$A$2:$I$170,6,FALSE)="kvinne","female","male")</f>
        <v>female</v>
      </c>
      <c r="H71" s="4">
        <f>VLOOKUP(B71,Representant!$A$2:$I$170,7,FALSE)</f>
        <v>5299</v>
      </c>
      <c r="I71" s="4" t="str">
        <f>VLOOKUP(B71,'Voted in 2021'!$A$1:$H$170,5,FALSE)</f>
        <v>Sp</v>
      </c>
      <c r="J71" s="5" t="str">
        <f>VLOOKUP(B71,'Voted in 2021'!$A$1:$H$170,6,FALSE)</f>
        <v>Senterpartiet</v>
      </c>
      <c r="K71" s="5" t="str">
        <f>VLOOKUP(B71,'Voted in 2021'!$A$1:$H$170,7,FALSE)</f>
        <v>MR</v>
      </c>
      <c r="L71" s="5" t="str">
        <f>VLOOKUP(B71,'Voted in 2021'!$A$1:$H$170,8,FALSE)</f>
        <v>Møre og Romsdal</v>
      </c>
      <c r="M71" s="5">
        <f>COUNTIF('Gov. 2021'!$A$2:$A$15,B71)</f>
        <v>0</v>
      </c>
      <c r="N71" s="5" t="str">
        <f>VLOOKUP(B71,Representant!$A$2:$I$170,8,FALSE)</f>
        <v>-</v>
      </c>
      <c r="O71" s="4" t="str">
        <f>VLOOKUP(N71,TwitterID!$C$2:$E$131,2,FALSE)</f>
        <v>#N/A</v>
      </c>
    </row>
    <row r="72" ht="15.75" customHeight="1">
      <c r="A72" s="3">
        <v>71.0</v>
      </c>
      <c r="B72" s="3" t="s">
        <v>88</v>
      </c>
      <c r="C72" s="4" t="str">
        <f>VLOOKUP(B72,Representant!$A$2:$I$170,2,FALSE)</f>
        <v>Jon-Ivar</v>
      </c>
      <c r="D72" s="4" t="str">
        <f>VLOOKUP(B72,Representant!$A$2:$I$170,3,FALSE)</f>
        <v>Nygård</v>
      </c>
      <c r="E72" s="4" t="str">
        <f>VLOOKUP(B72,Representant!$A$2:$I$170,4,FALSE)</f>
        <v>1973-01-02</v>
      </c>
      <c r="F72" s="4">
        <f t="shared" si="1"/>
        <v>49</v>
      </c>
      <c r="G72" s="4" t="str">
        <f>IF(VLOOKUP(B72,Representant!$A$2:$I$170,6,FALSE)="kvinne","female","male")</f>
        <v>male</v>
      </c>
      <c r="H72" s="4">
        <f>VLOOKUP(B72,Representant!$A$2:$I$170,7,FALSE)</f>
        <v>140</v>
      </c>
      <c r="I72" s="4" t="str">
        <f>VLOOKUP(B72,'Voted in 2021'!$A$1:$H$170,5,FALSE)</f>
        <v>A</v>
      </c>
      <c r="J72" s="5" t="str">
        <f>VLOOKUP(B72,'Voted in 2021'!$A$1:$H$170,6,FALSE)</f>
        <v>Arbeiderpartiet</v>
      </c>
      <c r="K72" s="5" t="str">
        <f>VLOOKUP(B72,'Voted in 2021'!$A$1:$H$170,7,FALSE)</f>
        <v>Øs</v>
      </c>
      <c r="L72" s="5" t="str">
        <f>VLOOKUP(B72,'Voted in 2021'!$A$1:$H$170,8,FALSE)</f>
        <v>Østfold</v>
      </c>
      <c r="M72" s="5">
        <f>COUNTIF('Gov. 2021'!$A$2:$A$15,B72)</f>
        <v>1</v>
      </c>
      <c r="N72" s="5" t="str">
        <f>VLOOKUP(B72,Representant!$A$2:$I$170,8,FALSE)</f>
        <v>joinnyg</v>
      </c>
      <c r="O72" s="6" t="str">
        <f>VLOOKUP(N72,TwitterID!$C$2:$E$131,2,FALSE)</f>
        <v>24531620</v>
      </c>
    </row>
    <row r="73" ht="15.75" customHeight="1">
      <c r="A73" s="3">
        <v>72.0</v>
      </c>
      <c r="B73" s="3" t="s">
        <v>89</v>
      </c>
      <c r="C73" s="4" t="str">
        <f>VLOOKUP(B73,Representant!$A$2:$I$170,2,FALSE)</f>
        <v>Jan Tore</v>
      </c>
      <c r="D73" s="4" t="str">
        <f>VLOOKUP(B73,Representant!$A$2:$I$170,3,FALSE)</f>
        <v>Sanner</v>
      </c>
      <c r="E73" s="4" t="str">
        <f>VLOOKUP(B73,Representant!$A$2:$I$170,4,FALSE)</f>
        <v>1965-05-06</v>
      </c>
      <c r="F73" s="4">
        <f t="shared" si="1"/>
        <v>57</v>
      </c>
      <c r="G73" s="4" t="str">
        <f>IF(VLOOKUP(B73,Representant!$A$2:$I$170,6,FALSE)="kvinne","female","male")</f>
        <v>male</v>
      </c>
      <c r="H73" s="4">
        <f>VLOOKUP(B73,Representant!$A$2:$I$170,7,FALSE)</f>
        <v>10849</v>
      </c>
      <c r="I73" s="4" t="str">
        <f>VLOOKUP(B73,'Voted in 2021'!$A$1:$H$170,5,FALSE)</f>
        <v>H</v>
      </c>
      <c r="J73" s="5" t="str">
        <f>VLOOKUP(B73,'Voted in 2021'!$A$1:$H$170,6,FALSE)</f>
        <v>Høyre</v>
      </c>
      <c r="K73" s="5" t="str">
        <f>VLOOKUP(B73,'Voted in 2021'!$A$1:$H$170,7,FALSE)</f>
        <v>Ak</v>
      </c>
      <c r="L73" s="5" t="str">
        <f>VLOOKUP(B73,'Voted in 2021'!$A$1:$H$170,8,FALSE)</f>
        <v>Akershus</v>
      </c>
      <c r="M73" s="5">
        <f>COUNTIF('Gov. 2021'!$A$2:$A$15,B73)</f>
        <v>0</v>
      </c>
      <c r="N73" s="5" t="str">
        <f>VLOOKUP(B73,Representant!$A$2:$I$170,8,FALSE)</f>
        <v>jantoresanner</v>
      </c>
      <c r="O73" s="6" t="str">
        <f>VLOOKUP(N73,TwitterID!$C$2:$E$131,2,FALSE)</f>
        <v>221822662</v>
      </c>
    </row>
    <row r="74" ht="15.75" customHeight="1">
      <c r="A74" s="3">
        <v>73.0</v>
      </c>
      <c r="B74" s="3" t="s">
        <v>90</v>
      </c>
      <c r="C74" s="4" t="str">
        <f>VLOOKUP(B74,Representant!$A$2:$I$170,2,FALSE)</f>
        <v>Kamzy</v>
      </c>
      <c r="D74" s="4" t="str">
        <f>VLOOKUP(B74,Representant!$A$2:$I$170,3,FALSE)</f>
        <v>Gunaratnam</v>
      </c>
      <c r="E74" s="4" t="str">
        <f>VLOOKUP(B74,Representant!$A$2:$I$170,4,FALSE)</f>
        <v>1988-03-27</v>
      </c>
      <c r="F74" s="4">
        <f t="shared" si="1"/>
        <v>34</v>
      </c>
      <c r="G74" s="4" t="str">
        <f>IF(VLOOKUP(B74,Representant!$A$2:$I$170,6,FALSE)="kvinne","female","male")</f>
        <v>female</v>
      </c>
      <c r="H74" s="4">
        <f>VLOOKUP(B74,Representant!$A$2:$I$170,7,FALSE)</f>
        <v>140</v>
      </c>
      <c r="I74" s="4" t="str">
        <f>VLOOKUP(B74,'Voted in 2021'!$A$1:$H$170,5,FALSE)</f>
        <v>A</v>
      </c>
      <c r="J74" s="5" t="str">
        <f>VLOOKUP(B74,'Voted in 2021'!$A$1:$H$170,6,FALSE)</f>
        <v>Arbeiderpartiet</v>
      </c>
      <c r="K74" s="5" t="str">
        <f>VLOOKUP(B74,'Voted in 2021'!$A$1:$H$170,7,FALSE)</f>
        <v>Os</v>
      </c>
      <c r="L74" s="5" t="str">
        <f>VLOOKUP(B74,'Voted in 2021'!$A$1:$H$170,8,FALSE)</f>
        <v>Oslo</v>
      </c>
      <c r="M74" s="5">
        <f>COUNTIF('Gov. 2021'!$A$2:$A$15,B74)</f>
        <v>0</v>
      </c>
      <c r="N74" s="5" t="str">
        <f>VLOOKUP(B74,Representant!$A$2:$I$170,8,FALSE)</f>
        <v>KamzyGunaratnam</v>
      </c>
      <c r="O74" s="6" t="str">
        <f>VLOOKUP(N74,TwitterID!$C$2:$E$131,2,FALSE)</f>
        <v>37677256</v>
      </c>
    </row>
    <row r="75" ht="15.75" customHeight="1">
      <c r="A75" s="3">
        <v>74.0</v>
      </c>
      <c r="B75" s="3" t="s">
        <v>91</v>
      </c>
      <c r="C75" s="4" t="str">
        <f>VLOOKUP(B75,Representant!$A$2:$I$170,2,FALSE)</f>
        <v>Kari</v>
      </c>
      <c r="D75" s="4" t="str">
        <f>VLOOKUP(B75,Representant!$A$2:$I$170,3,FALSE)</f>
        <v>Henriksen</v>
      </c>
      <c r="E75" s="4" t="str">
        <f>VLOOKUP(B75,Representant!$A$2:$I$170,4,FALSE)</f>
        <v>1955-08-10</v>
      </c>
      <c r="F75" s="4">
        <f t="shared" si="1"/>
        <v>67</v>
      </c>
      <c r="G75" s="4" t="str">
        <f>IF(VLOOKUP(B75,Representant!$A$2:$I$170,6,FALSE)="kvinne","female","male")</f>
        <v>female</v>
      </c>
      <c r="H75" s="4">
        <f>VLOOKUP(B75,Representant!$A$2:$I$170,7,FALSE)</f>
        <v>4614</v>
      </c>
      <c r="I75" s="4" t="str">
        <f>VLOOKUP(B75,'Voted in 2021'!$A$1:$H$170,5,FALSE)</f>
        <v>A</v>
      </c>
      <c r="J75" s="5" t="str">
        <f>VLOOKUP(B75,'Voted in 2021'!$A$1:$H$170,6,FALSE)</f>
        <v>Arbeiderpartiet</v>
      </c>
      <c r="K75" s="5" t="str">
        <f>VLOOKUP(B75,'Voted in 2021'!$A$1:$H$170,7,FALSE)</f>
        <v>VA</v>
      </c>
      <c r="L75" s="5" t="str">
        <f>VLOOKUP(B75,'Voted in 2021'!$A$1:$H$170,8,FALSE)</f>
        <v>Vest-Agder</v>
      </c>
      <c r="M75" s="5">
        <f>COUNTIF('Gov. 2021'!$A$2:$A$15,B75)</f>
        <v>0</v>
      </c>
      <c r="N75" s="5" t="str">
        <f>VLOOKUP(B75,Representant!$A$2:$I$170,8,FALSE)</f>
        <v>karhenr</v>
      </c>
      <c r="O75" s="6" t="str">
        <f>VLOOKUP(N75,TwitterID!$C$2:$E$131,2,FALSE)</f>
        <v>26837025</v>
      </c>
    </row>
    <row r="76" ht="15.75" customHeight="1">
      <c r="A76" s="3">
        <v>75.0</v>
      </c>
      <c r="B76" s="3" t="s">
        <v>92</v>
      </c>
      <c r="C76" s="4" t="str">
        <f>VLOOKUP(B76,Representant!$A$2:$I$170,2,FALSE)</f>
        <v>Kari-Anne</v>
      </c>
      <c r="D76" s="4" t="str">
        <f>VLOOKUP(B76,Representant!$A$2:$I$170,3,FALSE)</f>
        <v>Jønnes</v>
      </c>
      <c r="E76" s="4" t="str">
        <f>VLOOKUP(B76,Representant!$A$2:$I$170,4,FALSE)</f>
        <v>1972-04-13</v>
      </c>
      <c r="F76" s="4">
        <f t="shared" si="1"/>
        <v>50</v>
      </c>
      <c r="G76" s="4" t="str">
        <f>IF(VLOOKUP(B76,Representant!$A$2:$I$170,6,FALSE)="kvinne","female","male")</f>
        <v>female</v>
      </c>
      <c r="H76" s="4">
        <f>VLOOKUP(B76,Representant!$A$2:$I$170,7,FALSE)</f>
        <v>143</v>
      </c>
      <c r="I76" s="4" t="str">
        <f>VLOOKUP(B76,'Voted in 2021'!$A$1:$H$170,5,FALSE)</f>
        <v>H</v>
      </c>
      <c r="J76" s="5" t="str">
        <f>VLOOKUP(B76,'Voted in 2021'!$A$1:$H$170,6,FALSE)</f>
        <v>Høyre</v>
      </c>
      <c r="K76" s="5" t="str">
        <f>VLOOKUP(B76,'Voted in 2021'!$A$1:$H$170,7,FALSE)</f>
        <v>Op</v>
      </c>
      <c r="L76" s="5" t="str">
        <f>VLOOKUP(B76,'Voted in 2021'!$A$1:$H$170,8,FALSE)</f>
        <v>Oppland</v>
      </c>
      <c r="M76" s="5">
        <f>COUNTIF('Gov. 2021'!$A$2:$A$15,B76)</f>
        <v>0</v>
      </c>
      <c r="N76" s="5" t="str">
        <f>VLOOKUP(B76,Representant!$A$2:$I$170,8,FALSE)</f>
        <v>KariAnneJnnes</v>
      </c>
      <c r="O76" s="6" t="str">
        <f>VLOOKUP(N76,TwitterID!$C$2:$E$131,2,FALSE)</f>
        <v>887106534</v>
      </c>
    </row>
    <row r="77" ht="15.75" customHeight="1">
      <c r="A77" s="3">
        <v>76.0</v>
      </c>
      <c r="B77" s="3" t="s">
        <v>93</v>
      </c>
      <c r="C77" s="4" t="str">
        <f>VLOOKUP(B77,Representant!$A$2:$I$170,2,FALSE)</f>
        <v>Kathrine</v>
      </c>
      <c r="D77" s="4" t="str">
        <f>VLOOKUP(B77,Representant!$A$2:$I$170,3,FALSE)</f>
        <v>Kleveland</v>
      </c>
      <c r="E77" s="4" t="str">
        <f>VLOOKUP(B77,Representant!$A$2:$I$170,4,FALSE)</f>
        <v>1966-04-07</v>
      </c>
      <c r="F77" s="4">
        <f t="shared" si="1"/>
        <v>56</v>
      </c>
      <c r="G77" s="4" t="str">
        <f>IF(VLOOKUP(B77,Representant!$A$2:$I$170,6,FALSE)="kvinne","female","male")</f>
        <v>female</v>
      </c>
      <c r="H77" s="4">
        <f>VLOOKUP(B77,Representant!$A$2:$I$170,7,FALSE)</f>
        <v>140</v>
      </c>
      <c r="I77" s="4" t="str">
        <f>VLOOKUP(B77,'Voted in 2021'!$A$1:$H$170,5,FALSE)</f>
        <v>Sp</v>
      </c>
      <c r="J77" s="5" t="str">
        <f>VLOOKUP(B77,'Voted in 2021'!$A$1:$H$170,6,FALSE)</f>
        <v>Senterpartiet</v>
      </c>
      <c r="K77" s="5" t="str">
        <f>VLOOKUP(B77,'Voted in 2021'!$A$1:$H$170,7,FALSE)</f>
        <v>Ve</v>
      </c>
      <c r="L77" s="5" t="str">
        <f>VLOOKUP(B77,'Voted in 2021'!$A$1:$H$170,8,FALSE)</f>
        <v>Vestfold</v>
      </c>
      <c r="M77" s="5">
        <f>COUNTIF('Gov. 2021'!$A$2:$A$15,B77)</f>
        <v>0</v>
      </c>
      <c r="N77" s="5" t="str">
        <f>VLOOKUP(B77,Representant!$A$2:$I$170,8,FALSE)</f>
        <v>kathklev</v>
      </c>
      <c r="O77" s="6" t="str">
        <f>VLOOKUP(N77,TwitterID!$C$2:$E$131,2,FALSE)</f>
        <v>1103749050</v>
      </c>
    </row>
    <row r="78" ht="15.75" customHeight="1">
      <c r="A78" s="3">
        <v>77.0</v>
      </c>
      <c r="B78" s="3" t="s">
        <v>94</v>
      </c>
      <c r="C78" s="4" t="str">
        <f>VLOOKUP(B78,Representant!$A$2:$I$170,2,FALSE)</f>
        <v>Kathy</v>
      </c>
      <c r="D78" s="4" t="str">
        <f>VLOOKUP(B78,Representant!$A$2:$I$170,3,FALSE)</f>
        <v>Lie</v>
      </c>
      <c r="E78" s="4" t="str">
        <f>VLOOKUP(B78,Representant!$A$2:$I$170,4,FALSE)</f>
        <v>1964-03-14</v>
      </c>
      <c r="F78" s="4">
        <f t="shared" si="1"/>
        <v>58</v>
      </c>
      <c r="G78" s="4" t="str">
        <f>IF(VLOOKUP(B78,Representant!$A$2:$I$170,6,FALSE)="kvinne","female","male")</f>
        <v>female</v>
      </c>
      <c r="H78" s="4">
        <f>VLOOKUP(B78,Representant!$A$2:$I$170,7,FALSE)</f>
        <v>140</v>
      </c>
      <c r="I78" s="4" t="str">
        <f>VLOOKUP(B78,'Voted in 2021'!$A$1:$H$170,5,FALSE)</f>
        <v>SV</v>
      </c>
      <c r="J78" s="5" t="str">
        <f>VLOOKUP(B78,'Voted in 2021'!$A$1:$H$170,6,FALSE)</f>
        <v>Sosialistisk Venstreparti</v>
      </c>
      <c r="K78" s="5" t="str">
        <f>VLOOKUP(B78,'Voted in 2021'!$A$1:$H$170,7,FALSE)</f>
        <v>Bu</v>
      </c>
      <c r="L78" s="5" t="str">
        <f>VLOOKUP(B78,'Voted in 2021'!$A$1:$H$170,8,FALSE)</f>
        <v>Buskerud</v>
      </c>
      <c r="M78" s="5">
        <f>COUNTIF('Gov. 2021'!$A$2:$A$15,B78)</f>
        <v>0</v>
      </c>
      <c r="N78" s="5" t="str">
        <f>VLOOKUP(B78,Representant!$A$2:$I$170,8,FALSE)</f>
        <v>-</v>
      </c>
      <c r="O78" s="4" t="str">
        <f>VLOOKUP(N78,TwitterID!$C$2:$E$131,2,FALSE)</f>
        <v>#N/A</v>
      </c>
    </row>
    <row r="79" ht="15.75" customHeight="1">
      <c r="A79" s="3">
        <v>78.0</v>
      </c>
      <c r="B79" s="3" t="s">
        <v>95</v>
      </c>
      <c r="C79" s="4" t="str">
        <f>VLOOKUP(B79,Representant!$A$2:$I$170,2,FALSE)</f>
        <v>Kari Elisabeth</v>
      </c>
      <c r="D79" s="4" t="str">
        <f>VLOOKUP(B79,Representant!$A$2:$I$170,3,FALSE)</f>
        <v>Kaski</v>
      </c>
      <c r="E79" s="4" t="str">
        <f>VLOOKUP(B79,Representant!$A$2:$I$170,4,FALSE)</f>
        <v>1987-07-12</v>
      </c>
      <c r="F79" s="4">
        <f t="shared" si="1"/>
        <v>35</v>
      </c>
      <c r="G79" s="4" t="str">
        <f>IF(VLOOKUP(B79,Representant!$A$2:$I$170,6,FALSE)="kvinne","female","male")</f>
        <v>female</v>
      </c>
      <c r="H79" s="4">
        <f>VLOOKUP(B79,Representant!$A$2:$I$170,7,FALSE)</f>
        <v>1601</v>
      </c>
      <c r="I79" s="4" t="str">
        <f>VLOOKUP(B79,'Voted in 2021'!$A$1:$H$170,5,FALSE)</f>
        <v>SV</v>
      </c>
      <c r="J79" s="5" t="str">
        <f>VLOOKUP(B79,'Voted in 2021'!$A$1:$H$170,6,FALSE)</f>
        <v>Sosialistisk Venstreparti</v>
      </c>
      <c r="K79" s="5" t="str">
        <f>VLOOKUP(B79,'Voted in 2021'!$A$1:$H$170,7,FALSE)</f>
        <v>Os</v>
      </c>
      <c r="L79" s="5" t="str">
        <f>VLOOKUP(B79,'Voted in 2021'!$A$1:$H$170,8,FALSE)</f>
        <v>Oslo</v>
      </c>
      <c r="M79" s="5">
        <f>COUNTIF('Gov. 2021'!$A$2:$A$15,B79)</f>
        <v>0</v>
      </c>
      <c r="N79" s="5" t="str">
        <f>VLOOKUP(B79,Representant!$A$2:$I$170,8,FALSE)</f>
        <v>kariekas</v>
      </c>
      <c r="O79" s="6" t="str">
        <f>VLOOKUP(N79,TwitterID!$C$2:$E$131,2,FALSE)</f>
        <v>18387289</v>
      </c>
    </row>
    <row r="80" ht="15.75" customHeight="1">
      <c r="A80" s="3">
        <v>79.0</v>
      </c>
      <c r="B80" s="3" t="s">
        <v>96</v>
      </c>
      <c r="C80" s="4" t="str">
        <f>VLOOKUP(B80,Representant!$A$2:$I$170,2,FALSE)</f>
        <v>Kirsti</v>
      </c>
      <c r="D80" s="4" t="str">
        <f>VLOOKUP(B80,Representant!$A$2:$I$170,3,FALSE)</f>
        <v>Bergstø</v>
      </c>
      <c r="E80" s="4" t="str">
        <f>VLOOKUP(B80,Representant!$A$2:$I$170,4,FALSE)</f>
        <v>1981-07-01</v>
      </c>
      <c r="F80" s="4">
        <f t="shared" si="1"/>
        <v>41</v>
      </c>
      <c r="G80" s="4" t="str">
        <f>IF(VLOOKUP(B80,Representant!$A$2:$I$170,6,FALSE)="kvinne","female","male")</f>
        <v>female</v>
      </c>
      <c r="H80" s="4">
        <f>VLOOKUP(B80,Representant!$A$2:$I$170,7,FALSE)</f>
        <v>1607</v>
      </c>
      <c r="I80" s="4" t="str">
        <f>VLOOKUP(B80,'Voted in 2021'!$A$1:$H$170,5,FALSE)</f>
        <v>SV</v>
      </c>
      <c r="J80" s="5" t="str">
        <f>VLOOKUP(B80,'Voted in 2021'!$A$1:$H$170,6,FALSE)</f>
        <v>Sosialistisk Venstreparti</v>
      </c>
      <c r="K80" s="5" t="str">
        <f>VLOOKUP(B80,'Voted in 2021'!$A$1:$H$170,7,FALSE)</f>
        <v>Ak</v>
      </c>
      <c r="L80" s="5" t="str">
        <f>VLOOKUP(B80,'Voted in 2021'!$A$1:$H$170,8,FALSE)</f>
        <v>Akershus</v>
      </c>
      <c r="M80" s="5">
        <f>COUNTIF('Gov. 2021'!$A$2:$A$15,B80)</f>
        <v>0</v>
      </c>
      <c r="N80" s="5" t="str">
        <f>VLOOKUP(B80,Representant!$A$2:$I$170,8,FALSE)</f>
        <v>-</v>
      </c>
      <c r="O80" s="4" t="str">
        <f>VLOOKUP(N80,TwitterID!$C$2:$E$131,2,FALSE)</f>
        <v>#N/A</v>
      </c>
    </row>
    <row r="81" ht="15.75" customHeight="1">
      <c r="A81" s="3">
        <v>80.0</v>
      </c>
      <c r="B81" s="3" t="s">
        <v>97</v>
      </c>
      <c r="C81" s="4" t="str">
        <f>VLOOKUP(B81,Representant!$A$2:$I$170,2,FALSE)</f>
        <v>Kirsti</v>
      </c>
      <c r="D81" s="4" t="str">
        <f>VLOOKUP(B81,Representant!$A$2:$I$170,3,FALSE)</f>
        <v>Leirtrø</v>
      </c>
      <c r="E81" s="4" t="str">
        <f>VLOOKUP(B81,Representant!$A$2:$I$170,4,FALSE)</f>
        <v>1963-08-27</v>
      </c>
      <c r="F81" s="4">
        <f t="shared" si="1"/>
        <v>59</v>
      </c>
      <c r="G81" s="4" t="str">
        <f>IF(VLOOKUP(B81,Representant!$A$2:$I$170,6,FALSE)="kvinne","female","male")</f>
        <v>female</v>
      </c>
      <c r="H81" s="4">
        <f>VLOOKUP(B81,Representant!$A$2:$I$170,7,FALSE)</f>
        <v>1601</v>
      </c>
      <c r="I81" s="4" t="str">
        <f>VLOOKUP(B81,'Voted in 2021'!$A$1:$H$170,5,FALSE)</f>
        <v>A</v>
      </c>
      <c r="J81" s="5" t="str">
        <f>VLOOKUP(B81,'Voted in 2021'!$A$1:$H$170,6,FALSE)</f>
        <v>Arbeiderpartiet</v>
      </c>
      <c r="K81" s="5" t="str">
        <f>VLOOKUP(B81,'Voted in 2021'!$A$1:$H$170,7,FALSE)</f>
        <v>ST</v>
      </c>
      <c r="L81" s="5" t="str">
        <f>VLOOKUP(B81,'Voted in 2021'!$A$1:$H$170,8,FALSE)</f>
        <v>Sør-Trøndelag</v>
      </c>
      <c r="M81" s="5">
        <f>COUNTIF('Gov. 2021'!$A$2:$A$15,B81)</f>
        <v>0</v>
      </c>
      <c r="N81" s="5" t="str">
        <f>VLOOKUP(B81,Representant!$A$2:$I$170,8,FALSE)</f>
        <v>kirstilei</v>
      </c>
      <c r="O81" s="6" t="str">
        <f>VLOOKUP(N81,TwitterID!$C$2:$E$131,2,FALSE)</f>
        <v>149410514</v>
      </c>
    </row>
    <row r="82" ht="15.75" customHeight="1">
      <c r="A82" s="3">
        <v>81.0</v>
      </c>
      <c r="B82" s="3" t="s">
        <v>98</v>
      </c>
      <c r="C82" s="4" t="str">
        <f>VLOOKUP(B82,Representant!$A$2:$I$170,2,FALSE)</f>
        <v>Kjerstin Wøyen</v>
      </c>
      <c r="D82" s="4" t="str">
        <f>VLOOKUP(B82,Representant!$A$2:$I$170,3,FALSE)</f>
        <v>Funderud</v>
      </c>
      <c r="E82" s="4" t="str">
        <f>VLOOKUP(B82,Representant!$A$2:$I$170,4,FALSE)</f>
        <v>1970-11-13</v>
      </c>
      <c r="F82" s="4">
        <f t="shared" si="1"/>
        <v>51</v>
      </c>
      <c r="G82" s="4" t="str">
        <f>IF(VLOOKUP(B82,Representant!$A$2:$I$170,6,FALSE)="kvinne","female","male")</f>
        <v>female</v>
      </c>
      <c r="H82" s="4">
        <f>VLOOKUP(B82,Representant!$A$2:$I$170,7,FALSE)</f>
        <v>140</v>
      </c>
      <c r="I82" s="4" t="str">
        <f>VLOOKUP(B82,'Voted in 2021'!$A$1:$H$170,5,FALSE)</f>
        <v>Sp</v>
      </c>
      <c r="J82" s="5" t="str">
        <f>VLOOKUP(B82,'Voted in 2021'!$A$1:$H$170,6,FALSE)</f>
        <v>Senterpartiet</v>
      </c>
      <c r="K82" s="5" t="str">
        <f>VLOOKUP(B82,'Voted in 2021'!$A$1:$H$170,7,FALSE)</f>
        <v>Øs</v>
      </c>
      <c r="L82" s="5" t="str">
        <f>VLOOKUP(B82,'Voted in 2021'!$A$1:$H$170,8,FALSE)</f>
        <v>Østfold</v>
      </c>
      <c r="M82" s="5">
        <f>COUNTIF('Gov. 2021'!$A$2:$A$15,B82)</f>
        <v>0</v>
      </c>
      <c r="N82" s="5" t="str">
        <f>VLOOKUP(B82,Representant!$A$2:$I$170,8,FALSE)</f>
        <v>-</v>
      </c>
      <c r="O82" s="4" t="str">
        <f>VLOOKUP(N82,TwitterID!$C$2:$E$131,2,FALSE)</f>
        <v>#N/A</v>
      </c>
    </row>
    <row r="83" ht="15.75" customHeight="1">
      <c r="A83" s="3">
        <v>82.0</v>
      </c>
      <c r="B83" s="3" t="s">
        <v>99</v>
      </c>
      <c r="C83" s="4" t="str">
        <f>VLOOKUP(B83,Representant!$A$2:$I$170,2,FALSE)</f>
        <v>Kjell Ingolf</v>
      </c>
      <c r="D83" s="4" t="str">
        <f>VLOOKUP(B83,Representant!$A$2:$I$170,3,FALSE)</f>
        <v>Ropstad</v>
      </c>
      <c r="E83" s="4" t="str">
        <f>VLOOKUP(B83,Representant!$A$2:$I$170,4,FALSE)</f>
        <v>1985-06-01</v>
      </c>
      <c r="F83" s="4">
        <f t="shared" si="1"/>
        <v>37</v>
      </c>
      <c r="G83" s="4" t="str">
        <f>IF(VLOOKUP(B83,Representant!$A$2:$I$170,6,FALSE)="kvinne","female","male")</f>
        <v>male</v>
      </c>
      <c r="H83" s="4">
        <f>VLOOKUP(B83,Representant!$A$2:$I$170,7,FALSE)</f>
        <v>4547</v>
      </c>
      <c r="I83" s="4" t="str">
        <f>VLOOKUP(B83,'Voted in 2021'!$A$1:$H$170,5,FALSE)</f>
        <v>KrF</v>
      </c>
      <c r="J83" s="5" t="str">
        <f>VLOOKUP(B83,'Voted in 2021'!$A$1:$H$170,6,FALSE)</f>
        <v>Kristelig Folkeparti</v>
      </c>
      <c r="K83" s="5" t="str">
        <f>VLOOKUP(B83,'Voted in 2021'!$A$1:$H$170,7,FALSE)</f>
        <v>VA</v>
      </c>
      <c r="L83" s="5" t="str">
        <f>VLOOKUP(B83,'Voted in 2021'!$A$1:$H$170,8,FALSE)</f>
        <v>Vest-Agder</v>
      </c>
      <c r="M83" s="5">
        <f>COUNTIF('Gov. 2021'!$A$2:$A$15,B83)</f>
        <v>0</v>
      </c>
      <c r="N83" s="5" t="str">
        <f>VLOOKUP(B83,Representant!$A$2:$I$170,8,FALSE)</f>
        <v>kjellingolf</v>
      </c>
      <c r="O83" s="6" t="str">
        <f>VLOOKUP(N83,TwitterID!$C$2:$E$131,2,FALSE)</f>
        <v>18293645</v>
      </c>
    </row>
    <row r="84" ht="15.75" customHeight="1">
      <c r="A84" s="3">
        <v>83.0</v>
      </c>
      <c r="B84" s="3" t="s">
        <v>100</v>
      </c>
      <c r="C84" s="4" t="str">
        <f>VLOOKUP(B84,Representant!$A$2:$I$170,2,FALSE)</f>
        <v>Kjersti</v>
      </c>
      <c r="D84" s="4" t="str">
        <f>VLOOKUP(B84,Representant!$A$2:$I$170,3,FALSE)</f>
        <v>Toppe</v>
      </c>
      <c r="E84" s="4" t="str">
        <f>VLOOKUP(B84,Representant!$A$2:$I$170,4,FALSE)</f>
        <v>1967-10-20</v>
      </c>
      <c r="F84" s="4">
        <f t="shared" si="1"/>
        <v>54</v>
      </c>
      <c r="G84" s="4" t="str">
        <f>IF(VLOOKUP(B84,Representant!$A$2:$I$170,6,FALSE)="kvinne","female","male")</f>
        <v>female</v>
      </c>
      <c r="H84" s="4">
        <f>VLOOKUP(B84,Representant!$A$2:$I$170,7,FALSE)</f>
        <v>4523</v>
      </c>
      <c r="I84" s="4" t="str">
        <f>VLOOKUP(B84,'Voted in 2021'!$A$1:$H$170,5,FALSE)</f>
        <v>Sp</v>
      </c>
      <c r="J84" s="5" t="str">
        <f>VLOOKUP(B84,'Voted in 2021'!$A$1:$H$170,6,FALSE)</f>
        <v>Senterpartiet</v>
      </c>
      <c r="K84" s="5" t="str">
        <f>VLOOKUP(B84,'Voted in 2021'!$A$1:$H$170,7,FALSE)</f>
        <v>Ho</v>
      </c>
      <c r="L84" s="5" t="str">
        <f>VLOOKUP(B84,'Voted in 2021'!$A$1:$H$170,8,FALSE)</f>
        <v>Hordaland</v>
      </c>
      <c r="M84" s="5">
        <f>COUNTIF('Gov. 2021'!$A$2:$A$15,B84)</f>
        <v>1</v>
      </c>
      <c r="N84" s="5" t="str">
        <f>VLOOKUP(B84,Representant!$A$2:$I$170,8,FALSE)</f>
        <v>KToppe</v>
      </c>
      <c r="O84" s="6" t="str">
        <f>VLOOKUP(N84,TwitterID!$C$2:$E$131,2,FALSE)</f>
        <v>39974570</v>
      </c>
    </row>
    <row r="85" ht="15.75" customHeight="1">
      <c r="A85" s="3">
        <v>84.0</v>
      </c>
      <c r="B85" s="3" t="s">
        <v>101</v>
      </c>
      <c r="C85" s="4" t="str">
        <f>VLOOKUP(B85,Representant!$A$2:$I$170,2,FALSE)</f>
        <v>Lars</v>
      </c>
      <c r="D85" s="4" t="str">
        <f>VLOOKUP(B85,Representant!$A$2:$I$170,3,FALSE)</f>
        <v>Haltbrekken</v>
      </c>
      <c r="E85" s="4" t="str">
        <f>VLOOKUP(B85,Representant!$A$2:$I$170,4,FALSE)</f>
        <v>1971-03-09</v>
      </c>
      <c r="F85" s="4">
        <f t="shared" si="1"/>
        <v>51</v>
      </c>
      <c r="G85" s="4" t="str">
        <f>IF(VLOOKUP(B85,Representant!$A$2:$I$170,6,FALSE)="kvinne","female","male")</f>
        <v>male</v>
      </c>
      <c r="H85" s="4">
        <f>VLOOKUP(B85,Representant!$A$2:$I$170,7,FALSE)</f>
        <v>1601</v>
      </c>
      <c r="I85" s="4" t="str">
        <f>VLOOKUP(B85,'Voted in 2021'!$A$1:$H$170,5,FALSE)</f>
        <v>SV</v>
      </c>
      <c r="J85" s="5" t="str">
        <f>VLOOKUP(B85,'Voted in 2021'!$A$1:$H$170,6,FALSE)</f>
        <v>Sosialistisk Venstreparti</v>
      </c>
      <c r="K85" s="5" t="str">
        <f>VLOOKUP(B85,'Voted in 2021'!$A$1:$H$170,7,FALSE)</f>
        <v>ST</v>
      </c>
      <c r="L85" s="5" t="str">
        <f>VLOOKUP(B85,'Voted in 2021'!$A$1:$H$170,8,FALSE)</f>
        <v>Sør-Trøndelag</v>
      </c>
      <c r="M85" s="5">
        <f>COUNTIF('Gov. 2021'!$A$2:$A$15,B85)</f>
        <v>0</v>
      </c>
      <c r="N85" s="5" t="str">
        <f>VLOOKUP(B85,Representant!$A$2:$I$170,8,FALSE)</f>
        <v>Haltbrekken</v>
      </c>
      <c r="O85" s="6" t="str">
        <f>VLOOKUP(N85,TwitterID!$C$2:$E$131,2,FALSE)</f>
        <v>38260259</v>
      </c>
    </row>
    <row r="86" ht="15.75" customHeight="1">
      <c r="A86" s="3">
        <v>85.0</v>
      </c>
      <c r="B86" s="3" t="s">
        <v>102</v>
      </c>
      <c r="C86" s="4" t="str">
        <f>VLOOKUP(B86,Representant!$A$2:$I$170,2,FALSE)</f>
        <v>Lan Marie Nguyen</v>
      </c>
      <c r="D86" s="4" t="str">
        <f>VLOOKUP(B86,Representant!$A$2:$I$170,3,FALSE)</f>
        <v>Berg</v>
      </c>
      <c r="E86" s="4" t="str">
        <f>VLOOKUP(B86,Representant!$A$2:$I$170,4,FALSE)</f>
        <v>1987-03-04</v>
      </c>
      <c r="F86" s="4">
        <f t="shared" si="1"/>
        <v>35</v>
      </c>
      <c r="G86" s="4" t="str">
        <f>IF(VLOOKUP(B86,Representant!$A$2:$I$170,6,FALSE)="kvinne","female","male")</f>
        <v>female</v>
      </c>
      <c r="H86" s="4">
        <f>VLOOKUP(B86,Representant!$A$2:$I$170,7,FALSE)</f>
        <v>140</v>
      </c>
      <c r="I86" s="4" t="str">
        <f>VLOOKUP(B86,'Voted in 2021'!$A$1:$H$170,5,FALSE)</f>
        <v>MDG</v>
      </c>
      <c r="J86" s="5" t="str">
        <f>VLOOKUP(B86,'Voted in 2021'!$A$1:$H$170,6,FALSE)</f>
        <v>Miljøpartiet De Grønne</v>
      </c>
      <c r="K86" s="5" t="str">
        <f>VLOOKUP(B86,'Voted in 2021'!$A$1:$H$170,7,FALSE)</f>
        <v>Os</v>
      </c>
      <c r="L86" s="5" t="str">
        <f>VLOOKUP(B86,'Voted in 2021'!$A$1:$H$170,8,FALSE)</f>
        <v>Oslo</v>
      </c>
      <c r="M86" s="5">
        <f>COUNTIF('Gov. 2021'!$A$2:$A$15,B86)</f>
        <v>0</v>
      </c>
      <c r="N86" s="5" t="str">
        <f>VLOOKUP(B86,Representant!$A$2:$I$170,8,FALSE)</f>
        <v>Lan_Marie</v>
      </c>
      <c r="O86" s="6" t="str">
        <f>VLOOKUP(N86,TwitterID!$C$2:$E$131,2,FALSE)</f>
        <v>28361716</v>
      </c>
    </row>
    <row r="87" ht="15.75" customHeight="1">
      <c r="A87" s="3">
        <v>86.0</v>
      </c>
      <c r="B87" s="3" t="s">
        <v>103</v>
      </c>
      <c r="C87" s="4" t="str">
        <f>VLOOKUP(B87,Representant!$A$2:$I$170,2,FALSE)</f>
        <v>Linda Hofstad</v>
      </c>
      <c r="D87" s="4" t="str">
        <f>VLOOKUP(B87,Representant!$A$2:$I$170,3,FALSE)</f>
        <v>Helleland</v>
      </c>
      <c r="E87" s="4" t="str">
        <f>VLOOKUP(B87,Representant!$A$2:$I$170,4,FALSE)</f>
        <v>1977-08-26</v>
      </c>
      <c r="F87" s="4">
        <f t="shared" si="1"/>
        <v>45</v>
      </c>
      <c r="G87" s="4" t="str">
        <f>IF(VLOOKUP(B87,Representant!$A$2:$I$170,6,FALSE)="kvinne","female","male")</f>
        <v>female</v>
      </c>
      <c r="H87" s="4">
        <f>VLOOKUP(B87,Representant!$A$2:$I$170,7,FALSE)</f>
        <v>6384</v>
      </c>
      <c r="I87" s="4" t="str">
        <f>VLOOKUP(B87,'Voted in 2021'!$A$1:$H$170,5,FALSE)</f>
        <v>H</v>
      </c>
      <c r="J87" s="5" t="str">
        <f>VLOOKUP(B87,'Voted in 2021'!$A$1:$H$170,6,FALSE)</f>
        <v>Høyre</v>
      </c>
      <c r="K87" s="5" t="str">
        <f>VLOOKUP(B87,'Voted in 2021'!$A$1:$H$170,7,FALSE)</f>
        <v>ST</v>
      </c>
      <c r="L87" s="5" t="str">
        <f>VLOOKUP(B87,'Voted in 2021'!$A$1:$H$170,8,FALSE)</f>
        <v>Sør-Trøndelag</v>
      </c>
      <c r="M87" s="5">
        <f>COUNTIF('Gov. 2021'!$A$2:$A$15,B87)</f>
        <v>0</v>
      </c>
      <c r="N87" s="5" t="str">
        <f>VLOOKUP(B87,Representant!$A$2:$I$170,8,FALSE)</f>
        <v>Lindacath</v>
      </c>
      <c r="O87" s="6" t="str">
        <f>VLOOKUP(N87,TwitterID!$C$2:$E$131,2,FALSE)</f>
        <v>27317182</v>
      </c>
    </row>
    <row r="88" ht="15.75" customHeight="1">
      <c r="A88" s="3">
        <v>87.0</v>
      </c>
      <c r="B88" s="3" t="s">
        <v>104</v>
      </c>
      <c r="C88" s="4" t="str">
        <f>VLOOKUP(B88,Representant!$A$2:$I$170,2,FALSE)</f>
        <v>Lene</v>
      </c>
      <c r="D88" s="4" t="str">
        <f>VLOOKUP(B88,Representant!$A$2:$I$170,3,FALSE)</f>
        <v>Westgaard-Halle</v>
      </c>
      <c r="E88" s="4" t="str">
        <f>VLOOKUP(B88,Representant!$A$2:$I$170,4,FALSE)</f>
        <v>1979-07-04</v>
      </c>
      <c r="F88" s="4">
        <f t="shared" si="1"/>
        <v>43</v>
      </c>
      <c r="G88" s="4" t="str">
        <f>IF(VLOOKUP(B88,Representant!$A$2:$I$170,6,FALSE)="kvinne","female","male")</f>
        <v>female</v>
      </c>
      <c r="H88" s="4">
        <f>VLOOKUP(B88,Representant!$A$2:$I$170,7,FALSE)</f>
        <v>1601</v>
      </c>
      <c r="I88" s="4" t="str">
        <f>VLOOKUP(B88,'Voted in 2021'!$A$1:$H$170,5,FALSE)</f>
        <v>H</v>
      </c>
      <c r="J88" s="5" t="str">
        <f>VLOOKUP(B88,'Voted in 2021'!$A$1:$H$170,6,FALSE)</f>
        <v>Høyre</v>
      </c>
      <c r="K88" s="5" t="str">
        <f>VLOOKUP(B88,'Voted in 2021'!$A$1:$H$170,7,FALSE)</f>
        <v>Ve</v>
      </c>
      <c r="L88" s="5" t="str">
        <f>VLOOKUP(B88,'Voted in 2021'!$A$1:$H$170,8,FALSE)</f>
        <v>Vestfold</v>
      </c>
      <c r="M88" s="5">
        <f>COUNTIF('Gov. 2021'!$A$2:$A$15,B88)</f>
        <v>0</v>
      </c>
      <c r="N88" s="5" t="str">
        <f>VLOOKUP(B88,Representant!$A$2:$I$170,8,FALSE)</f>
        <v>LeneWestgaard</v>
      </c>
      <c r="O88" s="6" t="str">
        <f>VLOOKUP(N88,TwitterID!$C$2:$E$131,2,FALSE)</f>
        <v>34656014</v>
      </c>
    </row>
    <row r="89" ht="15.75" customHeight="1">
      <c r="A89" s="3">
        <v>88.0</v>
      </c>
      <c r="B89" s="3" t="s">
        <v>105</v>
      </c>
      <c r="C89" s="4" t="str">
        <f>VLOOKUP(B89,Representant!$A$2:$I$170,2,FALSE)</f>
        <v>Lise</v>
      </c>
      <c r="D89" s="4" t="str">
        <f>VLOOKUP(B89,Representant!$A$2:$I$170,3,FALSE)</f>
        <v>Christoffersen</v>
      </c>
      <c r="E89" s="4" t="str">
        <f>VLOOKUP(B89,Representant!$A$2:$I$170,4,FALSE)</f>
        <v>1955-08-05</v>
      </c>
      <c r="F89" s="4">
        <f t="shared" si="1"/>
        <v>67</v>
      </c>
      <c r="G89" s="4" t="str">
        <f>IF(VLOOKUP(B89,Representant!$A$2:$I$170,6,FALSE)="kvinne","female","male")</f>
        <v>female</v>
      </c>
      <c r="H89" s="4">
        <f>VLOOKUP(B89,Representant!$A$2:$I$170,7,FALSE)</f>
        <v>5984</v>
      </c>
      <c r="I89" s="4" t="str">
        <f>VLOOKUP(B89,'Voted in 2021'!$A$1:$H$170,5,FALSE)</f>
        <v>A</v>
      </c>
      <c r="J89" s="5" t="str">
        <f>VLOOKUP(B89,'Voted in 2021'!$A$1:$H$170,6,FALSE)</f>
        <v>Arbeiderpartiet</v>
      </c>
      <c r="K89" s="5" t="str">
        <f>VLOOKUP(B89,'Voted in 2021'!$A$1:$H$170,7,FALSE)</f>
        <v>Bu</v>
      </c>
      <c r="L89" s="5" t="str">
        <f>VLOOKUP(B89,'Voted in 2021'!$A$1:$H$170,8,FALSE)</f>
        <v>Buskerud</v>
      </c>
      <c r="M89" s="5">
        <f>COUNTIF('Gov. 2021'!$A$2:$A$15,B89)</f>
        <v>0</v>
      </c>
      <c r="N89" s="5" t="str">
        <f>VLOOKUP(B89,Representant!$A$2:$I$170,8,FALSE)</f>
        <v>LiseChristoffer</v>
      </c>
      <c r="O89" s="6" t="str">
        <f>VLOOKUP(N89,TwitterID!$C$2:$E$131,2,FALSE)</f>
        <v>369395471</v>
      </c>
    </row>
    <row r="90" ht="15.75" customHeight="1">
      <c r="A90" s="3">
        <v>89.0</v>
      </c>
      <c r="B90" s="3" t="s">
        <v>106</v>
      </c>
      <c r="C90" s="4" t="str">
        <f>VLOOKUP(B90,Representant!$A$2:$I$170,2,FALSE)</f>
        <v>Liv Kari</v>
      </c>
      <c r="D90" s="4" t="str">
        <f>VLOOKUP(B90,Representant!$A$2:$I$170,3,FALSE)</f>
        <v>Eskeland</v>
      </c>
      <c r="E90" s="4" t="str">
        <f>VLOOKUP(B90,Representant!$A$2:$I$170,4,FALSE)</f>
        <v>1965-05-21</v>
      </c>
      <c r="F90" s="4">
        <f t="shared" si="1"/>
        <v>57</v>
      </c>
      <c r="G90" s="4" t="str">
        <f>IF(VLOOKUP(B90,Representant!$A$2:$I$170,6,FALSE)="kvinne","female","male")</f>
        <v>female</v>
      </c>
      <c r="H90" s="4">
        <f>VLOOKUP(B90,Representant!$A$2:$I$170,7,FALSE)</f>
        <v>1601</v>
      </c>
      <c r="I90" s="4" t="str">
        <f>VLOOKUP(B90,'Voted in 2021'!$A$1:$H$170,5,FALSE)</f>
        <v>H</v>
      </c>
      <c r="J90" s="5" t="str">
        <f>VLOOKUP(B90,'Voted in 2021'!$A$1:$H$170,6,FALSE)</f>
        <v>Høyre</v>
      </c>
      <c r="K90" s="5" t="str">
        <f>VLOOKUP(B90,'Voted in 2021'!$A$1:$H$170,7,FALSE)</f>
        <v>Ho</v>
      </c>
      <c r="L90" s="5" t="str">
        <f>VLOOKUP(B90,'Voted in 2021'!$A$1:$H$170,8,FALSE)</f>
        <v>Hordaland</v>
      </c>
      <c r="M90" s="5">
        <f>COUNTIF('Gov. 2021'!$A$2:$A$15,B90)</f>
        <v>0</v>
      </c>
      <c r="N90" s="5" t="str">
        <f>VLOOKUP(B90,Representant!$A$2:$I$170,8,FALSE)</f>
        <v>EskelandLiv</v>
      </c>
      <c r="O90" s="6" t="str">
        <f>VLOOKUP(N90,TwitterID!$C$2:$E$131,2,FALSE)</f>
        <v>1410173753590534144</v>
      </c>
    </row>
    <row r="91" ht="15.75" customHeight="1">
      <c r="A91" s="3">
        <v>90.0</v>
      </c>
      <c r="B91" s="3" t="s">
        <v>107</v>
      </c>
      <c r="C91" s="4" t="str">
        <f>VLOOKUP(B91,Representant!$A$2:$I$170,2,FALSE)</f>
        <v>Linda Monsen</v>
      </c>
      <c r="D91" s="4" t="str">
        <f>VLOOKUP(B91,Representant!$A$2:$I$170,3,FALSE)</f>
        <v>Merkesdal</v>
      </c>
      <c r="E91" s="4" t="str">
        <f>VLOOKUP(B91,Representant!$A$2:$I$170,4,FALSE)</f>
        <v>1973-04-12</v>
      </c>
      <c r="F91" s="4">
        <f t="shared" si="1"/>
        <v>49</v>
      </c>
      <c r="G91" s="4" t="str">
        <f>IF(VLOOKUP(B91,Representant!$A$2:$I$170,6,FALSE)="kvinne","female","male")</f>
        <v>female</v>
      </c>
      <c r="H91" s="4">
        <f>VLOOKUP(B91,Representant!$A$2:$I$170,7,FALSE)</f>
        <v>156</v>
      </c>
      <c r="I91" s="4" t="str">
        <f>VLOOKUP(B91,'Voted in 2021'!$A$1:$H$170,5,FALSE)</f>
        <v>A</v>
      </c>
      <c r="J91" s="5" t="str">
        <f>VLOOKUP(B91,'Voted in 2021'!$A$1:$H$170,6,FALSE)</f>
        <v>Arbeiderpartiet</v>
      </c>
      <c r="K91" s="5" t="str">
        <f>VLOOKUP(B91,'Voted in 2021'!$A$1:$H$170,7,FALSE)</f>
        <v>Ho</v>
      </c>
      <c r="L91" s="5" t="str">
        <f>VLOOKUP(B91,'Voted in 2021'!$A$1:$H$170,8,FALSE)</f>
        <v>Hordaland</v>
      </c>
      <c r="M91" s="5">
        <f>COUNTIF('Gov. 2021'!$A$2:$A$15,B91)</f>
        <v>0</v>
      </c>
      <c r="N91" s="5" t="str">
        <f>VLOOKUP(B91,Representant!$A$2:$I$170,8,FALSE)</f>
        <v>MonsenMerkesdal</v>
      </c>
      <c r="O91" s="6" t="str">
        <f>VLOOKUP(N91,TwitterID!$C$2:$E$131,2,FALSE)</f>
        <v>221451051</v>
      </c>
    </row>
    <row r="92" ht="15.75" customHeight="1">
      <c r="A92" s="3">
        <v>91.0</v>
      </c>
      <c r="B92" s="3" t="s">
        <v>108</v>
      </c>
      <c r="C92" s="4" t="str">
        <f>VLOOKUP(B92,Representant!$A$2:$I$170,2,FALSE)</f>
        <v>Lisa Marie Ness</v>
      </c>
      <c r="D92" s="4" t="str">
        <f>VLOOKUP(B92,Representant!$A$2:$I$170,3,FALSE)</f>
        <v>Klungland</v>
      </c>
      <c r="E92" s="4" t="str">
        <f>VLOOKUP(B92,Representant!$A$2:$I$170,4,FALSE)</f>
        <v>1994-01-07</v>
      </c>
      <c r="F92" s="4">
        <f t="shared" si="1"/>
        <v>28</v>
      </c>
      <c r="G92" s="4" t="str">
        <f>IF(VLOOKUP(B92,Representant!$A$2:$I$170,6,FALSE)="kvinne","female","male")</f>
        <v>female</v>
      </c>
      <c r="H92" s="4">
        <f>VLOOKUP(B92,Representant!$A$2:$I$170,7,FALSE)</f>
        <v>140</v>
      </c>
      <c r="I92" s="4" t="str">
        <f>VLOOKUP(B92,'Voted in 2021'!$A$1:$H$170,5,FALSE)</f>
        <v>Sp</v>
      </c>
      <c r="J92" s="5" t="str">
        <f>VLOOKUP(B92,'Voted in 2021'!$A$1:$H$170,6,FALSE)</f>
        <v>Senterpartiet</v>
      </c>
      <c r="K92" s="5" t="str">
        <f>VLOOKUP(B92,'Voted in 2021'!$A$1:$H$170,7,FALSE)</f>
        <v>Ro</v>
      </c>
      <c r="L92" s="5" t="str">
        <f>VLOOKUP(B92,'Voted in 2021'!$A$1:$H$170,8,FALSE)</f>
        <v>Rogaland</v>
      </c>
      <c r="M92" s="5">
        <f>COUNTIF('Gov. 2021'!$A$2:$A$15,B92)</f>
        <v>0</v>
      </c>
      <c r="N92" s="5" t="str">
        <f>VLOOKUP(B92,Representant!$A$2:$I$170,8,FALSE)</f>
        <v>lisamnkl</v>
      </c>
      <c r="O92" s="6" t="str">
        <f>VLOOKUP(N92,TwitterID!$C$2:$E$131,2,FALSE)</f>
        <v>361852315</v>
      </c>
    </row>
    <row r="93" ht="15.75" customHeight="1">
      <c r="A93" s="3">
        <v>92.0</v>
      </c>
      <c r="B93" s="3" t="s">
        <v>109</v>
      </c>
      <c r="C93" s="4" t="str">
        <f>VLOOKUP(B93,Representant!$A$2:$I$170,2,FALSE)</f>
        <v>Lise</v>
      </c>
      <c r="D93" s="4" t="str">
        <f>VLOOKUP(B93,Representant!$A$2:$I$170,3,FALSE)</f>
        <v>Selnes</v>
      </c>
      <c r="E93" s="4" t="str">
        <f>VLOOKUP(B93,Representant!$A$2:$I$170,4,FALSE)</f>
        <v>1976-11-11</v>
      </c>
      <c r="F93" s="4">
        <f t="shared" si="1"/>
        <v>45</v>
      </c>
      <c r="G93" s="4" t="str">
        <f>IF(VLOOKUP(B93,Representant!$A$2:$I$170,6,FALSE)="kvinne","female","male")</f>
        <v>female</v>
      </c>
      <c r="H93" s="4">
        <f>VLOOKUP(B93,Representant!$A$2:$I$170,7,FALSE)</f>
        <v>140</v>
      </c>
      <c r="I93" s="4" t="str">
        <f>VLOOKUP(B93,'Voted in 2021'!$A$1:$H$170,5,FALSE)</f>
        <v>A</v>
      </c>
      <c r="J93" s="5" t="str">
        <f>VLOOKUP(B93,'Voted in 2021'!$A$1:$H$170,6,FALSE)</f>
        <v>Arbeiderpartiet</v>
      </c>
      <c r="K93" s="5" t="str">
        <f>VLOOKUP(B93,'Voted in 2021'!$A$1:$H$170,7,FALSE)</f>
        <v>He</v>
      </c>
      <c r="L93" s="5" t="str">
        <f>VLOOKUP(B93,'Voted in 2021'!$A$1:$H$170,8,FALSE)</f>
        <v>Hedmark</v>
      </c>
      <c r="M93" s="5">
        <f>COUNTIF('Gov. 2021'!$A$2:$A$15,B93)</f>
        <v>0</v>
      </c>
      <c r="N93" s="5" t="str">
        <f>VLOOKUP(B93,Representant!$A$2:$I$170,8,FALSE)</f>
        <v>LiseSelnes</v>
      </c>
      <c r="O93" s="6" t="str">
        <f>VLOOKUP(N93,TwitterID!$C$2:$E$131,2,FALSE)</f>
        <v>36435082</v>
      </c>
    </row>
    <row r="94" ht="15.75" customHeight="1">
      <c r="A94" s="3">
        <v>93.0</v>
      </c>
      <c r="B94" s="3" t="s">
        <v>110</v>
      </c>
      <c r="C94" s="4" t="str">
        <f>VLOOKUP(B94,Representant!$A$2:$I$170,2,FALSE)</f>
        <v>Lene</v>
      </c>
      <c r="D94" s="4" t="str">
        <f>VLOOKUP(B94,Representant!$A$2:$I$170,3,FALSE)</f>
        <v>Vågslid</v>
      </c>
      <c r="E94" s="4" t="str">
        <f>VLOOKUP(B94,Representant!$A$2:$I$170,4,FALSE)</f>
        <v>1986-03-17</v>
      </c>
      <c r="F94" s="4">
        <f t="shared" si="1"/>
        <v>36</v>
      </c>
      <c r="G94" s="4" t="str">
        <f>IF(VLOOKUP(B94,Representant!$A$2:$I$170,6,FALSE)="kvinne","female","male")</f>
        <v>female</v>
      </c>
      <c r="H94" s="4">
        <f>VLOOKUP(B94,Representant!$A$2:$I$170,7,FALSE)</f>
        <v>4166</v>
      </c>
      <c r="I94" s="4" t="str">
        <f>VLOOKUP(B94,'Voted in 2021'!$A$1:$H$170,5,FALSE)</f>
        <v>A</v>
      </c>
      <c r="J94" s="5" t="str">
        <f>VLOOKUP(B94,'Voted in 2021'!$A$1:$H$170,6,FALSE)</f>
        <v>Arbeiderpartiet</v>
      </c>
      <c r="K94" s="5" t="str">
        <f>VLOOKUP(B94,'Voted in 2021'!$A$1:$H$170,7,FALSE)</f>
        <v>Te</v>
      </c>
      <c r="L94" s="5" t="str">
        <f>VLOOKUP(B94,'Voted in 2021'!$A$1:$H$170,8,FALSE)</f>
        <v>Telemark</v>
      </c>
      <c r="M94" s="5">
        <f>COUNTIF('Gov. 2021'!$A$2:$A$15,B94)</f>
        <v>0</v>
      </c>
      <c r="N94" s="5" t="str">
        <f>VLOOKUP(B94,Representant!$A$2:$I$170,8,FALSE)</f>
        <v>Lenev</v>
      </c>
      <c r="O94" s="6" t="str">
        <f>VLOOKUP(N94,TwitterID!$C$2:$E$131,2,FALSE)</f>
        <v>23320712</v>
      </c>
    </row>
    <row r="95" ht="15.75" customHeight="1">
      <c r="A95" s="3">
        <v>94.0</v>
      </c>
      <c r="B95" s="3" t="s">
        <v>111</v>
      </c>
      <c r="C95" s="4" t="str">
        <f>VLOOKUP(B95,Representant!$A$2:$I$170,2,FALSE)</f>
        <v>Marit</v>
      </c>
      <c r="D95" s="4" t="str">
        <f>VLOOKUP(B95,Representant!$A$2:$I$170,3,FALSE)</f>
        <v>Arnstad</v>
      </c>
      <c r="E95" s="4" t="str">
        <f>VLOOKUP(B95,Representant!$A$2:$I$170,4,FALSE)</f>
        <v>1962-05-04</v>
      </c>
      <c r="F95" s="4">
        <f t="shared" si="1"/>
        <v>60</v>
      </c>
      <c r="G95" s="4" t="str">
        <f>IF(VLOOKUP(B95,Representant!$A$2:$I$170,6,FALSE)="kvinne","female","male")</f>
        <v>female</v>
      </c>
      <c r="H95" s="4">
        <f>VLOOKUP(B95,Representant!$A$2:$I$170,7,FALSE)</f>
        <v>5988</v>
      </c>
      <c r="I95" s="4" t="str">
        <f>VLOOKUP(B95,'Voted in 2021'!$A$1:$H$170,5,FALSE)</f>
        <v>Sp</v>
      </c>
      <c r="J95" s="5" t="str">
        <f>VLOOKUP(B95,'Voted in 2021'!$A$1:$H$170,6,FALSE)</f>
        <v>Senterpartiet</v>
      </c>
      <c r="K95" s="5" t="str">
        <f>VLOOKUP(B95,'Voted in 2021'!$A$1:$H$170,7,FALSE)</f>
        <v>NT</v>
      </c>
      <c r="L95" s="5" t="str">
        <f>VLOOKUP(B95,'Voted in 2021'!$A$1:$H$170,8,FALSE)</f>
        <v>Nord-Trøndelag</v>
      </c>
      <c r="M95" s="5">
        <f>COUNTIF('Gov. 2021'!$A$2:$A$15,B95)</f>
        <v>0</v>
      </c>
      <c r="N95" s="5" t="str">
        <f>VLOOKUP(B95,Representant!$A$2:$I$170,8,FALSE)</f>
        <v>MaritArnstad</v>
      </c>
      <c r="O95" s="6" t="str">
        <f>VLOOKUP(N95,TwitterID!$C$2:$E$131,2,FALSE)</f>
        <v>1325404675554897921</v>
      </c>
    </row>
    <row r="96" ht="15.75" customHeight="1">
      <c r="A96" s="3">
        <v>95.0</v>
      </c>
      <c r="B96" s="3" t="s">
        <v>112</v>
      </c>
      <c r="C96" s="4" t="str">
        <f>VLOOKUP(B96,Representant!$A$2:$I$170,2,FALSE)</f>
        <v>Marian</v>
      </c>
      <c r="D96" s="4" t="str">
        <f>VLOOKUP(B96,Representant!$A$2:$I$170,3,FALSE)</f>
        <v>Hussein</v>
      </c>
      <c r="E96" s="4" t="str">
        <f>VLOOKUP(B96,Representant!$A$2:$I$170,4,FALSE)</f>
        <v>1986-07-24</v>
      </c>
      <c r="F96" s="4">
        <f t="shared" si="1"/>
        <v>36</v>
      </c>
      <c r="G96" s="4" t="str">
        <f>IF(VLOOKUP(B96,Representant!$A$2:$I$170,6,FALSE)="kvinne","female","male")</f>
        <v>female</v>
      </c>
      <c r="H96" s="4">
        <f>VLOOKUP(B96,Representant!$A$2:$I$170,7,FALSE)</f>
        <v>155</v>
      </c>
      <c r="I96" s="4" t="str">
        <f>VLOOKUP(B96,'Voted in 2021'!$A$1:$H$170,5,FALSE)</f>
        <v>SV</v>
      </c>
      <c r="J96" s="5" t="str">
        <f>VLOOKUP(B96,'Voted in 2021'!$A$1:$H$170,6,FALSE)</f>
        <v>Sosialistisk Venstreparti</v>
      </c>
      <c r="K96" s="5" t="str">
        <f>VLOOKUP(B96,'Voted in 2021'!$A$1:$H$170,7,FALSE)</f>
        <v>Os</v>
      </c>
      <c r="L96" s="5" t="str">
        <f>VLOOKUP(B96,'Voted in 2021'!$A$1:$H$170,8,FALSE)</f>
        <v>Oslo</v>
      </c>
      <c r="M96" s="5">
        <f>COUNTIF('Gov. 2021'!$A$2:$A$15,B96)</f>
        <v>0</v>
      </c>
      <c r="N96" s="5" t="str">
        <f>VLOOKUP(B96,Representant!$A$2:$I$170,8,FALSE)</f>
        <v>Hawatako</v>
      </c>
      <c r="O96" s="6" t="str">
        <f>VLOOKUP(N96,TwitterID!$C$2:$E$131,2,FALSE)</f>
        <v>295361148</v>
      </c>
    </row>
    <row r="97" ht="15.75" customHeight="1">
      <c r="A97" s="3">
        <v>96.0</v>
      </c>
      <c r="B97" s="3" t="s">
        <v>113</v>
      </c>
      <c r="C97" s="4" t="str">
        <f>VLOOKUP(B97,Representant!$A$2:$I$170,2,FALSE)</f>
        <v>Margret</v>
      </c>
      <c r="D97" s="4" t="str">
        <f>VLOOKUP(B97,Representant!$A$2:$I$170,3,FALSE)</f>
        <v>Hagerup</v>
      </c>
      <c r="E97" s="4" t="str">
        <f>VLOOKUP(B97,Representant!$A$2:$I$170,4,FALSE)</f>
        <v>1980-06-08</v>
      </c>
      <c r="F97" s="4">
        <f t="shared" si="1"/>
        <v>42</v>
      </c>
      <c r="G97" s="4" t="str">
        <f>IF(VLOOKUP(B97,Representant!$A$2:$I$170,6,FALSE)="kvinne","female","male")</f>
        <v>female</v>
      </c>
      <c r="H97" s="4">
        <f>VLOOKUP(B97,Representant!$A$2:$I$170,7,FALSE)</f>
        <v>1601</v>
      </c>
      <c r="I97" s="4" t="str">
        <f>VLOOKUP(B97,'Voted in 2021'!$A$1:$H$170,5,FALSE)</f>
        <v>H</v>
      </c>
      <c r="J97" s="5" t="str">
        <f>VLOOKUP(B97,'Voted in 2021'!$A$1:$H$170,6,FALSE)</f>
        <v>Høyre</v>
      </c>
      <c r="K97" s="5" t="str">
        <f>VLOOKUP(B97,'Voted in 2021'!$A$1:$H$170,7,FALSE)</f>
        <v>Ro</v>
      </c>
      <c r="L97" s="5" t="str">
        <f>VLOOKUP(B97,'Voted in 2021'!$A$1:$H$170,8,FALSE)</f>
        <v>Rogaland</v>
      </c>
      <c r="M97" s="5">
        <f>COUNTIF('Gov. 2021'!$A$2:$A$15,B97)</f>
        <v>0</v>
      </c>
      <c r="N97" s="5" t="str">
        <f>VLOOKUP(B97,Representant!$A$2:$I$170,8,FALSE)</f>
        <v>N00binnen</v>
      </c>
      <c r="O97" s="6" t="str">
        <f>VLOOKUP(N97,TwitterID!$C$2:$E$131,2,FALSE)</f>
        <v>1427356608565293057</v>
      </c>
    </row>
    <row r="98" ht="15.75" customHeight="1">
      <c r="A98" s="3">
        <v>97.0</v>
      </c>
      <c r="B98" s="3" t="s">
        <v>114</v>
      </c>
      <c r="C98" s="4" t="str">
        <f>VLOOKUP(B98,Representant!$A$2:$I$170,2,FALSE)</f>
        <v>Mahmoud</v>
      </c>
      <c r="D98" s="4" t="str">
        <f>VLOOKUP(B98,Representant!$A$2:$I$170,3,FALSE)</f>
        <v>Farahmand</v>
      </c>
      <c r="E98" s="4" t="str">
        <f>VLOOKUP(B98,Representant!$A$2:$I$170,4,FALSE)</f>
        <v>1979-09-15</v>
      </c>
      <c r="F98" s="4">
        <f t="shared" si="1"/>
        <v>42</v>
      </c>
      <c r="G98" s="4" t="str">
        <f>IF(VLOOKUP(B98,Representant!$A$2:$I$170,6,FALSE)="kvinne","female","male")</f>
        <v>male</v>
      </c>
      <c r="H98" s="4">
        <f>VLOOKUP(B98,Representant!$A$2:$I$170,7,FALSE)</f>
        <v>140</v>
      </c>
      <c r="I98" s="4" t="str">
        <f>VLOOKUP(B98,'Voted in 2021'!$A$1:$H$170,5,FALSE)</f>
        <v>H</v>
      </c>
      <c r="J98" s="5" t="str">
        <f>VLOOKUP(B98,'Voted in 2021'!$A$1:$H$170,6,FALSE)</f>
        <v>Høyre</v>
      </c>
      <c r="K98" s="5" t="str">
        <f>VLOOKUP(B98,'Voted in 2021'!$A$1:$H$170,7,FALSE)</f>
        <v>Te</v>
      </c>
      <c r="L98" s="5" t="str">
        <f>VLOOKUP(B98,'Voted in 2021'!$A$1:$H$170,8,FALSE)</f>
        <v>Telemark</v>
      </c>
      <c r="M98" s="5">
        <f>COUNTIF('Gov. 2021'!$A$2:$A$15,B98)</f>
        <v>0</v>
      </c>
      <c r="N98" s="5" t="str">
        <f>VLOOKUP(B98,Representant!$A$2:$I$170,8,FALSE)</f>
        <v>Farahmand79</v>
      </c>
      <c r="O98" s="6" t="str">
        <f>VLOOKUP(N98,TwitterID!$C$2:$E$131,2,FALSE)</f>
        <v>4205180009</v>
      </c>
    </row>
    <row r="99" ht="15.75" customHeight="1">
      <c r="A99" s="3">
        <v>98.0</v>
      </c>
      <c r="B99" s="3" t="s">
        <v>115</v>
      </c>
      <c r="C99" s="4" t="str">
        <f>VLOOKUP(B99,Representant!$A$2:$I$170,2,FALSE)</f>
        <v>Marie Sneve</v>
      </c>
      <c r="D99" s="4" t="str">
        <f>VLOOKUP(B99,Representant!$A$2:$I$170,3,FALSE)</f>
        <v>Martinussen</v>
      </c>
      <c r="E99" s="4" t="str">
        <f>VLOOKUP(B99,Representant!$A$2:$I$170,4,FALSE)</f>
        <v>1985-12-30</v>
      </c>
      <c r="F99" s="4">
        <f t="shared" si="1"/>
        <v>36</v>
      </c>
      <c r="G99" s="4" t="str">
        <f>IF(VLOOKUP(B99,Representant!$A$2:$I$170,6,FALSE)="kvinne","female","male")</f>
        <v>female</v>
      </c>
      <c r="H99" s="4">
        <f>VLOOKUP(B99,Representant!$A$2:$I$170,7,FALSE)</f>
        <v>140</v>
      </c>
      <c r="I99" s="4" t="str">
        <f>VLOOKUP(B99,'Voted in 2021'!$A$1:$H$170,5,FALSE)</f>
        <v>R</v>
      </c>
      <c r="J99" s="5" t="str">
        <f>VLOOKUP(B99,'Voted in 2021'!$A$1:$H$170,6,FALSE)</f>
        <v>Rødt</v>
      </c>
      <c r="K99" s="5" t="str">
        <f>VLOOKUP(B99,'Voted in 2021'!$A$1:$H$170,7,FALSE)</f>
        <v>Ak</v>
      </c>
      <c r="L99" s="5" t="str">
        <f>VLOOKUP(B99,'Voted in 2021'!$A$1:$H$170,8,FALSE)</f>
        <v>Akershus</v>
      </c>
      <c r="M99" s="5">
        <f>COUNTIF('Gov. 2021'!$A$2:$A$15,B99)</f>
        <v>0</v>
      </c>
      <c r="N99" s="5" t="str">
        <f>VLOOKUP(B99,Representant!$A$2:$I$170,8,FALSE)</f>
        <v>mariesneve</v>
      </c>
      <c r="O99" s="6" t="str">
        <f>VLOOKUP(N99,TwitterID!$C$2:$E$131,2,FALSE)</f>
        <v>21035347</v>
      </c>
    </row>
    <row r="100" ht="15.75" customHeight="1">
      <c r="A100" s="3">
        <v>99.0</v>
      </c>
      <c r="B100" s="3" t="s">
        <v>116</v>
      </c>
      <c r="C100" s="4" t="str">
        <f>VLOOKUP(B100,Representant!$A$2:$I$170,2,FALSE)</f>
        <v>Marius Arion</v>
      </c>
      <c r="D100" s="4" t="str">
        <f>VLOOKUP(B100,Representant!$A$2:$I$170,3,FALSE)</f>
        <v>Nilsen</v>
      </c>
      <c r="E100" s="4" t="str">
        <f>VLOOKUP(B100,Representant!$A$2:$I$170,4,FALSE)</f>
        <v>1984-08-14</v>
      </c>
      <c r="F100" s="4">
        <f t="shared" si="1"/>
        <v>38</v>
      </c>
      <c r="G100" s="4" t="str">
        <f>IF(VLOOKUP(B100,Representant!$A$2:$I$170,6,FALSE)="kvinne","female","male")</f>
        <v>male</v>
      </c>
      <c r="H100" s="4">
        <f>VLOOKUP(B100,Representant!$A$2:$I$170,7,FALSE)</f>
        <v>140</v>
      </c>
      <c r="I100" s="4" t="str">
        <f>VLOOKUP(B100,'Voted in 2021'!$A$1:$H$170,5,FALSE)</f>
        <v>FrP</v>
      </c>
      <c r="J100" s="5" t="str">
        <f>VLOOKUP(B100,'Voted in 2021'!$A$1:$H$170,6,FALSE)</f>
        <v>Fremskrittspartiet</v>
      </c>
      <c r="K100" s="5" t="str">
        <f>VLOOKUP(B100,'Voted in 2021'!$A$1:$H$170,7,FALSE)</f>
        <v>AA</v>
      </c>
      <c r="L100" s="5" t="str">
        <f>VLOOKUP(B100,'Voted in 2021'!$A$1:$H$170,8,FALSE)</f>
        <v>Aust-Agder</v>
      </c>
      <c r="M100" s="5">
        <f>COUNTIF('Gov. 2021'!$A$2:$A$15,B100)</f>
        <v>0</v>
      </c>
      <c r="N100" s="5" t="str">
        <f>VLOOKUP(B100,Representant!$A$2:$I$170,8,FALSE)</f>
        <v>-</v>
      </c>
      <c r="O100" s="4" t="str">
        <f>VLOOKUP(N100,TwitterID!$C$2:$E$131,2,FALSE)</f>
        <v>#N/A</v>
      </c>
    </row>
    <row r="101" ht="15.75" customHeight="1">
      <c r="A101" s="3">
        <v>100.0</v>
      </c>
      <c r="B101" s="3" t="s">
        <v>117</v>
      </c>
      <c r="C101" s="4" t="str">
        <f>VLOOKUP(B101,Representant!$A$2:$I$170,2,FALSE)</f>
        <v>Marte Mjøs</v>
      </c>
      <c r="D101" s="4" t="str">
        <f>VLOOKUP(B101,Representant!$A$2:$I$170,3,FALSE)</f>
        <v>Persen</v>
      </c>
      <c r="E101" s="4" t="str">
        <f>VLOOKUP(B101,Representant!$A$2:$I$170,4,FALSE)</f>
        <v>1975-04-24</v>
      </c>
      <c r="F101" s="4">
        <f t="shared" si="1"/>
        <v>47</v>
      </c>
      <c r="G101" s="4" t="str">
        <f>IF(VLOOKUP(B101,Representant!$A$2:$I$170,6,FALSE)="kvinne","female","male")</f>
        <v>female</v>
      </c>
      <c r="H101" s="4">
        <f>VLOOKUP(B101,Representant!$A$2:$I$170,7,FALSE)</f>
        <v>140</v>
      </c>
      <c r="I101" s="4" t="str">
        <f>VLOOKUP(B101,'Voted in 2021'!$A$1:$H$170,5,FALSE)</f>
        <v>A</v>
      </c>
      <c r="J101" s="5" t="str">
        <f>VLOOKUP(B101,'Voted in 2021'!$A$1:$H$170,6,FALSE)</f>
        <v>Arbeiderpartiet</v>
      </c>
      <c r="K101" s="5" t="str">
        <f>VLOOKUP(B101,'Voted in 2021'!$A$1:$H$170,7,FALSE)</f>
        <v>Ho</v>
      </c>
      <c r="L101" s="5" t="str">
        <f>VLOOKUP(B101,'Voted in 2021'!$A$1:$H$170,8,FALSE)</f>
        <v>Hordaland</v>
      </c>
      <c r="M101" s="5">
        <f>COUNTIF('Gov. 2021'!$A$2:$A$15,B101)</f>
        <v>1</v>
      </c>
      <c r="N101" s="5" t="str">
        <f>VLOOKUP(B101,Representant!$A$2:$I$170,8,FALSE)</f>
        <v>MarteMP</v>
      </c>
      <c r="O101" s="6" t="str">
        <f>VLOOKUP(N101,TwitterID!$C$2:$E$131,2,FALSE)</f>
        <v>26470805</v>
      </c>
    </row>
    <row r="102" ht="15.75" customHeight="1">
      <c r="A102" s="3">
        <v>101.0</v>
      </c>
      <c r="B102" s="3" t="s">
        <v>118</v>
      </c>
      <c r="C102" s="4" t="str">
        <f>VLOOKUP(B102,Representant!$A$2:$I$170,2,FALSE)</f>
        <v>Masud</v>
      </c>
      <c r="D102" s="4" t="str">
        <f>VLOOKUP(B102,Representant!$A$2:$I$170,3,FALSE)</f>
        <v>Gharahkhani</v>
      </c>
      <c r="E102" s="4" t="str">
        <f>VLOOKUP(B102,Representant!$A$2:$I$170,4,FALSE)</f>
        <v>1982-09-22</v>
      </c>
      <c r="F102" s="4">
        <f t="shared" si="1"/>
        <v>39</v>
      </c>
      <c r="G102" s="4" t="str">
        <f>IF(VLOOKUP(B102,Representant!$A$2:$I$170,6,FALSE)="kvinne","female","male")</f>
        <v>male</v>
      </c>
      <c r="H102" s="4">
        <f>VLOOKUP(B102,Representant!$A$2:$I$170,7,FALSE)</f>
        <v>1607</v>
      </c>
      <c r="I102" s="4" t="str">
        <f>VLOOKUP(B102,'Voted in 2021'!$A$1:$H$170,5,FALSE)</f>
        <v>A</v>
      </c>
      <c r="J102" s="5" t="str">
        <f>VLOOKUP(B102,'Voted in 2021'!$A$1:$H$170,6,FALSE)</f>
        <v>Arbeiderpartiet</v>
      </c>
      <c r="K102" s="5" t="str">
        <f>VLOOKUP(B102,'Voted in 2021'!$A$1:$H$170,7,FALSE)</f>
        <v>Bu</v>
      </c>
      <c r="L102" s="5" t="str">
        <f>VLOOKUP(B102,'Voted in 2021'!$A$1:$H$170,8,FALSE)</f>
        <v>Buskerud</v>
      </c>
      <c r="M102" s="5">
        <f>COUNTIF('Gov. 2021'!$A$2:$A$15,B102)</f>
        <v>0</v>
      </c>
      <c r="N102" s="5" t="str">
        <f>VLOOKUP(B102,Representant!$A$2:$I$170,8,FALSE)</f>
        <v>MasudGh</v>
      </c>
      <c r="O102" s="6" t="str">
        <f>VLOOKUP(N102,TwitterID!$C$2:$E$131,2,FALSE)</f>
        <v>19119226</v>
      </c>
    </row>
    <row r="103" ht="15.75" customHeight="1">
      <c r="A103" s="3">
        <v>102.0</v>
      </c>
      <c r="B103" s="3" t="s">
        <v>119</v>
      </c>
      <c r="C103" s="4" t="str">
        <f>VLOOKUP(B103,Representant!$A$2:$I$170,2,FALSE)</f>
        <v>Mari Holm</v>
      </c>
      <c r="D103" s="4" t="str">
        <f>VLOOKUP(B103,Representant!$A$2:$I$170,3,FALSE)</f>
        <v>Lønseth</v>
      </c>
      <c r="E103" s="4" t="str">
        <f>VLOOKUP(B103,Representant!$A$2:$I$170,4,FALSE)</f>
        <v>1991-08-29</v>
      </c>
      <c r="F103" s="4">
        <f t="shared" si="1"/>
        <v>31</v>
      </c>
      <c r="G103" s="4" t="str">
        <f>IF(VLOOKUP(B103,Representant!$A$2:$I$170,6,FALSE)="kvinne","female","male")</f>
        <v>female</v>
      </c>
      <c r="H103" s="4">
        <f>VLOOKUP(B103,Representant!$A$2:$I$170,7,FALSE)</f>
        <v>1601</v>
      </c>
      <c r="I103" s="4" t="str">
        <f>VLOOKUP(B103,'Voted in 2021'!$A$1:$H$170,5,FALSE)</f>
        <v>H</v>
      </c>
      <c r="J103" s="5" t="str">
        <f>VLOOKUP(B103,'Voted in 2021'!$A$1:$H$170,6,FALSE)</f>
        <v>Høyre</v>
      </c>
      <c r="K103" s="5" t="str">
        <f>VLOOKUP(B103,'Voted in 2021'!$A$1:$H$170,7,FALSE)</f>
        <v>ST</v>
      </c>
      <c r="L103" s="5" t="str">
        <f>VLOOKUP(B103,'Voted in 2021'!$A$1:$H$170,8,FALSE)</f>
        <v>Sør-Trøndelag</v>
      </c>
      <c r="M103" s="5">
        <f>COUNTIF('Gov. 2021'!$A$2:$A$15,B103)</f>
        <v>0</v>
      </c>
      <c r="N103" s="5" t="str">
        <f>VLOOKUP(B103,Representant!$A$2:$I$170,8,FALSE)</f>
        <v>MariLonseth</v>
      </c>
      <c r="O103" s="6" t="str">
        <f>VLOOKUP(N103,TwitterID!$C$2:$E$131,2,FALSE)</f>
        <v>204525639</v>
      </c>
    </row>
    <row r="104" ht="15.75" customHeight="1">
      <c r="A104" s="3">
        <v>103.0</v>
      </c>
      <c r="B104" s="3" t="s">
        <v>120</v>
      </c>
      <c r="C104" s="4" t="str">
        <f>VLOOKUP(B104,Representant!$A$2:$I$170,2,FALSE)</f>
        <v>Mani</v>
      </c>
      <c r="D104" s="4" t="str">
        <f>VLOOKUP(B104,Representant!$A$2:$I$170,3,FALSE)</f>
        <v>Hussaini</v>
      </c>
      <c r="E104" s="4" t="str">
        <f>VLOOKUP(B104,Representant!$A$2:$I$170,4,FALSE)</f>
        <v>1987-10-25</v>
      </c>
      <c r="F104" s="4">
        <f t="shared" si="1"/>
        <v>34</v>
      </c>
      <c r="G104" s="4" t="str">
        <f>IF(VLOOKUP(B104,Representant!$A$2:$I$170,6,FALSE)="kvinne","female","male")</f>
        <v>male</v>
      </c>
      <c r="H104" s="4">
        <f>VLOOKUP(B104,Representant!$A$2:$I$170,7,FALSE)</f>
        <v>243</v>
      </c>
      <c r="I104" s="4" t="str">
        <f>VLOOKUP(B104,'Voted in 2021'!$A$1:$H$170,5,FALSE)</f>
        <v>A</v>
      </c>
      <c r="J104" s="5" t="str">
        <f>VLOOKUP(B104,'Voted in 2021'!$A$1:$H$170,6,FALSE)</f>
        <v>Arbeiderpartiet</v>
      </c>
      <c r="K104" s="5" t="str">
        <f>VLOOKUP(B104,'Voted in 2021'!$A$1:$H$170,7,FALSE)</f>
        <v>Ak</v>
      </c>
      <c r="L104" s="5" t="str">
        <f>VLOOKUP(B104,'Voted in 2021'!$A$1:$H$170,8,FALSE)</f>
        <v>Akershus</v>
      </c>
      <c r="M104" s="5">
        <f>COUNTIF('Gov. 2021'!$A$2:$A$15,B104)</f>
        <v>0</v>
      </c>
      <c r="N104" s="5" t="str">
        <f>VLOOKUP(B104,Representant!$A$2:$I$170,8,FALSE)</f>
        <v>ManiHussaini</v>
      </c>
      <c r="O104" s="6" t="str">
        <f>VLOOKUP(N104,TwitterID!$C$2:$E$131,2,FALSE)</f>
        <v>317034318</v>
      </c>
    </row>
    <row r="105" ht="15.75" customHeight="1">
      <c r="A105" s="3">
        <v>104.0</v>
      </c>
      <c r="B105" s="3" t="s">
        <v>121</v>
      </c>
      <c r="C105" s="4" t="str">
        <f>VLOOKUP(B105,Representant!$A$2:$I$170,2,FALSE)</f>
        <v>Marit Knutsdatter</v>
      </c>
      <c r="D105" s="4" t="str">
        <f>VLOOKUP(B105,Representant!$A$2:$I$170,3,FALSE)</f>
        <v>Strand</v>
      </c>
      <c r="E105" s="4" t="str">
        <f>VLOOKUP(B105,Representant!$A$2:$I$170,4,FALSE)</f>
        <v>1992-04-27</v>
      </c>
      <c r="F105" s="4">
        <f t="shared" si="1"/>
        <v>30</v>
      </c>
      <c r="G105" s="4" t="str">
        <f>IF(VLOOKUP(B105,Representant!$A$2:$I$170,6,FALSE)="kvinne","female","male")</f>
        <v>female</v>
      </c>
      <c r="H105" s="4">
        <f>VLOOKUP(B105,Representant!$A$2:$I$170,7,FALSE)</f>
        <v>1601</v>
      </c>
      <c r="I105" s="4" t="str">
        <f>VLOOKUP(B105,'Voted in 2021'!$A$1:$H$170,5,FALSE)</f>
        <v>Sp</v>
      </c>
      <c r="J105" s="5" t="str">
        <f>VLOOKUP(B105,'Voted in 2021'!$A$1:$H$170,6,FALSE)</f>
        <v>Senterpartiet</v>
      </c>
      <c r="K105" s="5" t="str">
        <f>VLOOKUP(B105,'Voted in 2021'!$A$1:$H$170,7,FALSE)</f>
        <v>Op</v>
      </c>
      <c r="L105" s="5" t="str">
        <f>VLOOKUP(B105,'Voted in 2021'!$A$1:$H$170,8,FALSE)</f>
        <v>Oppland</v>
      </c>
      <c r="M105" s="5">
        <f>COUNTIF('Gov. 2021'!$A$2:$A$15,B105)</f>
        <v>0</v>
      </c>
      <c r="N105" s="5" t="str">
        <f>VLOOKUP(B105,Representant!$A$2:$I$170,8,FALSE)</f>
        <v>PerleStrand</v>
      </c>
      <c r="O105" s="6" t="str">
        <f>VLOOKUP(N105,TwitterID!$C$2:$E$131,2,FALSE)</f>
        <v>524326247</v>
      </c>
    </row>
    <row r="106" ht="15.75" customHeight="1">
      <c r="A106" s="3">
        <v>105.0</v>
      </c>
      <c r="B106" s="3" t="s">
        <v>122</v>
      </c>
      <c r="C106" s="4" t="str">
        <f>VLOOKUP(B106,Representant!$A$2:$I$170,2,FALSE)</f>
        <v>Mona</v>
      </c>
      <c r="D106" s="4" t="str">
        <f>VLOOKUP(B106,Representant!$A$2:$I$170,3,FALSE)</f>
        <v>Fagerås</v>
      </c>
      <c r="E106" s="4" t="str">
        <f>VLOOKUP(B106,Representant!$A$2:$I$170,4,FALSE)</f>
        <v>1972-01-09</v>
      </c>
      <c r="F106" s="4">
        <f t="shared" si="1"/>
        <v>50</v>
      </c>
      <c r="G106" s="4" t="str">
        <f>IF(VLOOKUP(B106,Representant!$A$2:$I$170,6,FALSE)="kvinne","female","male")</f>
        <v>female</v>
      </c>
      <c r="H106" s="4">
        <f>VLOOKUP(B106,Representant!$A$2:$I$170,7,FALSE)</f>
        <v>1601</v>
      </c>
      <c r="I106" s="4" t="str">
        <f>VLOOKUP(B106,'Voted in 2021'!$A$1:$H$170,5,FALSE)</f>
        <v>SV</v>
      </c>
      <c r="J106" s="5" t="str">
        <f>VLOOKUP(B106,'Voted in 2021'!$A$1:$H$170,6,FALSE)</f>
        <v>Sosialistisk Venstreparti</v>
      </c>
      <c r="K106" s="5" t="str">
        <f>VLOOKUP(B106,'Voted in 2021'!$A$1:$H$170,7,FALSE)</f>
        <v>No</v>
      </c>
      <c r="L106" s="5" t="str">
        <f>VLOOKUP(B106,'Voted in 2021'!$A$1:$H$170,8,FALSE)</f>
        <v>Nordland</v>
      </c>
      <c r="M106" s="5">
        <f>COUNTIF('Gov. 2021'!$A$2:$A$15,B106)</f>
        <v>0</v>
      </c>
      <c r="N106" s="5" t="str">
        <f>VLOOKUP(B106,Representant!$A$2:$I$170,8,FALSE)</f>
        <v>monapatinget</v>
      </c>
      <c r="O106" s="6" t="str">
        <f>VLOOKUP(N106,TwitterID!$C$2:$E$131,2,FALSE)</f>
        <v>1033374143461425152</v>
      </c>
    </row>
    <row r="107" ht="15.75" customHeight="1">
      <c r="A107" s="3">
        <v>106.0</v>
      </c>
      <c r="B107" s="3" t="s">
        <v>123</v>
      </c>
      <c r="C107" s="4" t="str">
        <f>VLOOKUP(B107,Representant!$A$2:$I$170,2,FALSE)</f>
        <v>Mímir</v>
      </c>
      <c r="D107" s="4" t="str">
        <f>VLOOKUP(B107,Representant!$A$2:$I$170,3,FALSE)</f>
        <v>Kristjánsson</v>
      </c>
      <c r="E107" s="4" t="str">
        <f>VLOOKUP(B107,Representant!$A$2:$I$170,4,FALSE)</f>
        <v>1986-08-17</v>
      </c>
      <c r="F107" s="4">
        <f t="shared" si="1"/>
        <v>36</v>
      </c>
      <c r="G107" s="4" t="str">
        <f>IF(VLOOKUP(B107,Representant!$A$2:$I$170,6,FALSE)="kvinne","female","male")</f>
        <v>male</v>
      </c>
      <c r="H107" s="4">
        <f>VLOOKUP(B107,Representant!$A$2:$I$170,7,FALSE)</f>
        <v>140</v>
      </c>
      <c r="I107" s="4" t="str">
        <f>VLOOKUP(B107,'Voted in 2021'!$A$1:$H$170,5,FALSE)</f>
        <v>R</v>
      </c>
      <c r="J107" s="5" t="str">
        <f>VLOOKUP(B107,'Voted in 2021'!$A$1:$H$170,6,FALSE)</f>
        <v>Rødt</v>
      </c>
      <c r="K107" s="5" t="str">
        <f>VLOOKUP(B107,'Voted in 2021'!$A$1:$H$170,7,FALSE)</f>
        <v>Ro</v>
      </c>
      <c r="L107" s="5" t="str">
        <f>VLOOKUP(B107,'Voted in 2021'!$A$1:$H$170,8,FALSE)</f>
        <v>Rogaland</v>
      </c>
      <c r="M107" s="5">
        <f>COUNTIF('Gov. 2021'!$A$2:$A$15,B107)</f>
        <v>0</v>
      </c>
      <c r="N107" s="5" t="str">
        <f>VLOOKUP(B107,Representant!$A$2:$I$170,8,FALSE)</f>
        <v>mimirk</v>
      </c>
      <c r="O107" s="6" t="str">
        <f>VLOOKUP(N107,TwitterID!$C$2:$E$131,2,FALSE)</f>
        <v>20611702</v>
      </c>
    </row>
    <row r="108" ht="15.75" customHeight="1">
      <c r="A108" s="3">
        <v>107.0</v>
      </c>
      <c r="B108" s="3" t="s">
        <v>124</v>
      </c>
      <c r="C108" s="4" t="str">
        <f>VLOOKUP(B108,Representant!$A$2:$I$170,2,FALSE)</f>
        <v>Mona</v>
      </c>
      <c r="D108" s="4" t="str">
        <f>VLOOKUP(B108,Representant!$A$2:$I$170,3,FALSE)</f>
        <v>Nilsen</v>
      </c>
      <c r="E108" s="4" t="str">
        <f>VLOOKUP(B108,Representant!$A$2:$I$170,4,FALSE)</f>
        <v>1973-09-17</v>
      </c>
      <c r="F108" s="4">
        <f t="shared" si="1"/>
        <v>48</v>
      </c>
      <c r="G108" s="4" t="str">
        <f>IF(VLOOKUP(B108,Representant!$A$2:$I$170,6,FALSE)="kvinne","female","male")</f>
        <v>female</v>
      </c>
      <c r="H108" s="4">
        <f>VLOOKUP(B108,Representant!$A$2:$I$170,7,FALSE)</f>
        <v>140</v>
      </c>
      <c r="I108" s="4" t="str">
        <f>VLOOKUP(B108,'Voted in 2021'!$A$1:$H$170,5,FALSE)</f>
        <v>A</v>
      </c>
      <c r="J108" s="5" t="str">
        <f>VLOOKUP(B108,'Voted in 2021'!$A$1:$H$170,6,FALSE)</f>
        <v>Arbeiderpartiet</v>
      </c>
      <c r="K108" s="5" t="str">
        <f>VLOOKUP(B108,'Voted in 2021'!$A$1:$H$170,7,FALSE)</f>
        <v>No</v>
      </c>
      <c r="L108" s="5" t="str">
        <f>VLOOKUP(B108,'Voted in 2021'!$A$1:$H$170,8,FALSE)</f>
        <v>Nordland</v>
      </c>
      <c r="M108" s="5">
        <f>COUNTIF('Gov. 2021'!$A$2:$A$15,B108)</f>
        <v>0</v>
      </c>
      <c r="N108" s="5" t="str">
        <f>VLOOKUP(B108,Representant!$A$2:$I$170,8,FALSE)</f>
        <v>NilsenMona</v>
      </c>
      <c r="O108" s="6" t="str">
        <f>VLOOKUP(N108,TwitterID!$C$2:$E$131,2,FALSE)</f>
        <v>552236475</v>
      </c>
    </row>
    <row r="109" ht="15.75" customHeight="1">
      <c r="A109" s="3">
        <v>108.0</v>
      </c>
      <c r="B109" s="3" t="s">
        <v>125</v>
      </c>
      <c r="C109" s="4" t="str">
        <f>VLOOKUP(B109,Representant!$A$2:$I$170,2,FALSE)</f>
        <v>Morten</v>
      </c>
      <c r="D109" s="4" t="str">
        <f>VLOOKUP(B109,Representant!$A$2:$I$170,3,FALSE)</f>
        <v>Wold</v>
      </c>
      <c r="E109" s="4" t="str">
        <f>VLOOKUP(B109,Representant!$A$2:$I$170,4,FALSE)</f>
        <v>1967-06-22</v>
      </c>
      <c r="F109" s="4">
        <f t="shared" si="1"/>
        <v>55</v>
      </c>
      <c r="G109" s="4" t="str">
        <f>IF(VLOOKUP(B109,Representant!$A$2:$I$170,6,FALSE)="kvinne","female","male")</f>
        <v>male</v>
      </c>
      <c r="H109" s="4">
        <f>VLOOKUP(B109,Representant!$A$2:$I$170,7,FALSE)</f>
        <v>3062</v>
      </c>
      <c r="I109" s="4" t="str">
        <f>VLOOKUP(B109,'Voted in 2021'!$A$1:$H$170,5,FALSE)</f>
        <v>FrP</v>
      </c>
      <c r="J109" s="5" t="str">
        <f>VLOOKUP(B109,'Voted in 2021'!$A$1:$H$170,6,FALSE)</f>
        <v>Fremskrittspartiet</v>
      </c>
      <c r="K109" s="5" t="str">
        <f>VLOOKUP(B109,'Voted in 2021'!$A$1:$H$170,7,FALSE)</f>
        <v>Bu</v>
      </c>
      <c r="L109" s="5" t="str">
        <f>VLOOKUP(B109,'Voted in 2021'!$A$1:$H$170,8,FALSE)</f>
        <v>Buskerud</v>
      </c>
      <c r="M109" s="5">
        <f>COUNTIF('Gov. 2021'!$A$2:$A$15,B109)</f>
        <v>0</v>
      </c>
      <c r="N109" s="5" t="str">
        <f>VLOOKUP(B109,Representant!$A$2:$I$170,8,FALSE)</f>
        <v>mortenwold</v>
      </c>
      <c r="O109" s="6" t="str">
        <f>VLOOKUP(N109,TwitterID!$C$2:$E$131,2,FALSE)</f>
        <v>40516095</v>
      </c>
    </row>
    <row r="110" ht="15.75" customHeight="1">
      <c r="A110" s="3">
        <v>109.0</v>
      </c>
      <c r="B110" s="3" t="s">
        <v>126</v>
      </c>
      <c r="C110" s="4" t="str">
        <f>VLOOKUP(B110,Representant!$A$2:$I$170,2,FALSE)</f>
        <v>Mathilde</v>
      </c>
      <c r="D110" s="4" t="str">
        <f>VLOOKUP(B110,Representant!$A$2:$I$170,3,FALSE)</f>
        <v>Tybring-Gjedde</v>
      </c>
      <c r="E110" s="4" t="str">
        <f>VLOOKUP(B110,Representant!$A$2:$I$170,4,FALSE)</f>
        <v>1992-12-15</v>
      </c>
      <c r="F110" s="4">
        <f t="shared" si="1"/>
        <v>29</v>
      </c>
      <c r="G110" s="4" t="str">
        <f>IF(VLOOKUP(B110,Representant!$A$2:$I$170,6,FALSE)="kvinne","female","male")</f>
        <v>female</v>
      </c>
      <c r="H110" s="4">
        <f>VLOOKUP(B110,Representant!$A$2:$I$170,7,FALSE)</f>
        <v>1601</v>
      </c>
      <c r="I110" s="4" t="str">
        <f>VLOOKUP(B110,'Voted in 2021'!$A$1:$H$170,5,FALSE)</f>
        <v>H</v>
      </c>
      <c r="J110" s="5" t="str">
        <f>VLOOKUP(B110,'Voted in 2021'!$A$1:$H$170,6,FALSE)</f>
        <v>Høyre</v>
      </c>
      <c r="K110" s="5" t="str">
        <f>VLOOKUP(B110,'Voted in 2021'!$A$1:$H$170,7,FALSE)</f>
        <v>Os</v>
      </c>
      <c r="L110" s="5" t="str">
        <f>VLOOKUP(B110,'Voted in 2021'!$A$1:$H$170,8,FALSE)</f>
        <v>Oslo</v>
      </c>
      <c r="M110" s="5">
        <f>COUNTIF('Gov. 2021'!$A$2:$A$15,B110)</f>
        <v>0</v>
      </c>
      <c r="N110" s="5" t="str">
        <f>VLOOKUP(B110,Representant!$A$2:$I$170,8,FALSE)</f>
        <v>MathildeTG</v>
      </c>
      <c r="O110" s="6" t="str">
        <f>VLOOKUP(N110,TwitterID!$C$2:$E$131,2,FALSE)</f>
        <v>30941476</v>
      </c>
    </row>
    <row r="111" ht="15.75" customHeight="1">
      <c r="A111" s="3">
        <v>110.0</v>
      </c>
      <c r="B111" s="3" t="s">
        <v>127</v>
      </c>
      <c r="C111" s="4" t="str">
        <f>VLOOKUP(B111,Representant!$A$2:$I$170,2,FALSE)</f>
        <v>Mudassar</v>
      </c>
      <c r="D111" s="4" t="str">
        <f>VLOOKUP(B111,Representant!$A$2:$I$170,3,FALSE)</f>
        <v>Kapur</v>
      </c>
      <c r="E111" s="4" t="str">
        <f>VLOOKUP(B111,Representant!$A$2:$I$170,4,FALSE)</f>
        <v>1976-12-14</v>
      </c>
      <c r="F111" s="4">
        <f t="shared" si="1"/>
        <v>45</v>
      </c>
      <c r="G111" s="4" t="str">
        <f>IF(VLOOKUP(B111,Representant!$A$2:$I$170,6,FALSE)="kvinne","female","male")</f>
        <v>male</v>
      </c>
      <c r="H111" s="4">
        <f>VLOOKUP(B111,Representant!$A$2:$I$170,7,FALSE)</f>
        <v>3062</v>
      </c>
      <c r="I111" s="4" t="str">
        <f>VLOOKUP(B111,'Voted in 2021'!$A$1:$H$170,5,FALSE)</f>
        <v>H</v>
      </c>
      <c r="J111" s="5" t="str">
        <f>VLOOKUP(B111,'Voted in 2021'!$A$1:$H$170,6,FALSE)</f>
        <v>Høyre</v>
      </c>
      <c r="K111" s="5" t="str">
        <f>VLOOKUP(B111,'Voted in 2021'!$A$1:$H$170,7,FALSE)</f>
        <v>Os</v>
      </c>
      <c r="L111" s="5" t="str">
        <f>VLOOKUP(B111,'Voted in 2021'!$A$1:$H$170,8,FALSE)</f>
        <v>Oslo</v>
      </c>
      <c r="M111" s="5">
        <f>COUNTIF('Gov. 2021'!$A$2:$A$15,B111)</f>
        <v>0</v>
      </c>
      <c r="N111" s="5" t="str">
        <f>VLOOKUP(B111,Representant!$A$2:$I$170,8,FALSE)</f>
        <v>mudassarkapur</v>
      </c>
      <c r="O111" s="6" t="str">
        <f>VLOOKUP(N111,TwitterID!$C$2:$E$131,2,FALSE)</f>
        <v>101727020</v>
      </c>
    </row>
    <row r="112" ht="15.75" customHeight="1">
      <c r="A112" s="3">
        <v>111.0</v>
      </c>
      <c r="B112" s="3" t="s">
        <v>128</v>
      </c>
      <c r="C112" s="4" t="str">
        <f>VLOOKUP(B112,Representant!$A$2:$I$170,2,FALSE)</f>
        <v>Nikolai</v>
      </c>
      <c r="D112" s="4" t="str">
        <f>VLOOKUP(B112,Representant!$A$2:$I$170,3,FALSE)</f>
        <v>Astrup</v>
      </c>
      <c r="E112" s="4" t="str">
        <f>VLOOKUP(B112,Representant!$A$2:$I$170,4,FALSE)</f>
        <v>1978-06-12</v>
      </c>
      <c r="F112" s="4">
        <f t="shared" si="1"/>
        <v>44</v>
      </c>
      <c r="G112" s="4" t="str">
        <f>IF(VLOOKUP(B112,Representant!$A$2:$I$170,6,FALSE)="kvinne","female","male")</f>
        <v>male</v>
      </c>
      <c r="H112" s="4">
        <f>VLOOKUP(B112,Representant!$A$2:$I$170,7,FALSE)</f>
        <v>4523</v>
      </c>
      <c r="I112" s="4" t="str">
        <f>VLOOKUP(B112,'Voted in 2021'!$A$1:$H$170,5,FALSE)</f>
        <v>H</v>
      </c>
      <c r="J112" s="5" t="str">
        <f>VLOOKUP(B112,'Voted in 2021'!$A$1:$H$170,6,FALSE)</f>
        <v>Høyre</v>
      </c>
      <c r="K112" s="5" t="str">
        <f>VLOOKUP(B112,'Voted in 2021'!$A$1:$H$170,7,FALSE)</f>
        <v>Os</v>
      </c>
      <c r="L112" s="5" t="str">
        <f>VLOOKUP(B112,'Voted in 2021'!$A$1:$H$170,8,FALSE)</f>
        <v>Oslo</v>
      </c>
      <c r="M112" s="5">
        <f>COUNTIF('Gov. 2021'!$A$2:$A$15,B112)</f>
        <v>0</v>
      </c>
      <c r="N112" s="5" t="str">
        <f>VLOOKUP(B112,Representant!$A$2:$I$170,8,FALSE)</f>
        <v>nikolaiastrup</v>
      </c>
      <c r="O112" s="6" t="str">
        <f>VLOOKUP(N112,TwitterID!$C$2:$E$131,2,FALSE)</f>
        <v>45565446</v>
      </c>
    </row>
    <row r="113" ht="15.75" customHeight="1">
      <c r="A113" s="3">
        <v>112.0</v>
      </c>
      <c r="B113" s="3" t="s">
        <v>129</v>
      </c>
      <c r="C113" s="4" t="str">
        <f>VLOOKUP(B113,Representant!$A$2:$I$170,2,FALSE)</f>
        <v>Nils-Ole</v>
      </c>
      <c r="D113" s="4" t="str">
        <f>VLOOKUP(B113,Representant!$A$2:$I$170,3,FALSE)</f>
        <v>Foshaug</v>
      </c>
      <c r="E113" s="4" t="str">
        <f>VLOOKUP(B113,Representant!$A$2:$I$170,4,FALSE)</f>
        <v>1970-11-22</v>
      </c>
      <c r="F113" s="4">
        <f t="shared" si="1"/>
        <v>51</v>
      </c>
      <c r="G113" s="4" t="str">
        <f>IF(VLOOKUP(B113,Representant!$A$2:$I$170,6,FALSE)="kvinne","female","male")</f>
        <v>male</v>
      </c>
      <c r="H113" s="4">
        <f>VLOOKUP(B113,Representant!$A$2:$I$170,7,FALSE)</f>
        <v>140</v>
      </c>
      <c r="I113" s="4" t="str">
        <f>VLOOKUP(B113,'Voted in 2021'!$A$1:$H$170,5,FALSE)</f>
        <v>A</v>
      </c>
      <c r="J113" s="5" t="str">
        <f>VLOOKUP(B113,'Voted in 2021'!$A$1:$H$170,6,FALSE)</f>
        <v>Arbeiderpartiet</v>
      </c>
      <c r="K113" s="5" t="str">
        <f>VLOOKUP(B113,'Voted in 2021'!$A$1:$H$170,7,FALSE)</f>
        <v>Tr</v>
      </c>
      <c r="L113" s="5" t="str">
        <f>VLOOKUP(B113,'Voted in 2021'!$A$1:$H$170,8,FALSE)</f>
        <v>Troms</v>
      </c>
      <c r="M113" s="5">
        <f>COUNTIF('Gov. 2021'!$A$2:$A$15,B113)</f>
        <v>0</v>
      </c>
      <c r="N113" s="5" t="str">
        <f>VLOOKUP(B113,Representant!$A$2:$I$170,8,FALSE)</f>
        <v>-</v>
      </c>
      <c r="O113" s="4" t="str">
        <f>VLOOKUP(N113,TwitterID!$C$2:$E$131,2,FALSE)</f>
        <v>#N/A</v>
      </c>
    </row>
    <row r="114" ht="15.75" customHeight="1">
      <c r="A114" s="3">
        <v>113.0</v>
      </c>
      <c r="B114" s="3" t="s">
        <v>130</v>
      </c>
      <c r="C114" s="4" t="str">
        <f>VLOOKUP(B114,Representant!$A$2:$I$170,2,FALSE)</f>
        <v>Nils T.</v>
      </c>
      <c r="D114" s="4" t="str">
        <f>VLOOKUP(B114,Representant!$A$2:$I$170,3,FALSE)</f>
        <v>Bjørke</v>
      </c>
      <c r="E114" s="4" t="str">
        <f>VLOOKUP(B114,Representant!$A$2:$I$170,4,FALSE)</f>
        <v>1959-03-09</v>
      </c>
      <c r="F114" s="4">
        <f t="shared" si="1"/>
        <v>63</v>
      </c>
      <c r="G114" s="4" t="str">
        <f>IF(VLOOKUP(B114,Representant!$A$2:$I$170,6,FALSE)="kvinne","female","male")</f>
        <v>male</v>
      </c>
      <c r="H114" s="4">
        <f>VLOOKUP(B114,Representant!$A$2:$I$170,7,FALSE)</f>
        <v>1601</v>
      </c>
      <c r="I114" s="4" t="str">
        <f>VLOOKUP(B114,'Voted in 2021'!$A$1:$H$170,5,FALSE)</f>
        <v>Sp</v>
      </c>
      <c r="J114" s="5" t="str">
        <f>VLOOKUP(B114,'Voted in 2021'!$A$1:$H$170,6,FALSE)</f>
        <v>Senterpartiet</v>
      </c>
      <c r="K114" s="5" t="str">
        <f>VLOOKUP(B114,'Voted in 2021'!$A$1:$H$170,7,FALSE)</f>
        <v>Ho</v>
      </c>
      <c r="L114" s="5" t="str">
        <f>VLOOKUP(B114,'Voted in 2021'!$A$1:$H$170,8,FALSE)</f>
        <v>Hordaland</v>
      </c>
      <c r="M114" s="5">
        <f>COUNTIF('Gov. 2021'!$A$2:$A$15,B114)</f>
        <v>0</v>
      </c>
      <c r="N114" s="5" t="str">
        <f>VLOOKUP(B114,Representant!$A$2:$I$170,8,FALSE)</f>
        <v>NilsTBjorke</v>
      </c>
      <c r="O114" s="6" t="str">
        <f>VLOOKUP(N114,TwitterID!$C$2:$E$131,2,FALSE)</f>
        <v>899800400</v>
      </c>
    </row>
    <row r="115" ht="15.75" customHeight="1">
      <c r="A115" s="3">
        <v>114.0</v>
      </c>
      <c r="B115" s="3" t="s">
        <v>131</v>
      </c>
      <c r="C115" s="4" t="str">
        <f>VLOOKUP(B115,Representant!$A$2:$I$170,2,FALSE)</f>
        <v>Nils Kristen</v>
      </c>
      <c r="D115" s="4" t="str">
        <f>VLOOKUP(B115,Representant!$A$2:$I$170,3,FALSE)</f>
        <v>Sandtrøen</v>
      </c>
      <c r="E115" s="4" t="str">
        <f>VLOOKUP(B115,Representant!$A$2:$I$170,4,FALSE)</f>
        <v>1989-02-02</v>
      </c>
      <c r="F115" s="4">
        <f t="shared" si="1"/>
        <v>33</v>
      </c>
      <c r="G115" s="4" t="str">
        <f>IF(VLOOKUP(B115,Representant!$A$2:$I$170,6,FALSE)="kvinne","female","male")</f>
        <v>male</v>
      </c>
      <c r="H115" s="4">
        <f>VLOOKUP(B115,Representant!$A$2:$I$170,7,FALSE)</f>
        <v>1601</v>
      </c>
      <c r="I115" s="4" t="str">
        <f>VLOOKUP(B115,'Voted in 2021'!$A$1:$H$170,5,FALSE)</f>
        <v>A</v>
      </c>
      <c r="J115" s="5" t="str">
        <f>VLOOKUP(B115,'Voted in 2021'!$A$1:$H$170,6,FALSE)</f>
        <v>Arbeiderpartiet</v>
      </c>
      <c r="K115" s="5" t="str">
        <f>VLOOKUP(B115,'Voted in 2021'!$A$1:$H$170,7,FALSE)</f>
        <v>He</v>
      </c>
      <c r="L115" s="5" t="str">
        <f>VLOOKUP(B115,'Voted in 2021'!$A$1:$H$170,8,FALSE)</f>
        <v>Hedmark</v>
      </c>
      <c r="M115" s="5">
        <f>COUNTIF('Gov. 2021'!$A$2:$A$15,B115)</f>
        <v>0</v>
      </c>
      <c r="N115" s="5" t="str">
        <f>VLOOKUP(B115,Representant!$A$2:$I$170,8,FALSE)</f>
        <v>NilsKristen</v>
      </c>
      <c r="O115" s="6" t="str">
        <f>VLOOKUP(N115,TwitterID!$C$2:$E$131,2,FALSE)</f>
        <v>471837649</v>
      </c>
    </row>
    <row r="116" ht="15.75" customHeight="1">
      <c r="A116" s="3">
        <v>115.0</v>
      </c>
      <c r="B116" s="3" t="s">
        <v>132</v>
      </c>
      <c r="C116" s="4" t="str">
        <f>VLOOKUP(B116,Representant!$A$2:$I$170,2,FALSE)</f>
        <v>Marianne Sivertsen</v>
      </c>
      <c r="D116" s="4" t="str">
        <f>VLOOKUP(B116,Representant!$A$2:$I$170,3,FALSE)</f>
        <v>Næss</v>
      </c>
      <c r="E116" s="4" t="str">
        <f>VLOOKUP(B116,Representant!$A$2:$I$170,4,FALSE)</f>
        <v>1974-03-28</v>
      </c>
      <c r="F116" s="4">
        <f t="shared" si="1"/>
        <v>48</v>
      </c>
      <c r="G116" s="4" t="str">
        <f>IF(VLOOKUP(B116,Representant!$A$2:$I$170,6,FALSE)="kvinne","female","male")</f>
        <v>female</v>
      </c>
      <c r="H116" s="4">
        <f>VLOOKUP(B116,Representant!$A$2:$I$170,7,FALSE)</f>
        <v>140</v>
      </c>
      <c r="I116" s="4" t="str">
        <f>VLOOKUP(B116,'Voted in 2021'!$A$1:$H$170,5,FALSE)</f>
        <v>A</v>
      </c>
      <c r="J116" s="5" t="str">
        <f>VLOOKUP(B116,'Voted in 2021'!$A$1:$H$170,6,FALSE)</f>
        <v>Arbeiderpartiet</v>
      </c>
      <c r="K116" s="5" t="str">
        <f>VLOOKUP(B116,'Voted in 2021'!$A$1:$H$170,7,FALSE)</f>
        <v>Fi</v>
      </c>
      <c r="L116" s="5" t="str">
        <f>VLOOKUP(B116,'Voted in 2021'!$A$1:$H$170,8,FALSE)</f>
        <v>Finnmark</v>
      </c>
      <c r="M116" s="5">
        <f>COUNTIF('Gov. 2021'!$A$2:$A$15,B116)</f>
        <v>0</v>
      </c>
      <c r="N116" s="5" t="str">
        <f>VLOOKUP(B116,Representant!$A$2:$I$170,8,FALSE)</f>
        <v>-</v>
      </c>
      <c r="O116" s="4" t="str">
        <f>VLOOKUP(N116,TwitterID!$C$2:$E$131,2,FALSE)</f>
        <v>#N/A</v>
      </c>
    </row>
    <row r="117" ht="15.75" customHeight="1">
      <c r="A117" s="3">
        <v>116.0</v>
      </c>
      <c r="B117" s="3" t="s">
        <v>133</v>
      </c>
      <c r="C117" s="4" t="str">
        <f>VLOOKUP(B117,Representant!$A$2:$I$170,2,FALSE)</f>
        <v>Ole André</v>
      </c>
      <c r="D117" s="4" t="str">
        <f>VLOOKUP(B117,Representant!$A$2:$I$170,3,FALSE)</f>
        <v>Myhrvold</v>
      </c>
      <c r="E117" s="4" t="str">
        <f>VLOOKUP(B117,Representant!$A$2:$I$170,4,FALSE)</f>
        <v>1978-06-10</v>
      </c>
      <c r="F117" s="4">
        <f t="shared" si="1"/>
        <v>44</v>
      </c>
      <c r="G117" s="4" t="str">
        <f>IF(VLOOKUP(B117,Representant!$A$2:$I$170,6,FALSE)="kvinne","female","male")</f>
        <v>male</v>
      </c>
      <c r="H117" s="4">
        <f>VLOOKUP(B117,Representant!$A$2:$I$170,7,FALSE)</f>
        <v>1601</v>
      </c>
      <c r="I117" s="4" t="str">
        <f>VLOOKUP(B117,'Voted in 2021'!$A$1:$H$170,5,FALSE)</f>
        <v>Sp</v>
      </c>
      <c r="J117" s="5" t="str">
        <f>VLOOKUP(B117,'Voted in 2021'!$A$1:$H$170,6,FALSE)</f>
        <v>Senterpartiet</v>
      </c>
      <c r="K117" s="5" t="str">
        <f>VLOOKUP(B117,'Voted in 2021'!$A$1:$H$170,7,FALSE)</f>
        <v>Øs</v>
      </c>
      <c r="L117" s="5" t="str">
        <f>VLOOKUP(B117,'Voted in 2021'!$A$1:$H$170,8,FALSE)</f>
        <v>Østfold</v>
      </c>
      <c r="M117" s="5">
        <f>COUNTIF('Gov. 2021'!$A$2:$A$15,B117)</f>
        <v>0</v>
      </c>
      <c r="N117" s="5" t="str">
        <f>VLOOKUP(B117,Representant!$A$2:$I$170,8,FALSE)</f>
        <v>OleAnd</v>
      </c>
      <c r="O117" s="6" t="str">
        <f>VLOOKUP(N117,TwitterID!$C$2:$E$131,2,FALSE)</f>
        <v>31343887</v>
      </c>
    </row>
    <row r="118" ht="15.75" customHeight="1">
      <c r="A118" s="3">
        <v>117.0</v>
      </c>
      <c r="B118" s="3" t="s">
        <v>134</v>
      </c>
      <c r="C118" s="4" t="str">
        <f>VLOOKUP(B118,Representant!$A$2:$I$170,2,FALSE)</f>
        <v>Ola Borten</v>
      </c>
      <c r="D118" s="4" t="str">
        <f>VLOOKUP(B118,Representant!$A$2:$I$170,3,FALSE)</f>
        <v>Moe</v>
      </c>
      <c r="E118" s="4" t="str">
        <f>VLOOKUP(B118,Representant!$A$2:$I$170,4,FALSE)</f>
        <v>1976-06-06</v>
      </c>
      <c r="F118" s="4">
        <f t="shared" si="1"/>
        <v>46</v>
      </c>
      <c r="G118" s="4" t="str">
        <f>IF(VLOOKUP(B118,Representant!$A$2:$I$170,6,FALSE)="kvinne","female","male")</f>
        <v>male</v>
      </c>
      <c r="H118" s="4">
        <f>VLOOKUP(B118,Representant!$A$2:$I$170,7,FALSE)</f>
        <v>3062</v>
      </c>
      <c r="I118" s="4" t="str">
        <f>VLOOKUP(B118,'Voted in 2021'!$A$1:$H$170,5,FALSE)</f>
        <v>Sp</v>
      </c>
      <c r="J118" s="5" t="str">
        <f>VLOOKUP(B118,'Voted in 2021'!$A$1:$H$170,6,FALSE)</f>
        <v>Senterpartiet</v>
      </c>
      <c r="K118" s="5" t="str">
        <f>VLOOKUP(B118,'Voted in 2021'!$A$1:$H$170,7,FALSE)</f>
        <v>ST</v>
      </c>
      <c r="L118" s="5" t="str">
        <f>VLOOKUP(B118,'Voted in 2021'!$A$1:$H$170,8,FALSE)</f>
        <v>Sør-Trøndelag</v>
      </c>
      <c r="M118" s="5">
        <f>COUNTIF('Gov. 2021'!$A$2:$A$15,B118)</f>
        <v>1</v>
      </c>
      <c r="N118" s="5" t="str">
        <f>VLOOKUP(B118,Representant!$A$2:$I$170,8,FALSE)</f>
        <v>-</v>
      </c>
      <c r="O118" s="4" t="str">
        <f>VLOOKUP(N118,TwitterID!$C$2:$E$131,2,FALSE)</f>
        <v>#N/A</v>
      </c>
    </row>
    <row r="119" ht="15.75" customHeight="1">
      <c r="A119" s="3">
        <v>118.0</v>
      </c>
      <c r="B119" s="3" t="s">
        <v>135</v>
      </c>
      <c r="C119" s="4" t="str">
        <f>VLOOKUP(B119,Representant!$A$2:$I$170,2,FALSE)</f>
        <v>Ove</v>
      </c>
      <c r="D119" s="4" t="str">
        <f>VLOOKUP(B119,Representant!$A$2:$I$170,3,FALSE)</f>
        <v>Trellevik</v>
      </c>
      <c r="E119" s="4" t="str">
        <f>VLOOKUP(B119,Representant!$A$2:$I$170,4,FALSE)</f>
        <v>1965-08-15</v>
      </c>
      <c r="F119" s="4">
        <f t="shared" si="1"/>
        <v>57</v>
      </c>
      <c r="G119" s="4" t="str">
        <f>IF(VLOOKUP(B119,Representant!$A$2:$I$170,6,FALSE)="kvinne","female","male")</f>
        <v>male</v>
      </c>
      <c r="H119" s="4">
        <f>VLOOKUP(B119,Representant!$A$2:$I$170,7,FALSE)</f>
        <v>3062</v>
      </c>
      <c r="I119" s="4" t="str">
        <f>VLOOKUP(B119,'Voted in 2021'!$A$1:$H$170,5,FALSE)</f>
        <v>H</v>
      </c>
      <c r="J119" s="5" t="str">
        <f>VLOOKUP(B119,'Voted in 2021'!$A$1:$H$170,6,FALSE)</f>
        <v>Høyre</v>
      </c>
      <c r="K119" s="5" t="str">
        <f>VLOOKUP(B119,'Voted in 2021'!$A$1:$H$170,7,FALSE)</f>
        <v>Ho</v>
      </c>
      <c r="L119" s="5" t="str">
        <f>VLOOKUP(B119,'Voted in 2021'!$A$1:$H$170,8,FALSE)</f>
        <v>Hordaland</v>
      </c>
      <c r="M119" s="5">
        <f>COUNTIF('Gov. 2021'!$A$2:$A$15,B119)</f>
        <v>0</v>
      </c>
      <c r="N119" s="7" t="str">
        <f>VLOOKUP(B119,Representant!$A$2:$I$170,8,FALSE)</f>
        <v>ovetrellevik</v>
      </c>
      <c r="O119" s="6" t="str">
        <f>VLOOKUP(N119,TwitterID!$C$2:$E$131,2,FALSE)</f>
        <v>225341716</v>
      </c>
    </row>
    <row r="120" ht="15.75" customHeight="1">
      <c r="A120" s="3">
        <v>119.0</v>
      </c>
      <c r="B120" s="3" t="s">
        <v>136</v>
      </c>
      <c r="C120" s="4" t="str">
        <f>VLOOKUP(B120,Representant!$A$2:$I$170,2,FALSE)</f>
        <v>Odd Harald</v>
      </c>
      <c r="D120" s="4" t="str">
        <f>VLOOKUP(B120,Representant!$A$2:$I$170,3,FALSE)</f>
        <v>Hovland</v>
      </c>
      <c r="E120" s="4" t="str">
        <f>VLOOKUP(B120,Representant!$A$2:$I$170,4,FALSE)</f>
        <v>1962-09-29</v>
      </c>
      <c r="F120" s="4">
        <f t="shared" si="1"/>
        <v>59</v>
      </c>
      <c r="G120" s="4" t="str">
        <f>IF(VLOOKUP(B120,Representant!$A$2:$I$170,6,FALSE)="kvinne","female","male")</f>
        <v>male</v>
      </c>
      <c r="H120" s="4">
        <f>VLOOKUP(B120,Representant!$A$2:$I$170,7,FALSE)</f>
        <v>140</v>
      </c>
      <c r="I120" s="4" t="str">
        <f>VLOOKUP(B120,'Voted in 2021'!$A$1:$H$170,5,FALSE)</f>
        <v>A</v>
      </c>
      <c r="J120" s="5" t="str">
        <f>VLOOKUP(B120,'Voted in 2021'!$A$1:$H$170,6,FALSE)</f>
        <v>Arbeiderpartiet</v>
      </c>
      <c r="K120" s="5" t="str">
        <f>VLOOKUP(B120,'Voted in 2021'!$A$1:$H$170,7,FALSE)</f>
        <v>Ho</v>
      </c>
      <c r="L120" s="5" t="str">
        <f>VLOOKUP(B120,'Voted in 2021'!$A$1:$H$170,8,FALSE)</f>
        <v>Hordaland</v>
      </c>
      <c r="M120" s="5">
        <f>COUNTIF('Gov. 2021'!$A$2:$A$15,B120)</f>
        <v>0</v>
      </c>
      <c r="N120" s="7" t="str">
        <f>VLOOKUP(B120,Representant!$A$2:$I$170,8,FALSE)</f>
        <v>Hovland_OddH</v>
      </c>
      <c r="O120" s="6" t="str">
        <f>VLOOKUP(N120,TwitterID!$C$2:$E$131,2,FALSE)</f>
        <v>4918859500</v>
      </c>
    </row>
    <row r="121" ht="15.75" customHeight="1">
      <c r="A121" s="3">
        <v>120.0</v>
      </c>
      <c r="B121" s="3" t="s">
        <v>137</v>
      </c>
      <c r="C121" s="4" t="str">
        <f>VLOOKUP(B121,Representant!$A$2:$I$170,2,FALSE)</f>
        <v>Ola</v>
      </c>
      <c r="D121" s="4" t="str">
        <f>VLOOKUP(B121,Representant!$A$2:$I$170,3,FALSE)</f>
        <v>Elvestuen</v>
      </c>
      <c r="E121" s="4" t="str">
        <f>VLOOKUP(B121,Representant!$A$2:$I$170,4,FALSE)</f>
        <v>1967-10-09</v>
      </c>
      <c r="F121" s="4">
        <f t="shared" si="1"/>
        <v>54</v>
      </c>
      <c r="G121" s="4" t="str">
        <f>IF(VLOOKUP(B121,Representant!$A$2:$I$170,6,FALSE)="kvinne","female","male")</f>
        <v>male</v>
      </c>
      <c r="H121" s="4">
        <f>VLOOKUP(B121,Representant!$A$2:$I$170,7,FALSE)</f>
        <v>3121</v>
      </c>
      <c r="I121" s="4" t="str">
        <f>VLOOKUP(B121,'Voted in 2021'!$A$1:$H$170,5,FALSE)</f>
        <v>V</v>
      </c>
      <c r="J121" s="5" t="str">
        <f>VLOOKUP(B121,'Voted in 2021'!$A$1:$H$170,6,FALSE)</f>
        <v>Venstre</v>
      </c>
      <c r="K121" s="5" t="str">
        <f>VLOOKUP(B121,'Voted in 2021'!$A$1:$H$170,7,FALSE)</f>
        <v>Os</v>
      </c>
      <c r="L121" s="5" t="str">
        <f>VLOOKUP(B121,'Voted in 2021'!$A$1:$H$170,8,FALSE)</f>
        <v>Oslo</v>
      </c>
      <c r="M121" s="5">
        <f>COUNTIF('Gov. 2021'!$A$2:$A$15,B121)</f>
        <v>0</v>
      </c>
      <c r="N121" s="7" t="str">
        <f>VLOOKUP(B121,Representant!$A$2:$I$170,8,FALSE)</f>
        <v>olaelvestuen</v>
      </c>
      <c r="O121" s="6" t="str">
        <f>VLOOKUP(N121,TwitterID!$C$2:$E$131,2,FALSE)</f>
        <v>20679622</v>
      </c>
    </row>
    <row r="122" ht="15.75" customHeight="1">
      <c r="A122" s="3">
        <v>121.0</v>
      </c>
      <c r="B122" s="3" t="s">
        <v>138</v>
      </c>
      <c r="C122" s="4" t="str">
        <f>VLOOKUP(B122,Representant!$A$2:$I$170,2,FALSE)</f>
        <v>Olve</v>
      </c>
      <c r="D122" s="4" t="str">
        <f>VLOOKUP(B122,Representant!$A$2:$I$170,3,FALSE)</f>
        <v>Grotle</v>
      </c>
      <c r="E122" s="4" t="str">
        <f>VLOOKUP(B122,Representant!$A$2:$I$170,4,FALSE)</f>
        <v>1964-02-17</v>
      </c>
      <c r="F122" s="4">
        <f t="shared" si="1"/>
        <v>58</v>
      </c>
      <c r="G122" s="4" t="str">
        <f>IF(VLOOKUP(B122,Representant!$A$2:$I$170,6,FALSE)="kvinne","female","male")</f>
        <v>male</v>
      </c>
      <c r="H122" s="4">
        <f>VLOOKUP(B122,Representant!$A$2:$I$170,7,FALSE)</f>
        <v>140</v>
      </c>
      <c r="I122" s="4" t="str">
        <f>VLOOKUP(B122,'Voted in 2021'!$A$1:$H$170,5,FALSE)</f>
        <v>H</v>
      </c>
      <c r="J122" s="5" t="str">
        <f>VLOOKUP(B122,'Voted in 2021'!$A$1:$H$170,6,FALSE)</f>
        <v>Høyre</v>
      </c>
      <c r="K122" s="5" t="str">
        <f>VLOOKUP(B122,'Voted in 2021'!$A$1:$H$170,7,FALSE)</f>
        <v>SF</v>
      </c>
      <c r="L122" s="5" t="str">
        <f>VLOOKUP(B122,'Voted in 2021'!$A$1:$H$170,8,FALSE)</f>
        <v>Sogn og Fjordane</v>
      </c>
      <c r="M122" s="5">
        <f>COUNTIF('Gov. 2021'!$A$2:$A$15,B122)</f>
        <v>0</v>
      </c>
      <c r="N122" s="5" t="str">
        <f>VLOOKUP(B122,Representant!$A$2:$I$170,8,FALSE)</f>
        <v>OlveGrotle</v>
      </c>
      <c r="O122" s="6" t="str">
        <f>VLOOKUP(N122,TwitterID!$C$2:$E$131,2,FALSE)</f>
        <v>3154670134</v>
      </c>
    </row>
    <row r="123" ht="15.75" customHeight="1">
      <c r="A123" s="3">
        <v>122.0</v>
      </c>
      <c r="B123" s="3" t="s">
        <v>139</v>
      </c>
      <c r="C123" s="4" t="str">
        <f>VLOOKUP(B123,Representant!$A$2:$I$170,2,FALSE)</f>
        <v>Olaug Vervik</v>
      </c>
      <c r="D123" s="4" t="str">
        <f>VLOOKUP(B123,Representant!$A$2:$I$170,3,FALSE)</f>
        <v>Bollestad</v>
      </c>
      <c r="E123" s="4" t="str">
        <f>VLOOKUP(B123,Representant!$A$2:$I$170,4,FALSE)</f>
        <v>1961-11-04</v>
      </c>
      <c r="F123" s="4">
        <f t="shared" si="1"/>
        <v>60</v>
      </c>
      <c r="G123" s="4" t="str">
        <f>IF(VLOOKUP(B123,Representant!$A$2:$I$170,6,FALSE)="kvinne","female","male")</f>
        <v>female</v>
      </c>
      <c r="H123" s="4">
        <f>VLOOKUP(B123,Representant!$A$2:$I$170,7,FALSE)</f>
        <v>3062</v>
      </c>
      <c r="I123" s="4" t="str">
        <f>VLOOKUP(B123,'Voted in 2021'!$A$1:$H$170,5,FALSE)</f>
        <v>KrF</v>
      </c>
      <c r="J123" s="5" t="str">
        <f>VLOOKUP(B123,'Voted in 2021'!$A$1:$H$170,6,FALSE)</f>
        <v>Kristelig Folkeparti</v>
      </c>
      <c r="K123" s="5" t="str">
        <f>VLOOKUP(B123,'Voted in 2021'!$A$1:$H$170,7,FALSE)</f>
        <v>Ro</v>
      </c>
      <c r="L123" s="5" t="str">
        <f>VLOOKUP(B123,'Voted in 2021'!$A$1:$H$170,8,FALSE)</f>
        <v>Rogaland</v>
      </c>
      <c r="M123" s="5">
        <f>COUNTIF('Gov. 2021'!$A$2:$A$15,B123)</f>
        <v>0</v>
      </c>
      <c r="N123" s="5" t="str">
        <f>VLOOKUP(B123,Representant!$A$2:$I$170,8,FALSE)</f>
        <v>OBollestad</v>
      </c>
      <c r="O123" s="6" t="str">
        <f>VLOOKUP(N123,TwitterID!$C$2:$E$131,2,FALSE)</f>
        <v>2924816561</v>
      </c>
    </row>
    <row r="124" ht="15.75" customHeight="1">
      <c r="A124" s="3">
        <v>123.0</v>
      </c>
      <c r="B124" s="3" t="s">
        <v>140</v>
      </c>
      <c r="C124" s="4" t="str">
        <f>VLOOKUP(B124,Representant!$A$2:$I$170,2,FALSE)</f>
        <v>Peter</v>
      </c>
      <c r="D124" s="4" t="str">
        <f>VLOOKUP(B124,Representant!$A$2:$I$170,3,FALSE)</f>
        <v>Frølich</v>
      </c>
      <c r="E124" s="4" t="str">
        <f>VLOOKUP(B124,Representant!$A$2:$I$170,4,FALSE)</f>
        <v>1987-09-17</v>
      </c>
      <c r="F124" s="4">
        <f t="shared" si="1"/>
        <v>34</v>
      </c>
      <c r="G124" s="4" t="str">
        <f>IF(VLOOKUP(B124,Representant!$A$2:$I$170,6,FALSE)="kvinne","female","male")</f>
        <v>male</v>
      </c>
      <c r="H124" s="4">
        <f>VLOOKUP(B124,Representant!$A$2:$I$170,7,FALSE)</f>
        <v>3062</v>
      </c>
      <c r="I124" s="4" t="str">
        <f>VLOOKUP(B124,'Voted in 2021'!$A$1:$H$170,5,FALSE)</f>
        <v>H</v>
      </c>
      <c r="J124" s="5" t="str">
        <f>VLOOKUP(B124,'Voted in 2021'!$A$1:$H$170,6,FALSE)</f>
        <v>Høyre</v>
      </c>
      <c r="K124" s="5" t="str">
        <f>VLOOKUP(B124,'Voted in 2021'!$A$1:$H$170,7,FALSE)</f>
        <v>Ho</v>
      </c>
      <c r="L124" s="5" t="str">
        <f>VLOOKUP(B124,'Voted in 2021'!$A$1:$H$170,8,FALSE)</f>
        <v>Hordaland</v>
      </c>
      <c r="M124" s="5">
        <f>COUNTIF('Gov. 2021'!$A$2:$A$15,B124)</f>
        <v>0</v>
      </c>
      <c r="N124" s="5" t="str">
        <f>VLOOKUP(B124,Representant!$A$2:$I$170,8,FALSE)</f>
        <v>pcfrolich</v>
      </c>
      <c r="O124" s="6" t="str">
        <f>VLOOKUP(N124,TwitterID!$C$2:$E$131,2,FALSE)</f>
        <v>319228928</v>
      </c>
    </row>
    <row r="125" ht="15.75" customHeight="1">
      <c r="A125" s="3">
        <v>124.0</v>
      </c>
      <c r="B125" s="3" t="s">
        <v>141</v>
      </c>
      <c r="C125" s="4" t="str">
        <f>VLOOKUP(B125,Representant!$A$2:$I$170,2,FALSE)</f>
        <v>Per Vidar</v>
      </c>
      <c r="D125" s="4" t="str">
        <f>VLOOKUP(B125,Representant!$A$2:$I$170,3,FALSE)</f>
        <v>Kjølmoen</v>
      </c>
      <c r="E125" s="4" t="str">
        <f>VLOOKUP(B125,Representant!$A$2:$I$170,4,FALSE)</f>
        <v>1973-05-03</v>
      </c>
      <c r="F125" s="4">
        <f t="shared" si="1"/>
        <v>49</v>
      </c>
      <c r="G125" s="4" t="str">
        <f>IF(VLOOKUP(B125,Representant!$A$2:$I$170,6,FALSE)="kvinne","female","male")</f>
        <v>male</v>
      </c>
      <c r="H125" s="4">
        <f>VLOOKUP(B125,Representant!$A$2:$I$170,7,FALSE)</f>
        <v>140</v>
      </c>
      <c r="I125" s="4" t="str">
        <f>VLOOKUP(B125,'Voted in 2021'!$A$1:$H$170,5,FALSE)</f>
        <v>A</v>
      </c>
      <c r="J125" s="5" t="str">
        <f>VLOOKUP(B125,'Voted in 2021'!$A$1:$H$170,6,FALSE)</f>
        <v>Arbeiderpartiet</v>
      </c>
      <c r="K125" s="5" t="str">
        <f>VLOOKUP(B125,'Voted in 2021'!$A$1:$H$170,7,FALSE)</f>
        <v>MR</v>
      </c>
      <c r="L125" s="5" t="str">
        <f>VLOOKUP(B125,'Voted in 2021'!$A$1:$H$170,8,FALSE)</f>
        <v>Møre og Romsdal</v>
      </c>
      <c r="M125" s="5">
        <f>COUNTIF('Gov. 2021'!$A$2:$A$15,B125)</f>
        <v>0</v>
      </c>
      <c r="N125" s="5" t="str">
        <f>VLOOKUP(B125,Representant!$A$2:$I$170,8,FALSE)</f>
        <v>kjolmoen</v>
      </c>
      <c r="O125" s="6" t="str">
        <f>VLOOKUP(N125,TwitterID!$C$2:$E$131,2,FALSE)</f>
        <v>19284826</v>
      </c>
    </row>
    <row r="126" ht="15.75" customHeight="1">
      <c r="A126" s="3">
        <v>125.0</v>
      </c>
      <c r="B126" s="3" t="s">
        <v>142</v>
      </c>
      <c r="C126" s="4" t="str">
        <f>VLOOKUP(B126,Representant!$A$2:$I$170,2,FALSE)</f>
        <v>Per Olav</v>
      </c>
      <c r="D126" s="4" t="str">
        <f>VLOOKUP(B126,Representant!$A$2:$I$170,3,FALSE)</f>
        <v>Tyldum</v>
      </c>
      <c r="E126" s="4" t="str">
        <f>VLOOKUP(B126,Representant!$A$2:$I$170,4,FALSE)</f>
        <v>1964-04-24</v>
      </c>
      <c r="F126" s="4">
        <f t="shared" si="1"/>
        <v>58</v>
      </c>
      <c r="G126" s="4" t="str">
        <f>IF(VLOOKUP(B126,Representant!$A$2:$I$170,6,FALSE)="kvinne","female","male")</f>
        <v>male</v>
      </c>
      <c r="H126" s="4">
        <f>VLOOKUP(B126,Representant!$A$2:$I$170,7,FALSE)</f>
        <v>140</v>
      </c>
      <c r="I126" s="4" t="str">
        <f>VLOOKUP(B126,'Voted in 2021'!$A$1:$H$170,5,FALSE)</f>
        <v>Sp</v>
      </c>
      <c r="J126" s="5" t="str">
        <f>VLOOKUP(B126,'Voted in 2021'!$A$1:$H$170,6,FALSE)</f>
        <v>Senterpartiet</v>
      </c>
      <c r="K126" s="5" t="str">
        <f>VLOOKUP(B126,'Voted in 2021'!$A$1:$H$170,7,FALSE)</f>
        <v>NT</v>
      </c>
      <c r="L126" s="5" t="str">
        <f>VLOOKUP(B126,'Voted in 2021'!$A$1:$H$170,8,FALSE)</f>
        <v>Nord-Trøndelag</v>
      </c>
      <c r="M126" s="5">
        <f>COUNTIF('Gov. 2021'!$A$2:$A$15,B126)</f>
        <v>0</v>
      </c>
      <c r="N126" s="5" t="str">
        <f>VLOOKUP(B126,Representant!$A$2:$I$170,8,FALSE)</f>
        <v>PTyldum</v>
      </c>
      <c r="O126" s="6" t="str">
        <f>VLOOKUP(N126,TwitterID!$C$2:$E$131,2,FALSE)</f>
        <v>323412972</v>
      </c>
    </row>
    <row r="127" ht="15.75" customHeight="1">
      <c r="A127" s="3">
        <v>126.0</v>
      </c>
      <c r="B127" s="3" t="s">
        <v>143</v>
      </c>
      <c r="C127" s="4" t="str">
        <f>VLOOKUP(B127,Representant!$A$2:$I$170,2,FALSE)</f>
        <v>Per Olaf</v>
      </c>
      <c r="D127" s="4" t="str">
        <f>VLOOKUP(B127,Representant!$A$2:$I$170,3,FALSE)</f>
        <v>Lundteigen</v>
      </c>
      <c r="E127" s="4" t="str">
        <f>VLOOKUP(B127,Representant!$A$2:$I$170,4,FALSE)</f>
        <v>1953-04-18</v>
      </c>
      <c r="F127" s="4">
        <f t="shared" si="1"/>
        <v>69</v>
      </c>
      <c r="G127" s="4" t="str">
        <f>IF(VLOOKUP(B127,Representant!$A$2:$I$170,6,FALSE)="kvinne","female","male")</f>
        <v>male</v>
      </c>
      <c r="H127" s="4">
        <f>VLOOKUP(B127,Representant!$A$2:$I$170,7,FALSE)</f>
        <v>7445</v>
      </c>
      <c r="I127" s="4" t="str">
        <f>VLOOKUP(B127,'Voted in 2021'!$A$1:$H$170,5,FALSE)</f>
        <v>Sp</v>
      </c>
      <c r="J127" s="5" t="str">
        <f>VLOOKUP(B127,'Voted in 2021'!$A$1:$H$170,6,FALSE)</f>
        <v>Senterpartiet</v>
      </c>
      <c r="K127" s="5" t="str">
        <f>VLOOKUP(B127,'Voted in 2021'!$A$1:$H$170,7,FALSE)</f>
        <v>Bu</v>
      </c>
      <c r="L127" s="5" t="str">
        <f>VLOOKUP(B127,'Voted in 2021'!$A$1:$H$170,8,FALSE)</f>
        <v>Buskerud</v>
      </c>
      <c r="M127" s="5">
        <f>COUNTIF('Gov. 2021'!$A$2:$A$15,B127)</f>
        <v>0</v>
      </c>
      <c r="N127" s="5" t="str">
        <f>VLOOKUP(B127,Representant!$A$2:$I$170,8,FALSE)</f>
        <v/>
      </c>
      <c r="O127" s="4" t="str">
        <f>VLOOKUP(N127,TwitterID!$C$2:$E$131,2,FALSE)</f>
        <v>#N/A</v>
      </c>
    </row>
    <row r="128" ht="15.75" customHeight="1">
      <c r="A128" s="3">
        <v>127.0</v>
      </c>
      <c r="B128" s="3" t="s">
        <v>144</v>
      </c>
      <c r="C128" s="4" t="str">
        <f>VLOOKUP(B128,Representant!$A$2:$I$170,2,FALSE)</f>
        <v>Per-Willy</v>
      </c>
      <c r="D128" s="4" t="str">
        <f>VLOOKUP(B128,Representant!$A$2:$I$170,3,FALSE)</f>
        <v>Amundsen</v>
      </c>
      <c r="E128" s="4" t="str">
        <f>VLOOKUP(B128,Representant!$A$2:$I$170,4,FALSE)</f>
        <v>1971-01-21</v>
      </c>
      <c r="F128" s="4">
        <f t="shared" si="1"/>
        <v>51</v>
      </c>
      <c r="G128" s="4" t="str">
        <f>IF(VLOOKUP(B128,Representant!$A$2:$I$170,6,FALSE)="kvinne","female","male")</f>
        <v>male</v>
      </c>
      <c r="H128" s="4">
        <f>VLOOKUP(B128,Representant!$A$2:$I$170,7,FALSE)</f>
        <v>4531</v>
      </c>
      <c r="I128" s="4" t="str">
        <f>VLOOKUP(B128,'Voted in 2021'!$A$1:$H$170,5,FALSE)</f>
        <v>FrP</v>
      </c>
      <c r="J128" s="5" t="str">
        <f>VLOOKUP(B128,'Voted in 2021'!$A$1:$H$170,6,FALSE)</f>
        <v>Fremskrittspartiet</v>
      </c>
      <c r="K128" s="5" t="str">
        <f>VLOOKUP(B128,'Voted in 2021'!$A$1:$H$170,7,FALSE)</f>
        <v>Tr</v>
      </c>
      <c r="L128" s="5" t="str">
        <f>VLOOKUP(B128,'Voted in 2021'!$A$1:$H$170,8,FALSE)</f>
        <v>Troms</v>
      </c>
      <c r="M128" s="5">
        <f>COUNTIF('Gov. 2021'!$A$2:$A$15,B128)</f>
        <v>0</v>
      </c>
      <c r="N128" s="5" t="str">
        <f>VLOOKUP(B128,Representant!$A$2:$I$170,8,FALSE)</f>
        <v>PWAmundsen_FrP</v>
      </c>
      <c r="O128" s="6" t="str">
        <f>VLOOKUP(N128,TwitterID!$C$2:$E$131,2,FALSE)</f>
        <v>195848365</v>
      </c>
    </row>
    <row r="129" ht="15.75" customHeight="1">
      <c r="A129" s="3">
        <v>128.0</v>
      </c>
      <c r="B129" s="3" t="s">
        <v>145</v>
      </c>
      <c r="C129" s="4" t="str">
        <f>VLOOKUP(B129,Representant!$A$2:$I$170,2,FALSE)</f>
        <v>Rasmus</v>
      </c>
      <c r="D129" s="4" t="str">
        <f>VLOOKUP(B129,Representant!$A$2:$I$170,3,FALSE)</f>
        <v>Hansson</v>
      </c>
      <c r="E129" s="4" t="str">
        <f>VLOOKUP(B129,Representant!$A$2:$I$170,4,FALSE)</f>
        <v>1954-09-04</v>
      </c>
      <c r="F129" s="4">
        <f t="shared" si="1"/>
        <v>68</v>
      </c>
      <c r="G129" s="4" t="str">
        <f>IF(VLOOKUP(B129,Representant!$A$2:$I$170,6,FALSE)="kvinne","female","male")</f>
        <v>male</v>
      </c>
      <c r="H129" s="4">
        <f>VLOOKUP(B129,Representant!$A$2:$I$170,7,FALSE)</f>
        <v>1601</v>
      </c>
      <c r="I129" s="4" t="str">
        <f>VLOOKUP(B129,'Voted in 2021'!$A$1:$H$170,5,FALSE)</f>
        <v>MDG</v>
      </c>
      <c r="J129" s="5" t="str">
        <f>VLOOKUP(B129,'Voted in 2021'!$A$1:$H$170,6,FALSE)</f>
        <v>Miljøpartiet De Grønne</v>
      </c>
      <c r="K129" s="5" t="str">
        <f>VLOOKUP(B129,'Voted in 2021'!$A$1:$H$170,7,FALSE)</f>
        <v>Os</v>
      </c>
      <c r="L129" s="5" t="str">
        <f>VLOOKUP(B129,'Voted in 2021'!$A$1:$H$170,8,FALSE)</f>
        <v>Oslo</v>
      </c>
      <c r="M129" s="5">
        <f>COUNTIF('Gov. 2021'!$A$2:$A$15,B129)</f>
        <v>0</v>
      </c>
      <c r="N129" s="5" t="str">
        <f>VLOOKUP(B129,Representant!$A$2:$I$170,8,FALSE)</f>
        <v>rasmusjmh</v>
      </c>
      <c r="O129" s="6" t="str">
        <f>VLOOKUP(N129,TwitterID!$C$2:$E$131,2,FALSE)</f>
        <v>951333086</v>
      </c>
    </row>
    <row r="130" ht="15.75" customHeight="1">
      <c r="A130" s="3">
        <v>129.0</v>
      </c>
      <c r="B130" s="3" t="s">
        <v>146</v>
      </c>
      <c r="C130" s="4" t="str">
        <f>VLOOKUP(B130,Representant!$A$2:$I$170,2,FALSE)</f>
        <v>Rigmor</v>
      </c>
      <c r="D130" s="4" t="str">
        <f>VLOOKUP(B130,Representant!$A$2:$I$170,3,FALSE)</f>
        <v>Aasrud</v>
      </c>
      <c r="E130" s="4" t="str">
        <f>VLOOKUP(B130,Representant!$A$2:$I$170,4,FALSE)</f>
        <v>1960-06-26</v>
      </c>
      <c r="F130" s="4">
        <f t="shared" si="1"/>
        <v>62</v>
      </c>
      <c r="G130" s="4" t="str">
        <f>IF(VLOOKUP(B130,Representant!$A$2:$I$170,6,FALSE)="kvinne","female","male")</f>
        <v>female</v>
      </c>
      <c r="H130" s="4">
        <f>VLOOKUP(B130,Representant!$A$2:$I$170,7,FALSE)</f>
        <v>4523</v>
      </c>
      <c r="I130" s="4" t="str">
        <f>VLOOKUP(B130,'Voted in 2021'!$A$1:$H$170,5,FALSE)</f>
        <v>A</v>
      </c>
      <c r="J130" s="5" t="str">
        <f>VLOOKUP(B130,'Voted in 2021'!$A$1:$H$170,6,FALSE)</f>
        <v>Arbeiderpartiet</v>
      </c>
      <c r="K130" s="5" t="str">
        <f>VLOOKUP(B130,'Voted in 2021'!$A$1:$H$170,7,FALSE)</f>
        <v>Op</v>
      </c>
      <c r="L130" s="5" t="str">
        <f>VLOOKUP(B130,'Voted in 2021'!$A$1:$H$170,8,FALSE)</f>
        <v>Oppland</v>
      </c>
      <c r="M130" s="5">
        <f>COUNTIF('Gov. 2021'!$A$2:$A$15,B130)</f>
        <v>0</v>
      </c>
      <c r="N130" s="5" t="str">
        <f>VLOOKUP(B130,Representant!$A$2:$I$170,8,FALSE)</f>
        <v>rigmorap</v>
      </c>
      <c r="O130" s="6" t="str">
        <f>VLOOKUP(N130,TwitterID!$C$2:$E$131,2,FALSE)</f>
        <v>26588415</v>
      </c>
    </row>
    <row r="131" ht="15.75" customHeight="1">
      <c r="A131" s="3">
        <v>130.0</v>
      </c>
      <c r="B131" s="3" t="s">
        <v>147</v>
      </c>
      <c r="C131" s="4" t="str">
        <f>VLOOKUP(B131,Representant!$A$2:$I$170,2,FALSE)</f>
        <v>Roy</v>
      </c>
      <c r="D131" s="4" t="str">
        <f>VLOOKUP(B131,Representant!$A$2:$I$170,3,FALSE)</f>
        <v>Steffensen</v>
      </c>
      <c r="E131" s="4" t="str">
        <f>VLOOKUP(B131,Representant!$A$2:$I$170,4,FALSE)</f>
        <v>1980-09-10</v>
      </c>
      <c r="F131" s="4">
        <f t="shared" si="1"/>
        <v>41</v>
      </c>
      <c r="G131" s="4" t="str">
        <f>IF(VLOOKUP(B131,Representant!$A$2:$I$170,6,FALSE)="kvinne","female","male")</f>
        <v>male</v>
      </c>
      <c r="H131" s="4">
        <f>VLOOKUP(B131,Representant!$A$2:$I$170,7,FALSE)</f>
        <v>3062</v>
      </c>
      <c r="I131" s="4" t="str">
        <f>VLOOKUP(B131,'Voted in 2021'!$A$1:$H$170,5,FALSE)</f>
        <v>FrP</v>
      </c>
      <c r="J131" s="5" t="str">
        <f>VLOOKUP(B131,'Voted in 2021'!$A$1:$H$170,6,FALSE)</f>
        <v>Fremskrittspartiet</v>
      </c>
      <c r="K131" s="5" t="str">
        <f>VLOOKUP(B131,'Voted in 2021'!$A$1:$H$170,7,FALSE)</f>
        <v>Ro</v>
      </c>
      <c r="L131" s="5" t="str">
        <f>VLOOKUP(B131,'Voted in 2021'!$A$1:$H$170,8,FALSE)</f>
        <v>Rogaland</v>
      </c>
      <c r="M131" s="5">
        <f>COUNTIF('Gov. 2021'!$A$2:$A$15,B131)</f>
        <v>0</v>
      </c>
      <c r="N131" s="5" t="str">
        <f>VLOOKUP(B131,Representant!$A$2:$I$170,8,FALSE)</f>
        <v>roysteffensen</v>
      </c>
      <c r="O131" s="4" t="str">
        <f>VLOOKUP(N131,TwitterID!$C$2:$E$131,2,FALSE)</f>
        <v>#N/A</v>
      </c>
    </row>
    <row r="132" ht="15.75" customHeight="1">
      <c r="A132" s="3">
        <v>131.0</v>
      </c>
      <c r="B132" s="3" t="s">
        <v>148</v>
      </c>
      <c r="C132" s="4" t="str">
        <f>VLOOKUP(B132,Representant!$A$2:$I$170,2,FALSE)</f>
        <v>Runar</v>
      </c>
      <c r="D132" s="4" t="str">
        <f>VLOOKUP(B132,Representant!$A$2:$I$170,3,FALSE)</f>
        <v>Sjåstad</v>
      </c>
      <c r="E132" s="4" t="str">
        <f>VLOOKUP(B132,Representant!$A$2:$I$170,4,FALSE)</f>
        <v>1968-08-28</v>
      </c>
      <c r="F132" s="4">
        <f t="shared" si="1"/>
        <v>54</v>
      </c>
      <c r="G132" s="4" t="str">
        <f>IF(VLOOKUP(B132,Representant!$A$2:$I$170,6,FALSE)="kvinne","female","male")</f>
        <v>male</v>
      </c>
      <c r="H132" s="4">
        <f>VLOOKUP(B132,Representant!$A$2:$I$170,7,FALSE)</f>
        <v>1614</v>
      </c>
      <c r="I132" s="4" t="str">
        <f>VLOOKUP(B132,'Voted in 2021'!$A$1:$H$170,5,FALSE)</f>
        <v>A</v>
      </c>
      <c r="J132" s="5" t="str">
        <f>VLOOKUP(B132,'Voted in 2021'!$A$1:$H$170,6,FALSE)</f>
        <v>Arbeiderpartiet</v>
      </c>
      <c r="K132" s="5" t="str">
        <f>VLOOKUP(B132,'Voted in 2021'!$A$1:$H$170,7,FALSE)</f>
        <v>Fi</v>
      </c>
      <c r="L132" s="5" t="str">
        <f>VLOOKUP(B132,'Voted in 2021'!$A$1:$H$170,8,FALSE)</f>
        <v>Finnmark</v>
      </c>
      <c r="M132" s="5">
        <f>COUNTIF('Gov. 2021'!$A$2:$A$15,B132)</f>
        <v>0</v>
      </c>
      <c r="N132" s="5" t="str">
        <f>VLOOKUP(B132,Representant!$A$2:$I$170,8,FALSE)</f>
        <v/>
      </c>
      <c r="O132" s="4" t="str">
        <f>VLOOKUP(N132,TwitterID!$C$2:$E$131,2,FALSE)</f>
        <v>#N/A</v>
      </c>
    </row>
    <row r="133" ht="15.75" customHeight="1">
      <c r="A133" s="3">
        <v>132.0</v>
      </c>
      <c r="B133" s="3" t="s">
        <v>149</v>
      </c>
      <c r="C133" s="4" t="str">
        <f>VLOOKUP(B133,Representant!$A$2:$I$170,2,FALSE)</f>
        <v>Rune</v>
      </c>
      <c r="D133" s="4" t="str">
        <f>VLOOKUP(B133,Representant!$A$2:$I$170,3,FALSE)</f>
        <v>Støstad</v>
      </c>
      <c r="E133" s="4" t="str">
        <f>VLOOKUP(B133,Representant!$A$2:$I$170,4,FALSE)</f>
        <v>1972-01-08</v>
      </c>
      <c r="F133" s="4">
        <f t="shared" si="1"/>
        <v>50</v>
      </c>
      <c r="G133" s="4" t="str">
        <f>IF(VLOOKUP(B133,Representant!$A$2:$I$170,6,FALSE)="kvinne","female","male")</f>
        <v>male</v>
      </c>
      <c r="H133" s="4">
        <f>VLOOKUP(B133,Representant!$A$2:$I$170,7,FALSE)</f>
        <v>140</v>
      </c>
      <c r="I133" s="4" t="str">
        <f>VLOOKUP(B133,'Voted in 2021'!$A$1:$H$170,5,FALSE)</f>
        <v>A</v>
      </c>
      <c r="J133" s="5" t="str">
        <f>VLOOKUP(B133,'Voted in 2021'!$A$1:$H$170,6,FALSE)</f>
        <v>Arbeiderpartiet</v>
      </c>
      <c r="K133" s="5" t="str">
        <f>VLOOKUP(B133,'Voted in 2021'!$A$1:$H$170,7,FALSE)</f>
        <v>Op</v>
      </c>
      <c r="L133" s="5" t="str">
        <f>VLOOKUP(B133,'Voted in 2021'!$A$1:$H$170,8,FALSE)</f>
        <v>Oppland</v>
      </c>
      <c r="M133" s="5">
        <f>COUNTIF('Gov. 2021'!$A$2:$A$15,B133)</f>
        <v>0</v>
      </c>
      <c r="N133" s="5" t="str">
        <f>VLOOKUP(B133,Representant!$A$2:$I$170,8,FALSE)</f>
        <v>runestostad</v>
      </c>
      <c r="O133" s="6" t="str">
        <f>VLOOKUP(N133,TwitterID!$C$2:$E$131,2,FALSE)</f>
        <v>107140486</v>
      </c>
    </row>
    <row r="134" ht="15.75" customHeight="1">
      <c r="A134" s="3">
        <v>133.0</v>
      </c>
      <c r="B134" s="3" t="s">
        <v>150</v>
      </c>
      <c r="C134" s="4" t="str">
        <f>VLOOKUP(B134,Representant!$A$2:$I$170,2,FALSE)</f>
        <v>Sandra</v>
      </c>
      <c r="D134" s="4" t="str">
        <f>VLOOKUP(B134,Representant!$A$2:$I$170,3,FALSE)</f>
        <v>Bruflot</v>
      </c>
      <c r="E134" s="4" t="str">
        <f>VLOOKUP(B134,Representant!$A$2:$I$170,4,FALSE)</f>
        <v>1991-12-31</v>
      </c>
      <c r="F134" s="4">
        <f t="shared" si="1"/>
        <v>30</v>
      </c>
      <c r="G134" s="4" t="str">
        <f>IF(VLOOKUP(B134,Representant!$A$2:$I$170,6,FALSE)="kvinne","female","male")</f>
        <v>female</v>
      </c>
      <c r="H134" s="4">
        <f>VLOOKUP(B134,Representant!$A$2:$I$170,7,FALSE)</f>
        <v>140</v>
      </c>
      <c r="I134" s="4" t="str">
        <f>VLOOKUP(B134,'Voted in 2021'!$A$1:$H$170,5,FALSE)</f>
        <v>H</v>
      </c>
      <c r="J134" s="5" t="str">
        <f>VLOOKUP(B134,'Voted in 2021'!$A$1:$H$170,6,FALSE)</f>
        <v>Høyre</v>
      </c>
      <c r="K134" s="5" t="str">
        <f>VLOOKUP(B134,'Voted in 2021'!$A$1:$H$170,7,FALSE)</f>
        <v>Bu</v>
      </c>
      <c r="L134" s="5" t="str">
        <f>VLOOKUP(B134,'Voted in 2021'!$A$1:$H$170,8,FALSE)</f>
        <v>Buskerud</v>
      </c>
      <c r="M134" s="5">
        <f>COUNTIF('Gov. 2021'!$A$2:$A$15,B134)</f>
        <v>0</v>
      </c>
      <c r="N134" s="5" t="str">
        <f>VLOOKUP(B134,Representant!$A$2:$I$170,8,FALSE)</f>
        <v/>
      </c>
      <c r="O134" s="4" t="str">
        <f>VLOOKUP(N134,TwitterID!$C$2:$E$131,2,FALSE)</f>
        <v>#N/A</v>
      </c>
    </row>
    <row r="135" ht="15.75" customHeight="1">
      <c r="A135" s="3">
        <v>134.0</v>
      </c>
      <c r="B135" s="3" t="s">
        <v>151</v>
      </c>
      <c r="C135" s="4" t="str">
        <f>VLOOKUP(B135,Representant!$A$2:$I$170,2,FALSE)</f>
        <v>Seher</v>
      </c>
      <c r="D135" s="4" t="str">
        <f>VLOOKUP(B135,Representant!$A$2:$I$170,3,FALSE)</f>
        <v>Aydar</v>
      </c>
      <c r="E135" s="4" t="str">
        <f>VLOOKUP(B135,Representant!$A$2:$I$170,4,FALSE)</f>
        <v>1989-09-10</v>
      </c>
      <c r="F135" s="4">
        <f t="shared" si="1"/>
        <v>32</v>
      </c>
      <c r="G135" s="4" t="str">
        <f>IF(VLOOKUP(B135,Representant!$A$2:$I$170,6,FALSE)="kvinne","female","male")</f>
        <v>female</v>
      </c>
      <c r="H135" s="4">
        <f>VLOOKUP(B135,Representant!$A$2:$I$170,7,FALSE)</f>
        <v>169</v>
      </c>
      <c r="I135" s="4" t="str">
        <f>VLOOKUP(B135,'Voted in 2021'!$A$1:$H$170,5,FALSE)</f>
        <v>R</v>
      </c>
      <c r="J135" s="5" t="str">
        <f>VLOOKUP(B135,'Voted in 2021'!$A$1:$H$170,6,FALSE)</f>
        <v>Rødt</v>
      </c>
      <c r="K135" s="5" t="str">
        <f>VLOOKUP(B135,'Voted in 2021'!$A$1:$H$170,7,FALSE)</f>
        <v>Os</v>
      </c>
      <c r="L135" s="5" t="str">
        <f>VLOOKUP(B135,'Voted in 2021'!$A$1:$H$170,8,FALSE)</f>
        <v>Oslo</v>
      </c>
      <c r="M135" s="5">
        <f>COUNTIF('Gov. 2021'!$A$2:$A$15,B135)</f>
        <v>0</v>
      </c>
      <c r="N135" s="5" t="str">
        <f>VLOOKUP(B135,Representant!$A$2:$I$170,8,FALSE)</f>
        <v>SeherAydar</v>
      </c>
      <c r="O135" s="6" t="str">
        <f>VLOOKUP(N135,TwitterID!$C$2:$E$131,2,FALSE)</f>
        <v>244983461</v>
      </c>
    </row>
    <row r="136" ht="15.75" customHeight="1">
      <c r="A136" s="3">
        <v>135.0</v>
      </c>
      <c r="B136" s="3" t="s">
        <v>152</v>
      </c>
      <c r="C136" s="4" t="str">
        <f>VLOOKUP(B136,Representant!$A$2:$I$170,2,FALSE)</f>
        <v>Åse Kristin Ask</v>
      </c>
      <c r="D136" s="4" t="str">
        <f>VLOOKUP(B136,Representant!$A$2:$I$170,3,FALSE)</f>
        <v>Bakke</v>
      </c>
      <c r="E136" s="4" t="str">
        <f>VLOOKUP(B136,Representant!$A$2:$I$170,4,FALSE)</f>
        <v>1996-05-30</v>
      </c>
      <c r="F136" s="4">
        <f t="shared" si="1"/>
        <v>26</v>
      </c>
      <c r="G136" s="4" t="str">
        <f>IF(VLOOKUP(B136,Representant!$A$2:$I$170,6,FALSE)="kvinne","female","male")</f>
        <v>female</v>
      </c>
      <c r="H136" s="4">
        <f>VLOOKUP(B136,Representant!$A$2:$I$170,7,FALSE)</f>
        <v>140</v>
      </c>
      <c r="I136" s="4" t="str">
        <f>VLOOKUP(B136,'Voted in 2021'!$A$1:$H$170,5,FALSE)</f>
        <v>A</v>
      </c>
      <c r="J136" s="5" t="str">
        <f>VLOOKUP(B136,'Voted in 2021'!$A$1:$H$170,6,FALSE)</f>
        <v>Arbeiderpartiet</v>
      </c>
      <c r="K136" s="5" t="str">
        <f>VLOOKUP(B136,'Voted in 2021'!$A$1:$H$170,7,FALSE)</f>
        <v>MR</v>
      </c>
      <c r="L136" s="5" t="str">
        <f>VLOOKUP(B136,'Voted in 2021'!$A$1:$H$170,8,FALSE)</f>
        <v>Møre og Romsdal</v>
      </c>
      <c r="M136" s="5">
        <f>COUNTIF('Gov. 2021'!$A$2:$A$15,B136)</f>
        <v>0</v>
      </c>
      <c r="N136" s="5" t="str">
        <f>VLOOKUP(B136,Representant!$A$2:$I$170,8,FALSE)</f>
        <v/>
      </c>
      <c r="O136" s="4" t="str">
        <f>VLOOKUP(N136,TwitterID!$C$2:$E$131,2,FALSE)</f>
        <v>#N/A</v>
      </c>
    </row>
    <row r="137" ht="15.75" customHeight="1">
      <c r="A137" s="3">
        <v>136.0</v>
      </c>
      <c r="B137" s="3" t="s">
        <v>153</v>
      </c>
      <c r="C137" s="4" t="str">
        <f>VLOOKUP(B137,Representant!$A$2:$I$170,2,FALSE)</f>
        <v>Stein Erik</v>
      </c>
      <c r="D137" s="4" t="str">
        <f>VLOOKUP(B137,Representant!$A$2:$I$170,3,FALSE)</f>
        <v>Lauvås</v>
      </c>
      <c r="E137" s="4" t="str">
        <f>VLOOKUP(B137,Representant!$A$2:$I$170,4,FALSE)</f>
        <v>1965-05-03</v>
      </c>
      <c r="F137" s="4">
        <f t="shared" si="1"/>
        <v>57</v>
      </c>
      <c r="G137" s="4" t="str">
        <f>IF(VLOOKUP(B137,Representant!$A$2:$I$170,6,FALSE)="kvinne","female","male")</f>
        <v>male</v>
      </c>
      <c r="H137" s="4">
        <f>VLOOKUP(B137,Representant!$A$2:$I$170,7,FALSE)</f>
        <v>3121</v>
      </c>
      <c r="I137" s="4" t="str">
        <f>VLOOKUP(B137,'Voted in 2021'!$A$1:$H$170,5,FALSE)</f>
        <v>A</v>
      </c>
      <c r="J137" s="5" t="str">
        <f>VLOOKUP(B137,'Voted in 2021'!$A$1:$H$170,6,FALSE)</f>
        <v>Arbeiderpartiet</v>
      </c>
      <c r="K137" s="5" t="str">
        <f>VLOOKUP(B137,'Voted in 2021'!$A$1:$H$170,7,FALSE)</f>
        <v>Øs</v>
      </c>
      <c r="L137" s="5" t="str">
        <f>VLOOKUP(B137,'Voted in 2021'!$A$1:$H$170,8,FALSE)</f>
        <v>Østfold</v>
      </c>
      <c r="M137" s="5">
        <f>COUNTIF('Gov. 2021'!$A$2:$A$15,B137)</f>
        <v>0</v>
      </c>
      <c r="N137" s="5" t="str">
        <f>VLOOKUP(B137,Representant!$A$2:$I$170,8,FALSE)</f>
        <v/>
      </c>
      <c r="O137" s="4" t="str">
        <f>VLOOKUP(N137,TwitterID!$C$2:$E$131,2,FALSE)</f>
        <v>#N/A</v>
      </c>
    </row>
    <row r="138" ht="15.75" customHeight="1">
      <c r="A138" s="3">
        <v>137.0</v>
      </c>
      <c r="B138" s="3" t="s">
        <v>154</v>
      </c>
      <c r="C138" s="4" t="str">
        <f>VLOOKUP(B138,Representant!$A$2:$I$170,2,FALSE)</f>
        <v>Svein</v>
      </c>
      <c r="D138" s="4" t="str">
        <f>VLOOKUP(B138,Representant!$A$2:$I$170,3,FALSE)</f>
        <v>Harberg</v>
      </c>
      <c r="E138" s="4" t="str">
        <f>VLOOKUP(B138,Representant!$A$2:$I$170,4,FALSE)</f>
        <v>1958-07-30</v>
      </c>
      <c r="F138" s="4">
        <f t="shared" si="1"/>
        <v>64</v>
      </c>
      <c r="G138" s="4" t="str">
        <f>IF(VLOOKUP(B138,Representant!$A$2:$I$170,6,FALSE)="kvinne","female","male")</f>
        <v>male</v>
      </c>
      <c r="H138" s="4">
        <f>VLOOKUP(B138,Representant!$A$2:$I$170,7,FALSE)</f>
        <v>4523</v>
      </c>
      <c r="I138" s="4" t="str">
        <f>VLOOKUP(B138,'Voted in 2021'!$A$1:$H$170,5,FALSE)</f>
        <v>H</v>
      </c>
      <c r="J138" s="5" t="str">
        <f>VLOOKUP(B138,'Voted in 2021'!$A$1:$H$170,6,FALSE)</f>
        <v>Høyre</v>
      </c>
      <c r="K138" s="5" t="str">
        <f>VLOOKUP(B138,'Voted in 2021'!$A$1:$H$170,7,FALSE)</f>
        <v>AA</v>
      </c>
      <c r="L138" s="5" t="str">
        <f>VLOOKUP(B138,'Voted in 2021'!$A$1:$H$170,8,FALSE)</f>
        <v>Aust-Agder</v>
      </c>
      <c r="M138" s="5">
        <f>COUNTIF('Gov. 2021'!$A$2:$A$15,B138)</f>
        <v>0</v>
      </c>
      <c r="N138" s="5" t="str">
        <f>VLOOKUP(B138,Representant!$A$2:$I$170,8,FALSE)</f>
        <v/>
      </c>
      <c r="O138" s="4" t="str">
        <f>VLOOKUP(N138,TwitterID!$C$2:$E$131,2,FALSE)</f>
        <v>#N/A</v>
      </c>
    </row>
    <row r="139" ht="15.75" customHeight="1">
      <c r="A139" s="3">
        <v>138.0</v>
      </c>
      <c r="B139" s="3" t="s">
        <v>155</v>
      </c>
      <c r="C139" s="4" t="str">
        <f>VLOOKUP(B139,Representant!$A$2:$I$170,2,FALSE)</f>
        <v>Sivert</v>
      </c>
      <c r="D139" s="4" t="str">
        <f>VLOOKUP(B139,Representant!$A$2:$I$170,3,FALSE)</f>
        <v>Bjørnstad</v>
      </c>
      <c r="E139" s="4" t="str">
        <f>VLOOKUP(B139,Representant!$A$2:$I$170,4,FALSE)</f>
        <v>1990-10-03</v>
      </c>
      <c r="F139" s="4">
        <f t="shared" si="1"/>
        <v>31</v>
      </c>
      <c r="G139" s="4" t="str">
        <f>IF(VLOOKUP(B139,Representant!$A$2:$I$170,6,FALSE)="kvinne","female","male")</f>
        <v>male</v>
      </c>
      <c r="H139" s="4">
        <f>VLOOKUP(B139,Representant!$A$2:$I$170,7,FALSE)</f>
        <v>3062</v>
      </c>
      <c r="I139" s="4" t="str">
        <f>VLOOKUP(B139,'Voted in 2021'!$A$1:$H$170,5,FALSE)</f>
        <v>FrP</v>
      </c>
      <c r="J139" s="5" t="str">
        <f>VLOOKUP(B139,'Voted in 2021'!$A$1:$H$170,6,FALSE)</f>
        <v>Fremskrittspartiet</v>
      </c>
      <c r="K139" s="5" t="str">
        <f>VLOOKUP(B139,'Voted in 2021'!$A$1:$H$170,7,FALSE)</f>
        <v>ST</v>
      </c>
      <c r="L139" s="5" t="str">
        <f>VLOOKUP(B139,'Voted in 2021'!$A$1:$H$170,8,FALSE)</f>
        <v>Sør-Trøndelag</v>
      </c>
      <c r="M139" s="5">
        <f>COUNTIF('Gov. 2021'!$A$2:$A$15,B139)</f>
        <v>0</v>
      </c>
      <c r="N139" s="5" t="str">
        <f>VLOOKUP(B139,Representant!$A$2:$I$170,8,FALSE)</f>
        <v>sbjoernstad</v>
      </c>
      <c r="O139" s="6" t="str">
        <f>VLOOKUP(N139,TwitterID!$C$2:$E$131,2,FALSE)</f>
        <v>112871323</v>
      </c>
    </row>
    <row r="140" ht="15.75" customHeight="1">
      <c r="A140" s="3">
        <v>139.0</v>
      </c>
      <c r="B140" s="3" t="s">
        <v>156</v>
      </c>
      <c r="C140" s="4" t="str">
        <f>VLOOKUP(B140,Representant!$A$2:$I$170,2,FALSE)</f>
        <v>Sigbjørn</v>
      </c>
      <c r="D140" s="4" t="str">
        <f>VLOOKUP(B140,Representant!$A$2:$I$170,3,FALSE)</f>
        <v>Gjelsvik</v>
      </c>
      <c r="E140" s="4" t="str">
        <f>VLOOKUP(B140,Representant!$A$2:$I$170,4,FALSE)</f>
        <v>1974-03-30</v>
      </c>
      <c r="F140" s="4">
        <f t="shared" si="1"/>
        <v>48</v>
      </c>
      <c r="G140" s="4" t="str">
        <f>IF(VLOOKUP(B140,Representant!$A$2:$I$170,6,FALSE)="kvinne","female","male")</f>
        <v>male</v>
      </c>
      <c r="H140" s="4">
        <f>VLOOKUP(B140,Representant!$A$2:$I$170,7,FALSE)</f>
        <v>1601</v>
      </c>
      <c r="I140" s="4" t="str">
        <f>VLOOKUP(B140,'Voted in 2021'!$A$1:$H$170,5,FALSE)</f>
        <v>Sp</v>
      </c>
      <c r="J140" s="5" t="str">
        <f>VLOOKUP(B140,'Voted in 2021'!$A$1:$H$170,6,FALSE)</f>
        <v>Senterpartiet</v>
      </c>
      <c r="K140" s="5" t="str">
        <f>VLOOKUP(B140,'Voted in 2021'!$A$1:$H$170,7,FALSE)</f>
        <v>Ak</v>
      </c>
      <c r="L140" s="5" t="str">
        <f>VLOOKUP(B140,'Voted in 2021'!$A$1:$H$170,8,FALSE)</f>
        <v>Akershus</v>
      </c>
      <c r="M140" s="5">
        <f>COUNTIF('Gov. 2021'!$A$2:$A$15,B140)</f>
        <v>0</v>
      </c>
      <c r="N140" s="5" t="str">
        <f>VLOOKUP(B140,Representant!$A$2:$I$170,8,FALSE)</f>
        <v>SGjelsvik</v>
      </c>
      <c r="O140" s="6" t="str">
        <f>VLOOKUP(N140,TwitterID!$C$2:$E$131,2,FALSE)</f>
        <v>2537682190</v>
      </c>
    </row>
    <row r="141" ht="15.75" customHeight="1">
      <c r="A141" s="3">
        <v>140.0</v>
      </c>
      <c r="B141" s="3" t="s">
        <v>157</v>
      </c>
      <c r="C141" s="4" t="str">
        <f>VLOOKUP(B141,Representant!$A$2:$I$170,2,FALSE)</f>
        <v>Silje</v>
      </c>
      <c r="D141" s="4" t="str">
        <f>VLOOKUP(B141,Representant!$A$2:$I$170,3,FALSE)</f>
        <v>Hjemdal</v>
      </c>
      <c r="E141" s="4" t="str">
        <f>VLOOKUP(B141,Representant!$A$2:$I$170,4,FALSE)</f>
        <v>1984-08-08</v>
      </c>
      <c r="F141" s="4">
        <f t="shared" si="1"/>
        <v>38</v>
      </c>
      <c r="G141" s="4" t="str">
        <f>IF(VLOOKUP(B141,Representant!$A$2:$I$170,6,FALSE)="kvinne","female","male")</f>
        <v>female</v>
      </c>
      <c r="H141" s="4">
        <f>VLOOKUP(B141,Representant!$A$2:$I$170,7,FALSE)</f>
        <v>1601</v>
      </c>
      <c r="I141" s="4" t="str">
        <f>VLOOKUP(B141,'Voted in 2021'!$A$1:$H$170,5,FALSE)</f>
        <v>FrP</v>
      </c>
      <c r="J141" s="5" t="str">
        <f>VLOOKUP(B141,'Voted in 2021'!$A$1:$H$170,6,FALSE)</f>
        <v>Fremskrittspartiet</v>
      </c>
      <c r="K141" s="5" t="str">
        <f>VLOOKUP(B141,'Voted in 2021'!$A$1:$H$170,7,FALSE)</f>
        <v>Ho</v>
      </c>
      <c r="L141" s="5" t="str">
        <f>VLOOKUP(B141,'Voted in 2021'!$A$1:$H$170,8,FALSE)</f>
        <v>Hordaland</v>
      </c>
      <c r="M141" s="5">
        <f>COUNTIF('Gov. 2021'!$A$2:$A$15,B141)</f>
        <v>0</v>
      </c>
      <c r="N141" s="5" t="str">
        <f>VLOOKUP(B141,Representant!$A$2:$I$170,8,FALSE)</f>
        <v/>
      </c>
      <c r="O141" s="4" t="str">
        <f>VLOOKUP(N141,TwitterID!$C$2:$E$131,2,FALSE)</f>
        <v>#N/A</v>
      </c>
    </row>
    <row r="142" ht="15.75" customHeight="1">
      <c r="A142" s="3">
        <v>141.0</v>
      </c>
      <c r="B142" s="3" t="s">
        <v>158</v>
      </c>
      <c r="C142" s="4" t="str">
        <f>VLOOKUP(B142,Representant!$A$2:$I$170,2,FALSE)</f>
        <v>Siv</v>
      </c>
      <c r="D142" s="4" t="str">
        <f>VLOOKUP(B142,Representant!$A$2:$I$170,3,FALSE)</f>
        <v>Mossleth</v>
      </c>
      <c r="E142" s="4" t="str">
        <f>VLOOKUP(B142,Representant!$A$2:$I$170,4,FALSE)</f>
        <v>1967-04-04</v>
      </c>
      <c r="F142" s="4">
        <f t="shared" si="1"/>
        <v>55</v>
      </c>
      <c r="G142" s="4" t="str">
        <f>IF(VLOOKUP(B142,Representant!$A$2:$I$170,6,FALSE)="kvinne","female","male")</f>
        <v>female</v>
      </c>
      <c r="H142" s="4">
        <f>VLOOKUP(B142,Representant!$A$2:$I$170,7,FALSE)</f>
        <v>1601</v>
      </c>
      <c r="I142" s="4" t="str">
        <f>VLOOKUP(B142,'Voted in 2021'!$A$1:$H$170,5,FALSE)</f>
        <v>Sp</v>
      </c>
      <c r="J142" s="5" t="str">
        <f>VLOOKUP(B142,'Voted in 2021'!$A$1:$H$170,6,FALSE)</f>
        <v>Senterpartiet</v>
      </c>
      <c r="K142" s="5" t="str">
        <f>VLOOKUP(B142,'Voted in 2021'!$A$1:$H$170,7,FALSE)</f>
        <v>No</v>
      </c>
      <c r="L142" s="5" t="str">
        <f>VLOOKUP(B142,'Voted in 2021'!$A$1:$H$170,8,FALSE)</f>
        <v>Nordland</v>
      </c>
      <c r="M142" s="5">
        <f>COUNTIF('Gov. 2021'!$A$2:$A$15,B142)</f>
        <v>0</v>
      </c>
      <c r="N142" s="5" t="str">
        <f>VLOOKUP(B142,Representant!$A$2:$I$170,8,FALSE)</f>
        <v>SMossleth</v>
      </c>
      <c r="O142" s="6" t="str">
        <f>VLOOKUP(N142,TwitterID!$C$2:$E$131,2,FALSE)</f>
        <v>3119889670</v>
      </c>
    </row>
    <row r="143" ht="15.75" customHeight="1">
      <c r="A143" s="3">
        <v>142.0</v>
      </c>
      <c r="B143" s="3" t="s">
        <v>159</v>
      </c>
      <c r="C143" s="4" t="str">
        <f>VLOOKUP(B143,Representant!$A$2:$I$170,2,FALSE)</f>
        <v>Sverre</v>
      </c>
      <c r="D143" s="4" t="str">
        <f>VLOOKUP(B143,Representant!$A$2:$I$170,3,FALSE)</f>
        <v>Myrli</v>
      </c>
      <c r="E143" s="4" t="str">
        <f>VLOOKUP(B143,Representant!$A$2:$I$170,4,FALSE)</f>
        <v>1971-08-26</v>
      </c>
      <c r="F143" s="4">
        <f t="shared" si="1"/>
        <v>51</v>
      </c>
      <c r="G143" s="4" t="str">
        <f>IF(VLOOKUP(B143,Representant!$A$2:$I$170,6,FALSE)="kvinne","female","male")</f>
        <v>male</v>
      </c>
      <c r="H143" s="4">
        <f>VLOOKUP(B143,Representant!$A$2:$I$170,7,FALSE)</f>
        <v>7500</v>
      </c>
      <c r="I143" s="4" t="str">
        <f>VLOOKUP(B143,'Voted in 2021'!$A$1:$H$170,5,FALSE)</f>
        <v>A</v>
      </c>
      <c r="J143" s="5" t="str">
        <f>VLOOKUP(B143,'Voted in 2021'!$A$1:$H$170,6,FALSE)</f>
        <v>Arbeiderpartiet</v>
      </c>
      <c r="K143" s="5" t="str">
        <f>VLOOKUP(B143,'Voted in 2021'!$A$1:$H$170,7,FALSE)</f>
        <v>Ak</v>
      </c>
      <c r="L143" s="5" t="str">
        <f>VLOOKUP(B143,'Voted in 2021'!$A$1:$H$170,8,FALSE)</f>
        <v>Akershus</v>
      </c>
      <c r="M143" s="5">
        <f>COUNTIF('Gov. 2021'!$A$2:$A$15,B143)</f>
        <v>0</v>
      </c>
      <c r="N143" s="5" t="str">
        <f>VLOOKUP(B143,Representant!$A$2:$I$170,8,FALSE)</f>
        <v>SverreMyrli</v>
      </c>
      <c r="O143" s="6" t="str">
        <f>VLOOKUP(N143,TwitterID!$C$2:$E$131,2,FALSE)</f>
        <v>2228363243</v>
      </c>
    </row>
    <row r="144" ht="15.75" customHeight="1">
      <c r="A144" s="3">
        <v>143.0</v>
      </c>
      <c r="B144" s="3" t="s">
        <v>160</v>
      </c>
      <c r="C144" s="4" t="str">
        <f>VLOOKUP(B144,Representant!$A$2:$I$170,2,FALSE)</f>
        <v>Sandra</v>
      </c>
      <c r="D144" s="4" t="str">
        <f>VLOOKUP(B144,Representant!$A$2:$I$170,3,FALSE)</f>
        <v>Borch</v>
      </c>
      <c r="E144" s="4" t="str">
        <f>VLOOKUP(B144,Representant!$A$2:$I$170,4,FALSE)</f>
        <v>1988-04-23</v>
      </c>
      <c r="F144" s="4">
        <f t="shared" si="1"/>
        <v>34</v>
      </c>
      <c r="G144" s="4" t="str">
        <f>IF(VLOOKUP(B144,Representant!$A$2:$I$170,6,FALSE)="kvinne","female","male")</f>
        <v>female</v>
      </c>
      <c r="H144" s="4">
        <f>VLOOKUP(B144,Representant!$A$2:$I$170,7,FALSE)</f>
        <v>1601</v>
      </c>
      <c r="I144" s="4" t="str">
        <f>VLOOKUP(B144,'Voted in 2021'!$A$1:$H$170,5,FALSE)</f>
        <v>Sp</v>
      </c>
      <c r="J144" s="5" t="str">
        <f>VLOOKUP(B144,'Voted in 2021'!$A$1:$H$170,6,FALSE)</f>
        <v>Senterpartiet</v>
      </c>
      <c r="K144" s="5" t="str">
        <f>VLOOKUP(B144,'Voted in 2021'!$A$1:$H$170,7,FALSE)</f>
        <v>Tr</v>
      </c>
      <c r="L144" s="5" t="str">
        <f>VLOOKUP(B144,'Voted in 2021'!$A$1:$H$170,8,FALSE)</f>
        <v>Troms</v>
      </c>
      <c r="M144" s="5">
        <f>COUNTIF('Gov. 2021'!$A$2:$A$15,B144)</f>
        <v>1</v>
      </c>
      <c r="N144" s="5" t="str">
        <f>VLOOKUP(B144,Representant!$A$2:$I$170,8,FALSE)</f>
        <v>SandraNBorch</v>
      </c>
      <c r="O144" s="6" t="str">
        <f>VLOOKUP(N144,TwitterID!$C$2:$E$131,2,FALSE)</f>
        <v>34703909</v>
      </c>
    </row>
    <row r="145" ht="15.75" customHeight="1">
      <c r="A145" s="3">
        <v>144.0</v>
      </c>
      <c r="B145" s="3" t="s">
        <v>161</v>
      </c>
      <c r="C145" s="4" t="str">
        <f>VLOOKUP(B145,Representant!$A$2:$I$170,2,FALSE)</f>
        <v>Sofie</v>
      </c>
      <c r="D145" s="4" t="str">
        <f>VLOOKUP(B145,Representant!$A$2:$I$170,3,FALSE)</f>
        <v>Marhaug</v>
      </c>
      <c r="E145" s="4" t="str">
        <f>VLOOKUP(B145,Representant!$A$2:$I$170,4,FALSE)</f>
        <v>1990-05-24</v>
      </c>
      <c r="F145" s="4">
        <f t="shared" si="1"/>
        <v>32</v>
      </c>
      <c r="G145" s="4" t="str">
        <f>IF(VLOOKUP(B145,Representant!$A$2:$I$170,6,FALSE)="kvinne","female","male")</f>
        <v>female</v>
      </c>
      <c r="H145" s="4">
        <f>VLOOKUP(B145,Representant!$A$2:$I$170,7,FALSE)</f>
        <v>140</v>
      </c>
      <c r="I145" s="4" t="str">
        <f>VLOOKUP(B145,'Voted in 2021'!$A$1:$H$170,5,FALSE)</f>
        <v>R</v>
      </c>
      <c r="J145" s="5" t="str">
        <f>VLOOKUP(B145,'Voted in 2021'!$A$1:$H$170,6,FALSE)</f>
        <v>Rødt</v>
      </c>
      <c r="K145" s="5" t="str">
        <f>VLOOKUP(B145,'Voted in 2021'!$A$1:$H$170,7,FALSE)</f>
        <v>Ho</v>
      </c>
      <c r="L145" s="5" t="str">
        <f>VLOOKUP(B145,'Voted in 2021'!$A$1:$H$170,8,FALSE)</f>
        <v>Hordaland</v>
      </c>
      <c r="M145" s="5">
        <f>COUNTIF('Gov. 2021'!$A$2:$A$15,B145)</f>
        <v>0</v>
      </c>
      <c r="N145" s="5" t="str">
        <f>VLOOKUP(B145,Representant!$A$2:$I$170,8,FALSE)</f>
        <v>SofieMarhaug</v>
      </c>
      <c r="O145" s="6" t="str">
        <f>VLOOKUP(N145,TwitterID!$C$2:$E$131,2,FALSE)</f>
        <v>234132789</v>
      </c>
    </row>
    <row r="146" ht="15.75" customHeight="1">
      <c r="A146" s="3">
        <v>145.0</v>
      </c>
      <c r="B146" s="3" t="s">
        <v>162</v>
      </c>
      <c r="C146" s="4" t="str">
        <f>VLOOKUP(B146,Representant!$A$2:$I$170,2,FALSE)</f>
        <v>Sveinung</v>
      </c>
      <c r="D146" s="4" t="str">
        <f>VLOOKUP(B146,Representant!$A$2:$I$170,3,FALSE)</f>
        <v>Stensland</v>
      </c>
      <c r="E146" s="4" t="str">
        <f>VLOOKUP(B146,Representant!$A$2:$I$170,4,FALSE)</f>
        <v>1972-11-06</v>
      </c>
      <c r="F146" s="4">
        <f t="shared" si="1"/>
        <v>49</v>
      </c>
      <c r="G146" s="4" t="str">
        <f>IF(VLOOKUP(B146,Representant!$A$2:$I$170,6,FALSE)="kvinne","female","male")</f>
        <v>male</v>
      </c>
      <c r="H146" s="4">
        <f>VLOOKUP(B146,Representant!$A$2:$I$170,7,FALSE)</f>
        <v>3047</v>
      </c>
      <c r="I146" s="4" t="str">
        <f>VLOOKUP(B146,'Voted in 2021'!$A$1:$H$170,5,FALSE)</f>
        <v>H</v>
      </c>
      <c r="J146" s="5" t="str">
        <f>VLOOKUP(B146,'Voted in 2021'!$A$1:$H$170,6,FALSE)</f>
        <v>Høyre</v>
      </c>
      <c r="K146" s="5" t="str">
        <f>VLOOKUP(B146,'Voted in 2021'!$A$1:$H$170,7,FALSE)</f>
        <v>Ro</v>
      </c>
      <c r="L146" s="5" t="str">
        <f>VLOOKUP(B146,'Voted in 2021'!$A$1:$H$170,8,FALSE)</f>
        <v>Rogaland</v>
      </c>
      <c r="M146" s="5">
        <f>COUNTIF('Gov. 2021'!$A$2:$A$15,B146)</f>
        <v>0</v>
      </c>
      <c r="N146" s="5" t="str">
        <f>VLOOKUP(B146,Representant!$A$2:$I$170,8,FALSE)</f>
        <v>sveinungen</v>
      </c>
      <c r="O146" s="6" t="str">
        <f>VLOOKUP(N146,TwitterID!$C$2:$E$131,2,FALSE)</f>
        <v>19157451</v>
      </c>
    </row>
    <row r="147" ht="15.75" customHeight="1">
      <c r="A147" s="3">
        <v>146.0</v>
      </c>
      <c r="B147" s="3" t="s">
        <v>163</v>
      </c>
      <c r="C147" s="4" t="str">
        <f>VLOOKUP(B147,Representant!$A$2:$I$170,2,FALSE)</f>
        <v>Sveinung</v>
      </c>
      <c r="D147" s="4" t="str">
        <f>VLOOKUP(B147,Representant!$A$2:$I$170,3,FALSE)</f>
        <v>Rotevatn</v>
      </c>
      <c r="E147" s="4" t="str">
        <f>VLOOKUP(B147,Representant!$A$2:$I$170,4,FALSE)</f>
        <v>1987-05-15</v>
      </c>
      <c r="F147" s="4">
        <f t="shared" si="1"/>
        <v>35</v>
      </c>
      <c r="G147" s="4" t="str">
        <f>IF(VLOOKUP(B147,Representant!$A$2:$I$170,6,FALSE)="kvinne","female","male")</f>
        <v>male</v>
      </c>
      <c r="H147" s="4">
        <f>VLOOKUP(B147,Representant!$A$2:$I$170,7,FALSE)</f>
        <v>1601</v>
      </c>
      <c r="I147" s="4" t="str">
        <f>VLOOKUP(B147,'Voted in 2021'!$A$1:$H$170,5,FALSE)</f>
        <v>V</v>
      </c>
      <c r="J147" s="5" t="str">
        <f>VLOOKUP(B147,'Voted in 2021'!$A$1:$H$170,6,FALSE)</f>
        <v>Venstre</v>
      </c>
      <c r="K147" s="5" t="str">
        <f>VLOOKUP(B147,'Voted in 2021'!$A$1:$H$170,7,FALSE)</f>
        <v>Ho</v>
      </c>
      <c r="L147" s="5" t="str">
        <f>VLOOKUP(B147,'Voted in 2021'!$A$1:$H$170,8,FALSE)</f>
        <v>Hordaland</v>
      </c>
      <c r="M147" s="5">
        <f>COUNTIF('Gov. 2021'!$A$2:$A$15,B147)</f>
        <v>0</v>
      </c>
      <c r="N147" s="5" t="str">
        <f>VLOOKUP(B147,Representant!$A$2:$I$170,8,FALSE)</f>
        <v>Rotevatn</v>
      </c>
      <c r="O147" s="6" t="str">
        <f>VLOOKUP(N147,TwitterID!$C$2:$E$131,2,FALSE)</f>
        <v>19764533</v>
      </c>
    </row>
    <row r="148" ht="15.75" customHeight="1">
      <c r="A148" s="3">
        <v>147.0</v>
      </c>
      <c r="B148" s="3" t="s">
        <v>164</v>
      </c>
      <c r="C148" s="4" t="str">
        <f>VLOOKUP(B148,Representant!$A$2:$I$170,2,FALSE)</f>
        <v>Sylvi</v>
      </c>
      <c r="D148" s="4" t="str">
        <f>VLOOKUP(B148,Representant!$A$2:$I$170,3,FALSE)</f>
        <v>Listhaug</v>
      </c>
      <c r="E148" s="4" t="str">
        <f>VLOOKUP(B148,Representant!$A$2:$I$170,4,FALSE)</f>
        <v>1977-12-25</v>
      </c>
      <c r="F148" s="4">
        <f t="shared" si="1"/>
        <v>44</v>
      </c>
      <c r="G148" s="4" t="str">
        <f>IF(VLOOKUP(B148,Representant!$A$2:$I$170,6,FALSE)="kvinne","female","male")</f>
        <v>female</v>
      </c>
      <c r="H148" s="4">
        <f>VLOOKUP(B148,Representant!$A$2:$I$170,7,FALSE)</f>
        <v>1696</v>
      </c>
      <c r="I148" s="4" t="str">
        <f>VLOOKUP(B148,'Voted in 2021'!$A$1:$H$170,5,FALSE)</f>
        <v>FrP</v>
      </c>
      <c r="J148" s="5" t="str">
        <f>VLOOKUP(B148,'Voted in 2021'!$A$1:$H$170,6,FALSE)</f>
        <v>Fremskrittspartiet</v>
      </c>
      <c r="K148" s="5" t="str">
        <f>VLOOKUP(B148,'Voted in 2021'!$A$1:$H$170,7,FALSE)</f>
        <v>MR</v>
      </c>
      <c r="L148" s="5" t="str">
        <f>VLOOKUP(B148,'Voted in 2021'!$A$1:$H$170,8,FALSE)</f>
        <v>Møre og Romsdal</v>
      </c>
      <c r="M148" s="5">
        <f>COUNTIF('Gov. 2021'!$A$2:$A$15,B148)</f>
        <v>0</v>
      </c>
      <c r="N148" s="5" t="str">
        <f>VLOOKUP(B148,Representant!$A$2:$I$170,8,FALSE)</f>
        <v>DonaldT52183188</v>
      </c>
      <c r="O148" s="6" t="str">
        <f>VLOOKUP(N148,TwitterID!$C$2:$E$131,2,FALSE)</f>
        <v>1144998245745270784</v>
      </c>
    </row>
    <row r="149" ht="15.75" customHeight="1">
      <c r="A149" s="3">
        <v>148.0</v>
      </c>
      <c r="B149" s="3" t="s">
        <v>165</v>
      </c>
      <c r="C149" s="4" t="str">
        <f>VLOOKUP(B149,Representant!$A$2:$I$170,2,FALSE)</f>
        <v>Tage</v>
      </c>
      <c r="D149" s="4" t="str">
        <f>VLOOKUP(B149,Representant!$A$2:$I$170,3,FALSE)</f>
        <v>Pettersen</v>
      </c>
      <c r="E149" s="4" t="str">
        <f>VLOOKUP(B149,Representant!$A$2:$I$170,4,FALSE)</f>
        <v>1972-07-25</v>
      </c>
      <c r="F149" s="4">
        <f t="shared" si="1"/>
        <v>50</v>
      </c>
      <c r="G149" s="4" t="str">
        <f>IF(VLOOKUP(B149,Representant!$A$2:$I$170,6,FALSE)="kvinne","female","male")</f>
        <v>male</v>
      </c>
      <c r="H149" s="4">
        <f>VLOOKUP(B149,Representant!$A$2:$I$170,7,FALSE)</f>
        <v>1635</v>
      </c>
      <c r="I149" s="4" t="str">
        <f>VLOOKUP(B149,'Voted in 2021'!$A$1:$H$170,5,FALSE)</f>
        <v>H</v>
      </c>
      <c r="J149" s="5" t="str">
        <f>VLOOKUP(B149,'Voted in 2021'!$A$1:$H$170,6,FALSE)</f>
        <v>Høyre</v>
      </c>
      <c r="K149" s="5" t="str">
        <f>VLOOKUP(B149,'Voted in 2021'!$A$1:$H$170,7,FALSE)</f>
        <v>Øs</v>
      </c>
      <c r="L149" s="5" t="str">
        <f>VLOOKUP(B149,'Voted in 2021'!$A$1:$H$170,8,FALSE)</f>
        <v>Østfold</v>
      </c>
      <c r="M149" s="5">
        <f>COUNTIF('Gov. 2021'!$A$2:$A$15,B149)</f>
        <v>0</v>
      </c>
      <c r="N149" s="5" t="str">
        <f>VLOOKUP(B149,Representant!$A$2:$I$170,8,FALSE)</f>
        <v>tagep</v>
      </c>
      <c r="O149" s="6" t="str">
        <f>VLOOKUP(N149,TwitterID!$C$2:$E$131,2,FALSE)</f>
        <v>32535843</v>
      </c>
    </row>
    <row r="150" ht="15.75" customHeight="1">
      <c r="A150" s="3">
        <v>149.0</v>
      </c>
      <c r="B150" s="3" t="s">
        <v>166</v>
      </c>
      <c r="C150" s="4" t="str">
        <f>VLOOKUP(B150,Representant!$A$2:$I$170,2,FALSE)</f>
        <v>Tor André</v>
      </c>
      <c r="D150" s="4" t="str">
        <f>VLOOKUP(B150,Representant!$A$2:$I$170,3,FALSE)</f>
        <v>Johnsen</v>
      </c>
      <c r="E150" s="4" t="str">
        <f>VLOOKUP(B150,Representant!$A$2:$I$170,4,FALSE)</f>
        <v>1968-11-25</v>
      </c>
      <c r="F150" s="4">
        <f t="shared" si="1"/>
        <v>53</v>
      </c>
      <c r="G150" s="4" t="str">
        <f>IF(VLOOKUP(B150,Representant!$A$2:$I$170,6,FALSE)="kvinne","female","male")</f>
        <v>male</v>
      </c>
      <c r="H150" s="4">
        <f>VLOOKUP(B150,Representant!$A$2:$I$170,7,FALSE)</f>
        <v>3062</v>
      </c>
      <c r="I150" s="4" t="str">
        <f>VLOOKUP(B150,'Voted in 2021'!$A$1:$H$170,5,FALSE)</f>
        <v>FrP</v>
      </c>
      <c r="J150" s="5" t="str">
        <f>VLOOKUP(B150,'Voted in 2021'!$A$1:$H$170,6,FALSE)</f>
        <v>Fremskrittspartiet</v>
      </c>
      <c r="K150" s="5" t="str">
        <f>VLOOKUP(B150,'Voted in 2021'!$A$1:$H$170,7,FALSE)</f>
        <v>He</v>
      </c>
      <c r="L150" s="5" t="str">
        <f>VLOOKUP(B150,'Voted in 2021'!$A$1:$H$170,8,FALSE)</f>
        <v>Hedmark</v>
      </c>
      <c r="M150" s="5">
        <f>COUNTIF('Gov. 2021'!$A$2:$A$15,B150)</f>
        <v>0</v>
      </c>
      <c r="N150" s="5" t="str">
        <f>VLOOKUP(B150,Representant!$A$2:$I$170,8,FALSE)</f>
        <v/>
      </c>
      <c r="O150" s="4" t="str">
        <f>VLOOKUP(N150,TwitterID!$C$2:$E$131,2,FALSE)</f>
        <v>#N/A</v>
      </c>
    </row>
    <row r="151" ht="15.75" customHeight="1">
      <c r="A151" s="3">
        <v>150.0</v>
      </c>
      <c r="B151" s="3" t="s">
        <v>167</v>
      </c>
      <c r="C151" s="4" t="str">
        <f>VLOOKUP(B151,Representant!$A$2:$I$170,2,FALSE)</f>
        <v>Terje</v>
      </c>
      <c r="D151" s="4" t="str">
        <f>VLOOKUP(B151,Representant!$A$2:$I$170,3,FALSE)</f>
        <v>Aasland</v>
      </c>
      <c r="E151" s="4" t="str">
        <f>VLOOKUP(B151,Representant!$A$2:$I$170,4,FALSE)</f>
        <v>1965-02-15</v>
      </c>
      <c r="F151" s="4">
        <f t="shared" si="1"/>
        <v>57</v>
      </c>
      <c r="G151" s="4" t="str">
        <f>IF(VLOOKUP(B151,Representant!$A$2:$I$170,6,FALSE)="kvinne","female","male")</f>
        <v>male</v>
      </c>
      <c r="H151" s="4">
        <f>VLOOKUP(B151,Representant!$A$2:$I$170,7,FALSE)</f>
        <v>5984</v>
      </c>
      <c r="I151" s="4" t="str">
        <f>VLOOKUP(B151,'Voted in 2021'!$A$1:$H$170,5,FALSE)</f>
        <v>A</v>
      </c>
      <c r="J151" s="5" t="str">
        <f>VLOOKUP(B151,'Voted in 2021'!$A$1:$H$170,6,FALSE)</f>
        <v>Arbeiderpartiet</v>
      </c>
      <c r="K151" s="5" t="str">
        <f>VLOOKUP(B151,'Voted in 2021'!$A$1:$H$170,7,FALSE)</f>
        <v>Te</v>
      </c>
      <c r="L151" s="5" t="str">
        <f>VLOOKUP(B151,'Voted in 2021'!$A$1:$H$170,8,FALSE)</f>
        <v>Telemark</v>
      </c>
      <c r="M151" s="5">
        <f>COUNTIF('Gov. 2021'!$A$2:$A$15,B151)</f>
        <v>0</v>
      </c>
      <c r="N151" s="5" t="str">
        <f>VLOOKUP(B151,Representant!$A$2:$I$170,8,FALSE)</f>
        <v>terjeaa</v>
      </c>
      <c r="O151" s="6" t="str">
        <f>VLOOKUP(N151,TwitterID!$C$2:$E$131,2,FALSE)</f>
        <v>26719515</v>
      </c>
    </row>
    <row r="152" ht="15.75" customHeight="1">
      <c r="A152" s="3">
        <v>151.0</v>
      </c>
      <c r="B152" s="3" t="s">
        <v>168</v>
      </c>
      <c r="C152" s="4" t="str">
        <f>VLOOKUP(B152,Representant!$A$2:$I$170,2,FALSE)</f>
        <v>Terje</v>
      </c>
      <c r="D152" s="4" t="str">
        <f>VLOOKUP(B152,Representant!$A$2:$I$170,3,FALSE)</f>
        <v>Halleland</v>
      </c>
      <c r="E152" s="4" t="str">
        <f>VLOOKUP(B152,Representant!$A$2:$I$170,4,FALSE)</f>
        <v>1966-04-14</v>
      </c>
      <c r="F152" s="4">
        <f t="shared" si="1"/>
        <v>56</v>
      </c>
      <c r="G152" s="4" t="str">
        <f>IF(VLOOKUP(B152,Representant!$A$2:$I$170,6,FALSE)="kvinne","female","male")</f>
        <v>male</v>
      </c>
      <c r="H152" s="4">
        <f>VLOOKUP(B152,Representant!$A$2:$I$170,7,FALSE)</f>
        <v>1726</v>
      </c>
      <c r="I152" s="4" t="str">
        <f>VLOOKUP(B152,'Voted in 2021'!$A$1:$H$170,5,FALSE)</f>
        <v>FrP</v>
      </c>
      <c r="J152" s="5" t="str">
        <f>VLOOKUP(B152,'Voted in 2021'!$A$1:$H$170,6,FALSE)</f>
        <v>Fremskrittspartiet</v>
      </c>
      <c r="K152" s="5" t="str">
        <f>VLOOKUP(B152,'Voted in 2021'!$A$1:$H$170,7,FALSE)</f>
        <v>Ro</v>
      </c>
      <c r="L152" s="5" t="str">
        <f>VLOOKUP(B152,'Voted in 2021'!$A$1:$H$170,8,FALSE)</f>
        <v>Rogaland</v>
      </c>
      <c r="M152" s="5">
        <f>COUNTIF('Gov. 2021'!$A$2:$A$15,B152)</f>
        <v>0</v>
      </c>
      <c r="N152" s="5" t="str">
        <f>VLOOKUP(B152,Representant!$A$2:$I$170,8,FALSE)</f>
        <v>TerjeHalleland</v>
      </c>
      <c r="O152" s="6" t="str">
        <f>VLOOKUP(N152,TwitterID!$C$2:$E$131,2,FALSE)</f>
        <v>262164620</v>
      </c>
    </row>
    <row r="153" ht="15.75" customHeight="1">
      <c r="A153" s="3">
        <v>152.0</v>
      </c>
      <c r="B153" s="3" t="s">
        <v>169</v>
      </c>
      <c r="C153" s="4" t="str">
        <f>VLOOKUP(B153,Representant!$A$2:$I$170,2,FALSE)</f>
        <v>Terje</v>
      </c>
      <c r="D153" s="4" t="str">
        <f>VLOOKUP(B153,Representant!$A$2:$I$170,3,FALSE)</f>
        <v>Sørvik</v>
      </c>
      <c r="E153" s="4" t="str">
        <f>VLOOKUP(B153,Representant!$A$2:$I$170,4,FALSE)</f>
        <v>1967-06-04</v>
      </c>
      <c r="F153" s="4">
        <f t="shared" si="1"/>
        <v>55</v>
      </c>
      <c r="G153" s="4" t="str">
        <f>IF(VLOOKUP(B153,Representant!$A$2:$I$170,6,FALSE)="kvinne","female","male")</f>
        <v>male</v>
      </c>
      <c r="H153" s="4">
        <f>VLOOKUP(B153,Representant!$A$2:$I$170,7,FALSE)</f>
        <v>145</v>
      </c>
      <c r="I153" s="4" t="str">
        <f>VLOOKUP(B153,'Voted in 2021'!$A$1:$H$170,5,FALSE)</f>
        <v>A</v>
      </c>
      <c r="J153" s="5" t="str">
        <f>VLOOKUP(B153,'Voted in 2021'!$A$1:$H$170,6,FALSE)</f>
        <v>Arbeiderpartiet</v>
      </c>
      <c r="K153" s="5" t="str">
        <f>VLOOKUP(B153,'Voted in 2021'!$A$1:$H$170,7,FALSE)</f>
        <v>NT</v>
      </c>
      <c r="L153" s="5" t="str">
        <f>VLOOKUP(B153,'Voted in 2021'!$A$1:$H$170,8,FALSE)</f>
        <v>Nord-Trøndelag</v>
      </c>
      <c r="M153" s="5">
        <f>COUNTIF('Gov. 2021'!$A$2:$A$15,B153)</f>
        <v>0</v>
      </c>
      <c r="N153" s="5" t="str">
        <f>VLOOKUP(B153,Representant!$A$2:$I$170,8,FALSE)</f>
        <v>TerjeSorvik</v>
      </c>
      <c r="O153" s="6" t="str">
        <f>VLOOKUP(N153,TwitterID!$C$2:$E$131,2,FALSE)</f>
        <v>1352156535510728709</v>
      </c>
    </row>
    <row r="154" ht="15.75" customHeight="1">
      <c r="A154" s="3">
        <v>153.0</v>
      </c>
      <c r="B154" s="3" t="s">
        <v>170</v>
      </c>
      <c r="C154" s="4" t="str">
        <f>VLOOKUP(B154,Representant!$A$2:$I$170,2,FALSE)</f>
        <v>Tina</v>
      </c>
      <c r="D154" s="4" t="str">
        <f>VLOOKUP(B154,Representant!$A$2:$I$170,3,FALSE)</f>
        <v>Bru</v>
      </c>
      <c r="E154" s="4" t="str">
        <f>VLOOKUP(B154,Representant!$A$2:$I$170,4,FALSE)</f>
        <v>1986-04-18</v>
      </c>
      <c r="F154" s="4">
        <f t="shared" si="1"/>
        <v>36</v>
      </c>
      <c r="G154" s="4" t="str">
        <f>IF(VLOOKUP(B154,Representant!$A$2:$I$170,6,FALSE)="kvinne","female","male")</f>
        <v>female</v>
      </c>
      <c r="H154" s="4">
        <f>VLOOKUP(B154,Representant!$A$2:$I$170,7,FALSE)</f>
        <v>3100</v>
      </c>
      <c r="I154" s="4" t="str">
        <f>VLOOKUP(B154,'Voted in 2021'!$A$1:$H$170,5,FALSE)</f>
        <v>H</v>
      </c>
      <c r="J154" s="5" t="str">
        <f>VLOOKUP(B154,'Voted in 2021'!$A$1:$H$170,6,FALSE)</f>
        <v>Høyre</v>
      </c>
      <c r="K154" s="5" t="str">
        <f>VLOOKUP(B154,'Voted in 2021'!$A$1:$H$170,7,FALSE)</f>
        <v>Ro</v>
      </c>
      <c r="L154" s="5" t="str">
        <f>VLOOKUP(B154,'Voted in 2021'!$A$1:$H$170,8,FALSE)</f>
        <v>Rogaland</v>
      </c>
      <c r="M154" s="5">
        <f>COUNTIF('Gov. 2021'!$A$2:$A$15,B154)</f>
        <v>0</v>
      </c>
      <c r="N154" s="5" t="str">
        <f>VLOOKUP(B154,Representant!$A$2:$I$170,8,FALSE)</f>
        <v>HoyreTina</v>
      </c>
      <c r="O154" s="6" t="str">
        <f>VLOOKUP(N154,TwitterID!$C$2:$E$131,2,FALSE)</f>
        <v>26214264</v>
      </c>
    </row>
    <row r="155" ht="15.75" customHeight="1">
      <c r="A155" s="3">
        <v>154.0</v>
      </c>
      <c r="B155" s="3" t="s">
        <v>171</v>
      </c>
      <c r="C155" s="4" t="str">
        <f>VLOOKUP(B155,Representant!$A$2:$I$170,2,FALSE)</f>
        <v>Tellef Inge</v>
      </c>
      <c r="D155" s="4" t="str">
        <f>VLOOKUP(B155,Representant!$A$2:$I$170,3,FALSE)</f>
        <v>Mørland</v>
      </c>
      <c r="E155" s="4" t="str">
        <f>VLOOKUP(B155,Representant!$A$2:$I$170,4,FALSE)</f>
        <v>1980-04-21</v>
      </c>
      <c r="F155" s="4">
        <f t="shared" si="1"/>
        <v>42</v>
      </c>
      <c r="G155" s="4" t="str">
        <f>IF(VLOOKUP(B155,Representant!$A$2:$I$170,6,FALSE)="kvinne","female","male")</f>
        <v>male</v>
      </c>
      <c r="H155" s="4">
        <f>VLOOKUP(B155,Representant!$A$2:$I$170,7,FALSE)</f>
        <v>1601</v>
      </c>
      <c r="I155" s="4" t="str">
        <f>VLOOKUP(B155,'Voted in 2021'!$A$1:$H$170,5,FALSE)</f>
        <v>A</v>
      </c>
      <c r="J155" s="5" t="str">
        <f>VLOOKUP(B155,'Voted in 2021'!$A$1:$H$170,6,FALSE)</f>
        <v>Arbeiderpartiet</v>
      </c>
      <c r="K155" s="5" t="str">
        <f>VLOOKUP(B155,'Voted in 2021'!$A$1:$H$170,7,FALSE)</f>
        <v>AA</v>
      </c>
      <c r="L155" s="5" t="str">
        <f>VLOOKUP(B155,'Voted in 2021'!$A$1:$H$170,8,FALSE)</f>
        <v>Aust-Agder</v>
      </c>
      <c r="M155" s="5">
        <f>COUNTIF('Gov. 2021'!$A$2:$A$15,B155)</f>
        <v>0</v>
      </c>
      <c r="N155" s="5" t="str">
        <f>VLOOKUP(B155,Representant!$A$2:$I$170,8,FALSE)</f>
        <v>tellefinge</v>
      </c>
      <c r="O155" s="6" t="str">
        <f>VLOOKUP(N155,TwitterID!$C$2:$E$131,2,FALSE)</f>
        <v>273638217</v>
      </c>
    </row>
    <row r="156" ht="15.75" customHeight="1">
      <c r="A156" s="3">
        <v>155.0</v>
      </c>
      <c r="B156" s="3" t="s">
        <v>172</v>
      </c>
      <c r="C156" s="4" t="str">
        <f>VLOOKUP(B156,Representant!$A$2:$I$170,2,FALSE)</f>
        <v>Torgeir Knag</v>
      </c>
      <c r="D156" s="4" t="str">
        <f>VLOOKUP(B156,Representant!$A$2:$I$170,3,FALSE)</f>
        <v>Fylkesnes</v>
      </c>
      <c r="E156" s="4" t="str">
        <f>VLOOKUP(B156,Representant!$A$2:$I$170,4,FALSE)</f>
        <v>1975-06-04</v>
      </c>
      <c r="F156" s="4">
        <f t="shared" si="1"/>
        <v>47</v>
      </c>
      <c r="G156" s="4" t="str">
        <f>IF(VLOOKUP(B156,Representant!$A$2:$I$170,6,FALSE)="kvinne","female","male")</f>
        <v>male</v>
      </c>
      <c r="H156" s="4">
        <f>VLOOKUP(B156,Representant!$A$2:$I$170,7,FALSE)</f>
        <v>3062</v>
      </c>
      <c r="I156" s="4" t="str">
        <f>VLOOKUP(B156,'Voted in 2021'!$A$1:$H$170,5,FALSE)</f>
        <v>SV</v>
      </c>
      <c r="J156" s="5" t="str">
        <f>VLOOKUP(B156,'Voted in 2021'!$A$1:$H$170,6,FALSE)</f>
        <v>Sosialistisk Venstreparti</v>
      </c>
      <c r="K156" s="5" t="str">
        <f>VLOOKUP(B156,'Voted in 2021'!$A$1:$H$170,7,FALSE)</f>
        <v>Tr</v>
      </c>
      <c r="L156" s="5" t="str">
        <f>VLOOKUP(B156,'Voted in 2021'!$A$1:$H$170,8,FALSE)</f>
        <v>Troms</v>
      </c>
      <c r="M156" s="5">
        <f>COUNTIF('Gov. 2021'!$A$2:$A$15,B156)</f>
        <v>0</v>
      </c>
      <c r="N156" s="5" t="str">
        <f>VLOOKUP(B156,Representant!$A$2:$I$170,8,FALSE)</f>
        <v>vonKnag</v>
      </c>
      <c r="O156" s="4" t="str">
        <f>VLOOKUP(N156,TwitterID!$C$2:$E$131,2,FALSE)</f>
        <v>#N/A</v>
      </c>
    </row>
    <row r="157" ht="15.75" customHeight="1">
      <c r="A157" s="3">
        <v>156.0</v>
      </c>
      <c r="B157" s="3" t="s">
        <v>173</v>
      </c>
      <c r="C157" s="4" t="str">
        <f>VLOOKUP(B157,Representant!$A$2:$I$170,2,FALSE)</f>
        <v>Trygve Slagsvold</v>
      </c>
      <c r="D157" s="4" t="str">
        <f>VLOOKUP(B157,Representant!$A$2:$I$170,3,FALSE)</f>
        <v>Vedum</v>
      </c>
      <c r="E157" s="4" t="str">
        <f>VLOOKUP(B157,Representant!$A$2:$I$170,4,FALSE)</f>
        <v>1978-12-01</v>
      </c>
      <c r="F157" s="4">
        <f t="shared" si="1"/>
        <v>43</v>
      </c>
      <c r="G157" s="4" t="str">
        <f>IF(VLOOKUP(B157,Representant!$A$2:$I$170,6,FALSE)="kvinne","female","male")</f>
        <v>male</v>
      </c>
      <c r="H157" s="4">
        <f>VLOOKUP(B157,Representant!$A$2:$I$170,7,FALSE)</f>
        <v>5984</v>
      </c>
      <c r="I157" s="4" t="str">
        <f>VLOOKUP(B157,'Voted in 2021'!$A$1:$H$170,5,FALSE)</f>
        <v>Sp</v>
      </c>
      <c r="J157" s="5" t="str">
        <f>VLOOKUP(B157,'Voted in 2021'!$A$1:$H$170,6,FALSE)</f>
        <v>Senterpartiet</v>
      </c>
      <c r="K157" s="5" t="str">
        <f>VLOOKUP(B157,'Voted in 2021'!$A$1:$H$170,7,FALSE)</f>
        <v>He</v>
      </c>
      <c r="L157" s="5" t="str">
        <f>VLOOKUP(B157,'Voted in 2021'!$A$1:$H$170,8,FALSE)</f>
        <v>Hedmark</v>
      </c>
      <c r="M157" s="5">
        <f>COUNTIF('Gov. 2021'!$A$2:$A$15,B157)</f>
        <v>1</v>
      </c>
      <c r="N157" s="5" t="str">
        <f>VLOOKUP(B157,Representant!$A$2:$I$170,8,FALSE)</f>
        <v>vicco2r</v>
      </c>
      <c r="O157" s="4" t="str">
        <f>VLOOKUP(N157,TwitterID!$C$2:$E$131,2,FALSE)</f>
        <v>#N/A</v>
      </c>
    </row>
    <row r="158" ht="15.75" customHeight="1">
      <c r="A158" s="3">
        <v>157.0</v>
      </c>
      <c r="B158" s="3" t="s">
        <v>174</v>
      </c>
      <c r="C158" s="4" t="str">
        <f>VLOOKUP(B158,Representant!$A$2:$I$170,2,FALSE)</f>
        <v>Tobias Drevland</v>
      </c>
      <c r="D158" s="4" t="str">
        <f>VLOOKUP(B158,Representant!$A$2:$I$170,3,FALSE)</f>
        <v>Lund</v>
      </c>
      <c r="E158" s="4" t="str">
        <f>VLOOKUP(B158,Representant!$A$2:$I$170,4,FALSE)</f>
        <v>1996-05-11</v>
      </c>
      <c r="F158" s="4">
        <f t="shared" si="1"/>
        <v>26</v>
      </c>
      <c r="G158" s="4" t="str">
        <f>IF(VLOOKUP(B158,Representant!$A$2:$I$170,6,FALSE)="kvinne","female","male")</f>
        <v>male</v>
      </c>
      <c r="H158" s="4">
        <f>VLOOKUP(B158,Representant!$A$2:$I$170,7,FALSE)</f>
        <v>140</v>
      </c>
      <c r="I158" s="4" t="str">
        <f>VLOOKUP(B158,'Voted in 2021'!$A$1:$H$170,5,FALSE)</f>
        <v>R</v>
      </c>
      <c r="J158" s="5" t="str">
        <f>VLOOKUP(B158,'Voted in 2021'!$A$1:$H$170,6,FALSE)</f>
        <v>Rødt</v>
      </c>
      <c r="K158" s="5" t="str">
        <f>VLOOKUP(B158,'Voted in 2021'!$A$1:$H$170,7,FALSE)</f>
        <v>Te</v>
      </c>
      <c r="L158" s="5" t="str">
        <f>VLOOKUP(B158,'Voted in 2021'!$A$1:$H$170,8,FALSE)</f>
        <v>Telemark</v>
      </c>
      <c r="M158" s="5">
        <f>COUNTIF('Gov. 2021'!$A$2:$A$15,B158)</f>
        <v>0</v>
      </c>
      <c r="N158" s="5" t="str">
        <f>VLOOKUP(B158,Representant!$A$2:$I$170,8,FALSE)</f>
        <v/>
      </c>
      <c r="O158" s="4" t="str">
        <f>VLOOKUP(N158,TwitterID!$C$2:$E$131,2,FALSE)</f>
        <v>#N/A</v>
      </c>
    </row>
    <row r="159" ht="15.75" customHeight="1">
      <c r="A159" s="3">
        <v>158.0</v>
      </c>
      <c r="B159" s="3" t="s">
        <v>175</v>
      </c>
      <c r="C159" s="4" t="str">
        <f>VLOOKUP(B159,Representant!$A$2:$I$170,2,FALSE)</f>
        <v>Tove Elise</v>
      </c>
      <c r="D159" s="4" t="str">
        <f>VLOOKUP(B159,Representant!$A$2:$I$170,3,FALSE)</f>
        <v>Madland</v>
      </c>
      <c r="E159" s="4" t="str">
        <f>VLOOKUP(B159,Representant!$A$2:$I$170,4,FALSE)</f>
        <v>1965-03-10</v>
      </c>
      <c r="F159" s="4">
        <f t="shared" si="1"/>
        <v>57</v>
      </c>
      <c r="G159" s="4" t="str">
        <f>IF(VLOOKUP(B159,Representant!$A$2:$I$170,6,FALSE)="kvinne","female","male")</f>
        <v>female</v>
      </c>
      <c r="H159" s="4">
        <f>VLOOKUP(B159,Representant!$A$2:$I$170,7,FALSE)</f>
        <v>140</v>
      </c>
      <c r="I159" s="4" t="str">
        <f>VLOOKUP(B159,'Voted in 2021'!$A$1:$H$170,5,FALSE)</f>
        <v>A</v>
      </c>
      <c r="J159" s="5" t="str">
        <f>VLOOKUP(B159,'Voted in 2021'!$A$1:$H$170,6,FALSE)</f>
        <v>Arbeiderpartiet</v>
      </c>
      <c r="K159" s="5" t="str">
        <f>VLOOKUP(B159,'Voted in 2021'!$A$1:$H$170,7,FALSE)</f>
        <v>Ro</v>
      </c>
      <c r="L159" s="5" t="str">
        <f>VLOOKUP(B159,'Voted in 2021'!$A$1:$H$170,8,FALSE)</f>
        <v>Rogaland</v>
      </c>
      <c r="M159" s="5">
        <f>COUNTIF('Gov. 2021'!$A$2:$A$15,B159)</f>
        <v>0</v>
      </c>
      <c r="N159" s="5" t="str">
        <f>VLOOKUP(B159,Representant!$A$2:$I$170,8,FALSE)</f>
        <v/>
      </c>
      <c r="O159" s="4" t="str">
        <f>VLOOKUP(N159,TwitterID!$C$2:$E$131,2,FALSE)</f>
        <v>#N/A</v>
      </c>
    </row>
    <row r="160" ht="15.75" customHeight="1">
      <c r="A160" s="3">
        <v>159.0</v>
      </c>
      <c r="B160" s="3" t="s">
        <v>176</v>
      </c>
      <c r="C160" s="4" t="str">
        <f>VLOOKUP(B160,Representant!$A$2:$I$170,2,FALSE)</f>
        <v>Trine Lise</v>
      </c>
      <c r="D160" s="4" t="str">
        <f>VLOOKUP(B160,Representant!$A$2:$I$170,3,FALSE)</f>
        <v>Sundnes</v>
      </c>
      <c r="E160" s="4" t="str">
        <f>VLOOKUP(B160,Representant!$A$2:$I$170,4,FALSE)</f>
        <v>1970-02-06</v>
      </c>
      <c r="F160" s="4">
        <f t="shared" si="1"/>
        <v>52</v>
      </c>
      <c r="G160" s="4" t="str">
        <f>IF(VLOOKUP(B160,Representant!$A$2:$I$170,6,FALSE)="kvinne","female","male")</f>
        <v>female</v>
      </c>
      <c r="H160" s="4">
        <f>VLOOKUP(B160,Representant!$A$2:$I$170,7,FALSE)</f>
        <v>140</v>
      </c>
      <c r="I160" s="4" t="str">
        <f>VLOOKUP(B160,'Voted in 2021'!$A$1:$H$170,5,FALSE)</f>
        <v>A</v>
      </c>
      <c r="J160" s="5" t="str">
        <f>VLOOKUP(B160,'Voted in 2021'!$A$1:$H$170,6,FALSE)</f>
        <v>Arbeiderpartiet</v>
      </c>
      <c r="K160" s="5" t="str">
        <f>VLOOKUP(B160,'Voted in 2021'!$A$1:$H$170,7,FALSE)</f>
        <v>Os</v>
      </c>
      <c r="L160" s="5" t="str">
        <f>VLOOKUP(B160,'Voted in 2021'!$A$1:$H$170,8,FALSE)</f>
        <v>Oslo</v>
      </c>
      <c r="M160" s="5">
        <f>COUNTIF('Gov. 2021'!$A$2:$A$15,B160)</f>
        <v>0</v>
      </c>
      <c r="N160" s="5" t="str">
        <f>VLOOKUP(B160,Representant!$A$2:$I$170,8,FALSE)</f>
        <v>aptrinelise</v>
      </c>
      <c r="O160" s="6" t="str">
        <f>VLOOKUP(N160,TwitterID!$C$2:$E$131,2,FALSE)</f>
        <v>1250443298751295488</v>
      </c>
    </row>
    <row r="161" ht="15.75" customHeight="1">
      <c r="A161" s="3">
        <v>160.0</v>
      </c>
      <c r="B161" s="3" t="s">
        <v>177</v>
      </c>
      <c r="C161" s="4" t="str">
        <f>VLOOKUP(B161,Representant!$A$2:$I$170,2,FALSE)</f>
        <v>Trond</v>
      </c>
      <c r="D161" s="4" t="str">
        <f>VLOOKUP(B161,Representant!$A$2:$I$170,3,FALSE)</f>
        <v>Helleland</v>
      </c>
      <c r="E161" s="4" t="str">
        <f>VLOOKUP(B161,Representant!$A$2:$I$170,4,FALSE)</f>
        <v>1962-07-10</v>
      </c>
      <c r="F161" s="4">
        <f t="shared" si="1"/>
        <v>60</v>
      </c>
      <c r="G161" s="4" t="str">
        <f>IF(VLOOKUP(B161,Representant!$A$2:$I$170,6,FALSE)="kvinne","female","male")</f>
        <v>male</v>
      </c>
      <c r="H161" s="4">
        <f>VLOOKUP(B161,Representant!$A$2:$I$170,7,FALSE)</f>
        <v>8911</v>
      </c>
      <c r="I161" s="4" t="str">
        <f>VLOOKUP(B161,'Voted in 2021'!$A$1:$H$170,5,FALSE)</f>
        <v>H</v>
      </c>
      <c r="J161" s="5" t="str">
        <f>VLOOKUP(B161,'Voted in 2021'!$A$1:$H$170,6,FALSE)</f>
        <v>Høyre</v>
      </c>
      <c r="K161" s="5" t="str">
        <f>VLOOKUP(B161,'Voted in 2021'!$A$1:$H$170,7,FALSE)</f>
        <v>Bu</v>
      </c>
      <c r="L161" s="5" t="str">
        <f>VLOOKUP(B161,'Voted in 2021'!$A$1:$H$170,8,FALSE)</f>
        <v>Buskerud</v>
      </c>
      <c r="M161" s="5">
        <f>COUNTIF('Gov. 2021'!$A$2:$A$15,B161)</f>
        <v>0</v>
      </c>
      <c r="N161" s="5" t="str">
        <f>VLOOKUP(B161,Representant!$A$2:$I$170,8,FALSE)</f>
        <v>trondhell</v>
      </c>
      <c r="O161" s="4" t="str">
        <f>VLOOKUP(N161,TwitterID!$C$2:$E$131,2,FALSE)</f>
        <v>#N/A</v>
      </c>
    </row>
    <row r="162" ht="15.75" customHeight="1">
      <c r="A162" s="3">
        <v>161.0</v>
      </c>
      <c r="B162" s="3" t="s">
        <v>178</v>
      </c>
      <c r="C162" s="4" t="str">
        <f>VLOOKUP(B162,Representant!$A$2:$I$170,2,FALSE)</f>
        <v>Truls</v>
      </c>
      <c r="D162" s="4" t="str">
        <f>VLOOKUP(B162,Representant!$A$2:$I$170,3,FALSE)</f>
        <v>Vasvik</v>
      </c>
      <c r="E162" s="4" t="str">
        <f>VLOOKUP(B162,Representant!$A$2:$I$170,4,FALSE)</f>
        <v>1978-06-28</v>
      </c>
      <c r="F162" s="4">
        <f t="shared" si="1"/>
        <v>44</v>
      </c>
      <c r="G162" s="4" t="str">
        <f>IF(VLOOKUP(B162,Representant!$A$2:$I$170,6,FALSE)="kvinne","female","male")</f>
        <v>male</v>
      </c>
      <c r="H162" s="4">
        <f>VLOOKUP(B162,Representant!$A$2:$I$170,7,FALSE)</f>
        <v>140</v>
      </c>
      <c r="I162" s="4" t="str">
        <f>VLOOKUP(B162,'Voted in 2021'!$A$1:$H$170,5,FALSE)</f>
        <v>A</v>
      </c>
      <c r="J162" s="5" t="str">
        <f>VLOOKUP(B162,'Voted in 2021'!$A$1:$H$170,6,FALSE)</f>
        <v>Arbeiderpartiet</v>
      </c>
      <c r="K162" s="5" t="str">
        <f>VLOOKUP(B162,'Voted in 2021'!$A$1:$H$170,7,FALSE)</f>
        <v>Ve</v>
      </c>
      <c r="L162" s="5" t="str">
        <f>VLOOKUP(B162,'Voted in 2021'!$A$1:$H$170,8,FALSE)</f>
        <v>Vestfold</v>
      </c>
      <c r="M162" s="5">
        <f>COUNTIF('Gov. 2021'!$A$2:$A$15,B162)</f>
        <v>0</v>
      </c>
      <c r="N162" s="5" t="str">
        <f>VLOOKUP(B162,Representant!$A$2:$I$170,8,FALSE)</f>
        <v>vasvik</v>
      </c>
      <c r="O162" s="4" t="str">
        <f>VLOOKUP(N162,TwitterID!$C$2:$E$131,2,FALSE)</f>
        <v>#N/A</v>
      </c>
    </row>
    <row r="163" ht="15.75" customHeight="1">
      <c r="A163" s="3">
        <v>162.0</v>
      </c>
      <c r="B163" s="3" t="s">
        <v>179</v>
      </c>
      <c r="C163" s="4" t="str">
        <f>VLOOKUP(B163,Representant!$A$2:$I$170,2,FALSE)</f>
        <v>Torstein Tvedt</v>
      </c>
      <c r="D163" s="4" t="str">
        <f>VLOOKUP(B163,Representant!$A$2:$I$170,3,FALSE)</f>
        <v>Solberg</v>
      </c>
      <c r="E163" s="4" t="str">
        <f>VLOOKUP(B163,Representant!$A$2:$I$170,4,FALSE)</f>
        <v>1985-03-02</v>
      </c>
      <c r="F163" s="4">
        <f t="shared" si="1"/>
        <v>37</v>
      </c>
      <c r="G163" s="4" t="str">
        <f>IF(VLOOKUP(B163,Representant!$A$2:$I$170,6,FALSE)="kvinne","female","male")</f>
        <v>male</v>
      </c>
      <c r="H163" s="4">
        <f>VLOOKUP(B163,Representant!$A$2:$I$170,7,FALSE)</f>
        <v>3065</v>
      </c>
      <c r="I163" s="4" t="str">
        <f>VLOOKUP(B163,'Voted in 2021'!$A$1:$H$170,5,FALSE)</f>
        <v>A</v>
      </c>
      <c r="J163" s="5" t="str">
        <f>VLOOKUP(B163,'Voted in 2021'!$A$1:$H$170,6,FALSE)</f>
        <v>Arbeiderpartiet</v>
      </c>
      <c r="K163" s="5" t="str">
        <f>VLOOKUP(B163,'Voted in 2021'!$A$1:$H$170,7,FALSE)</f>
        <v>Ro</v>
      </c>
      <c r="L163" s="5" t="str">
        <f>VLOOKUP(B163,'Voted in 2021'!$A$1:$H$170,8,FALSE)</f>
        <v>Rogaland</v>
      </c>
      <c r="M163" s="5">
        <f>COUNTIF('Gov. 2021'!$A$2:$A$15,B163)</f>
        <v>0</v>
      </c>
      <c r="N163" s="5" t="str">
        <f>VLOOKUP(B163,Representant!$A$2:$I$170,8,FALSE)</f>
        <v>TorsteinTS</v>
      </c>
      <c r="O163" s="4" t="str">
        <f>VLOOKUP(N163,TwitterID!$C$2:$E$131,2,FALSE)</f>
        <v>#N/A</v>
      </c>
    </row>
    <row r="164" ht="15.75" customHeight="1">
      <c r="A164" s="3">
        <v>163.0</v>
      </c>
      <c r="B164" s="3" t="s">
        <v>180</v>
      </c>
      <c r="C164" s="4" t="str">
        <f>VLOOKUP(B164,Representant!$A$2:$I$170,2,FALSE)</f>
        <v>Turid</v>
      </c>
      <c r="D164" s="4" t="str">
        <f>VLOOKUP(B164,Representant!$A$2:$I$170,3,FALSE)</f>
        <v>Kristensen</v>
      </c>
      <c r="E164" s="4" t="str">
        <f>VLOOKUP(B164,Representant!$A$2:$I$170,4,FALSE)</f>
        <v>1966-10-08</v>
      </c>
      <c r="F164" s="4">
        <f t="shared" si="1"/>
        <v>55</v>
      </c>
      <c r="G164" s="4" t="str">
        <f>IF(VLOOKUP(B164,Representant!$A$2:$I$170,6,FALSE)="kvinne","female","male")</f>
        <v>female</v>
      </c>
      <c r="H164" s="4">
        <f>VLOOKUP(B164,Representant!$A$2:$I$170,7,FALSE)</f>
        <v>1601</v>
      </c>
      <c r="I164" s="4" t="str">
        <f>VLOOKUP(B164,'Voted in 2021'!$A$1:$H$170,5,FALSE)</f>
        <v>H</v>
      </c>
      <c r="J164" s="5" t="str">
        <f>VLOOKUP(B164,'Voted in 2021'!$A$1:$H$170,6,FALSE)</f>
        <v>Høyre</v>
      </c>
      <c r="K164" s="5" t="str">
        <f>VLOOKUP(B164,'Voted in 2021'!$A$1:$H$170,7,FALSE)</f>
        <v>Ak</v>
      </c>
      <c r="L164" s="5" t="str">
        <f>VLOOKUP(B164,'Voted in 2021'!$A$1:$H$170,8,FALSE)</f>
        <v>Akershus</v>
      </c>
      <c r="M164" s="5">
        <f>COUNTIF('Gov. 2021'!$A$2:$A$15,B164)</f>
        <v>0</v>
      </c>
      <c r="N164" s="5" t="str">
        <f>VLOOKUP(B164,Representant!$A$2:$I$170,8,FALSE)</f>
        <v>TuridK</v>
      </c>
      <c r="O164" s="4" t="str">
        <f>VLOOKUP(N164,TwitterID!$C$2:$E$131,2,FALSE)</f>
        <v>#N/A</v>
      </c>
    </row>
    <row r="165" ht="15.75" customHeight="1">
      <c r="A165" s="3">
        <v>164.0</v>
      </c>
      <c r="B165" s="3" t="s">
        <v>181</v>
      </c>
      <c r="C165" s="4" t="str">
        <f>VLOOKUP(B165,Representant!$A$2:$I$170,2,FALSE)</f>
        <v>Tuva</v>
      </c>
      <c r="D165" s="4" t="str">
        <f>VLOOKUP(B165,Representant!$A$2:$I$170,3,FALSE)</f>
        <v>Moflag</v>
      </c>
      <c r="E165" s="4" t="str">
        <f>VLOOKUP(B165,Representant!$A$2:$I$170,4,FALSE)</f>
        <v>1979-03-17</v>
      </c>
      <c r="F165" s="4">
        <f t="shared" si="1"/>
        <v>43</v>
      </c>
      <c r="G165" s="4" t="str">
        <f>IF(VLOOKUP(B165,Representant!$A$2:$I$170,6,FALSE)="kvinne","female","male")</f>
        <v>female</v>
      </c>
      <c r="H165" s="4">
        <f>VLOOKUP(B165,Representant!$A$2:$I$170,7,FALSE)</f>
        <v>1601</v>
      </c>
      <c r="I165" s="4" t="str">
        <f>VLOOKUP(B165,'Voted in 2021'!$A$1:$H$170,5,FALSE)</f>
        <v>A</v>
      </c>
      <c r="J165" s="5" t="str">
        <f>VLOOKUP(B165,'Voted in 2021'!$A$1:$H$170,6,FALSE)</f>
        <v>Arbeiderpartiet</v>
      </c>
      <c r="K165" s="5" t="str">
        <f>VLOOKUP(B165,'Voted in 2021'!$A$1:$H$170,7,FALSE)</f>
        <v>Ak</v>
      </c>
      <c r="L165" s="5" t="str">
        <f>VLOOKUP(B165,'Voted in 2021'!$A$1:$H$170,8,FALSE)</f>
        <v>Akershus</v>
      </c>
      <c r="M165" s="5">
        <f>COUNTIF('Gov. 2021'!$A$2:$A$15,B165)</f>
        <v>0</v>
      </c>
      <c r="N165" s="5" t="str">
        <f>VLOOKUP(B165,Representant!$A$2:$I$170,8,FALSE)</f>
        <v>TuvaMoflag</v>
      </c>
      <c r="O165" s="4" t="str">
        <f>VLOOKUP(N165,TwitterID!$C$2:$E$131,2,FALSE)</f>
        <v>#N/A</v>
      </c>
    </row>
    <row r="166" ht="15.75" customHeight="1">
      <c r="A166" s="3">
        <v>165.0</v>
      </c>
      <c r="B166" s="3" t="s">
        <v>182</v>
      </c>
      <c r="C166" s="4" t="str">
        <f>VLOOKUP(B166,Representant!$A$2:$I$170,2,FALSE)</f>
        <v>Torbjørn</v>
      </c>
      <c r="D166" s="4" t="str">
        <f>VLOOKUP(B166,Representant!$A$2:$I$170,3,FALSE)</f>
        <v>Vereide</v>
      </c>
      <c r="E166" s="4" t="str">
        <f>VLOOKUP(B166,Representant!$A$2:$I$170,4,FALSE)</f>
        <v>1989-02-19</v>
      </c>
      <c r="F166" s="4">
        <f t="shared" si="1"/>
        <v>33</v>
      </c>
      <c r="G166" s="4" t="str">
        <f>IF(VLOOKUP(B166,Representant!$A$2:$I$170,6,FALSE)="kvinne","female","male")</f>
        <v>male</v>
      </c>
      <c r="H166" s="4">
        <f>VLOOKUP(B166,Representant!$A$2:$I$170,7,FALSE)</f>
        <v>140</v>
      </c>
      <c r="I166" s="4" t="str">
        <f>VLOOKUP(B166,'Voted in 2021'!$A$1:$H$170,5,FALSE)</f>
        <v>A</v>
      </c>
      <c r="J166" s="5" t="str">
        <f>VLOOKUP(B166,'Voted in 2021'!$A$1:$H$170,6,FALSE)</f>
        <v>Arbeiderpartiet</v>
      </c>
      <c r="K166" s="5" t="str">
        <f>VLOOKUP(B166,'Voted in 2021'!$A$1:$H$170,7,FALSE)</f>
        <v>SF</v>
      </c>
      <c r="L166" s="5" t="str">
        <f>VLOOKUP(B166,'Voted in 2021'!$A$1:$H$170,8,FALSE)</f>
        <v>Sogn og Fjordane</v>
      </c>
      <c r="M166" s="5">
        <f>COUNTIF('Gov. 2021'!$A$2:$A$15,B166)</f>
        <v>0</v>
      </c>
      <c r="N166" s="5" t="str">
        <f>VLOOKUP(B166,Representant!$A$2:$I$170,8,FALSE)</f>
        <v>T_vereide</v>
      </c>
      <c r="O166" s="6" t="str">
        <f>VLOOKUP(N166,TwitterID!$C$2:$E$131,2,FALSE)</f>
        <v>600758713</v>
      </c>
    </row>
    <row r="167" ht="15.75" customHeight="1">
      <c r="A167" s="3">
        <v>166.0</v>
      </c>
      <c r="B167" s="3" t="s">
        <v>183</v>
      </c>
      <c r="C167" s="4" t="str">
        <f>VLOOKUP(B167,Representant!$A$2:$I$170,2,FALSE)</f>
        <v>Tone Wilhelmsen</v>
      </c>
      <c r="D167" s="4" t="str">
        <f>VLOOKUP(B167,Representant!$A$2:$I$170,3,FALSE)</f>
        <v>Trøen</v>
      </c>
      <c r="E167" s="4" t="str">
        <f>VLOOKUP(B167,Representant!$A$2:$I$170,4,FALSE)</f>
        <v>1966-02-23</v>
      </c>
      <c r="F167" s="4">
        <f t="shared" si="1"/>
        <v>56</v>
      </c>
      <c r="G167" s="4" t="str">
        <f>IF(VLOOKUP(B167,Representant!$A$2:$I$170,6,FALSE)="kvinne","female","male")</f>
        <v>female</v>
      </c>
      <c r="H167" s="4">
        <f>VLOOKUP(B167,Representant!$A$2:$I$170,7,FALSE)</f>
        <v>3062</v>
      </c>
      <c r="I167" s="4" t="str">
        <f>VLOOKUP(B167,'Voted in 2021'!$A$1:$H$170,5,FALSE)</f>
        <v>H</v>
      </c>
      <c r="J167" s="5" t="str">
        <f>VLOOKUP(B167,'Voted in 2021'!$A$1:$H$170,6,FALSE)</f>
        <v>Høyre</v>
      </c>
      <c r="K167" s="5" t="str">
        <f>VLOOKUP(B167,'Voted in 2021'!$A$1:$H$170,7,FALSE)</f>
        <v>Ak</v>
      </c>
      <c r="L167" s="5" t="str">
        <f>VLOOKUP(B167,'Voted in 2021'!$A$1:$H$170,8,FALSE)</f>
        <v>Akershus</v>
      </c>
      <c r="M167" s="5">
        <f>COUNTIF('Gov. 2021'!$A$2:$A$15,B167)</f>
        <v>0</v>
      </c>
      <c r="N167" s="5" t="str">
        <f>VLOOKUP(B167,Representant!$A$2:$I$170,8,FALSE)</f>
        <v>tonewtroen</v>
      </c>
      <c r="O167" s="6" t="str">
        <f>VLOOKUP(N167,TwitterID!$C$2:$E$131,2,FALSE)</f>
        <v>1382743280</v>
      </c>
    </row>
    <row r="168" ht="15.75" customHeight="1">
      <c r="A168" s="3">
        <v>167.0</v>
      </c>
      <c r="B168" s="3" t="s">
        <v>184</v>
      </c>
      <c r="C168" s="4" t="str">
        <f>VLOOKUP(B168,Representant!$A$2:$I$170,2,FALSE)</f>
        <v>Une</v>
      </c>
      <c r="D168" s="4" t="str">
        <f>VLOOKUP(B168,Representant!$A$2:$I$170,3,FALSE)</f>
        <v>Bastholm</v>
      </c>
      <c r="E168" s="4" t="str">
        <f>VLOOKUP(B168,Representant!$A$2:$I$170,4,FALSE)</f>
        <v>1986-01-14</v>
      </c>
      <c r="F168" s="4">
        <f t="shared" si="1"/>
        <v>36</v>
      </c>
      <c r="G168" s="4" t="str">
        <f>IF(VLOOKUP(B168,Representant!$A$2:$I$170,6,FALSE)="kvinne","female","male")</f>
        <v>female</v>
      </c>
      <c r="H168" s="4">
        <f>VLOOKUP(B168,Representant!$A$2:$I$170,7,FALSE)</f>
        <v>1623</v>
      </c>
      <c r="I168" s="4" t="str">
        <f>VLOOKUP(B168,'Voted in 2021'!$A$1:$H$170,5,FALSE)</f>
        <v>MDG</v>
      </c>
      <c r="J168" s="5" t="str">
        <f>VLOOKUP(B168,'Voted in 2021'!$A$1:$H$170,6,FALSE)</f>
        <v>Miljøpartiet De Grønne</v>
      </c>
      <c r="K168" s="5" t="str">
        <f>VLOOKUP(B168,'Voted in 2021'!$A$1:$H$170,7,FALSE)</f>
        <v>Ak</v>
      </c>
      <c r="L168" s="5" t="str">
        <f>VLOOKUP(B168,'Voted in 2021'!$A$1:$H$170,8,FALSE)</f>
        <v>Akershus</v>
      </c>
      <c r="M168" s="5">
        <f>COUNTIF('Gov. 2021'!$A$2:$A$15,B168)</f>
        <v>0</v>
      </c>
      <c r="N168" s="5" t="str">
        <f>VLOOKUP(B168,Representant!$A$2:$I$170,8,FALSE)</f>
        <v>Uneaba</v>
      </c>
      <c r="O168" s="4" t="str">
        <f>VLOOKUP(N168,TwitterID!$C$2:$E$131,2,FALSE)</f>
        <v>#N/A</v>
      </c>
    </row>
    <row r="169" ht="15.75" customHeight="1">
      <c r="A169" s="3">
        <v>168.0</v>
      </c>
      <c r="B169" s="3" t="s">
        <v>185</v>
      </c>
      <c r="C169" s="4" t="str">
        <f>VLOOKUP(B169,Representant!$A$2:$I$170,2,FALSE)</f>
        <v>Willfred</v>
      </c>
      <c r="D169" s="4" t="str">
        <f>VLOOKUP(B169,Representant!$A$2:$I$170,3,FALSE)</f>
        <v>Nordlund</v>
      </c>
      <c r="E169" s="4" t="str">
        <f>VLOOKUP(B169,Representant!$A$2:$I$170,4,FALSE)</f>
        <v>1988-04-18</v>
      </c>
      <c r="F169" s="4">
        <f t="shared" si="1"/>
        <v>34</v>
      </c>
      <c r="G169" s="4" t="str">
        <f>IF(VLOOKUP(B169,Representant!$A$2:$I$170,6,FALSE)="kvinne","female","male")</f>
        <v>male</v>
      </c>
      <c r="H169" s="4">
        <f>VLOOKUP(B169,Representant!$A$2:$I$170,7,FALSE)</f>
        <v>1618</v>
      </c>
      <c r="I169" s="4" t="str">
        <f>VLOOKUP(B169,'Voted in 2021'!$A$1:$H$170,5,FALSE)</f>
        <v>Sp</v>
      </c>
      <c r="J169" s="5" t="str">
        <f>VLOOKUP(B169,'Voted in 2021'!$A$1:$H$170,6,FALSE)</f>
        <v>Senterpartiet</v>
      </c>
      <c r="K169" s="5" t="str">
        <f>VLOOKUP(B169,'Voted in 2021'!$A$1:$H$170,7,FALSE)</f>
        <v>No</v>
      </c>
      <c r="L169" s="5" t="str">
        <f>VLOOKUP(B169,'Voted in 2021'!$A$1:$H$170,8,FALSE)</f>
        <v>Nordland</v>
      </c>
      <c r="M169" s="5">
        <f>COUNTIF('Gov. 2021'!$A$2:$A$15,B169)</f>
        <v>0</v>
      </c>
      <c r="N169" s="5" t="str">
        <f>VLOOKUP(B169,Representant!$A$2:$I$170,8,FALSE)</f>
        <v>WillfredN</v>
      </c>
      <c r="O169" s="4" t="str">
        <f>VLOOKUP(N169,TwitterID!$C$2:$E$131,2,FALSE)</f>
        <v>#N/A</v>
      </c>
    </row>
    <row r="170" ht="15.75" customHeight="1">
      <c r="A170" s="3">
        <v>169.0</v>
      </c>
      <c r="B170" s="3" t="s">
        <v>186</v>
      </c>
      <c r="C170" s="4" t="str">
        <f>VLOOKUP(B170,Representant!$A$2:$I$170,2,FALSE)</f>
        <v>Øystein</v>
      </c>
      <c r="D170" s="4" t="str">
        <f>VLOOKUP(B170,Representant!$A$2:$I$170,3,FALSE)</f>
        <v>Mathisen</v>
      </c>
      <c r="E170" s="4" t="str">
        <f>VLOOKUP(B170,Representant!$A$2:$I$170,4,FALSE)</f>
        <v>1991-03-17</v>
      </c>
      <c r="F170" s="4">
        <f t="shared" si="1"/>
        <v>31</v>
      </c>
      <c r="G170" s="4" t="str">
        <f>IF(VLOOKUP(B170,Representant!$A$2:$I$170,6,FALSE)="kvinne","female","male")</f>
        <v>male</v>
      </c>
      <c r="H170" s="4">
        <f>VLOOKUP(B170,Representant!$A$2:$I$170,7,FALSE)</f>
        <v>140</v>
      </c>
      <c r="I170" s="4" t="str">
        <f>VLOOKUP(B170,'Voted in 2021'!$A$1:$H$170,5,FALSE)</f>
        <v>A</v>
      </c>
      <c r="J170" s="5" t="str">
        <f>VLOOKUP(B170,'Voted in 2021'!$A$1:$H$170,6,FALSE)</f>
        <v>Arbeiderpartiet</v>
      </c>
      <c r="K170" s="5" t="str">
        <f>VLOOKUP(B170,'Voted in 2021'!$A$1:$H$170,7,FALSE)</f>
        <v>No</v>
      </c>
      <c r="L170" s="5" t="str">
        <f>VLOOKUP(B170,'Voted in 2021'!$A$1:$H$170,8,FALSE)</f>
        <v>Nordland</v>
      </c>
      <c r="M170" s="5">
        <f>COUNTIF('Gov. 2021'!$A$2:$A$15,B170)</f>
        <v>0</v>
      </c>
      <c r="N170" s="5" t="str">
        <f>VLOOKUP(B170,Representant!$A$2:$I$170,8,FALSE)</f>
        <v>OysteinMathisen</v>
      </c>
      <c r="O170" s="6" t="str">
        <f>VLOOKUP(N170,TwitterID!$C$2:$E$131,2,FALSE)</f>
        <v>81154009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R$17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8.63"/>
    <col customWidth="1" min="15" max="15" width="19.88"/>
    <col customWidth="1" min="16" max="26" width="8.63"/>
  </cols>
  <sheetData>
    <row r="1" ht="12.75" customHeight="1">
      <c r="A1" s="8" t="s">
        <v>0</v>
      </c>
      <c r="B1" s="8" t="s">
        <v>187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8" t="s">
        <v>15</v>
      </c>
      <c r="Q1" s="8" t="s">
        <v>16</v>
      </c>
      <c r="R1" s="8" t="s">
        <v>17</v>
      </c>
    </row>
    <row r="2" ht="12.75" customHeight="1">
      <c r="A2" s="8">
        <v>1.0</v>
      </c>
      <c r="B2" s="8" t="s">
        <v>18</v>
      </c>
      <c r="C2" s="8" t="s">
        <v>188</v>
      </c>
      <c r="D2" s="8" t="s">
        <v>189</v>
      </c>
      <c r="E2" s="8" t="s">
        <v>190</v>
      </c>
      <c r="F2" s="8">
        <v>42.0</v>
      </c>
      <c r="G2" s="8" t="s">
        <v>191</v>
      </c>
      <c r="H2" s="8">
        <v>1601.0</v>
      </c>
      <c r="I2" s="8" t="s">
        <v>192</v>
      </c>
      <c r="J2" s="8" t="s">
        <v>193</v>
      </c>
      <c r="K2" s="8" t="s">
        <v>194</v>
      </c>
      <c r="L2" s="8" t="s">
        <v>195</v>
      </c>
      <c r="M2" s="8">
        <v>0.0</v>
      </c>
      <c r="N2" s="8" t="s">
        <v>196</v>
      </c>
      <c r="O2" s="9"/>
      <c r="P2" s="10">
        <v>0.0</v>
      </c>
      <c r="Q2" s="10">
        <v>0.0</v>
      </c>
      <c r="R2" s="10">
        <v>0.0</v>
      </c>
    </row>
    <row r="3" ht="12.75" customHeight="1">
      <c r="A3" s="8">
        <v>2.0</v>
      </c>
      <c r="B3" s="8" t="s">
        <v>19</v>
      </c>
      <c r="C3" s="8" t="s">
        <v>197</v>
      </c>
      <c r="D3" s="8" t="s">
        <v>198</v>
      </c>
      <c r="E3" s="8" t="s">
        <v>199</v>
      </c>
      <c r="F3" s="8">
        <v>37.0</v>
      </c>
      <c r="G3" s="8" t="s">
        <v>200</v>
      </c>
      <c r="H3" s="8">
        <v>3062.0</v>
      </c>
      <c r="I3" s="8" t="s">
        <v>192</v>
      </c>
      <c r="J3" s="8" t="s">
        <v>193</v>
      </c>
      <c r="K3" s="8" t="s">
        <v>201</v>
      </c>
      <c r="L3" s="8" t="s">
        <v>202</v>
      </c>
      <c r="M3" s="8">
        <v>0.0</v>
      </c>
      <c r="N3" s="8" t="s">
        <v>203</v>
      </c>
      <c r="O3" s="9" t="s">
        <v>204</v>
      </c>
      <c r="P3" s="10">
        <v>2464.0</v>
      </c>
      <c r="Q3" s="10">
        <v>4595.0</v>
      </c>
      <c r="R3" s="10">
        <v>5281.0</v>
      </c>
    </row>
    <row r="4" ht="12.75" customHeight="1">
      <c r="A4" s="8">
        <v>3.0</v>
      </c>
      <c r="B4" s="8" t="s">
        <v>20</v>
      </c>
      <c r="C4" s="8" t="s">
        <v>205</v>
      </c>
      <c r="D4" s="8" t="s">
        <v>206</v>
      </c>
      <c r="E4" s="8" t="s">
        <v>207</v>
      </c>
      <c r="F4" s="8">
        <v>46.0</v>
      </c>
      <c r="G4" s="8" t="s">
        <v>200</v>
      </c>
      <c r="H4" s="8">
        <v>3146.0</v>
      </c>
      <c r="I4" s="8" t="s">
        <v>208</v>
      </c>
      <c r="J4" s="8" t="s">
        <v>209</v>
      </c>
      <c r="K4" s="8" t="s">
        <v>201</v>
      </c>
      <c r="L4" s="8" t="s">
        <v>202</v>
      </c>
      <c r="M4" s="8">
        <v>0.0</v>
      </c>
      <c r="N4" s="8" t="s">
        <v>210</v>
      </c>
      <c r="O4" s="9" t="s">
        <v>211</v>
      </c>
      <c r="P4" s="10">
        <v>5895.0</v>
      </c>
      <c r="Q4" s="10">
        <v>77349.0</v>
      </c>
      <c r="R4" s="10">
        <v>16160.0</v>
      </c>
    </row>
    <row r="5" ht="12.75" customHeight="1">
      <c r="A5" s="8">
        <v>4.0</v>
      </c>
      <c r="B5" s="8" t="s">
        <v>21</v>
      </c>
      <c r="C5" s="8" t="s">
        <v>212</v>
      </c>
      <c r="D5" s="8" t="s">
        <v>213</v>
      </c>
      <c r="E5" s="8" t="s">
        <v>214</v>
      </c>
      <c r="F5" s="8">
        <v>26.0</v>
      </c>
      <c r="G5" s="8" t="s">
        <v>191</v>
      </c>
      <c r="H5" s="8">
        <v>140.0</v>
      </c>
      <c r="I5" s="8" t="s">
        <v>215</v>
      </c>
      <c r="J5" s="8" t="s">
        <v>216</v>
      </c>
      <c r="K5" s="8" t="s">
        <v>217</v>
      </c>
      <c r="L5" s="8" t="s">
        <v>218</v>
      </c>
      <c r="M5" s="8">
        <v>0.0</v>
      </c>
      <c r="N5" s="8" t="s">
        <v>219</v>
      </c>
      <c r="O5" s="9" t="s">
        <v>220</v>
      </c>
      <c r="P5" s="10">
        <v>85.0</v>
      </c>
      <c r="Q5" s="10">
        <v>20.0</v>
      </c>
      <c r="R5" s="10">
        <v>16160.0</v>
      </c>
    </row>
    <row r="6" ht="12.75" customHeight="1">
      <c r="A6" s="8">
        <v>5.0</v>
      </c>
      <c r="B6" s="8" t="s">
        <v>22</v>
      </c>
      <c r="C6" s="8" t="s">
        <v>221</v>
      </c>
      <c r="D6" s="8" t="s">
        <v>222</v>
      </c>
      <c r="E6" s="8" t="s">
        <v>223</v>
      </c>
      <c r="F6" s="8">
        <v>31.0</v>
      </c>
      <c r="G6" s="8" t="s">
        <v>191</v>
      </c>
      <c r="H6" s="8">
        <v>140.0</v>
      </c>
      <c r="I6" s="8" t="s">
        <v>224</v>
      </c>
      <c r="J6" s="8" t="s">
        <v>225</v>
      </c>
      <c r="K6" s="8" t="s">
        <v>226</v>
      </c>
      <c r="L6" s="8" t="s">
        <v>227</v>
      </c>
      <c r="M6" s="8">
        <v>0.0</v>
      </c>
      <c r="N6" s="8" t="s">
        <v>228</v>
      </c>
      <c r="O6" s="9" t="s">
        <v>229</v>
      </c>
      <c r="P6" s="10">
        <v>425.0</v>
      </c>
      <c r="Q6" s="10">
        <v>358.0</v>
      </c>
      <c r="R6" s="10">
        <v>358.0</v>
      </c>
    </row>
    <row r="7" ht="12.75" customHeight="1">
      <c r="A7" s="8">
        <v>6.0</v>
      </c>
      <c r="B7" s="8" t="s">
        <v>23</v>
      </c>
      <c r="C7" s="8" t="s">
        <v>230</v>
      </c>
      <c r="D7" s="8" t="s">
        <v>231</v>
      </c>
      <c r="E7" s="8" t="s">
        <v>232</v>
      </c>
      <c r="F7" s="8">
        <v>27.0</v>
      </c>
      <c r="G7" s="8" t="s">
        <v>200</v>
      </c>
      <c r="H7" s="8">
        <v>1601.0</v>
      </c>
      <c r="I7" s="8" t="s">
        <v>224</v>
      </c>
      <c r="J7" s="8" t="s">
        <v>225</v>
      </c>
      <c r="K7" s="8" t="s">
        <v>233</v>
      </c>
      <c r="L7" s="8" t="s">
        <v>234</v>
      </c>
      <c r="M7" s="8">
        <v>0.0</v>
      </c>
      <c r="N7" s="8" t="s">
        <v>235</v>
      </c>
      <c r="O7" s="9" t="s">
        <v>236</v>
      </c>
      <c r="P7" s="10">
        <v>603.0</v>
      </c>
      <c r="Q7" s="10">
        <v>1432.0</v>
      </c>
      <c r="R7" s="10">
        <v>2173.0</v>
      </c>
    </row>
    <row r="8" ht="12.75" customHeight="1">
      <c r="A8" s="8">
        <v>7.0</v>
      </c>
      <c r="B8" s="8" t="s">
        <v>24</v>
      </c>
      <c r="C8" s="8" t="s">
        <v>237</v>
      </c>
      <c r="D8" s="8" t="s">
        <v>238</v>
      </c>
      <c r="E8" s="8" t="s">
        <v>239</v>
      </c>
      <c r="F8" s="8">
        <v>49.0</v>
      </c>
      <c r="G8" s="8" t="s">
        <v>200</v>
      </c>
      <c r="H8" s="8">
        <v>140.0</v>
      </c>
      <c r="I8" s="8" t="s">
        <v>208</v>
      </c>
      <c r="J8" s="8" t="s">
        <v>209</v>
      </c>
      <c r="K8" s="8" t="s">
        <v>240</v>
      </c>
      <c r="L8" s="8" t="s">
        <v>241</v>
      </c>
      <c r="M8" s="8">
        <v>0.0</v>
      </c>
      <c r="N8" s="8" t="s">
        <v>242</v>
      </c>
      <c r="O8" s="9" t="s">
        <v>243</v>
      </c>
      <c r="P8" s="10">
        <v>960.0</v>
      </c>
      <c r="Q8" s="10">
        <v>2502.0</v>
      </c>
      <c r="R8" s="10">
        <v>4440.0</v>
      </c>
    </row>
    <row r="9" ht="12.75" customHeight="1">
      <c r="A9" s="8">
        <v>8.0</v>
      </c>
      <c r="B9" s="8" t="s">
        <v>25</v>
      </c>
      <c r="C9" s="8" t="s">
        <v>244</v>
      </c>
      <c r="D9" s="8" t="s">
        <v>245</v>
      </c>
      <c r="E9" s="8" t="s">
        <v>246</v>
      </c>
      <c r="F9" s="8">
        <v>60.0</v>
      </c>
      <c r="G9" s="8" t="s">
        <v>191</v>
      </c>
      <c r="H9" s="8">
        <v>824.0</v>
      </c>
      <c r="I9" s="8" t="s">
        <v>224</v>
      </c>
      <c r="J9" s="8" t="s">
        <v>225</v>
      </c>
      <c r="K9" s="8" t="s">
        <v>201</v>
      </c>
      <c r="L9" s="8" t="s">
        <v>202</v>
      </c>
      <c r="M9" s="8">
        <v>0.0</v>
      </c>
      <c r="N9" s="8" t="s">
        <v>196</v>
      </c>
      <c r="O9" s="9"/>
      <c r="P9" s="10">
        <v>0.0</v>
      </c>
      <c r="Q9" s="10">
        <v>0.0</v>
      </c>
      <c r="R9" s="10">
        <v>0.0</v>
      </c>
    </row>
    <row r="10" ht="12.75" customHeight="1">
      <c r="A10" s="8">
        <v>9.0</v>
      </c>
      <c r="B10" s="8" t="s">
        <v>26</v>
      </c>
      <c r="C10" s="8" t="s">
        <v>247</v>
      </c>
      <c r="D10" s="8" t="s">
        <v>248</v>
      </c>
      <c r="E10" s="8" t="s">
        <v>249</v>
      </c>
      <c r="F10" s="8">
        <v>44.0</v>
      </c>
      <c r="G10" s="8" t="s">
        <v>200</v>
      </c>
      <c r="H10" s="8">
        <v>6019.0</v>
      </c>
      <c r="I10" s="8" t="s">
        <v>250</v>
      </c>
      <c r="J10" s="8" t="s">
        <v>251</v>
      </c>
      <c r="K10" s="8" t="s">
        <v>252</v>
      </c>
      <c r="L10" s="8" t="s">
        <v>253</v>
      </c>
      <c r="M10" s="8">
        <v>0.0</v>
      </c>
      <c r="N10" s="8" t="s">
        <v>254</v>
      </c>
      <c r="O10" s="9" t="s">
        <v>255</v>
      </c>
      <c r="P10" s="10">
        <v>5060.0</v>
      </c>
      <c r="Q10" s="10">
        <v>95675.0</v>
      </c>
      <c r="R10" s="10">
        <v>17937.0</v>
      </c>
    </row>
    <row r="11" ht="12.75" customHeight="1">
      <c r="A11" s="8">
        <v>10.0</v>
      </c>
      <c r="B11" s="8" t="s">
        <v>27</v>
      </c>
      <c r="C11" s="8" t="s">
        <v>256</v>
      </c>
      <c r="D11" s="8" t="s">
        <v>257</v>
      </c>
      <c r="E11" s="8" t="s">
        <v>258</v>
      </c>
      <c r="F11" s="8">
        <v>52.0</v>
      </c>
      <c r="G11" s="8" t="s">
        <v>191</v>
      </c>
      <c r="H11" s="8">
        <v>5984.0</v>
      </c>
      <c r="I11" s="8" t="s">
        <v>192</v>
      </c>
      <c r="J11" s="8" t="s">
        <v>193</v>
      </c>
      <c r="K11" s="8" t="s">
        <v>201</v>
      </c>
      <c r="L11" s="8" t="s">
        <v>202</v>
      </c>
      <c r="M11" s="8">
        <v>1.0</v>
      </c>
      <c r="N11" s="8" t="s">
        <v>259</v>
      </c>
      <c r="O11" s="9" t="s">
        <v>260</v>
      </c>
      <c r="P11" s="10">
        <v>791.0</v>
      </c>
      <c r="Q11" s="10">
        <v>39235.0</v>
      </c>
      <c r="R11" s="10">
        <v>2146.0</v>
      </c>
    </row>
    <row r="12" ht="12.75" customHeight="1">
      <c r="A12" s="8">
        <v>11.0</v>
      </c>
      <c r="B12" s="8" t="s">
        <v>28</v>
      </c>
      <c r="C12" s="8" t="s">
        <v>261</v>
      </c>
      <c r="D12" s="8" t="s">
        <v>262</v>
      </c>
      <c r="E12" s="8" t="s">
        <v>263</v>
      </c>
      <c r="F12" s="8">
        <v>56.0</v>
      </c>
      <c r="G12" s="8" t="s">
        <v>200</v>
      </c>
      <c r="H12" s="8">
        <v>4523.0</v>
      </c>
      <c r="I12" s="8" t="s">
        <v>208</v>
      </c>
      <c r="J12" s="8" t="s">
        <v>209</v>
      </c>
      <c r="K12" s="8" t="s">
        <v>264</v>
      </c>
      <c r="L12" s="8" t="s">
        <v>265</v>
      </c>
      <c r="M12" s="8">
        <v>0.0</v>
      </c>
      <c r="N12" s="8" t="s">
        <v>266</v>
      </c>
      <c r="O12" s="9" t="s">
        <v>267</v>
      </c>
      <c r="P12" s="10">
        <v>140.0</v>
      </c>
      <c r="Q12" s="10">
        <v>366.0</v>
      </c>
      <c r="R12" s="10">
        <v>4.0</v>
      </c>
    </row>
    <row r="13" ht="12.75" customHeight="1">
      <c r="A13" s="8">
        <v>12.0</v>
      </c>
      <c r="B13" s="8" t="s">
        <v>29</v>
      </c>
      <c r="C13" s="8" t="s">
        <v>268</v>
      </c>
      <c r="D13" s="8" t="s">
        <v>269</v>
      </c>
      <c r="E13" s="8" t="s">
        <v>270</v>
      </c>
      <c r="F13" s="8">
        <v>50.0</v>
      </c>
      <c r="G13" s="8" t="s">
        <v>191</v>
      </c>
      <c r="H13" s="8">
        <v>1601.0</v>
      </c>
      <c r="I13" s="8" t="s">
        <v>215</v>
      </c>
      <c r="J13" s="8" t="s">
        <v>216</v>
      </c>
      <c r="K13" s="8" t="s">
        <v>271</v>
      </c>
      <c r="L13" s="8" t="s">
        <v>272</v>
      </c>
      <c r="M13" s="8">
        <v>0.0</v>
      </c>
      <c r="N13" s="8" t="s">
        <v>273</v>
      </c>
      <c r="O13" s="9" t="s">
        <v>274</v>
      </c>
      <c r="P13" s="10">
        <v>138.0</v>
      </c>
      <c r="Q13" s="10">
        <v>50.0</v>
      </c>
      <c r="R13" s="10">
        <v>1.0</v>
      </c>
    </row>
    <row r="14" ht="12.75" customHeight="1">
      <c r="A14" s="8">
        <v>13.0</v>
      </c>
      <c r="B14" s="8" t="s">
        <v>30</v>
      </c>
      <c r="C14" s="8" t="s">
        <v>275</v>
      </c>
      <c r="D14" s="8" t="s">
        <v>276</v>
      </c>
      <c r="E14" s="8" t="s">
        <v>277</v>
      </c>
      <c r="F14" s="8">
        <v>40.0</v>
      </c>
      <c r="G14" s="8" t="s">
        <v>191</v>
      </c>
      <c r="H14" s="8">
        <v>5984.0</v>
      </c>
      <c r="I14" s="8" t="s">
        <v>192</v>
      </c>
      <c r="J14" s="8" t="s">
        <v>193</v>
      </c>
      <c r="K14" s="8" t="s">
        <v>226</v>
      </c>
      <c r="L14" s="8" t="s">
        <v>227</v>
      </c>
      <c r="M14" s="8">
        <v>1.0</v>
      </c>
      <c r="N14" s="8" t="s">
        <v>276</v>
      </c>
      <c r="O14" s="9" t="s">
        <v>278</v>
      </c>
      <c r="P14" s="10">
        <v>1839.0</v>
      </c>
      <c r="Q14" s="10">
        <v>16954.0</v>
      </c>
      <c r="R14" s="10">
        <v>4857.0</v>
      </c>
    </row>
    <row r="15" ht="12.75" customHeight="1">
      <c r="A15" s="8">
        <v>14.0</v>
      </c>
      <c r="B15" s="8" t="s">
        <v>31</v>
      </c>
      <c r="C15" s="8" t="s">
        <v>279</v>
      </c>
      <c r="D15" s="8" t="s">
        <v>280</v>
      </c>
      <c r="E15" s="8" t="s">
        <v>281</v>
      </c>
      <c r="F15" s="8">
        <v>27.0</v>
      </c>
      <c r="G15" s="8" t="s">
        <v>200</v>
      </c>
      <c r="H15" s="8">
        <v>140.0</v>
      </c>
      <c r="I15" s="8" t="s">
        <v>250</v>
      </c>
      <c r="J15" s="8" t="s">
        <v>251</v>
      </c>
      <c r="K15" s="8" t="s">
        <v>282</v>
      </c>
      <c r="L15" s="8" t="s">
        <v>283</v>
      </c>
      <c r="M15" s="8">
        <v>0.0</v>
      </c>
      <c r="N15" s="8" t="s">
        <v>284</v>
      </c>
      <c r="O15" s="9" t="s">
        <v>285</v>
      </c>
      <c r="P15" s="10">
        <v>29.0</v>
      </c>
      <c r="Q15" s="10">
        <v>217.0</v>
      </c>
      <c r="R15" s="10">
        <v>2.0</v>
      </c>
    </row>
    <row r="16" ht="12.75" customHeight="1">
      <c r="A16" s="8">
        <v>15.0</v>
      </c>
      <c r="B16" s="8" t="s">
        <v>32</v>
      </c>
      <c r="C16" s="8" t="s">
        <v>286</v>
      </c>
      <c r="D16" s="8" t="s">
        <v>287</v>
      </c>
      <c r="E16" s="8" t="s">
        <v>288</v>
      </c>
      <c r="F16" s="8">
        <v>48.0</v>
      </c>
      <c r="G16" s="8" t="s">
        <v>200</v>
      </c>
      <c r="H16" s="8">
        <v>6008.0</v>
      </c>
      <c r="I16" s="8" t="s">
        <v>289</v>
      </c>
      <c r="J16" s="8" t="s">
        <v>290</v>
      </c>
      <c r="K16" s="8" t="s">
        <v>271</v>
      </c>
      <c r="L16" s="8" t="s">
        <v>272</v>
      </c>
      <c r="M16" s="8">
        <v>0.0</v>
      </c>
      <c r="N16" s="8" t="s">
        <v>291</v>
      </c>
      <c r="O16" s="9" t="s">
        <v>292</v>
      </c>
      <c r="P16" s="10">
        <v>57.0</v>
      </c>
      <c r="Q16" s="10">
        <v>2827.0</v>
      </c>
      <c r="R16" s="10">
        <v>73.0</v>
      </c>
    </row>
    <row r="17" ht="12.75" customHeight="1">
      <c r="A17" s="8">
        <v>16.0</v>
      </c>
      <c r="B17" s="8" t="s">
        <v>33</v>
      </c>
      <c r="C17" s="8" t="s">
        <v>293</v>
      </c>
      <c r="D17" s="8" t="s">
        <v>294</v>
      </c>
      <c r="E17" s="8" t="s">
        <v>295</v>
      </c>
      <c r="F17" s="8">
        <v>50.0</v>
      </c>
      <c r="G17" s="8" t="s">
        <v>200</v>
      </c>
      <c r="H17" s="8">
        <v>1601.0</v>
      </c>
      <c r="I17" s="8" t="s">
        <v>289</v>
      </c>
      <c r="J17" s="8" t="s">
        <v>290</v>
      </c>
      <c r="K17" s="8" t="s">
        <v>296</v>
      </c>
      <c r="L17" s="8" t="s">
        <v>297</v>
      </c>
      <c r="M17" s="8">
        <v>0.0</v>
      </c>
      <c r="N17" s="8" t="s">
        <v>298</v>
      </c>
      <c r="O17" s="9" t="s">
        <v>299</v>
      </c>
      <c r="P17" s="10">
        <v>167.0</v>
      </c>
      <c r="Q17" s="10">
        <v>45.0</v>
      </c>
      <c r="R17" s="10">
        <v>113.0</v>
      </c>
    </row>
    <row r="18" ht="12.75" customHeight="1">
      <c r="A18" s="8">
        <v>17.0</v>
      </c>
      <c r="B18" s="8" t="s">
        <v>34</v>
      </c>
      <c r="C18" s="8" t="s">
        <v>300</v>
      </c>
      <c r="D18" s="8" t="s">
        <v>301</v>
      </c>
      <c r="E18" s="8" t="s">
        <v>302</v>
      </c>
      <c r="F18" s="8">
        <v>57.0</v>
      </c>
      <c r="G18" s="8" t="s">
        <v>200</v>
      </c>
      <c r="H18" s="8">
        <v>1236.0</v>
      </c>
      <c r="I18" s="8" t="s">
        <v>215</v>
      </c>
      <c r="J18" s="8" t="s">
        <v>216</v>
      </c>
      <c r="K18" s="8" t="s">
        <v>303</v>
      </c>
      <c r="L18" s="8" t="s">
        <v>304</v>
      </c>
      <c r="M18" s="8">
        <v>0.0</v>
      </c>
      <c r="N18" s="8" t="s">
        <v>196</v>
      </c>
      <c r="O18" s="9"/>
      <c r="P18" s="10">
        <v>0.0</v>
      </c>
      <c r="Q18" s="10">
        <v>0.0</v>
      </c>
      <c r="R18" s="10">
        <v>0.0</v>
      </c>
    </row>
    <row r="19" ht="12.75" customHeight="1">
      <c r="A19" s="8">
        <v>18.0</v>
      </c>
      <c r="B19" s="8" t="s">
        <v>35</v>
      </c>
      <c r="C19" s="8" t="s">
        <v>305</v>
      </c>
      <c r="D19" s="8" t="s">
        <v>306</v>
      </c>
      <c r="E19" s="8" t="s">
        <v>307</v>
      </c>
      <c r="F19" s="8">
        <v>60.0</v>
      </c>
      <c r="G19" s="8" t="s">
        <v>191</v>
      </c>
      <c r="H19" s="8">
        <v>140.0</v>
      </c>
      <c r="I19" s="8" t="s">
        <v>250</v>
      </c>
      <c r="J19" s="8" t="s">
        <v>251</v>
      </c>
      <c r="K19" s="8" t="s">
        <v>308</v>
      </c>
      <c r="L19" s="8" t="s">
        <v>309</v>
      </c>
      <c r="M19" s="8">
        <v>0.0</v>
      </c>
      <c r="N19" s="8" t="s">
        <v>310</v>
      </c>
      <c r="O19" s="9" t="s">
        <v>311</v>
      </c>
      <c r="P19" s="10">
        <v>44.0</v>
      </c>
      <c r="Q19" s="10">
        <v>9.0</v>
      </c>
      <c r="R19" s="10">
        <v>2.0</v>
      </c>
    </row>
    <row r="20" ht="12.75" customHeight="1">
      <c r="A20" s="8">
        <v>19.0</v>
      </c>
      <c r="B20" s="8" t="s">
        <v>36</v>
      </c>
      <c r="C20" s="8" t="s">
        <v>312</v>
      </c>
      <c r="D20" s="8" t="s">
        <v>313</v>
      </c>
      <c r="E20" s="8" t="s">
        <v>314</v>
      </c>
      <c r="F20" s="8">
        <v>40.0</v>
      </c>
      <c r="G20" s="8" t="s">
        <v>200</v>
      </c>
      <c r="H20" s="8">
        <v>1601.0</v>
      </c>
      <c r="I20" s="8" t="s">
        <v>315</v>
      </c>
      <c r="J20" s="8" t="s">
        <v>316</v>
      </c>
      <c r="K20" s="8" t="s">
        <v>282</v>
      </c>
      <c r="L20" s="8" t="s">
        <v>283</v>
      </c>
      <c r="M20" s="8">
        <v>0.0</v>
      </c>
      <c r="N20" s="8" t="s">
        <v>317</v>
      </c>
      <c r="O20" s="9" t="s">
        <v>318</v>
      </c>
      <c r="P20" s="10">
        <v>617.0</v>
      </c>
      <c r="Q20" s="10">
        <v>44224.0</v>
      </c>
      <c r="R20" s="10">
        <v>5670.0</v>
      </c>
    </row>
    <row r="21" ht="12.75" customHeight="1">
      <c r="A21" s="8">
        <v>20.0</v>
      </c>
      <c r="B21" s="8" t="s">
        <v>37</v>
      </c>
      <c r="C21" s="8" t="s">
        <v>312</v>
      </c>
      <c r="D21" s="8" t="s">
        <v>319</v>
      </c>
      <c r="E21" s="8" t="s">
        <v>320</v>
      </c>
      <c r="F21" s="8">
        <v>55.0</v>
      </c>
      <c r="G21" s="8" t="s">
        <v>200</v>
      </c>
      <c r="H21" s="8">
        <v>140.0</v>
      </c>
      <c r="I21" s="8" t="s">
        <v>192</v>
      </c>
      <c r="J21" s="8" t="s">
        <v>193</v>
      </c>
      <c r="K21" s="8" t="s">
        <v>321</v>
      </c>
      <c r="L21" s="8" t="s">
        <v>322</v>
      </c>
      <c r="M21" s="8">
        <v>1.0</v>
      </c>
      <c r="N21" s="8" t="s">
        <v>323</v>
      </c>
      <c r="O21" s="9" t="s">
        <v>324</v>
      </c>
      <c r="P21" s="10">
        <v>199.0</v>
      </c>
      <c r="Q21" s="10">
        <v>1150.0</v>
      </c>
      <c r="R21" s="10">
        <v>459.0</v>
      </c>
    </row>
    <row r="22" ht="12.75" customHeight="1">
      <c r="A22" s="8">
        <v>21.0</v>
      </c>
      <c r="B22" s="8" t="s">
        <v>38</v>
      </c>
      <c r="C22" s="8" t="s">
        <v>325</v>
      </c>
      <c r="D22" s="8" t="s">
        <v>326</v>
      </c>
      <c r="E22" s="8" t="s">
        <v>327</v>
      </c>
      <c r="F22" s="8">
        <v>45.0</v>
      </c>
      <c r="G22" s="8" t="s">
        <v>200</v>
      </c>
      <c r="H22" s="8">
        <v>140.0</v>
      </c>
      <c r="I22" s="8" t="s">
        <v>224</v>
      </c>
      <c r="J22" s="8" t="s">
        <v>225</v>
      </c>
      <c r="K22" s="8" t="s">
        <v>321</v>
      </c>
      <c r="L22" s="8" t="s">
        <v>322</v>
      </c>
      <c r="M22" s="8">
        <v>0.0</v>
      </c>
      <c r="N22" s="8" t="s">
        <v>328</v>
      </c>
      <c r="O22" s="9" t="s">
        <v>329</v>
      </c>
      <c r="P22" s="10">
        <v>2602.0</v>
      </c>
      <c r="Q22" s="10">
        <v>1129.0</v>
      </c>
      <c r="R22" s="10">
        <v>1095.0</v>
      </c>
    </row>
    <row r="23" ht="12.75" customHeight="1">
      <c r="A23" s="8">
        <v>22.0</v>
      </c>
      <c r="B23" s="8" t="s">
        <v>39</v>
      </c>
      <c r="C23" s="8" t="s">
        <v>330</v>
      </c>
      <c r="D23" s="8" t="s">
        <v>331</v>
      </c>
      <c r="E23" s="8" t="s">
        <v>332</v>
      </c>
      <c r="F23" s="8">
        <v>77.0</v>
      </c>
      <c r="G23" s="8" t="s">
        <v>200</v>
      </c>
      <c r="H23" s="8">
        <v>11887.0</v>
      </c>
      <c r="I23" s="8" t="s">
        <v>289</v>
      </c>
      <c r="J23" s="8" t="s">
        <v>290</v>
      </c>
      <c r="K23" s="8" t="s">
        <v>303</v>
      </c>
      <c r="L23" s="8" t="s">
        <v>304</v>
      </c>
      <c r="M23" s="8">
        <v>0.0</v>
      </c>
      <c r="N23" s="8" t="s">
        <v>333</v>
      </c>
      <c r="O23" s="9" t="s">
        <v>334</v>
      </c>
      <c r="P23" s="10">
        <v>10.0</v>
      </c>
      <c r="Q23" s="10">
        <v>2001.0</v>
      </c>
      <c r="R23" s="10">
        <v>5.0</v>
      </c>
    </row>
    <row r="24" ht="12.75" customHeight="1">
      <c r="A24" s="8">
        <v>23.0</v>
      </c>
      <c r="B24" s="8" t="s">
        <v>40</v>
      </c>
      <c r="C24" s="8" t="s">
        <v>335</v>
      </c>
      <c r="D24" s="8" t="s">
        <v>336</v>
      </c>
      <c r="E24" s="8" t="s">
        <v>337</v>
      </c>
      <c r="F24" s="8">
        <v>58.0</v>
      </c>
      <c r="G24" s="8" t="s">
        <v>200</v>
      </c>
      <c r="H24" s="8">
        <v>5984.0</v>
      </c>
      <c r="I24" s="8" t="s">
        <v>289</v>
      </c>
      <c r="J24" s="8" t="s">
        <v>290</v>
      </c>
      <c r="K24" s="8" t="s">
        <v>282</v>
      </c>
      <c r="L24" s="8" t="s">
        <v>283</v>
      </c>
      <c r="M24" s="8">
        <v>0.0</v>
      </c>
      <c r="N24" s="8" t="s">
        <v>338</v>
      </c>
      <c r="O24" s="9" t="s">
        <v>339</v>
      </c>
      <c r="P24" s="10">
        <v>10.0</v>
      </c>
      <c r="Q24" s="10">
        <v>1211.0</v>
      </c>
      <c r="R24" s="10">
        <v>1.0</v>
      </c>
    </row>
    <row r="25" ht="12.75" customHeight="1">
      <c r="A25" s="8">
        <v>24.0</v>
      </c>
      <c r="B25" s="8" t="s">
        <v>41</v>
      </c>
      <c r="C25" s="8" t="s">
        <v>340</v>
      </c>
      <c r="D25" s="8" t="s">
        <v>341</v>
      </c>
      <c r="E25" s="8" t="s">
        <v>342</v>
      </c>
      <c r="F25" s="8">
        <v>37.0</v>
      </c>
      <c r="G25" s="8" t="s">
        <v>191</v>
      </c>
      <c r="H25" s="8">
        <v>1601.0</v>
      </c>
      <c r="I25" s="8" t="s">
        <v>192</v>
      </c>
      <c r="J25" s="8" t="s">
        <v>193</v>
      </c>
      <c r="K25" s="8" t="s">
        <v>343</v>
      </c>
      <c r="L25" s="8" t="s">
        <v>344</v>
      </c>
      <c r="M25" s="8">
        <v>0.0</v>
      </c>
      <c r="N25" s="8" t="s">
        <v>345</v>
      </c>
      <c r="O25" s="9" t="s">
        <v>346</v>
      </c>
      <c r="P25" s="10">
        <v>779.0</v>
      </c>
      <c r="Q25" s="10">
        <v>1550.0</v>
      </c>
      <c r="R25" s="10">
        <v>2270.0</v>
      </c>
    </row>
    <row r="26" ht="12.75" customHeight="1">
      <c r="A26" s="8">
        <v>25.0</v>
      </c>
      <c r="B26" s="8" t="s">
        <v>42</v>
      </c>
      <c r="C26" s="8" t="s">
        <v>347</v>
      </c>
      <c r="D26" s="8" t="s">
        <v>348</v>
      </c>
      <c r="E26" s="8" t="s">
        <v>349</v>
      </c>
      <c r="F26" s="8">
        <v>55.0</v>
      </c>
      <c r="G26" s="8" t="s">
        <v>200</v>
      </c>
      <c r="H26" s="8">
        <v>674.0</v>
      </c>
      <c r="I26" s="8" t="s">
        <v>289</v>
      </c>
      <c r="J26" s="8" t="s">
        <v>290</v>
      </c>
      <c r="K26" s="8" t="s">
        <v>321</v>
      </c>
      <c r="L26" s="8" t="s">
        <v>322</v>
      </c>
      <c r="M26" s="8">
        <v>0.0</v>
      </c>
      <c r="N26" s="8" t="s">
        <v>196</v>
      </c>
      <c r="O26" s="9"/>
      <c r="P26" s="10">
        <v>0.0</v>
      </c>
      <c r="Q26" s="10">
        <v>0.0</v>
      </c>
      <c r="R26" s="10">
        <v>0.0</v>
      </c>
    </row>
    <row r="27" ht="12.75" customHeight="1">
      <c r="A27" s="8">
        <v>26.0</v>
      </c>
      <c r="B27" s="8" t="s">
        <v>43</v>
      </c>
      <c r="C27" s="8" t="s">
        <v>350</v>
      </c>
      <c r="D27" s="8" t="s">
        <v>351</v>
      </c>
      <c r="E27" s="8" t="s">
        <v>352</v>
      </c>
      <c r="F27" s="8">
        <v>41.0</v>
      </c>
      <c r="G27" s="8" t="s">
        <v>200</v>
      </c>
      <c r="H27" s="8">
        <v>140.0</v>
      </c>
      <c r="I27" s="8" t="s">
        <v>353</v>
      </c>
      <c r="J27" s="8" t="s">
        <v>354</v>
      </c>
      <c r="K27" s="8" t="s">
        <v>252</v>
      </c>
      <c r="L27" s="8" t="s">
        <v>253</v>
      </c>
      <c r="M27" s="8">
        <v>0.0</v>
      </c>
      <c r="N27" s="8" t="s">
        <v>355</v>
      </c>
      <c r="O27" s="9" t="s">
        <v>356</v>
      </c>
      <c r="P27" s="10">
        <v>6953.0</v>
      </c>
      <c r="Q27" s="10">
        <v>12318.0</v>
      </c>
      <c r="R27" s="10">
        <v>1646.0</v>
      </c>
    </row>
    <row r="28" ht="12.75" customHeight="1">
      <c r="A28" s="8">
        <v>27.0</v>
      </c>
      <c r="B28" s="8" t="s">
        <v>44</v>
      </c>
      <c r="C28" s="8" t="s">
        <v>357</v>
      </c>
      <c r="D28" s="8" t="s">
        <v>358</v>
      </c>
      <c r="E28" s="8" t="s">
        <v>359</v>
      </c>
      <c r="F28" s="8">
        <v>57.0</v>
      </c>
      <c r="G28" s="8" t="s">
        <v>200</v>
      </c>
      <c r="H28" s="8">
        <v>1601.0</v>
      </c>
      <c r="I28" s="8" t="s">
        <v>192</v>
      </c>
      <c r="J28" s="8" t="s">
        <v>193</v>
      </c>
      <c r="K28" s="8" t="s">
        <v>282</v>
      </c>
      <c r="L28" s="8" t="s">
        <v>283</v>
      </c>
      <c r="M28" s="8">
        <v>1.0</v>
      </c>
      <c r="N28" s="8" t="s">
        <v>360</v>
      </c>
      <c r="O28" s="9" t="s">
        <v>361</v>
      </c>
      <c r="P28" s="10">
        <v>2251.0</v>
      </c>
      <c r="Q28" s="10">
        <v>39296.0</v>
      </c>
      <c r="R28" s="10">
        <v>3129.0</v>
      </c>
    </row>
    <row r="29" ht="12.75" customHeight="1">
      <c r="A29" s="8">
        <v>28.0</v>
      </c>
      <c r="B29" s="8" t="s">
        <v>45</v>
      </c>
      <c r="C29" s="8" t="s">
        <v>362</v>
      </c>
      <c r="D29" s="8" t="s">
        <v>363</v>
      </c>
      <c r="E29" s="8" t="s">
        <v>364</v>
      </c>
      <c r="F29" s="8">
        <v>28.0</v>
      </c>
      <c r="G29" s="8" t="s">
        <v>191</v>
      </c>
      <c r="H29" s="8">
        <v>1601.0</v>
      </c>
      <c r="I29" s="8" t="s">
        <v>215</v>
      </c>
      <c r="J29" s="8" t="s">
        <v>216</v>
      </c>
      <c r="K29" s="8" t="s">
        <v>226</v>
      </c>
      <c r="L29" s="8" t="s">
        <v>227</v>
      </c>
      <c r="M29" s="8">
        <v>1.0</v>
      </c>
      <c r="N29" s="8" t="s">
        <v>365</v>
      </c>
      <c r="O29" s="9" t="s">
        <v>366</v>
      </c>
      <c r="P29" s="10">
        <v>1.0</v>
      </c>
      <c r="Q29" s="10">
        <v>116.0</v>
      </c>
      <c r="R29" s="10">
        <v>0.0</v>
      </c>
    </row>
    <row r="30" ht="12.75" customHeight="1">
      <c r="A30" s="8">
        <v>29.0</v>
      </c>
      <c r="B30" s="8" t="s">
        <v>46</v>
      </c>
      <c r="C30" s="8" t="s">
        <v>367</v>
      </c>
      <c r="D30" s="8" t="s">
        <v>368</v>
      </c>
      <c r="E30" s="8" t="s">
        <v>369</v>
      </c>
      <c r="F30" s="8">
        <v>33.0</v>
      </c>
      <c r="G30" s="8" t="s">
        <v>200</v>
      </c>
      <c r="H30" s="8">
        <v>1740.0</v>
      </c>
      <c r="I30" s="8" t="s">
        <v>192</v>
      </c>
      <c r="J30" s="8" t="s">
        <v>193</v>
      </c>
      <c r="K30" s="8" t="s">
        <v>252</v>
      </c>
      <c r="L30" s="8" t="s">
        <v>253</v>
      </c>
      <c r="M30" s="8">
        <v>0.0</v>
      </c>
      <c r="N30" s="8" t="s">
        <v>370</v>
      </c>
      <c r="O30" s="9" t="s">
        <v>371</v>
      </c>
      <c r="P30" s="10">
        <v>1711.0</v>
      </c>
      <c r="Q30" s="10">
        <v>1928.0</v>
      </c>
      <c r="R30" s="10">
        <v>2378.0</v>
      </c>
    </row>
    <row r="31" ht="12.75" customHeight="1">
      <c r="A31" s="8">
        <v>30.0</v>
      </c>
      <c r="B31" s="8" t="s">
        <v>47</v>
      </c>
      <c r="C31" s="8" t="s">
        <v>372</v>
      </c>
      <c r="D31" s="8" t="s">
        <v>373</v>
      </c>
      <c r="E31" s="8" t="s">
        <v>374</v>
      </c>
      <c r="F31" s="8">
        <v>39.0</v>
      </c>
      <c r="G31" s="8" t="s">
        <v>191</v>
      </c>
      <c r="H31" s="8">
        <v>140.0</v>
      </c>
      <c r="I31" s="8" t="s">
        <v>215</v>
      </c>
      <c r="J31" s="8" t="s">
        <v>216</v>
      </c>
      <c r="K31" s="8" t="s">
        <v>201</v>
      </c>
      <c r="L31" s="8" t="s">
        <v>202</v>
      </c>
      <c r="M31" s="8">
        <v>0.0</v>
      </c>
      <c r="N31" s="8" t="s">
        <v>375</v>
      </c>
      <c r="O31" s="9" t="s">
        <v>376</v>
      </c>
      <c r="P31" s="10">
        <v>41.0</v>
      </c>
      <c r="Q31" s="10">
        <v>19.0</v>
      </c>
      <c r="R31" s="10">
        <v>0.0</v>
      </c>
    </row>
    <row r="32" ht="12.75" customHeight="1">
      <c r="A32" s="8">
        <v>31.0</v>
      </c>
      <c r="B32" s="8" t="s">
        <v>48</v>
      </c>
      <c r="C32" s="8" t="s">
        <v>377</v>
      </c>
      <c r="D32" s="8" t="s">
        <v>378</v>
      </c>
      <c r="E32" s="8" t="s">
        <v>379</v>
      </c>
      <c r="F32" s="8">
        <v>62.0</v>
      </c>
      <c r="G32" s="8" t="s">
        <v>200</v>
      </c>
      <c r="H32" s="8">
        <v>3098.0</v>
      </c>
      <c r="I32" s="8" t="s">
        <v>224</v>
      </c>
      <c r="J32" s="8" t="s">
        <v>225</v>
      </c>
      <c r="K32" s="8" t="s">
        <v>201</v>
      </c>
      <c r="L32" s="8" t="s">
        <v>202</v>
      </c>
      <c r="M32" s="8">
        <v>0.0</v>
      </c>
      <c r="N32" s="8" t="s">
        <v>380</v>
      </c>
      <c r="O32" s="9" t="s">
        <v>381</v>
      </c>
      <c r="P32" s="10">
        <v>500.0</v>
      </c>
      <c r="Q32" s="10">
        <v>819.0</v>
      </c>
      <c r="R32" s="10">
        <v>378.0</v>
      </c>
    </row>
    <row r="33" ht="12.75" customHeight="1">
      <c r="A33" s="8">
        <v>32.0</v>
      </c>
      <c r="B33" s="8" t="s">
        <v>49</v>
      </c>
      <c r="C33" s="8" t="s">
        <v>382</v>
      </c>
      <c r="D33" s="8" t="s">
        <v>383</v>
      </c>
      <c r="E33" s="8" t="s">
        <v>384</v>
      </c>
      <c r="F33" s="8">
        <v>32.0</v>
      </c>
      <c r="G33" s="8" t="s">
        <v>191</v>
      </c>
      <c r="H33" s="8">
        <v>1602.0</v>
      </c>
      <c r="I33" s="8" t="s">
        <v>192</v>
      </c>
      <c r="J33" s="8" t="s">
        <v>193</v>
      </c>
      <c r="K33" s="8" t="s">
        <v>385</v>
      </c>
      <c r="L33" s="8" t="s">
        <v>386</v>
      </c>
      <c r="M33" s="8">
        <v>0.0</v>
      </c>
      <c r="N33" s="8" t="s">
        <v>387</v>
      </c>
      <c r="O33" s="9" t="s">
        <v>388</v>
      </c>
      <c r="P33" s="10">
        <v>448.0</v>
      </c>
      <c r="Q33" s="10">
        <v>227.0</v>
      </c>
      <c r="R33" s="10">
        <v>28.0</v>
      </c>
    </row>
    <row r="34" ht="12.75" customHeight="1">
      <c r="A34" s="8">
        <v>33.0</v>
      </c>
      <c r="B34" s="8" t="s">
        <v>50</v>
      </c>
      <c r="C34" s="8" t="s">
        <v>389</v>
      </c>
      <c r="D34" s="8" t="s">
        <v>390</v>
      </c>
      <c r="E34" s="8" t="s">
        <v>391</v>
      </c>
      <c r="F34" s="8">
        <v>29.0</v>
      </c>
      <c r="G34" s="8" t="s">
        <v>200</v>
      </c>
      <c r="H34" s="8">
        <v>140.0</v>
      </c>
      <c r="I34" s="8" t="s">
        <v>224</v>
      </c>
      <c r="J34" s="8" t="s">
        <v>225</v>
      </c>
      <c r="K34" s="8" t="s">
        <v>343</v>
      </c>
      <c r="L34" s="8" t="s">
        <v>344</v>
      </c>
      <c r="M34" s="8">
        <v>0.0</v>
      </c>
      <c r="N34" s="8" t="s">
        <v>392</v>
      </c>
      <c r="O34" s="9" t="s">
        <v>393</v>
      </c>
      <c r="P34" s="10">
        <v>349.0</v>
      </c>
      <c r="Q34" s="10">
        <v>179.0</v>
      </c>
      <c r="R34" s="10">
        <v>8.0</v>
      </c>
    </row>
    <row r="35" ht="12.75" customHeight="1">
      <c r="A35" s="8">
        <v>34.0</v>
      </c>
      <c r="B35" s="8" t="s">
        <v>51</v>
      </c>
      <c r="C35" s="8" t="s">
        <v>394</v>
      </c>
      <c r="D35" s="8" t="s">
        <v>395</v>
      </c>
      <c r="E35" s="8" t="s">
        <v>396</v>
      </c>
      <c r="F35" s="8">
        <v>56.0</v>
      </c>
      <c r="G35" s="8" t="s">
        <v>200</v>
      </c>
      <c r="H35" s="8">
        <v>1601.0</v>
      </c>
      <c r="I35" s="8" t="s">
        <v>224</v>
      </c>
      <c r="J35" s="8" t="s">
        <v>225</v>
      </c>
      <c r="K35" s="8" t="s">
        <v>194</v>
      </c>
      <c r="L35" s="8" t="s">
        <v>195</v>
      </c>
      <c r="M35" s="8">
        <v>0.0</v>
      </c>
      <c r="N35" s="8" t="s">
        <v>397</v>
      </c>
      <c r="O35" s="9"/>
      <c r="P35" s="10">
        <v>0.0</v>
      </c>
      <c r="Q35" s="10">
        <v>0.0</v>
      </c>
      <c r="R35" s="10">
        <v>0.0</v>
      </c>
    </row>
    <row r="36" ht="12.75" customHeight="1">
      <c r="A36" s="8">
        <v>35.0</v>
      </c>
      <c r="B36" s="8" t="s">
        <v>52</v>
      </c>
      <c r="C36" s="8" t="s">
        <v>398</v>
      </c>
      <c r="D36" s="8" t="s">
        <v>399</v>
      </c>
      <c r="E36" s="8" t="s">
        <v>400</v>
      </c>
      <c r="F36" s="8">
        <v>61.0</v>
      </c>
      <c r="G36" s="8" t="s">
        <v>191</v>
      </c>
      <c r="H36" s="8">
        <v>11828.0</v>
      </c>
      <c r="I36" s="8" t="s">
        <v>224</v>
      </c>
      <c r="J36" s="8" t="s">
        <v>225</v>
      </c>
      <c r="K36" s="8" t="s">
        <v>252</v>
      </c>
      <c r="L36" s="8" t="s">
        <v>253</v>
      </c>
      <c r="M36" s="8">
        <v>0.0</v>
      </c>
      <c r="N36" s="8" t="s">
        <v>401</v>
      </c>
      <c r="O36" s="9" t="s">
        <v>402</v>
      </c>
      <c r="P36" s="10">
        <v>1482.0</v>
      </c>
      <c r="Q36" s="10">
        <v>345949.0</v>
      </c>
      <c r="R36" s="10">
        <v>6593.0</v>
      </c>
    </row>
    <row r="37" ht="12.75" customHeight="1">
      <c r="A37" s="8">
        <v>36.0</v>
      </c>
      <c r="B37" s="8" t="s">
        <v>53</v>
      </c>
      <c r="C37" s="8" t="s">
        <v>403</v>
      </c>
      <c r="D37" s="8" t="s">
        <v>404</v>
      </c>
      <c r="E37" s="8" t="s">
        <v>405</v>
      </c>
      <c r="F37" s="8">
        <v>43.0</v>
      </c>
      <c r="G37" s="8" t="s">
        <v>200</v>
      </c>
      <c r="H37" s="8">
        <v>3046.0</v>
      </c>
      <c r="I37" s="8" t="s">
        <v>215</v>
      </c>
      <c r="J37" s="8" t="s">
        <v>216</v>
      </c>
      <c r="K37" s="8" t="s">
        <v>240</v>
      </c>
      <c r="L37" s="8" t="s">
        <v>241</v>
      </c>
      <c r="M37" s="8">
        <v>0.0</v>
      </c>
      <c r="N37" s="8" t="s">
        <v>406</v>
      </c>
      <c r="O37" s="9" t="s">
        <v>407</v>
      </c>
      <c r="P37" s="10">
        <v>611.0</v>
      </c>
      <c r="Q37" s="10">
        <v>1805.0</v>
      </c>
      <c r="R37" s="10">
        <v>183.0</v>
      </c>
    </row>
    <row r="38" ht="12.75" customHeight="1">
      <c r="A38" s="8">
        <v>37.0</v>
      </c>
      <c r="B38" s="8" t="s">
        <v>54</v>
      </c>
      <c r="C38" s="8" t="s">
        <v>408</v>
      </c>
      <c r="D38" s="8" t="s">
        <v>409</v>
      </c>
      <c r="E38" s="8" t="s">
        <v>410</v>
      </c>
      <c r="F38" s="8">
        <v>49.0</v>
      </c>
      <c r="G38" s="8" t="s">
        <v>191</v>
      </c>
      <c r="H38" s="8">
        <v>5984.0</v>
      </c>
      <c r="I38" s="8" t="s">
        <v>192</v>
      </c>
      <c r="J38" s="8" t="s">
        <v>193</v>
      </c>
      <c r="K38" s="8" t="s">
        <v>411</v>
      </c>
      <c r="L38" s="8" t="s">
        <v>412</v>
      </c>
      <c r="M38" s="8">
        <v>0.0</v>
      </c>
      <c r="N38" s="8" t="s">
        <v>413</v>
      </c>
      <c r="O38" s="9" t="s">
        <v>414</v>
      </c>
      <c r="P38" s="10">
        <v>603.0</v>
      </c>
      <c r="Q38" s="10">
        <v>1333.0</v>
      </c>
      <c r="R38" s="10">
        <v>23.0</v>
      </c>
    </row>
    <row r="39" ht="12.75" customHeight="1">
      <c r="A39" s="8">
        <v>38.0</v>
      </c>
      <c r="B39" s="8" t="s">
        <v>55</v>
      </c>
      <c r="C39" s="8" t="s">
        <v>415</v>
      </c>
      <c r="D39" s="8" t="s">
        <v>416</v>
      </c>
      <c r="E39" s="8" t="s">
        <v>417</v>
      </c>
      <c r="F39" s="8">
        <v>30.0</v>
      </c>
      <c r="G39" s="8" t="s">
        <v>200</v>
      </c>
      <c r="H39" s="8">
        <v>140.0</v>
      </c>
      <c r="I39" s="8" t="s">
        <v>192</v>
      </c>
      <c r="J39" s="8" t="s">
        <v>193</v>
      </c>
      <c r="K39" s="8" t="s">
        <v>418</v>
      </c>
      <c r="L39" s="8" t="s">
        <v>419</v>
      </c>
      <c r="M39" s="8">
        <v>0.0</v>
      </c>
      <c r="N39" s="8" t="s">
        <v>420</v>
      </c>
      <c r="O39" s="9" t="s">
        <v>421</v>
      </c>
      <c r="P39" s="10">
        <v>243.0</v>
      </c>
      <c r="Q39" s="10">
        <v>88.0</v>
      </c>
      <c r="R39" s="10">
        <v>1.0</v>
      </c>
    </row>
    <row r="40" ht="12.75" customHeight="1">
      <c r="A40" s="8">
        <v>39.0</v>
      </c>
      <c r="B40" s="8" t="s">
        <v>56</v>
      </c>
      <c r="C40" s="8" t="s">
        <v>394</v>
      </c>
      <c r="D40" s="8" t="s">
        <v>422</v>
      </c>
      <c r="E40" s="8" t="s">
        <v>423</v>
      </c>
      <c r="F40" s="8">
        <v>38.0</v>
      </c>
      <c r="G40" s="8" t="s">
        <v>200</v>
      </c>
      <c r="H40" s="8">
        <v>3163.0</v>
      </c>
      <c r="I40" s="8" t="s">
        <v>289</v>
      </c>
      <c r="J40" s="8" t="s">
        <v>290</v>
      </c>
      <c r="K40" s="8" t="s">
        <v>385</v>
      </c>
      <c r="L40" s="8" t="s">
        <v>386</v>
      </c>
      <c r="M40" s="8">
        <v>0.0</v>
      </c>
      <c r="N40" s="8" t="s">
        <v>424</v>
      </c>
      <c r="O40" s="9" t="s">
        <v>425</v>
      </c>
      <c r="P40" s="10">
        <v>4613.0</v>
      </c>
      <c r="Q40" s="10">
        <v>5143.0</v>
      </c>
      <c r="R40" s="10">
        <v>11475.0</v>
      </c>
    </row>
    <row r="41" ht="12.75" customHeight="1">
      <c r="A41" s="8">
        <v>40.0</v>
      </c>
      <c r="B41" s="8" t="s">
        <v>57</v>
      </c>
      <c r="C41" s="8" t="s">
        <v>426</v>
      </c>
      <c r="D41" s="8" t="s">
        <v>427</v>
      </c>
      <c r="E41" s="8" t="s">
        <v>428</v>
      </c>
      <c r="F41" s="8">
        <v>27.0</v>
      </c>
      <c r="G41" s="8" t="s">
        <v>200</v>
      </c>
      <c r="H41" s="8">
        <v>1601.0</v>
      </c>
      <c r="I41" s="8" t="s">
        <v>250</v>
      </c>
      <c r="J41" s="8" t="s">
        <v>251</v>
      </c>
      <c r="K41" s="8" t="s">
        <v>385</v>
      </c>
      <c r="L41" s="8" t="s">
        <v>386</v>
      </c>
      <c r="M41" s="8">
        <v>0.0</v>
      </c>
      <c r="N41" s="8" t="s">
        <v>429</v>
      </c>
      <c r="O41" s="9" t="s">
        <v>430</v>
      </c>
      <c r="P41" s="10">
        <v>957.0</v>
      </c>
      <c r="Q41" s="10">
        <v>1585.0</v>
      </c>
      <c r="R41" s="10">
        <v>3282.0</v>
      </c>
    </row>
    <row r="42" ht="12.75" customHeight="1">
      <c r="A42" s="8">
        <v>41.0</v>
      </c>
      <c r="B42" s="8" t="s">
        <v>58</v>
      </c>
      <c r="C42" s="8" t="s">
        <v>431</v>
      </c>
      <c r="D42" s="8" t="s">
        <v>432</v>
      </c>
      <c r="E42" s="8" t="s">
        <v>433</v>
      </c>
      <c r="F42" s="8">
        <v>54.0</v>
      </c>
      <c r="G42" s="8" t="s">
        <v>200</v>
      </c>
      <c r="H42" s="8">
        <v>140.0</v>
      </c>
      <c r="I42" s="8" t="s">
        <v>289</v>
      </c>
      <c r="J42" s="8" t="s">
        <v>290</v>
      </c>
      <c r="K42" s="8" t="s">
        <v>308</v>
      </c>
      <c r="L42" s="8" t="s">
        <v>309</v>
      </c>
      <c r="M42" s="8">
        <v>0.0</v>
      </c>
      <c r="N42" s="8" t="s">
        <v>434</v>
      </c>
      <c r="O42" s="9" t="s">
        <v>435</v>
      </c>
      <c r="P42" s="10">
        <v>9.0</v>
      </c>
      <c r="Q42" s="10">
        <v>20.0</v>
      </c>
      <c r="R42" s="10">
        <v>2.0</v>
      </c>
    </row>
    <row r="43" ht="12.75" customHeight="1">
      <c r="A43" s="8">
        <v>42.0</v>
      </c>
      <c r="B43" s="8" t="s">
        <v>59</v>
      </c>
      <c r="C43" s="8" t="s">
        <v>436</v>
      </c>
      <c r="D43" s="8" t="s">
        <v>437</v>
      </c>
      <c r="E43" s="8" t="s">
        <v>438</v>
      </c>
      <c r="F43" s="8">
        <v>53.0</v>
      </c>
      <c r="G43" s="8" t="s">
        <v>200</v>
      </c>
      <c r="H43" s="8">
        <v>3231.0</v>
      </c>
      <c r="I43" s="8" t="s">
        <v>289</v>
      </c>
      <c r="J43" s="8" t="s">
        <v>290</v>
      </c>
      <c r="K43" s="8" t="s">
        <v>194</v>
      </c>
      <c r="L43" s="8" t="s">
        <v>195</v>
      </c>
      <c r="M43" s="8">
        <v>0.0</v>
      </c>
      <c r="N43" s="8" t="s">
        <v>196</v>
      </c>
      <c r="O43" s="9"/>
      <c r="P43" s="10">
        <v>0.0</v>
      </c>
      <c r="Q43" s="10">
        <v>0.0</v>
      </c>
      <c r="R43" s="10">
        <v>0.0</v>
      </c>
    </row>
    <row r="44" ht="12.75" customHeight="1">
      <c r="A44" s="8">
        <v>43.0</v>
      </c>
      <c r="B44" s="8" t="s">
        <v>60</v>
      </c>
      <c r="C44" s="8" t="s">
        <v>439</v>
      </c>
      <c r="D44" s="8" t="s">
        <v>440</v>
      </c>
      <c r="E44" s="8" t="s">
        <v>441</v>
      </c>
      <c r="F44" s="8">
        <v>67.0</v>
      </c>
      <c r="G44" s="8" t="s">
        <v>200</v>
      </c>
      <c r="H44" s="8">
        <v>1601.0</v>
      </c>
      <c r="I44" s="8" t="s">
        <v>215</v>
      </c>
      <c r="J44" s="8" t="s">
        <v>216</v>
      </c>
      <c r="K44" s="8" t="s">
        <v>296</v>
      </c>
      <c r="L44" s="8" t="s">
        <v>297</v>
      </c>
      <c r="M44" s="8">
        <v>0.0</v>
      </c>
      <c r="N44" s="8" t="s">
        <v>442</v>
      </c>
      <c r="O44" s="9" t="s">
        <v>443</v>
      </c>
      <c r="P44" s="10">
        <v>12.0</v>
      </c>
      <c r="Q44" s="10">
        <v>27.0</v>
      </c>
      <c r="R44" s="10">
        <v>50.0</v>
      </c>
    </row>
    <row r="45" ht="12.75" customHeight="1">
      <c r="A45" s="8">
        <v>44.0</v>
      </c>
      <c r="B45" s="8" t="s">
        <v>61</v>
      </c>
      <c r="C45" s="8" t="s">
        <v>444</v>
      </c>
      <c r="D45" s="8" t="s">
        <v>445</v>
      </c>
      <c r="E45" s="8" t="s">
        <v>446</v>
      </c>
      <c r="F45" s="8">
        <v>49.0</v>
      </c>
      <c r="G45" s="8" t="s">
        <v>200</v>
      </c>
      <c r="H45" s="8">
        <v>140.0</v>
      </c>
      <c r="I45" s="8" t="s">
        <v>315</v>
      </c>
      <c r="J45" s="8" t="s">
        <v>316</v>
      </c>
      <c r="K45" s="8" t="s">
        <v>321</v>
      </c>
      <c r="L45" s="8" t="s">
        <v>322</v>
      </c>
      <c r="M45" s="8">
        <v>0.0</v>
      </c>
      <c r="N45" s="8" t="s">
        <v>447</v>
      </c>
      <c r="O45" s="9" t="s">
        <v>448</v>
      </c>
      <c r="P45" s="10">
        <v>645.0</v>
      </c>
      <c r="Q45" s="10">
        <v>441.0</v>
      </c>
      <c r="R45" s="10">
        <v>1289.0</v>
      </c>
    </row>
    <row r="46" ht="12.75" customHeight="1">
      <c r="A46" s="8">
        <v>45.0</v>
      </c>
      <c r="B46" s="8" t="s">
        <v>62</v>
      </c>
      <c r="C46" s="8" t="s">
        <v>449</v>
      </c>
      <c r="D46" s="8" t="s">
        <v>450</v>
      </c>
      <c r="E46" s="8" t="s">
        <v>451</v>
      </c>
      <c r="F46" s="8">
        <v>49.0</v>
      </c>
      <c r="G46" s="8" t="s">
        <v>200</v>
      </c>
      <c r="H46" s="8">
        <v>442.0</v>
      </c>
      <c r="I46" s="8" t="s">
        <v>215</v>
      </c>
      <c r="J46" s="8" t="s">
        <v>216</v>
      </c>
      <c r="K46" s="8" t="s">
        <v>308</v>
      </c>
      <c r="L46" s="8" t="s">
        <v>309</v>
      </c>
      <c r="M46" s="8">
        <v>0.0</v>
      </c>
      <c r="N46" s="8" t="s">
        <v>452</v>
      </c>
      <c r="O46" s="9" t="s">
        <v>453</v>
      </c>
      <c r="P46" s="10">
        <v>20.0</v>
      </c>
      <c r="Q46" s="10">
        <v>1.0</v>
      </c>
      <c r="R46" s="10">
        <v>0.0</v>
      </c>
    </row>
    <row r="47" ht="12.75" customHeight="1">
      <c r="A47" s="8">
        <v>46.0</v>
      </c>
      <c r="B47" s="8" t="s">
        <v>63</v>
      </c>
      <c r="C47" s="8" t="s">
        <v>454</v>
      </c>
      <c r="D47" s="8" t="s">
        <v>455</v>
      </c>
      <c r="E47" s="8" t="s">
        <v>456</v>
      </c>
      <c r="F47" s="8">
        <v>30.0</v>
      </c>
      <c r="G47" s="8" t="s">
        <v>200</v>
      </c>
      <c r="H47" s="8">
        <v>883.0</v>
      </c>
      <c r="I47" s="8" t="s">
        <v>208</v>
      </c>
      <c r="J47" s="8" t="s">
        <v>209</v>
      </c>
      <c r="K47" s="8" t="s">
        <v>282</v>
      </c>
      <c r="L47" s="8" t="s">
        <v>283</v>
      </c>
      <c r="M47" s="8">
        <v>0.0</v>
      </c>
      <c r="N47" s="8" t="s">
        <v>457</v>
      </c>
      <c r="O47" s="9" t="s">
        <v>458</v>
      </c>
      <c r="P47" s="10">
        <v>523.0</v>
      </c>
      <c r="Q47" s="10">
        <v>1462.0</v>
      </c>
      <c r="R47" s="10">
        <v>1363.0</v>
      </c>
    </row>
    <row r="48" ht="12.75" customHeight="1">
      <c r="A48" s="8">
        <v>47.0</v>
      </c>
      <c r="B48" s="8" t="s">
        <v>64</v>
      </c>
      <c r="C48" s="8" t="s">
        <v>459</v>
      </c>
      <c r="D48" s="8" t="s">
        <v>460</v>
      </c>
      <c r="E48" s="8" t="s">
        <v>461</v>
      </c>
      <c r="F48" s="8">
        <v>41.0</v>
      </c>
      <c r="G48" s="8" t="s">
        <v>191</v>
      </c>
      <c r="H48" s="8">
        <v>948.0</v>
      </c>
      <c r="I48" s="8" t="s">
        <v>208</v>
      </c>
      <c r="J48" s="8" t="s">
        <v>209</v>
      </c>
      <c r="K48" s="8" t="s">
        <v>282</v>
      </c>
      <c r="L48" s="8" t="s">
        <v>283</v>
      </c>
      <c r="M48" s="8">
        <v>0.0</v>
      </c>
      <c r="N48" s="8" t="s">
        <v>462</v>
      </c>
      <c r="O48" s="9" t="s">
        <v>463</v>
      </c>
      <c r="P48" s="10">
        <v>2905.0</v>
      </c>
      <c r="Q48" s="10">
        <v>18456.0</v>
      </c>
      <c r="R48" s="10">
        <v>7596.0</v>
      </c>
    </row>
    <row r="49" ht="12.75" customHeight="1">
      <c r="A49" s="8">
        <v>48.0</v>
      </c>
      <c r="B49" s="8" t="s">
        <v>65</v>
      </c>
      <c r="C49" s="8" t="s">
        <v>464</v>
      </c>
      <c r="D49" s="8" t="s">
        <v>465</v>
      </c>
      <c r="E49" s="8" t="s">
        <v>466</v>
      </c>
      <c r="F49" s="8">
        <v>35.0</v>
      </c>
      <c r="G49" s="8" t="s">
        <v>200</v>
      </c>
      <c r="H49" s="8">
        <v>1601.0</v>
      </c>
      <c r="I49" s="8" t="s">
        <v>289</v>
      </c>
      <c r="J49" s="8" t="s">
        <v>290</v>
      </c>
      <c r="K49" s="8" t="s">
        <v>217</v>
      </c>
      <c r="L49" s="8" t="s">
        <v>218</v>
      </c>
      <c r="M49" s="8">
        <v>0.0</v>
      </c>
      <c r="N49" s="8" t="s">
        <v>196</v>
      </c>
      <c r="O49" s="9"/>
      <c r="P49" s="10">
        <v>0.0</v>
      </c>
      <c r="Q49" s="10">
        <v>0.0</v>
      </c>
      <c r="R49" s="10">
        <v>0.0</v>
      </c>
    </row>
    <row r="50" ht="12.75" customHeight="1">
      <c r="A50" s="8">
        <v>49.0</v>
      </c>
      <c r="B50" s="8" t="s">
        <v>66</v>
      </c>
      <c r="C50" s="8" t="s">
        <v>444</v>
      </c>
      <c r="D50" s="8" t="s">
        <v>467</v>
      </c>
      <c r="E50" s="8" t="s">
        <v>468</v>
      </c>
      <c r="F50" s="8">
        <v>43.0</v>
      </c>
      <c r="G50" s="8" t="s">
        <v>200</v>
      </c>
      <c r="H50" s="8">
        <v>4055.0</v>
      </c>
      <c r="I50" s="8" t="s">
        <v>215</v>
      </c>
      <c r="J50" s="8" t="s">
        <v>216</v>
      </c>
      <c r="K50" s="8" t="s">
        <v>233</v>
      </c>
      <c r="L50" s="8" t="s">
        <v>234</v>
      </c>
      <c r="M50" s="8">
        <v>0.0</v>
      </c>
      <c r="N50" s="8" t="s">
        <v>469</v>
      </c>
      <c r="O50" s="9" t="s">
        <v>470</v>
      </c>
      <c r="P50" s="10">
        <v>2529.0</v>
      </c>
      <c r="Q50" s="10">
        <v>6246.0</v>
      </c>
      <c r="R50" s="10">
        <v>8522.0</v>
      </c>
    </row>
    <row r="51" ht="12.75" customHeight="1">
      <c r="A51" s="8">
        <v>50.0</v>
      </c>
      <c r="B51" s="8" t="s">
        <v>67</v>
      </c>
      <c r="C51" s="8" t="s">
        <v>471</v>
      </c>
      <c r="D51" s="8" t="s">
        <v>472</v>
      </c>
      <c r="E51" s="8" t="s">
        <v>473</v>
      </c>
      <c r="F51" s="8">
        <v>54.0</v>
      </c>
      <c r="G51" s="8" t="s">
        <v>191</v>
      </c>
      <c r="H51" s="8">
        <v>140.0</v>
      </c>
      <c r="I51" s="8" t="s">
        <v>250</v>
      </c>
      <c r="J51" s="8" t="s">
        <v>251</v>
      </c>
      <c r="K51" s="8" t="s">
        <v>194</v>
      </c>
      <c r="L51" s="8" t="s">
        <v>195</v>
      </c>
      <c r="M51" s="8">
        <v>0.0</v>
      </c>
      <c r="N51" s="8" t="s">
        <v>474</v>
      </c>
      <c r="O51" s="9" t="s">
        <v>475</v>
      </c>
      <c r="P51" s="10">
        <v>86.0</v>
      </c>
      <c r="Q51" s="10">
        <v>28.0</v>
      </c>
      <c r="R51" s="10">
        <v>0.0</v>
      </c>
    </row>
    <row r="52" ht="12.75" customHeight="1">
      <c r="A52" s="8">
        <v>51.0</v>
      </c>
      <c r="B52" s="8" t="s">
        <v>68</v>
      </c>
      <c r="C52" s="8" t="s">
        <v>476</v>
      </c>
      <c r="D52" s="8" t="s">
        <v>477</v>
      </c>
      <c r="E52" s="8" t="s">
        <v>478</v>
      </c>
      <c r="F52" s="8">
        <v>45.0</v>
      </c>
      <c r="G52" s="8" t="s">
        <v>191</v>
      </c>
      <c r="H52" s="8">
        <v>140.0</v>
      </c>
      <c r="I52" s="8" t="s">
        <v>215</v>
      </c>
      <c r="J52" s="8" t="s">
        <v>216</v>
      </c>
      <c r="K52" s="8" t="s">
        <v>479</v>
      </c>
      <c r="L52" s="8" t="s">
        <v>480</v>
      </c>
      <c r="M52" s="8">
        <v>0.0</v>
      </c>
      <c r="N52" s="8" t="s">
        <v>196</v>
      </c>
      <c r="O52" s="9"/>
      <c r="P52" s="10">
        <v>0.0</v>
      </c>
      <c r="Q52" s="10">
        <v>0.0</v>
      </c>
      <c r="R52" s="10">
        <v>0.0</v>
      </c>
    </row>
    <row r="53" ht="12.75" customHeight="1">
      <c r="A53" s="8">
        <v>52.0</v>
      </c>
      <c r="B53" s="8" t="s">
        <v>69</v>
      </c>
      <c r="C53" s="8" t="s">
        <v>481</v>
      </c>
      <c r="D53" s="8" t="s">
        <v>482</v>
      </c>
      <c r="E53" s="8" t="s">
        <v>483</v>
      </c>
      <c r="F53" s="8">
        <v>38.0</v>
      </c>
      <c r="G53" s="8" t="s">
        <v>200</v>
      </c>
      <c r="H53" s="8">
        <v>3062.0</v>
      </c>
      <c r="I53" s="8" t="s">
        <v>224</v>
      </c>
      <c r="J53" s="8" t="s">
        <v>225</v>
      </c>
      <c r="K53" s="8" t="s">
        <v>201</v>
      </c>
      <c r="L53" s="8" t="s">
        <v>202</v>
      </c>
      <c r="M53" s="8">
        <v>0.0</v>
      </c>
      <c r="N53" s="8" t="s">
        <v>484</v>
      </c>
      <c r="O53" s="9" t="s">
        <v>485</v>
      </c>
      <c r="P53" s="10">
        <v>1983.0</v>
      </c>
      <c r="Q53" s="10">
        <v>10193.0</v>
      </c>
      <c r="R53" s="10">
        <v>2225.0</v>
      </c>
    </row>
    <row r="54" ht="12.75" customHeight="1">
      <c r="A54" s="8">
        <v>53.0</v>
      </c>
      <c r="B54" s="8" t="s">
        <v>70</v>
      </c>
      <c r="C54" s="8" t="s">
        <v>486</v>
      </c>
      <c r="D54" s="8" t="s">
        <v>487</v>
      </c>
      <c r="E54" s="8" t="s">
        <v>488</v>
      </c>
      <c r="F54" s="8">
        <v>43.0</v>
      </c>
      <c r="G54" s="8" t="s">
        <v>191</v>
      </c>
      <c r="H54" s="8">
        <v>140.0</v>
      </c>
      <c r="I54" s="8" t="s">
        <v>315</v>
      </c>
      <c r="J54" s="8" t="s">
        <v>316</v>
      </c>
      <c r="K54" s="8" t="s">
        <v>411</v>
      </c>
      <c r="L54" s="8" t="s">
        <v>412</v>
      </c>
      <c r="M54" s="8">
        <v>0.0</v>
      </c>
      <c r="N54" s="8" t="s">
        <v>489</v>
      </c>
      <c r="O54" s="9" t="s">
        <v>490</v>
      </c>
      <c r="P54" s="10">
        <v>0.0</v>
      </c>
      <c r="Q54" s="10">
        <v>20.0</v>
      </c>
      <c r="R54" s="10">
        <v>0.0</v>
      </c>
    </row>
    <row r="55" ht="12.75" customHeight="1">
      <c r="A55" s="8">
        <v>54.0</v>
      </c>
      <c r="B55" s="8" t="s">
        <v>71</v>
      </c>
      <c r="C55" s="8" t="s">
        <v>491</v>
      </c>
      <c r="D55" s="8" t="s">
        <v>492</v>
      </c>
      <c r="E55" s="8" t="s">
        <v>493</v>
      </c>
      <c r="F55" s="8">
        <v>59.0</v>
      </c>
      <c r="G55" s="8" t="s">
        <v>191</v>
      </c>
      <c r="H55" s="8">
        <v>4078.0</v>
      </c>
      <c r="I55" s="8" t="s">
        <v>215</v>
      </c>
      <c r="J55" s="8" t="s">
        <v>216</v>
      </c>
      <c r="K55" s="8" t="s">
        <v>411</v>
      </c>
      <c r="L55" s="8" t="s">
        <v>412</v>
      </c>
      <c r="M55" s="8">
        <v>0.0</v>
      </c>
      <c r="N55" s="8" t="s">
        <v>196</v>
      </c>
      <c r="O55" s="9"/>
      <c r="P55" s="10">
        <v>0.0</v>
      </c>
      <c r="Q55" s="10">
        <v>0.0</v>
      </c>
      <c r="R55" s="10">
        <v>0.0</v>
      </c>
    </row>
    <row r="56" ht="12.75" customHeight="1">
      <c r="A56" s="8">
        <v>55.0</v>
      </c>
      <c r="B56" s="8" t="s">
        <v>72</v>
      </c>
      <c r="C56" s="8" t="s">
        <v>494</v>
      </c>
      <c r="D56" s="8" t="s">
        <v>495</v>
      </c>
      <c r="E56" s="8" t="s">
        <v>496</v>
      </c>
      <c r="F56" s="8">
        <v>55.0</v>
      </c>
      <c r="G56" s="8" t="s">
        <v>200</v>
      </c>
      <c r="H56" s="8">
        <v>3062.0</v>
      </c>
      <c r="I56" s="8" t="s">
        <v>224</v>
      </c>
      <c r="J56" s="8" t="s">
        <v>225</v>
      </c>
      <c r="K56" s="8" t="s">
        <v>308</v>
      </c>
      <c r="L56" s="8" t="s">
        <v>309</v>
      </c>
      <c r="M56" s="8">
        <v>0.0</v>
      </c>
      <c r="N56" s="8" t="s">
        <v>497</v>
      </c>
      <c r="O56" s="9" t="s">
        <v>498</v>
      </c>
      <c r="P56" s="10">
        <v>481.0</v>
      </c>
      <c r="Q56" s="10">
        <v>1062.0</v>
      </c>
      <c r="R56" s="10">
        <v>382.0</v>
      </c>
    </row>
    <row r="57" ht="12.75" customHeight="1">
      <c r="A57" s="8">
        <v>56.0</v>
      </c>
      <c r="B57" s="8" t="s">
        <v>73</v>
      </c>
      <c r="C57" s="8" t="s">
        <v>499</v>
      </c>
      <c r="D57" s="8" t="s">
        <v>500</v>
      </c>
      <c r="E57" s="8" t="s">
        <v>501</v>
      </c>
      <c r="F57" s="8">
        <v>49.0</v>
      </c>
      <c r="G57" s="8" t="s">
        <v>191</v>
      </c>
      <c r="H57" s="8">
        <v>3047.0</v>
      </c>
      <c r="I57" s="8" t="s">
        <v>224</v>
      </c>
      <c r="J57" s="8" t="s">
        <v>225</v>
      </c>
      <c r="K57" s="8" t="s">
        <v>282</v>
      </c>
      <c r="L57" s="8" t="s">
        <v>283</v>
      </c>
      <c r="M57" s="8">
        <v>0.0</v>
      </c>
      <c r="N57" s="8" t="s">
        <v>502</v>
      </c>
      <c r="O57" s="9" t="s">
        <v>503</v>
      </c>
      <c r="P57" s="10">
        <v>4372.0</v>
      </c>
      <c r="Q57" s="10">
        <v>29936.0</v>
      </c>
      <c r="R57" s="10">
        <v>14821.0</v>
      </c>
    </row>
    <row r="58" ht="12.75" customHeight="1">
      <c r="A58" s="8">
        <v>57.0</v>
      </c>
      <c r="B58" s="8" t="s">
        <v>74</v>
      </c>
      <c r="C58" s="8" t="s">
        <v>504</v>
      </c>
      <c r="D58" s="8" t="s">
        <v>505</v>
      </c>
      <c r="E58" s="8" t="s">
        <v>506</v>
      </c>
      <c r="F58" s="8">
        <v>33.0</v>
      </c>
      <c r="G58" s="8" t="s">
        <v>200</v>
      </c>
      <c r="H58" s="8">
        <v>1601.0</v>
      </c>
      <c r="I58" s="8" t="s">
        <v>289</v>
      </c>
      <c r="J58" s="8" t="s">
        <v>290</v>
      </c>
      <c r="K58" s="8" t="s">
        <v>201</v>
      </c>
      <c r="L58" s="8" t="s">
        <v>202</v>
      </c>
      <c r="M58" s="8">
        <v>0.0</v>
      </c>
      <c r="N58" s="8" t="s">
        <v>507</v>
      </c>
      <c r="O58" s="9" t="s">
        <v>508</v>
      </c>
      <c r="P58" s="10">
        <v>830.0</v>
      </c>
      <c r="Q58" s="10">
        <v>2709.0</v>
      </c>
      <c r="R58" s="10">
        <v>1254.0</v>
      </c>
    </row>
    <row r="59" ht="12.75" customHeight="1">
      <c r="A59" s="8">
        <v>58.0</v>
      </c>
      <c r="B59" s="8" t="s">
        <v>75</v>
      </c>
      <c r="C59" s="8" t="s">
        <v>509</v>
      </c>
      <c r="D59" s="8" t="s">
        <v>510</v>
      </c>
      <c r="E59" s="8" t="s">
        <v>511</v>
      </c>
      <c r="F59" s="8">
        <v>61.0</v>
      </c>
      <c r="G59" s="8" t="s">
        <v>200</v>
      </c>
      <c r="H59" s="8">
        <v>3062.0</v>
      </c>
      <c r="I59" s="8" t="s">
        <v>289</v>
      </c>
      <c r="J59" s="8" t="s">
        <v>290</v>
      </c>
      <c r="K59" s="8" t="s">
        <v>201</v>
      </c>
      <c r="L59" s="8" t="s">
        <v>202</v>
      </c>
      <c r="M59" s="8">
        <v>0.0</v>
      </c>
      <c r="N59" s="8" t="s">
        <v>196</v>
      </c>
      <c r="O59" s="9"/>
      <c r="P59" s="10">
        <v>0.0</v>
      </c>
      <c r="Q59" s="10">
        <v>0.0</v>
      </c>
      <c r="R59" s="10">
        <v>0.0</v>
      </c>
    </row>
    <row r="60" ht="12.75" customHeight="1">
      <c r="A60" s="8">
        <v>59.0</v>
      </c>
      <c r="B60" s="8" t="s">
        <v>76</v>
      </c>
      <c r="C60" s="8" t="s">
        <v>512</v>
      </c>
      <c r="D60" s="8" t="s">
        <v>513</v>
      </c>
      <c r="E60" s="8" t="s">
        <v>514</v>
      </c>
      <c r="F60" s="8">
        <v>41.0</v>
      </c>
      <c r="G60" s="8" t="s">
        <v>200</v>
      </c>
      <c r="H60" s="8">
        <v>3078.0</v>
      </c>
      <c r="I60" s="8" t="s">
        <v>289</v>
      </c>
      <c r="J60" s="8" t="s">
        <v>290</v>
      </c>
      <c r="K60" s="8" t="s">
        <v>252</v>
      </c>
      <c r="L60" s="8" t="s">
        <v>253</v>
      </c>
      <c r="M60" s="8">
        <v>0.0</v>
      </c>
      <c r="N60" s="8" t="s">
        <v>515</v>
      </c>
      <c r="O60" s="9" t="s">
        <v>516</v>
      </c>
      <c r="P60" s="10">
        <v>538.0</v>
      </c>
      <c r="Q60" s="10">
        <v>1943.0</v>
      </c>
      <c r="R60" s="10">
        <v>1566.0</v>
      </c>
    </row>
    <row r="61" ht="12.75" customHeight="1">
      <c r="A61" s="8">
        <v>60.0</v>
      </c>
      <c r="B61" s="8" t="s">
        <v>77</v>
      </c>
      <c r="C61" s="8" t="s">
        <v>517</v>
      </c>
      <c r="D61" s="8" t="s">
        <v>518</v>
      </c>
      <c r="E61" s="8" t="s">
        <v>519</v>
      </c>
      <c r="F61" s="8">
        <v>38.0</v>
      </c>
      <c r="G61" s="8" t="s">
        <v>191</v>
      </c>
      <c r="H61" s="8">
        <v>4523.0</v>
      </c>
      <c r="I61" s="8" t="s">
        <v>192</v>
      </c>
      <c r="J61" s="8" t="s">
        <v>193</v>
      </c>
      <c r="K61" s="8" t="s">
        <v>233</v>
      </c>
      <c r="L61" s="8" t="s">
        <v>234</v>
      </c>
      <c r="M61" s="8">
        <v>1.0</v>
      </c>
      <c r="N61" s="8" t="s">
        <v>520</v>
      </c>
      <c r="O61" s="9" t="s">
        <v>521</v>
      </c>
      <c r="P61" s="10">
        <v>2254.0</v>
      </c>
      <c r="Q61" s="10">
        <v>120277.0</v>
      </c>
      <c r="R61" s="10">
        <v>6851.0</v>
      </c>
    </row>
    <row r="62" ht="12.75" customHeight="1">
      <c r="A62" s="8">
        <v>61.0</v>
      </c>
      <c r="B62" s="8" t="s">
        <v>78</v>
      </c>
      <c r="C62" s="8" t="s">
        <v>522</v>
      </c>
      <c r="D62" s="8" t="s">
        <v>523</v>
      </c>
      <c r="E62" s="8" t="s">
        <v>524</v>
      </c>
      <c r="F62" s="8">
        <v>62.0</v>
      </c>
      <c r="G62" s="8" t="s">
        <v>191</v>
      </c>
      <c r="H62" s="8">
        <v>3077.0</v>
      </c>
      <c r="I62" s="8" t="s">
        <v>224</v>
      </c>
      <c r="J62" s="8" t="s">
        <v>225</v>
      </c>
      <c r="K62" s="8" t="s">
        <v>217</v>
      </c>
      <c r="L62" s="8" t="s">
        <v>218</v>
      </c>
      <c r="M62" s="8">
        <v>0.0</v>
      </c>
      <c r="N62" s="8" t="s">
        <v>525</v>
      </c>
      <c r="O62" s="9" t="s">
        <v>526</v>
      </c>
      <c r="P62" s="10">
        <v>93.0</v>
      </c>
      <c r="Q62" s="10">
        <v>307.0</v>
      </c>
      <c r="R62" s="10">
        <v>2.0</v>
      </c>
    </row>
    <row r="63" ht="12.75" customHeight="1">
      <c r="A63" s="8">
        <v>62.0</v>
      </c>
      <c r="B63" s="8" t="s">
        <v>79</v>
      </c>
      <c r="C63" s="8" t="s">
        <v>527</v>
      </c>
      <c r="D63" s="8" t="s">
        <v>528</v>
      </c>
      <c r="E63" s="8" t="s">
        <v>529</v>
      </c>
      <c r="F63" s="8">
        <v>45.0</v>
      </c>
      <c r="G63" s="8" t="s">
        <v>191</v>
      </c>
      <c r="H63" s="8">
        <v>7427.0</v>
      </c>
      <c r="I63" s="8" t="s">
        <v>224</v>
      </c>
      <c r="J63" s="8" t="s">
        <v>225</v>
      </c>
      <c r="K63" s="8" t="s">
        <v>282</v>
      </c>
      <c r="L63" s="8" t="s">
        <v>283</v>
      </c>
      <c r="M63" s="8">
        <v>0.0</v>
      </c>
      <c r="N63" s="8" t="s">
        <v>196</v>
      </c>
      <c r="O63" s="9"/>
      <c r="P63" s="10">
        <v>0.0</v>
      </c>
      <c r="Q63" s="10">
        <v>0.0</v>
      </c>
      <c r="R63" s="10">
        <v>0.0</v>
      </c>
    </row>
    <row r="64" ht="12.75" customHeight="1">
      <c r="A64" s="8">
        <v>63.0</v>
      </c>
      <c r="B64" s="8" t="s">
        <v>80</v>
      </c>
      <c r="C64" s="8" t="s">
        <v>530</v>
      </c>
      <c r="D64" s="8" t="s">
        <v>531</v>
      </c>
      <c r="E64" s="8" t="s">
        <v>532</v>
      </c>
      <c r="F64" s="8">
        <v>44.0</v>
      </c>
      <c r="G64" s="8" t="s">
        <v>191</v>
      </c>
      <c r="H64" s="8">
        <v>176.0</v>
      </c>
      <c r="I64" s="8" t="s">
        <v>250</v>
      </c>
      <c r="J64" s="8" t="s">
        <v>251</v>
      </c>
      <c r="K64" s="8" t="s">
        <v>233</v>
      </c>
      <c r="L64" s="8" t="s">
        <v>234</v>
      </c>
      <c r="M64" s="8">
        <v>0.0</v>
      </c>
      <c r="N64" s="8" t="s">
        <v>533</v>
      </c>
      <c r="O64" s="9" t="s">
        <v>534</v>
      </c>
      <c r="P64" s="10">
        <v>495.0</v>
      </c>
      <c r="Q64" s="10">
        <v>1084.0</v>
      </c>
      <c r="R64" s="10">
        <v>445.0</v>
      </c>
    </row>
    <row r="65" ht="12.75" customHeight="1">
      <c r="A65" s="8">
        <v>64.0</v>
      </c>
      <c r="B65" s="8" t="s">
        <v>81</v>
      </c>
      <c r="C65" s="8" t="s">
        <v>535</v>
      </c>
      <c r="D65" s="8" t="s">
        <v>536</v>
      </c>
      <c r="E65" s="8" t="s">
        <v>537</v>
      </c>
      <c r="F65" s="8">
        <v>30.0</v>
      </c>
      <c r="G65" s="8" t="s">
        <v>191</v>
      </c>
      <c r="H65" s="8">
        <v>140.0</v>
      </c>
      <c r="I65" s="8" t="s">
        <v>208</v>
      </c>
      <c r="J65" s="8" t="s">
        <v>209</v>
      </c>
      <c r="K65" s="8" t="s">
        <v>217</v>
      </c>
      <c r="L65" s="8" t="s">
        <v>218</v>
      </c>
      <c r="M65" s="8">
        <v>0.0</v>
      </c>
      <c r="N65" s="8" t="s">
        <v>538</v>
      </c>
      <c r="O65" s="9" t="s">
        <v>539</v>
      </c>
      <c r="P65" s="10">
        <v>131.0</v>
      </c>
      <c r="Q65" s="10">
        <v>1235.0</v>
      </c>
      <c r="R65" s="10">
        <v>46.0</v>
      </c>
    </row>
    <row r="66" ht="12.75" customHeight="1">
      <c r="A66" s="8">
        <v>65.0</v>
      </c>
      <c r="B66" s="8" t="s">
        <v>82</v>
      </c>
      <c r="C66" s="8" t="s">
        <v>540</v>
      </c>
      <c r="D66" s="8" t="s">
        <v>541</v>
      </c>
      <c r="E66" s="8" t="s">
        <v>542</v>
      </c>
      <c r="F66" s="8">
        <v>46.0</v>
      </c>
      <c r="G66" s="8" t="s">
        <v>191</v>
      </c>
      <c r="H66" s="8">
        <v>3077.0</v>
      </c>
      <c r="I66" s="8" t="s">
        <v>192</v>
      </c>
      <c r="J66" s="8" t="s">
        <v>193</v>
      </c>
      <c r="K66" s="8" t="s">
        <v>264</v>
      </c>
      <c r="L66" s="8" t="s">
        <v>265</v>
      </c>
      <c r="M66" s="8">
        <v>1.0</v>
      </c>
      <c r="N66" s="8" t="s">
        <v>543</v>
      </c>
      <c r="O66" s="9" t="s">
        <v>544</v>
      </c>
      <c r="P66" s="10">
        <v>1315.0</v>
      </c>
      <c r="Q66" s="10">
        <v>6356.0</v>
      </c>
      <c r="R66" s="10">
        <v>6829.0</v>
      </c>
    </row>
    <row r="67" ht="12.75" customHeight="1">
      <c r="A67" s="8">
        <v>66.0</v>
      </c>
      <c r="B67" s="8" t="s">
        <v>83</v>
      </c>
      <c r="C67" s="8" t="s">
        <v>545</v>
      </c>
      <c r="D67" s="8" t="s">
        <v>546</v>
      </c>
      <c r="E67" s="8" t="s">
        <v>547</v>
      </c>
      <c r="F67" s="8">
        <v>61.0</v>
      </c>
      <c r="G67" s="8" t="s">
        <v>191</v>
      </c>
      <c r="H67" s="8">
        <v>140.0</v>
      </c>
      <c r="I67" s="8" t="s">
        <v>548</v>
      </c>
      <c r="J67" s="8" t="s">
        <v>549</v>
      </c>
      <c r="K67" s="8" t="s">
        <v>296</v>
      </c>
      <c r="L67" s="8" t="s">
        <v>297</v>
      </c>
      <c r="M67" s="8">
        <v>0.0</v>
      </c>
      <c r="N67" s="8" t="s">
        <v>196</v>
      </c>
      <c r="O67" s="9"/>
      <c r="P67" s="10">
        <v>0.0</v>
      </c>
      <c r="Q67" s="10">
        <v>0.0</v>
      </c>
      <c r="R67" s="10">
        <v>0.0</v>
      </c>
    </row>
    <row r="68" ht="12.75" customHeight="1">
      <c r="A68" s="8">
        <v>67.0</v>
      </c>
      <c r="B68" s="8" t="s">
        <v>84</v>
      </c>
      <c r="C68" s="8" t="s">
        <v>550</v>
      </c>
      <c r="D68" s="8" t="s">
        <v>551</v>
      </c>
      <c r="E68" s="8" t="s">
        <v>552</v>
      </c>
      <c r="F68" s="8">
        <v>67.0</v>
      </c>
      <c r="G68" s="8" t="s">
        <v>191</v>
      </c>
      <c r="H68" s="8">
        <v>5998.0</v>
      </c>
      <c r="I68" s="8" t="s">
        <v>224</v>
      </c>
      <c r="J68" s="8" t="s">
        <v>225</v>
      </c>
      <c r="K68" s="8" t="s">
        <v>385</v>
      </c>
      <c r="L68" s="8" t="s">
        <v>386</v>
      </c>
      <c r="M68" s="8">
        <v>0.0</v>
      </c>
      <c r="N68" s="8" t="s">
        <v>553</v>
      </c>
      <c r="O68" s="9" t="s">
        <v>554</v>
      </c>
      <c r="P68" s="10">
        <v>4.0</v>
      </c>
      <c r="Q68" s="10">
        <v>11.0</v>
      </c>
      <c r="R68" s="10">
        <v>2.0</v>
      </c>
    </row>
    <row r="69" ht="12.75" customHeight="1">
      <c r="A69" s="8">
        <v>68.0</v>
      </c>
      <c r="B69" s="8" t="s">
        <v>85</v>
      </c>
      <c r="C69" s="8" t="s">
        <v>555</v>
      </c>
      <c r="D69" s="8" t="s">
        <v>556</v>
      </c>
      <c r="E69" s="8" t="s">
        <v>557</v>
      </c>
      <c r="F69" s="8">
        <v>61.0</v>
      </c>
      <c r="G69" s="8" t="s">
        <v>200</v>
      </c>
      <c r="H69" s="8">
        <v>5984.0</v>
      </c>
      <c r="I69" s="8" t="s">
        <v>192</v>
      </c>
      <c r="J69" s="8" t="s">
        <v>193</v>
      </c>
      <c r="K69" s="8" t="s">
        <v>411</v>
      </c>
      <c r="L69" s="8" t="s">
        <v>412</v>
      </c>
      <c r="M69" s="8">
        <v>0.0</v>
      </c>
      <c r="N69" s="8" t="s">
        <v>558</v>
      </c>
      <c r="O69" s="9" t="s">
        <v>559</v>
      </c>
      <c r="P69" s="10">
        <v>726.0</v>
      </c>
      <c r="Q69" s="10">
        <v>1178.0</v>
      </c>
      <c r="R69" s="10">
        <v>436.0</v>
      </c>
    </row>
    <row r="70" ht="12.75" customHeight="1">
      <c r="A70" s="8">
        <v>69.0</v>
      </c>
      <c r="B70" s="8" t="s">
        <v>86</v>
      </c>
      <c r="C70" s="8" t="s">
        <v>560</v>
      </c>
      <c r="D70" s="8" t="s">
        <v>561</v>
      </c>
      <c r="E70" s="8" t="s">
        <v>562</v>
      </c>
      <c r="F70" s="8">
        <v>61.0</v>
      </c>
      <c r="G70" s="8" t="s">
        <v>200</v>
      </c>
      <c r="H70" s="8">
        <v>4523.0</v>
      </c>
      <c r="I70" s="8" t="s">
        <v>192</v>
      </c>
      <c r="J70" s="8" t="s">
        <v>193</v>
      </c>
      <c r="K70" s="8" t="s">
        <v>282</v>
      </c>
      <c r="L70" s="8" t="s">
        <v>283</v>
      </c>
      <c r="M70" s="8">
        <v>1.0</v>
      </c>
      <c r="N70" s="8" t="s">
        <v>563</v>
      </c>
      <c r="O70" s="9" t="s">
        <v>564</v>
      </c>
      <c r="P70" s="10">
        <v>13873.0</v>
      </c>
      <c r="Q70" s="10">
        <v>175674.0</v>
      </c>
      <c r="R70" s="10">
        <v>4236.0</v>
      </c>
    </row>
    <row r="71" ht="12.75" customHeight="1">
      <c r="A71" s="8">
        <v>70.0</v>
      </c>
      <c r="B71" s="8" t="s">
        <v>87</v>
      </c>
      <c r="C71" s="8" t="s">
        <v>565</v>
      </c>
      <c r="D71" s="8" t="s">
        <v>566</v>
      </c>
      <c r="E71" s="8" t="s">
        <v>567</v>
      </c>
      <c r="F71" s="8">
        <v>46.0</v>
      </c>
      <c r="G71" s="8" t="s">
        <v>191</v>
      </c>
      <c r="H71" s="8">
        <v>5299.0</v>
      </c>
      <c r="I71" s="8" t="s">
        <v>215</v>
      </c>
      <c r="J71" s="8" t="s">
        <v>216</v>
      </c>
      <c r="K71" s="8" t="s">
        <v>308</v>
      </c>
      <c r="L71" s="8" t="s">
        <v>309</v>
      </c>
      <c r="M71" s="8">
        <v>0.0</v>
      </c>
      <c r="N71" s="8" t="s">
        <v>196</v>
      </c>
      <c r="O71" s="9"/>
      <c r="P71" s="10">
        <v>0.0</v>
      </c>
      <c r="Q71" s="10">
        <v>0.0</v>
      </c>
      <c r="R71" s="10">
        <v>0.0</v>
      </c>
    </row>
    <row r="72" ht="12.75" customHeight="1">
      <c r="A72" s="8">
        <v>71.0</v>
      </c>
      <c r="B72" s="8" t="s">
        <v>88</v>
      </c>
      <c r="C72" s="8" t="s">
        <v>568</v>
      </c>
      <c r="D72" s="8" t="s">
        <v>569</v>
      </c>
      <c r="E72" s="8" t="s">
        <v>570</v>
      </c>
      <c r="F72" s="8">
        <v>49.0</v>
      </c>
      <c r="G72" s="8" t="s">
        <v>200</v>
      </c>
      <c r="H72" s="8">
        <v>140.0</v>
      </c>
      <c r="I72" s="8" t="s">
        <v>192</v>
      </c>
      <c r="J72" s="8" t="s">
        <v>193</v>
      </c>
      <c r="K72" s="8" t="s">
        <v>385</v>
      </c>
      <c r="L72" s="8" t="s">
        <v>386</v>
      </c>
      <c r="M72" s="8">
        <v>1.0</v>
      </c>
      <c r="N72" s="8" t="s">
        <v>571</v>
      </c>
      <c r="O72" s="9" t="s">
        <v>572</v>
      </c>
      <c r="P72" s="10">
        <v>2416.0</v>
      </c>
      <c r="Q72" s="10">
        <v>3337.0</v>
      </c>
      <c r="R72" s="10">
        <v>6214.0</v>
      </c>
    </row>
    <row r="73" ht="12.75" customHeight="1">
      <c r="A73" s="8">
        <v>72.0</v>
      </c>
      <c r="B73" s="8" t="s">
        <v>89</v>
      </c>
      <c r="C73" s="8" t="s">
        <v>573</v>
      </c>
      <c r="D73" s="8" t="s">
        <v>574</v>
      </c>
      <c r="E73" s="8" t="s">
        <v>575</v>
      </c>
      <c r="F73" s="8">
        <v>56.0</v>
      </c>
      <c r="G73" s="8" t="s">
        <v>200</v>
      </c>
      <c r="H73" s="8">
        <v>10849.0</v>
      </c>
      <c r="I73" s="8" t="s">
        <v>224</v>
      </c>
      <c r="J73" s="8" t="s">
        <v>225</v>
      </c>
      <c r="K73" s="8" t="s">
        <v>201</v>
      </c>
      <c r="L73" s="8" t="s">
        <v>202</v>
      </c>
      <c r="M73" s="8">
        <v>0.0</v>
      </c>
      <c r="N73" s="8" t="s">
        <v>576</v>
      </c>
      <c r="O73" s="9" t="s">
        <v>577</v>
      </c>
      <c r="P73" s="10">
        <v>1887.0</v>
      </c>
      <c r="Q73" s="10">
        <v>31028.0</v>
      </c>
      <c r="R73" s="10">
        <v>5938.0</v>
      </c>
    </row>
    <row r="74" ht="12.75" customHeight="1">
      <c r="A74" s="8">
        <v>73.0</v>
      </c>
      <c r="B74" s="8" t="s">
        <v>90</v>
      </c>
      <c r="C74" s="8" t="s">
        <v>578</v>
      </c>
      <c r="D74" s="8" t="s">
        <v>579</v>
      </c>
      <c r="E74" s="8" t="s">
        <v>580</v>
      </c>
      <c r="F74" s="8">
        <v>33.0</v>
      </c>
      <c r="G74" s="8" t="s">
        <v>191</v>
      </c>
      <c r="H74" s="8">
        <v>140.0</v>
      </c>
      <c r="I74" s="8" t="s">
        <v>192</v>
      </c>
      <c r="J74" s="8" t="s">
        <v>193</v>
      </c>
      <c r="K74" s="8" t="s">
        <v>282</v>
      </c>
      <c r="L74" s="8" t="s">
        <v>283</v>
      </c>
      <c r="M74" s="8">
        <v>0.0</v>
      </c>
      <c r="N74" s="8" t="s">
        <v>581</v>
      </c>
      <c r="O74" s="9" t="s">
        <v>582</v>
      </c>
      <c r="P74" s="10">
        <v>2801.0</v>
      </c>
      <c r="Q74" s="10">
        <v>9624.0</v>
      </c>
      <c r="R74" s="10">
        <v>11512.0</v>
      </c>
    </row>
    <row r="75" ht="12.75" customHeight="1">
      <c r="A75" s="8">
        <v>74.0</v>
      </c>
      <c r="B75" s="8" t="s">
        <v>91</v>
      </c>
      <c r="C75" s="8" t="s">
        <v>583</v>
      </c>
      <c r="D75" s="8" t="s">
        <v>584</v>
      </c>
      <c r="E75" s="8" t="s">
        <v>585</v>
      </c>
      <c r="F75" s="8">
        <v>66.0</v>
      </c>
      <c r="G75" s="8" t="s">
        <v>191</v>
      </c>
      <c r="H75" s="8">
        <v>4614.0</v>
      </c>
      <c r="I75" s="8" t="s">
        <v>192</v>
      </c>
      <c r="J75" s="8" t="s">
        <v>193</v>
      </c>
      <c r="K75" s="8" t="s">
        <v>217</v>
      </c>
      <c r="L75" s="8" t="s">
        <v>218</v>
      </c>
      <c r="M75" s="8">
        <v>0.0</v>
      </c>
      <c r="N75" s="8" t="s">
        <v>586</v>
      </c>
      <c r="O75" s="9" t="s">
        <v>587</v>
      </c>
      <c r="P75" s="10">
        <v>1552.0</v>
      </c>
      <c r="Q75" s="10">
        <v>2275.0</v>
      </c>
      <c r="R75" s="10">
        <v>6636.0</v>
      </c>
    </row>
    <row r="76" ht="12.75" customHeight="1">
      <c r="A76" s="8">
        <v>75.0</v>
      </c>
      <c r="B76" s="8" t="s">
        <v>92</v>
      </c>
      <c r="C76" s="8" t="s">
        <v>588</v>
      </c>
      <c r="D76" s="8" t="s">
        <v>589</v>
      </c>
      <c r="E76" s="8" t="s">
        <v>590</v>
      </c>
      <c r="F76" s="8">
        <v>49.0</v>
      </c>
      <c r="G76" s="8" t="s">
        <v>191</v>
      </c>
      <c r="H76" s="8">
        <v>143.0</v>
      </c>
      <c r="I76" s="8" t="s">
        <v>224</v>
      </c>
      <c r="J76" s="8" t="s">
        <v>225</v>
      </c>
      <c r="K76" s="8" t="s">
        <v>303</v>
      </c>
      <c r="L76" s="8" t="s">
        <v>304</v>
      </c>
      <c r="M76" s="8">
        <v>0.0</v>
      </c>
      <c r="N76" s="8" t="s">
        <v>591</v>
      </c>
      <c r="O76" s="9" t="s">
        <v>592</v>
      </c>
      <c r="P76" s="10">
        <v>754.0</v>
      </c>
      <c r="Q76" s="10">
        <v>378.0</v>
      </c>
      <c r="R76" s="10">
        <v>514.0</v>
      </c>
    </row>
    <row r="77" ht="12.75" customHeight="1">
      <c r="A77" s="8">
        <v>76.0</v>
      </c>
      <c r="B77" s="8" t="s">
        <v>93</v>
      </c>
      <c r="C77" s="8" t="s">
        <v>593</v>
      </c>
      <c r="D77" s="8" t="s">
        <v>594</v>
      </c>
      <c r="E77" s="8" t="s">
        <v>595</v>
      </c>
      <c r="F77" s="8">
        <v>55.0</v>
      </c>
      <c r="G77" s="8" t="s">
        <v>191</v>
      </c>
      <c r="H77" s="8">
        <v>140.0</v>
      </c>
      <c r="I77" s="8" t="s">
        <v>215</v>
      </c>
      <c r="J77" s="8" t="s">
        <v>216</v>
      </c>
      <c r="K77" s="8" t="s">
        <v>194</v>
      </c>
      <c r="L77" s="8" t="s">
        <v>195</v>
      </c>
      <c r="M77" s="8">
        <v>0.0</v>
      </c>
      <c r="N77" s="8" t="s">
        <v>596</v>
      </c>
      <c r="O77" s="9" t="s">
        <v>597</v>
      </c>
      <c r="P77" s="10">
        <v>527.0</v>
      </c>
      <c r="Q77" s="10">
        <v>976.0</v>
      </c>
      <c r="R77" s="10">
        <v>965.0</v>
      </c>
    </row>
    <row r="78" ht="12.75" customHeight="1">
      <c r="A78" s="8">
        <v>77.0</v>
      </c>
      <c r="B78" s="8" t="s">
        <v>94</v>
      </c>
      <c r="C78" s="8" t="s">
        <v>598</v>
      </c>
      <c r="D78" s="8" t="s">
        <v>599</v>
      </c>
      <c r="E78" s="8" t="s">
        <v>600</v>
      </c>
      <c r="F78" s="8">
        <v>58.0</v>
      </c>
      <c r="G78" s="8" t="s">
        <v>191</v>
      </c>
      <c r="H78" s="8">
        <v>140.0</v>
      </c>
      <c r="I78" s="8" t="s">
        <v>250</v>
      </c>
      <c r="J78" s="8" t="s">
        <v>251</v>
      </c>
      <c r="K78" s="8" t="s">
        <v>418</v>
      </c>
      <c r="L78" s="8" t="s">
        <v>419</v>
      </c>
      <c r="M78" s="8">
        <v>0.0</v>
      </c>
      <c r="N78" s="8" t="s">
        <v>196</v>
      </c>
      <c r="O78" s="9"/>
      <c r="P78" s="10">
        <v>0.0</v>
      </c>
      <c r="Q78" s="10">
        <v>0.0</v>
      </c>
      <c r="R78" s="10">
        <v>0.0</v>
      </c>
    </row>
    <row r="79" ht="12.75" customHeight="1">
      <c r="A79" s="8">
        <v>78.0</v>
      </c>
      <c r="B79" s="8" t="s">
        <v>95</v>
      </c>
      <c r="C79" s="8" t="s">
        <v>601</v>
      </c>
      <c r="D79" s="8" t="s">
        <v>602</v>
      </c>
      <c r="E79" s="8" t="s">
        <v>603</v>
      </c>
      <c r="F79" s="8">
        <v>34.0</v>
      </c>
      <c r="G79" s="8" t="s">
        <v>191</v>
      </c>
      <c r="H79" s="8">
        <v>1601.0</v>
      </c>
      <c r="I79" s="8" t="s">
        <v>250</v>
      </c>
      <c r="J79" s="8" t="s">
        <v>251</v>
      </c>
      <c r="K79" s="8" t="s">
        <v>282</v>
      </c>
      <c r="L79" s="8" t="s">
        <v>283</v>
      </c>
      <c r="M79" s="8">
        <v>0.0</v>
      </c>
      <c r="N79" s="8" t="s">
        <v>604</v>
      </c>
      <c r="O79" s="9" t="s">
        <v>605</v>
      </c>
      <c r="P79" s="10">
        <v>1869.0</v>
      </c>
      <c r="Q79" s="10">
        <v>14156.0</v>
      </c>
      <c r="R79" s="10">
        <v>11699.0</v>
      </c>
    </row>
    <row r="80" ht="12.75" customHeight="1">
      <c r="A80" s="8">
        <v>79.0</v>
      </c>
      <c r="B80" s="8" t="s">
        <v>96</v>
      </c>
      <c r="C80" s="8" t="s">
        <v>606</v>
      </c>
      <c r="D80" s="8" t="s">
        <v>607</v>
      </c>
      <c r="E80" s="8" t="s">
        <v>608</v>
      </c>
      <c r="F80" s="8">
        <v>40.0</v>
      </c>
      <c r="G80" s="8" t="s">
        <v>191</v>
      </c>
      <c r="H80" s="8">
        <v>1607.0</v>
      </c>
      <c r="I80" s="8" t="s">
        <v>250</v>
      </c>
      <c r="J80" s="8" t="s">
        <v>251</v>
      </c>
      <c r="K80" s="8" t="s">
        <v>201</v>
      </c>
      <c r="L80" s="8" t="s">
        <v>202</v>
      </c>
      <c r="M80" s="8">
        <v>0.0</v>
      </c>
      <c r="N80" s="8" t="s">
        <v>196</v>
      </c>
      <c r="O80" s="9"/>
      <c r="P80" s="10">
        <v>0.0</v>
      </c>
      <c r="Q80" s="10">
        <v>0.0</v>
      </c>
      <c r="R80" s="10">
        <v>0.0</v>
      </c>
    </row>
    <row r="81" ht="12.75" customHeight="1">
      <c r="A81" s="8">
        <v>80.0</v>
      </c>
      <c r="B81" s="8" t="s">
        <v>97</v>
      </c>
      <c r="C81" s="8" t="s">
        <v>606</v>
      </c>
      <c r="D81" s="8" t="s">
        <v>609</v>
      </c>
      <c r="E81" s="8" t="s">
        <v>610</v>
      </c>
      <c r="F81" s="8">
        <v>58.0</v>
      </c>
      <c r="G81" s="8" t="s">
        <v>191</v>
      </c>
      <c r="H81" s="8">
        <v>1601.0</v>
      </c>
      <c r="I81" s="8" t="s">
        <v>192</v>
      </c>
      <c r="J81" s="8" t="s">
        <v>193</v>
      </c>
      <c r="K81" s="8" t="s">
        <v>411</v>
      </c>
      <c r="L81" s="8" t="s">
        <v>412</v>
      </c>
      <c r="M81" s="8">
        <v>0.0</v>
      </c>
      <c r="N81" s="8" t="s">
        <v>611</v>
      </c>
      <c r="O81" s="9" t="s">
        <v>612</v>
      </c>
      <c r="P81" s="10">
        <v>505.0</v>
      </c>
      <c r="Q81" s="10">
        <v>200.0</v>
      </c>
      <c r="R81" s="10">
        <v>81.0</v>
      </c>
    </row>
    <row r="82" ht="12.75" customHeight="1">
      <c r="A82" s="8">
        <v>81.0</v>
      </c>
      <c r="B82" s="8" t="s">
        <v>98</v>
      </c>
      <c r="C82" s="8" t="s">
        <v>613</v>
      </c>
      <c r="D82" s="8" t="s">
        <v>614</v>
      </c>
      <c r="E82" s="8" t="s">
        <v>615</v>
      </c>
      <c r="F82" s="8">
        <v>51.0</v>
      </c>
      <c r="G82" s="8" t="s">
        <v>191</v>
      </c>
      <c r="H82" s="8">
        <v>140.0</v>
      </c>
      <c r="I82" s="8" t="s">
        <v>215</v>
      </c>
      <c r="J82" s="8" t="s">
        <v>216</v>
      </c>
      <c r="K82" s="8" t="s">
        <v>385</v>
      </c>
      <c r="L82" s="8" t="s">
        <v>386</v>
      </c>
      <c r="M82" s="8">
        <v>0.0</v>
      </c>
      <c r="N82" s="8" t="s">
        <v>196</v>
      </c>
      <c r="O82" s="9"/>
      <c r="P82" s="10">
        <v>0.0</v>
      </c>
      <c r="Q82" s="10">
        <v>0.0</v>
      </c>
      <c r="R82" s="10">
        <v>0.0</v>
      </c>
    </row>
    <row r="83" ht="12.75" customHeight="1">
      <c r="A83" s="8">
        <v>82.0</v>
      </c>
      <c r="B83" s="8" t="s">
        <v>99</v>
      </c>
      <c r="C83" s="8" t="s">
        <v>616</v>
      </c>
      <c r="D83" s="8" t="s">
        <v>617</v>
      </c>
      <c r="E83" s="8" t="s">
        <v>618</v>
      </c>
      <c r="F83" s="8">
        <v>36.0</v>
      </c>
      <c r="G83" s="8" t="s">
        <v>200</v>
      </c>
      <c r="H83" s="8">
        <v>4547.0</v>
      </c>
      <c r="I83" s="8" t="s">
        <v>353</v>
      </c>
      <c r="J83" s="8" t="s">
        <v>354</v>
      </c>
      <c r="K83" s="8" t="s">
        <v>217</v>
      </c>
      <c r="L83" s="8" t="s">
        <v>218</v>
      </c>
      <c r="M83" s="8">
        <v>0.0</v>
      </c>
      <c r="N83" s="8" t="s">
        <v>619</v>
      </c>
      <c r="O83" s="9" t="s">
        <v>620</v>
      </c>
      <c r="P83" s="10">
        <v>1526.0</v>
      </c>
      <c r="Q83" s="10">
        <v>8674.0</v>
      </c>
      <c r="R83" s="10">
        <v>6104.0</v>
      </c>
    </row>
    <row r="84" ht="12.75" customHeight="1">
      <c r="A84" s="8">
        <v>83.0</v>
      </c>
      <c r="B84" s="8" t="s">
        <v>100</v>
      </c>
      <c r="C84" s="8" t="s">
        <v>621</v>
      </c>
      <c r="D84" s="8" t="s">
        <v>622</v>
      </c>
      <c r="E84" s="8" t="s">
        <v>623</v>
      </c>
      <c r="F84" s="8">
        <v>54.0</v>
      </c>
      <c r="G84" s="8" t="s">
        <v>191</v>
      </c>
      <c r="H84" s="8">
        <v>4523.0</v>
      </c>
      <c r="I84" s="8" t="s">
        <v>215</v>
      </c>
      <c r="J84" s="8" t="s">
        <v>216</v>
      </c>
      <c r="K84" s="8" t="s">
        <v>252</v>
      </c>
      <c r="L84" s="8" t="s">
        <v>253</v>
      </c>
      <c r="M84" s="8">
        <v>1.0</v>
      </c>
      <c r="N84" s="8" t="s">
        <v>624</v>
      </c>
      <c r="O84" s="9" t="s">
        <v>625</v>
      </c>
      <c r="P84" s="10">
        <v>2039.0</v>
      </c>
      <c r="Q84" s="10">
        <v>4458.0</v>
      </c>
      <c r="R84" s="10">
        <v>1180.0</v>
      </c>
    </row>
    <row r="85" ht="12.75" customHeight="1">
      <c r="A85" s="8">
        <v>84.0</v>
      </c>
      <c r="B85" s="8" t="s">
        <v>101</v>
      </c>
      <c r="C85" s="8" t="s">
        <v>626</v>
      </c>
      <c r="D85" s="8" t="s">
        <v>627</v>
      </c>
      <c r="E85" s="8" t="s">
        <v>628</v>
      </c>
      <c r="F85" s="8">
        <v>51.0</v>
      </c>
      <c r="G85" s="8" t="s">
        <v>200</v>
      </c>
      <c r="H85" s="8">
        <v>1601.0</v>
      </c>
      <c r="I85" s="8" t="s">
        <v>250</v>
      </c>
      <c r="J85" s="8" t="s">
        <v>251</v>
      </c>
      <c r="K85" s="8" t="s">
        <v>411</v>
      </c>
      <c r="L85" s="8" t="s">
        <v>412</v>
      </c>
      <c r="M85" s="8">
        <v>0.0</v>
      </c>
      <c r="N85" s="8" t="s">
        <v>627</v>
      </c>
      <c r="O85" s="9" t="s">
        <v>629</v>
      </c>
      <c r="P85" s="10">
        <v>2500.0</v>
      </c>
      <c r="Q85" s="10">
        <v>11337.0</v>
      </c>
      <c r="R85" s="10">
        <v>9141.0</v>
      </c>
    </row>
    <row r="86" ht="12.75" customHeight="1">
      <c r="A86" s="8">
        <v>85.0</v>
      </c>
      <c r="B86" s="8" t="s">
        <v>102</v>
      </c>
      <c r="C86" s="8" t="s">
        <v>630</v>
      </c>
      <c r="D86" s="8" t="s">
        <v>631</v>
      </c>
      <c r="E86" s="8" t="s">
        <v>632</v>
      </c>
      <c r="F86" s="8">
        <v>35.0</v>
      </c>
      <c r="G86" s="8" t="s">
        <v>191</v>
      </c>
      <c r="H86" s="8">
        <v>140.0</v>
      </c>
      <c r="I86" s="8" t="s">
        <v>633</v>
      </c>
      <c r="J86" s="8" t="s">
        <v>634</v>
      </c>
      <c r="K86" s="8" t="s">
        <v>282</v>
      </c>
      <c r="L86" s="8" t="s">
        <v>283</v>
      </c>
      <c r="M86" s="8">
        <v>0.0</v>
      </c>
      <c r="N86" s="8" t="s">
        <v>635</v>
      </c>
      <c r="O86" s="9" t="s">
        <v>636</v>
      </c>
      <c r="P86" s="10">
        <v>849.0</v>
      </c>
      <c r="Q86" s="10">
        <v>14156.0</v>
      </c>
      <c r="R86" s="10">
        <v>1803.0</v>
      </c>
    </row>
    <row r="87" ht="12.75" customHeight="1">
      <c r="A87" s="8">
        <v>86.0</v>
      </c>
      <c r="B87" s="8" t="s">
        <v>103</v>
      </c>
      <c r="C87" s="8" t="s">
        <v>637</v>
      </c>
      <c r="D87" s="8" t="s">
        <v>638</v>
      </c>
      <c r="E87" s="8" t="s">
        <v>639</v>
      </c>
      <c r="F87" s="8">
        <v>44.0</v>
      </c>
      <c r="G87" s="8" t="s">
        <v>191</v>
      </c>
      <c r="H87" s="8">
        <v>6384.0</v>
      </c>
      <c r="I87" s="8" t="s">
        <v>224</v>
      </c>
      <c r="J87" s="8" t="s">
        <v>225</v>
      </c>
      <c r="K87" s="8" t="s">
        <v>411</v>
      </c>
      <c r="L87" s="8" t="s">
        <v>412</v>
      </c>
      <c r="M87" s="8">
        <v>0.0</v>
      </c>
      <c r="N87" s="8" t="s">
        <v>640</v>
      </c>
      <c r="O87" s="9" t="s">
        <v>641</v>
      </c>
      <c r="P87" s="10">
        <v>3346.0</v>
      </c>
      <c r="Q87" s="10">
        <v>20173.0</v>
      </c>
      <c r="R87" s="10">
        <v>6509.0</v>
      </c>
    </row>
    <row r="88" ht="12.75" customHeight="1">
      <c r="A88" s="8">
        <v>87.0</v>
      </c>
      <c r="B88" s="8" t="s">
        <v>104</v>
      </c>
      <c r="C88" s="8" t="s">
        <v>642</v>
      </c>
      <c r="D88" s="8" t="s">
        <v>643</v>
      </c>
      <c r="E88" s="8" t="s">
        <v>644</v>
      </c>
      <c r="F88" s="8">
        <v>42.0</v>
      </c>
      <c r="G88" s="8" t="s">
        <v>191</v>
      </c>
      <c r="H88" s="8">
        <v>1601.0</v>
      </c>
      <c r="I88" s="8" t="s">
        <v>224</v>
      </c>
      <c r="J88" s="8" t="s">
        <v>225</v>
      </c>
      <c r="K88" s="8" t="s">
        <v>194</v>
      </c>
      <c r="L88" s="8" t="s">
        <v>195</v>
      </c>
      <c r="M88" s="8">
        <v>0.0</v>
      </c>
      <c r="N88" s="8" t="s">
        <v>645</v>
      </c>
      <c r="O88" s="9" t="s">
        <v>646</v>
      </c>
      <c r="P88" s="10">
        <v>999.0</v>
      </c>
      <c r="Q88" s="10">
        <v>7608.0</v>
      </c>
      <c r="R88" s="10">
        <v>20907.0</v>
      </c>
    </row>
    <row r="89" ht="12.75" customHeight="1">
      <c r="A89" s="8">
        <v>88.0</v>
      </c>
      <c r="B89" s="8" t="s">
        <v>105</v>
      </c>
      <c r="C89" s="8" t="s">
        <v>647</v>
      </c>
      <c r="D89" s="8" t="s">
        <v>648</v>
      </c>
      <c r="E89" s="8" t="s">
        <v>649</v>
      </c>
      <c r="F89" s="8">
        <v>66.0</v>
      </c>
      <c r="G89" s="8" t="s">
        <v>191</v>
      </c>
      <c r="H89" s="8">
        <v>5984.0</v>
      </c>
      <c r="I89" s="8" t="s">
        <v>192</v>
      </c>
      <c r="J89" s="8" t="s">
        <v>193</v>
      </c>
      <c r="K89" s="8" t="s">
        <v>418</v>
      </c>
      <c r="L89" s="8" t="s">
        <v>419</v>
      </c>
      <c r="M89" s="8">
        <v>0.0</v>
      </c>
      <c r="N89" s="8" t="s">
        <v>650</v>
      </c>
      <c r="O89" s="9" t="s">
        <v>651</v>
      </c>
      <c r="P89" s="10">
        <v>1116.0</v>
      </c>
      <c r="Q89" s="10">
        <v>1691.0</v>
      </c>
      <c r="R89" s="10">
        <v>512.0</v>
      </c>
    </row>
    <row r="90" ht="12.75" customHeight="1">
      <c r="A90" s="8">
        <v>89.0</v>
      </c>
      <c r="B90" s="8" t="s">
        <v>106</v>
      </c>
      <c r="C90" s="8" t="s">
        <v>652</v>
      </c>
      <c r="D90" s="8" t="s">
        <v>653</v>
      </c>
      <c r="E90" s="8" t="s">
        <v>654</v>
      </c>
      <c r="F90" s="8">
        <v>56.0</v>
      </c>
      <c r="G90" s="8" t="s">
        <v>191</v>
      </c>
      <c r="H90" s="8">
        <v>1601.0</v>
      </c>
      <c r="I90" s="8" t="s">
        <v>224</v>
      </c>
      <c r="J90" s="8" t="s">
        <v>225</v>
      </c>
      <c r="K90" s="8" t="s">
        <v>252</v>
      </c>
      <c r="L90" s="8" t="s">
        <v>253</v>
      </c>
      <c r="M90" s="8">
        <v>0.0</v>
      </c>
      <c r="N90" s="8" t="s">
        <v>655</v>
      </c>
      <c r="O90" s="9" t="s">
        <v>656</v>
      </c>
      <c r="P90" s="10">
        <v>16.0</v>
      </c>
      <c r="Q90" s="10">
        <v>57.0</v>
      </c>
      <c r="R90" s="10">
        <v>38.0</v>
      </c>
    </row>
    <row r="91" ht="12.75" customHeight="1">
      <c r="A91" s="8">
        <v>90.0</v>
      </c>
      <c r="B91" s="8" t="s">
        <v>107</v>
      </c>
      <c r="C91" s="8" t="s">
        <v>657</v>
      </c>
      <c r="D91" s="8" t="s">
        <v>658</v>
      </c>
      <c r="E91" s="8" t="s">
        <v>659</v>
      </c>
      <c r="F91" s="8">
        <v>48.0</v>
      </c>
      <c r="G91" s="8" t="s">
        <v>191</v>
      </c>
      <c r="H91" s="8">
        <v>156.0</v>
      </c>
      <c r="I91" s="8" t="s">
        <v>192</v>
      </c>
      <c r="J91" s="8" t="s">
        <v>193</v>
      </c>
      <c r="K91" s="8" t="s">
        <v>252</v>
      </c>
      <c r="L91" s="8" t="s">
        <v>253</v>
      </c>
      <c r="M91" s="8">
        <v>0.0</v>
      </c>
      <c r="N91" s="8" t="s">
        <v>660</v>
      </c>
      <c r="O91" s="9" t="s">
        <v>661</v>
      </c>
      <c r="P91" s="10">
        <v>37.0</v>
      </c>
      <c r="Q91" s="10">
        <v>24.0</v>
      </c>
      <c r="R91" s="10">
        <v>0.0</v>
      </c>
    </row>
    <row r="92" ht="12.75" customHeight="1">
      <c r="A92" s="8">
        <v>91.0</v>
      </c>
      <c r="B92" s="8" t="s">
        <v>108</v>
      </c>
      <c r="C92" s="8" t="s">
        <v>662</v>
      </c>
      <c r="D92" s="8" t="s">
        <v>663</v>
      </c>
      <c r="E92" s="8" t="s">
        <v>664</v>
      </c>
      <c r="F92" s="8">
        <v>28.0</v>
      </c>
      <c r="G92" s="8" t="s">
        <v>191</v>
      </c>
      <c r="H92" s="8">
        <v>140.0</v>
      </c>
      <c r="I92" s="8" t="s">
        <v>215</v>
      </c>
      <c r="J92" s="8" t="s">
        <v>216</v>
      </c>
      <c r="K92" s="8" t="s">
        <v>233</v>
      </c>
      <c r="L92" s="8" t="s">
        <v>234</v>
      </c>
      <c r="M92" s="8">
        <v>0.0</v>
      </c>
      <c r="N92" s="8" t="s">
        <v>665</v>
      </c>
      <c r="O92" s="9" t="s">
        <v>666</v>
      </c>
      <c r="P92" s="10">
        <v>0.0</v>
      </c>
      <c r="Q92" s="10">
        <v>0.0</v>
      </c>
      <c r="R92" s="10">
        <v>0.0</v>
      </c>
    </row>
    <row r="93" ht="12.75" customHeight="1">
      <c r="A93" s="8">
        <v>92.0</v>
      </c>
      <c r="B93" s="8" t="s">
        <v>109</v>
      </c>
      <c r="C93" s="8" t="s">
        <v>647</v>
      </c>
      <c r="D93" s="8" t="s">
        <v>667</v>
      </c>
      <c r="E93" s="8" t="s">
        <v>668</v>
      </c>
      <c r="F93" s="8">
        <v>45.0</v>
      </c>
      <c r="G93" s="8" t="s">
        <v>191</v>
      </c>
      <c r="H93" s="8">
        <v>140.0</v>
      </c>
      <c r="I93" s="8" t="s">
        <v>192</v>
      </c>
      <c r="J93" s="8" t="s">
        <v>193</v>
      </c>
      <c r="K93" s="8" t="s">
        <v>226</v>
      </c>
      <c r="L93" s="8" t="s">
        <v>227</v>
      </c>
      <c r="M93" s="8">
        <v>0.0</v>
      </c>
      <c r="N93" s="8" t="s">
        <v>669</v>
      </c>
      <c r="O93" s="9" t="s">
        <v>670</v>
      </c>
      <c r="P93" s="10">
        <v>102.0</v>
      </c>
      <c r="Q93" s="10">
        <v>183.0</v>
      </c>
      <c r="R93" s="10">
        <v>69.0</v>
      </c>
    </row>
    <row r="94" ht="12.75" customHeight="1">
      <c r="A94" s="8">
        <v>93.0</v>
      </c>
      <c r="B94" s="8" t="s">
        <v>110</v>
      </c>
      <c r="C94" s="8" t="s">
        <v>642</v>
      </c>
      <c r="D94" s="8" t="s">
        <v>671</v>
      </c>
      <c r="E94" s="8" t="s">
        <v>672</v>
      </c>
      <c r="F94" s="8">
        <v>36.0</v>
      </c>
      <c r="G94" s="8" t="s">
        <v>191</v>
      </c>
      <c r="H94" s="8">
        <v>4166.0</v>
      </c>
      <c r="I94" s="8" t="s">
        <v>192</v>
      </c>
      <c r="J94" s="8" t="s">
        <v>193</v>
      </c>
      <c r="K94" s="8" t="s">
        <v>271</v>
      </c>
      <c r="L94" s="8" t="s">
        <v>272</v>
      </c>
      <c r="M94" s="8">
        <v>0.0</v>
      </c>
      <c r="N94" s="8" t="s">
        <v>673</v>
      </c>
      <c r="O94" s="9" t="s">
        <v>674</v>
      </c>
      <c r="P94" s="10">
        <v>925.0</v>
      </c>
      <c r="Q94" s="10">
        <v>3901.0</v>
      </c>
      <c r="R94" s="10">
        <v>3284.0</v>
      </c>
    </row>
    <row r="95" ht="12.75" customHeight="1">
      <c r="A95" s="8">
        <v>94.0</v>
      </c>
      <c r="B95" s="8" t="s">
        <v>111</v>
      </c>
      <c r="C95" s="8" t="s">
        <v>675</v>
      </c>
      <c r="D95" s="8" t="s">
        <v>676</v>
      </c>
      <c r="E95" s="8" t="s">
        <v>677</v>
      </c>
      <c r="F95" s="8">
        <v>59.0</v>
      </c>
      <c r="G95" s="8" t="s">
        <v>191</v>
      </c>
      <c r="H95" s="8">
        <v>5988.0</v>
      </c>
      <c r="I95" s="8" t="s">
        <v>215</v>
      </c>
      <c r="J95" s="8" t="s">
        <v>216</v>
      </c>
      <c r="K95" s="8" t="s">
        <v>264</v>
      </c>
      <c r="L95" s="8" t="s">
        <v>265</v>
      </c>
      <c r="M95" s="8">
        <v>0.0</v>
      </c>
      <c r="N95" s="8" t="s">
        <v>678</v>
      </c>
      <c r="O95" s="9" t="s">
        <v>679</v>
      </c>
      <c r="P95" s="10">
        <v>107.0</v>
      </c>
      <c r="Q95" s="10">
        <v>113.0</v>
      </c>
      <c r="R95" s="10">
        <v>13.0</v>
      </c>
    </row>
    <row r="96" ht="12.75" customHeight="1">
      <c r="A96" s="8">
        <v>95.0</v>
      </c>
      <c r="B96" s="8" t="s">
        <v>112</v>
      </c>
      <c r="C96" s="8" t="s">
        <v>680</v>
      </c>
      <c r="D96" s="8" t="s">
        <v>681</v>
      </c>
      <c r="E96" s="8" t="s">
        <v>682</v>
      </c>
      <c r="F96" s="8">
        <v>35.0</v>
      </c>
      <c r="G96" s="8" t="s">
        <v>191</v>
      </c>
      <c r="H96" s="8">
        <v>155.0</v>
      </c>
      <c r="I96" s="8" t="s">
        <v>250</v>
      </c>
      <c r="J96" s="8" t="s">
        <v>251</v>
      </c>
      <c r="K96" s="8" t="s">
        <v>282</v>
      </c>
      <c r="L96" s="8" t="s">
        <v>283</v>
      </c>
      <c r="M96" s="8">
        <v>0.0</v>
      </c>
      <c r="N96" s="8" t="s">
        <v>683</v>
      </c>
      <c r="O96" s="9" t="s">
        <v>684</v>
      </c>
      <c r="P96" s="10">
        <v>2196.0</v>
      </c>
      <c r="Q96" s="10">
        <v>5337.0</v>
      </c>
      <c r="R96" s="10">
        <v>10128.0</v>
      </c>
    </row>
    <row r="97" ht="12.75" customHeight="1">
      <c r="A97" s="8">
        <v>96.0</v>
      </c>
      <c r="B97" s="8" t="s">
        <v>113</v>
      </c>
      <c r="C97" s="8" t="s">
        <v>685</v>
      </c>
      <c r="D97" s="8" t="s">
        <v>686</v>
      </c>
      <c r="E97" s="8" t="s">
        <v>687</v>
      </c>
      <c r="F97" s="8">
        <v>41.0</v>
      </c>
      <c r="G97" s="8" t="s">
        <v>191</v>
      </c>
      <c r="H97" s="8">
        <v>1601.0</v>
      </c>
      <c r="I97" s="8" t="s">
        <v>224</v>
      </c>
      <c r="J97" s="8" t="s">
        <v>225</v>
      </c>
      <c r="K97" s="8" t="s">
        <v>233</v>
      </c>
      <c r="L97" s="8" t="s">
        <v>234</v>
      </c>
      <c r="M97" s="8">
        <v>0.0</v>
      </c>
      <c r="N97" s="8" t="s">
        <v>688</v>
      </c>
      <c r="O97" s="9" t="s">
        <v>689</v>
      </c>
      <c r="P97" s="10">
        <v>217.0</v>
      </c>
      <c r="Q97" s="10">
        <v>14.0</v>
      </c>
      <c r="R97" s="10">
        <v>0.0</v>
      </c>
    </row>
    <row r="98" ht="12.75" customHeight="1">
      <c r="A98" s="8">
        <v>97.0</v>
      </c>
      <c r="B98" s="8" t="s">
        <v>114</v>
      </c>
      <c r="C98" s="8" t="s">
        <v>690</v>
      </c>
      <c r="D98" s="8" t="s">
        <v>691</v>
      </c>
      <c r="E98" s="8" t="s">
        <v>692</v>
      </c>
      <c r="F98" s="8">
        <v>42.0</v>
      </c>
      <c r="G98" s="8" t="s">
        <v>200</v>
      </c>
      <c r="H98" s="8">
        <v>140.0</v>
      </c>
      <c r="I98" s="8" t="s">
        <v>224</v>
      </c>
      <c r="J98" s="8" t="s">
        <v>225</v>
      </c>
      <c r="K98" s="8" t="s">
        <v>271</v>
      </c>
      <c r="L98" s="8" t="s">
        <v>272</v>
      </c>
      <c r="M98" s="8">
        <v>0.0</v>
      </c>
      <c r="N98" s="8" t="s">
        <v>693</v>
      </c>
      <c r="O98" s="9" t="s">
        <v>694</v>
      </c>
      <c r="P98" s="10">
        <v>162.0</v>
      </c>
      <c r="Q98" s="10">
        <v>635.0</v>
      </c>
      <c r="R98" s="10">
        <v>97.0</v>
      </c>
    </row>
    <row r="99" ht="12.75" customHeight="1">
      <c r="A99" s="8">
        <v>98.0</v>
      </c>
      <c r="B99" s="8" t="s">
        <v>115</v>
      </c>
      <c r="C99" s="8" t="s">
        <v>695</v>
      </c>
      <c r="D99" s="8" t="s">
        <v>696</v>
      </c>
      <c r="E99" s="8" t="s">
        <v>697</v>
      </c>
      <c r="F99" s="8">
        <v>36.0</v>
      </c>
      <c r="G99" s="8" t="s">
        <v>191</v>
      </c>
      <c r="H99" s="8">
        <v>140.0</v>
      </c>
      <c r="I99" s="8" t="s">
        <v>315</v>
      </c>
      <c r="J99" s="8" t="s">
        <v>316</v>
      </c>
      <c r="K99" s="8" t="s">
        <v>201</v>
      </c>
      <c r="L99" s="8" t="s">
        <v>202</v>
      </c>
      <c r="M99" s="8">
        <v>0.0</v>
      </c>
      <c r="N99" s="8" t="s">
        <v>698</v>
      </c>
      <c r="O99" s="9" t="s">
        <v>699</v>
      </c>
      <c r="P99" s="10">
        <v>128.0</v>
      </c>
      <c r="Q99" s="10">
        <v>859.0</v>
      </c>
      <c r="R99" s="10">
        <v>167.0</v>
      </c>
    </row>
    <row r="100" ht="12.75" customHeight="1">
      <c r="A100" s="8">
        <v>99.0</v>
      </c>
      <c r="B100" s="8" t="s">
        <v>116</v>
      </c>
      <c r="C100" s="8" t="s">
        <v>700</v>
      </c>
      <c r="D100" s="8" t="s">
        <v>701</v>
      </c>
      <c r="E100" s="8" t="s">
        <v>702</v>
      </c>
      <c r="F100" s="8">
        <v>37.0</v>
      </c>
      <c r="G100" s="8" t="s">
        <v>200</v>
      </c>
      <c r="H100" s="8">
        <v>140.0</v>
      </c>
      <c r="I100" s="8" t="s">
        <v>289</v>
      </c>
      <c r="J100" s="8" t="s">
        <v>290</v>
      </c>
      <c r="K100" s="8" t="s">
        <v>479</v>
      </c>
      <c r="L100" s="8" t="s">
        <v>480</v>
      </c>
      <c r="M100" s="8">
        <v>0.0</v>
      </c>
      <c r="N100" s="8" t="s">
        <v>196</v>
      </c>
      <c r="O100" s="9"/>
      <c r="P100" s="10">
        <v>0.0</v>
      </c>
      <c r="Q100" s="10">
        <v>0.0</v>
      </c>
      <c r="R100" s="10">
        <v>0.0</v>
      </c>
    </row>
    <row r="101" ht="12.75" customHeight="1">
      <c r="A101" s="8">
        <v>100.0</v>
      </c>
      <c r="B101" s="8" t="s">
        <v>117</v>
      </c>
      <c r="C101" s="8" t="s">
        <v>703</v>
      </c>
      <c r="D101" s="8" t="s">
        <v>704</v>
      </c>
      <c r="E101" s="8" t="s">
        <v>705</v>
      </c>
      <c r="F101" s="8">
        <v>46.0</v>
      </c>
      <c r="G101" s="8" t="s">
        <v>191</v>
      </c>
      <c r="H101" s="8">
        <v>140.0</v>
      </c>
      <c r="I101" s="8" t="s">
        <v>192</v>
      </c>
      <c r="J101" s="8" t="s">
        <v>193</v>
      </c>
      <c r="K101" s="8" t="s">
        <v>252</v>
      </c>
      <c r="L101" s="8" t="s">
        <v>253</v>
      </c>
      <c r="M101" s="8">
        <v>1.0</v>
      </c>
      <c r="N101" s="8" t="s">
        <v>706</v>
      </c>
      <c r="O101" s="9" t="s">
        <v>707</v>
      </c>
      <c r="P101" s="10">
        <v>1964.0</v>
      </c>
      <c r="Q101" s="10">
        <v>4320.0</v>
      </c>
      <c r="R101" s="10">
        <v>719.0</v>
      </c>
    </row>
    <row r="102" ht="12.75" customHeight="1">
      <c r="A102" s="8">
        <v>101.0</v>
      </c>
      <c r="B102" s="8" t="s">
        <v>118</v>
      </c>
      <c r="C102" s="8" t="s">
        <v>708</v>
      </c>
      <c r="D102" s="8" t="s">
        <v>709</v>
      </c>
      <c r="E102" s="8" t="s">
        <v>710</v>
      </c>
      <c r="F102" s="8">
        <v>39.0</v>
      </c>
      <c r="G102" s="8" t="s">
        <v>200</v>
      </c>
      <c r="H102" s="8">
        <v>1607.0</v>
      </c>
      <c r="I102" s="8" t="s">
        <v>192</v>
      </c>
      <c r="J102" s="8" t="s">
        <v>193</v>
      </c>
      <c r="K102" s="8" t="s">
        <v>418</v>
      </c>
      <c r="L102" s="8" t="s">
        <v>419</v>
      </c>
      <c r="M102" s="8">
        <v>0.0</v>
      </c>
      <c r="N102" s="8" t="s">
        <v>711</v>
      </c>
      <c r="O102" s="9" t="s">
        <v>712</v>
      </c>
      <c r="P102" s="10">
        <v>1720.0</v>
      </c>
      <c r="Q102" s="10">
        <v>3345.0</v>
      </c>
      <c r="R102" s="10">
        <v>1847.0</v>
      </c>
    </row>
    <row r="103" ht="12.75" customHeight="1">
      <c r="A103" s="8">
        <v>102.0</v>
      </c>
      <c r="B103" s="8" t="s">
        <v>119</v>
      </c>
      <c r="C103" s="8" t="s">
        <v>713</v>
      </c>
      <c r="D103" s="8" t="s">
        <v>714</v>
      </c>
      <c r="E103" s="8" t="s">
        <v>715</v>
      </c>
      <c r="F103" s="8">
        <v>30.0</v>
      </c>
      <c r="G103" s="8" t="s">
        <v>191</v>
      </c>
      <c r="H103" s="8">
        <v>1601.0</v>
      </c>
      <c r="I103" s="8" t="s">
        <v>224</v>
      </c>
      <c r="J103" s="8" t="s">
        <v>225</v>
      </c>
      <c r="K103" s="8" t="s">
        <v>411</v>
      </c>
      <c r="L103" s="8" t="s">
        <v>412</v>
      </c>
      <c r="M103" s="8">
        <v>0.0</v>
      </c>
      <c r="N103" s="8" t="s">
        <v>716</v>
      </c>
      <c r="O103" s="9" t="s">
        <v>717</v>
      </c>
      <c r="P103" s="10">
        <v>856.0</v>
      </c>
      <c r="Q103" s="10">
        <v>1894.0</v>
      </c>
      <c r="R103" s="10">
        <v>1748.0</v>
      </c>
    </row>
    <row r="104" ht="12.75" customHeight="1">
      <c r="A104" s="8">
        <v>103.0</v>
      </c>
      <c r="B104" s="8" t="s">
        <v>120</v>
      </c>
      <c r="C104" s="8" t="s">
        <v>718</v>
      </c>
      <c r="D104" s="8" t="s">
        <v>719</v>
      </c>
      <c r="E104" s="8" t="s">
        <v>720</v>
      </c>
      <c r="F104" s="8">
        <v>34.0</v>
      </c>
      <c r="G104" s="8" t="s">
        <v>200</v>
      </c>
      <c r="H104" s="8">
        <v>243.0</v>
      </c>
      <c r="I104" s="8" t="s">
        <v>192</v>
      </c>
      <c r="J104" s="8" t="s">
        <v>193</v>
      </c>
      <c r="K104" s="8" t="s">
        <v>201</v>
      </c>
      <c r="L104" s="8" t="s">
        <v>202</v>
      </c>
      <c r="M104" s="8">
        <v>0.0</v>
      </c>
      <c r="N104" s="8" t="s">
        <v>721</v>
      </c>
      <c r="O104" s="9" t="s">
        <v>722</v>
      </c>
      <c r="P104" s="10">
        <v>444.0</v>
      </c>
      <c r="Q104" s="10">
        <v>3840.0</v>
      </c>
      <c r="R104" s="10">
        <v>2138.0</v>
      </c>
    </row>
    <row r="105" ht="12.75" customHeight="1">
      <c r="A105" s="8">
        <v>104.0</v>
      </c>
      <c r="B105" s="8" t="s">
        <v>121</v>
      </c>
      <c r="C105" s="8" t="s">
        <v>723</v>
      </c>
      <c r="D105" s="8" t="s">
        <v>724</v>
      </c>
      <c r="E105" s="8" t="s">
        <v>725</v>
      </c>
      <c r="F105" s="8">
        <v>29.0</v>
      </c>
      <c r="G105" s="8" t="s">
        <v>191</v>
      </c>
      <c r="H105" s="8">
        <v>1601.0</v>
      </c>
      <c r="I105" s="8" t="s">
        <v>215</v>
      </c>
      <c r="J105" s="8" t="s">
        <v>216</v>
      </c>
      <c r="K105" s="8" t="s">
        <v>303</v>
      </c>
      <c r="L105" s="8" t="s">
        <v>304</v>
      </c>
      <c r="M105" s="8">
        <v>0.0</v>
      </c>
      <c r="N105" s="8" t="s">
        <v>726</v>
      </c>
      <c r="O105" s="9" t="s">
        <v>727</v>
      </c>
      <c r="P105" s="10">
        <v>1393.0</v>
      </c>
      <c r="Q105" s="10">
        <v>1179.0</v>
      </c>
      <c r="R105" s="10">
        <v>6495.0</v>
      </c>
    </row>
    <row r="106" ht="12.75" customHeight="1">
      <c r="A106" s="8">
        <v>105.0</v>
      </c>
      <c r="B106" s="8" t="s">
        <v>122</v>
      </c>
      <c r="C106" s="8" t="s">
        <v>728</v>
      </c>
      <c r="D106" s="8" t="s">
        <v>729</v>
      </c>
      <c r="E106" s="8" t="s">
        <v>730</v>
      </c>
      <c r="F106" s="8">
        <v>50.0</v>
      </c>
      <c r="G106" s="8" t="s">
        <v>191</v>
      </c>
      <c r="H106" s="8">
        <v>1601.0</v>
      </c>
      <c r="I106" s="8" t="s">
        <v>250</v>
      </c>
      <c r="J106" s="8" t="s">
        <v>251</v>
      </c>
      <c r="K106" s="8" t="s">
        <v>321</v>
      </c>
      <c r="L106" s="8" t="s">
        <v>322</v>
      </c>
      <c r="M106" s="8">
        <v>0.0</v>
      </c>
      <c r="N106" s="8" t="s">
        <v>731</v>
      </c>
      <c r="O106" s="9" t="s">
        <v>732</v>
      </c>
      <c r="P106" s="10">
        <v>109.0</v>
      </c>
      <c r="Q106" s="10">
        <v>349.0</v>
      </c>
      <c r="R106" s="10">
        <v>71.0</v>
      </c>
    </row>
    <row r="107" ht="12.75" customHeight="1">
      <c r="A107" s="8">
        <v>106.0</v>
      </c>
      <c r="B107" s="8" t="s">
        <v>123</v>
      </c>
      <c r="C107" s="8" t="s">
        <v>733</v>
      </c>
      <c r="D107" s="8" t="s">
        <v>734</v>
      </c>
      <c r="E107" s="8" t="s">
        <v>735</v>
      </c>
      <c r="F107" s="8">
        <v>35.0</v>
      </c>
      <c r="G107" s="8" t="s">
        <v>200</v>
      </c>
      <c r="H107" s="8">
        <v>140.0</v>
      </c>
      <c r="I107" s="8" t="s">
        <v>315</v>
      </c>
      <c r="J107" s="8" t="s">
        <v>316</v>
      </c>
      <c r="K107" s="8" t="s">
        <v>233</v>
      </c>
      <c r="L107" s="8" t="s">
        <v>234</v>
      </c>
      <c r="M107" s="8">
        <v>0.0</v>
      </c>
      <c r="N107" s="8" t="s">
        <v>736</v>
      </c>
      <c r="O107" s="9" t="s">
        <v>737</v>
      </c>
      <c r="P107" s="10">
        <v>965.0</v>
      </c>
      <c r="Q107" s="10">
        <v>46223.0</v>
      </c>
      <c r="R107" s="10">
        <v>24000.0</v>
      </c>
    </row>
    <row r="108" ht="12.75" customHeight="1">
      <c r="A108" s="8">
        <v>107.0</v>
      </c>
      <c r="B108" s="8" t="s">
        <v>124</v>
      </c>
      <c r="C108" s="8" t="s">
        <v>728</v>
      </c>
      <c r="D108" s="8" t="s">
        <v>701</v>
      </c>
      <c r="E108" s="8" t="s">
        <v>738</v>
      </c>
      <c r="F108" s="8">
        <v>48.0</v>
      </c>
      <c r="G108" s="8" t="s">
        <v>191</v>
      </c>
      <c r="H108" s="8">
        <v>140.0</v>
      </c>
      <c r="I108" s="8" t="s">
        <v>192</v>
      </c>
      <c r="J108" s="8" t="s">
        <v>193</v>
      </c>
      <c r="K108" s="8" t="s">
        <v>321</v>
      </c>
      <c r="L108" s="8" t="s">
        <v>322</v>
      </c>
      <c r="M108" s="8">
        <v>0.0</v>
      </c>
      <c r="N108" s="8" t="s">
        <v>739</v>
      </c>
      <c r="O108" s="9" t="s">
        <v>740</v>
      </c>
      <c r="P108" s="10">
        <v>68.0</v>
      </c>
      <c r="Q108" s="10">
        <v>81.0</v>
      </c>
      <c r="R108" s="10">
        <v>8.0</v>
      </c>
    </row>
    <row r="109" ht="12.75" customHeight="1">
      <c r="A109" s="8">
        <v>108.0</v>
      </c>
      <c r="B109" s="8" t="s">
        <v>125</v>
      </c>
      <c r="C109" s="8" t="s">
        <v>436</v>
      </c>
      <c r="D109" s="8" t="s">
        <v>472</v>
      </c>
      <c r="E109" s="8" t="s">
        <v>741</v>
      </c>
      <c r="F109" s="8">
        <v>54.0</v>
      </c>
      <c r="G109" s="8" t="s">
        <v>200</v>
      </c>
      <c r="H109" s="8">
        <v>3062.0</v>
      </c>
      <c r="I109" s="8" t="s">
        <v>289</v>
      </c>
      <c r="J109" s="8" t="s">
        <v>290</v>
      </c>
      <c r="K109" s="8" t="s">
        <v>418</v>
      </c>
      <c r="L109" s="8" t="s">
        <v>419</v>
      </c>
      <c r="M109" s="8">
        <v>0.0</v>
      </c>
      <c r="N109" s="8" t="s">
        <v>742</v>
      </c>
      <c r="O109" s="9" t="s">
        <v>743</v>
      </c>
      <c r="P109" s="10">
        <v>47.0</v>
      </c>
      <c r="Q109" s="10">
        <v>20.0</v>
      </c>
      <c r="R109" s="10">
        <v>0.0</v>
      </c>
    </row>
    <row r="110" ht="12.75" customHeight="1">
      <c r="A110" s="8">
        <v>109.0</v>
      </c>
      <c r="B110" s="8" t="s">
        <v>126</v>
      </c>
      <c r="C110" s="8" t="s">
        <v>744</v>
      </c>
      <c r="D110" s="8" t="s">
        <v>336</v>
      </c>
      <c r="E110" s="8" t="s">
        <v>745</v>
      </c>
      <c r="F110" s="8">
        <v>29.0</v>
      </c>
      <c r="G110" s="8" t="s">
        <v>191</v>
      </c>
      <c r="H110" s="8">
        <v>1601.0</v>
      </c>
      <c r="I110" s="8" t="s">
        <v>224</v>
      </c>
      <c r="J110" s="8" t="s">
        <v>225</v>
      </c>
      <c r="K110" s="8" t="s">
        <v>282</v>
      </c>
      <c r="L110" s="8" t="s">
        <v>283</v>
      </c>
      <c r="M110" s="8">
        <v>0.0</v>
      </c>
      <c r="N110" s="8" t="s">
        <v>746</v>
      </c>
      <c r="O110" s="9" t="s">
        <v>747</v>
      </c>
      <c r="P110" s="10">
        <v>2321.0</v>
      </c>
      <c r="Q110" s="10">
        <v>9139.0</v>
      </c>
      <c r="R110" s="10">
        <v>8458.0</v>
      </c>
    </row>
    <row r="111" ht="12.75" customHeight="1">
      <c r="A111" s="8">
        <v>110.0</v>
      </c>
      <c r="B111" s="8" t="s">
        <v>127</v>
      </c>
      <c r="C111" s="8" t="s">
        <v>748</v>
      </c>
      <c r="D111" s="8" t="s">
        <v>749</v>
      </c>
      <c r="E111" s="8" t="s">
        <v>750</v>
      </c>
      <c r="F111" s="8">
        <v>45.0</v>
      </c>
      <c r="G111" s="8" t="s">
        <v>200</v>
      </c>
      <c r="H111" s="8">
        <v>3062.0</v>
      </c>
      <c r="I111" s="8" t="s">
        <v>224</v>
      </c>
      <c r="J111" s="8" t="s">
        <v>225</v>
      </c>
      <c r="K111" s="8" t="s">
        <v>282</v>
      </c>
      <c r="L111" s="8" t="s">
        <v>283</v>
      </c>
      <c r="M111" s="8">
        <v>0.0</v>
      </c>
      <c r="N111" s="8" t="s">
        <v>751</v>
      </c>
      <c r="O111" s="9" t="s">
        <v>752</v>
      </c>
      <c r="P111" s="10">
        <v>1163.0</v>
      </c>
      <c r="Q111" s="10">
        <v>2847.0</v>
      </c>
      <c r="R111" s="10">
        <v>3438.0</v>
      </c>
    </row>
    <row r="112" ht="12.75" customHeight="1">
      <c r="A112" s="8">
        <v>111.0</v>
      </c>
      <c r="B112" s="8" t="s">
        <v>128</v>
      </c>
      <c r="C112" s="8" t="s">
        <v>753</v>
      </c>
      <c r="D112" s="8" t="s">
        <v>754</v>
      </c>
      <c r="E112" s="8" t="s">
        <v>755</v>
      </c>
      <c r="F112" s="8">
        <v>43.0</v>
      </c>
      <c r="G112" s="8" t="s">
        <v>200</v>
      </c>
      <c r="H112" s="8">
        <v>4523.0</v>
      </c>
      <c r="I112" s="8" t="s">
        <v>224</v>
      </c>
      <c r="J112" s="8" t="s">
        <v>225</v>
      </c>
      <c r="K112" s="8" t="s">
        <v>282</v>
      </c>
      <c r="L112" s="8" t="s">
        <v>283</v>
      </c>
      <c r="M112" s="8">
        <v>0.0</v>
      </c>
      <c r="N112" s="8" t="s">
        <v>756</v>
      </c>
      <c r="O112" s="9" t="s">
        <v>757</v>
      </c>
      <c r="P112" s="10">
        <v>4245.0</v>
      </c>
      <c r="Q112" s="10">
        <v>32626.0</v>
      </c>
      <c r="R112" s="10">
        <v>10179.0</v>
      </c>
    </row>
    <row r="113" ht="12.75" customHeight="1">
      <c r="A113" s="8">
        <v>112.0</v>
      </c>
      <c r="B113" s="8" t="s">
        <v>129</v>
      </c>
      <c r="C113" s="8" t="s">
        <v>758</v>
      </c>
      <c r="D113" s="8" t="s">
        <v>759</v>
      </c>
      <c r="E113" s="8" t="s">
        <v>760</v>
      </c>
      <c r="F113" s="8">
        <v>51.0</v>
      </c>
      <c r="G113" s="8" t="s">
        <v>200</v>
      </c>
      <c r="H113" s="8">
        <v>140.0</v>
      </c>
      <c r="I113" s="8" t="s">
        <v>192</v>
      </c>
      <c r="J113" s="8" t="s">
        <v>193</v>
      </c>
      <c r="K113" s="8" t="s">
        <v>343</v>
      </c>
      <c r="L113" s="8" t="s">
        <v>344</v>
      </c>
      <c r="M113" s="8">
        <v>0.0</v>
      </c>
      <c r="N113" s="8" t="s">
        <v>196</v>
      </c>
      <c r="O113" s="9"/>
      <c r="P113" s="10">
        <v>0.0</v>
      </c>
      <c r="Q113" s="10">
        <v>0.0</v>
      </c>
      <c r="R113" s="10">
        <v>0.0</v>
      </c>
    </row>
    <row r="114" ht="12.75" customHeight="1">
      <c r="A114" s="8">
        <v>113.0</v>
      </c>
      <c r="B114" s="8" t="s">
        <v>130</v>
      </c>
      <c r="C114" s="8" t="s">
        <v>761</v>
      </c>
      <c r="D114" s="8" t="s">
        <v>762</v>
      </c>
      <c r="E114" s="8" t="s">
        <v>763</v>
      </c>
      <c r="F114" s="8">
        <v>63.0</v>
      </c>
      <c r="G114" s="8" t="s">
        <v>200</v>
      </c>
      <c r="H114" s="8">
        <v>1601.0</v>
      </c>
      <c r="I114" s="8" t="s">
        <v>215</v>
      </c>
      <c r="J114" s="8" t="s">
        <v>216</v>
      </c>
      <c r="K114" s="8" t="s">
        <v>252</v>
      </c>
      <c r="L114" s="8" t="s">
        <v>253</v>
      </c>
      <c r="M114" s="8">
        <v>0.0</v>
      </c>
      <c r="N114" s="8" t="s">
        <v>764</v>
      </c>
      <c r="O114" s="9" t="s">
        <v>765</v>
      </c>
      <c r="P114" s="10">
        <v>480.0</v>
      </c>
      <c r="Q114" s="10">
        <v>1381.0</v>
      </c>
      <c r="R114" s="10">
        <v>1083.0</v>
      </c>
    </row>
    <row r="115" ht="12.75" customHeight="1">
      <c r="A115" s="8">
        <v>114.0</v>
      </c>
      <c r="B115" s="8" t="s">
        <v>131</v>
      </c>
      <c r="C115" s="8" t="s">
        <v>766</v>
      </c>
      <c r="D115" s="8" t="s">
        <v>767</v>
      </c>
      <c r="E115" s="8" t="s">
        <v>768</v>
      </c>
      <c r="F115" s="8">
        <v>33.0</v>
      </c>
      <c r="G115" s="8" t="s">
        <v>200</v>
      </c>
      <c r="H115" s="8">
        <v>1601.0</v>
      </c>
      <c r="I115" s="8" t="s">
        <v>192</v>
      </c>
      <c r="J115" s="8" t="s">
        <v>193</v>
      </c>
      <c r="K115" s="8" t="s">
        <v>226</v>
      </c>
      <c r="L115" s="8" t="s">
        <v>227</v>
      </c>
      <c r="M115" s="8">
        <v>0.0</v>
      </c>
      <c r="N115" s="8" t="s">
        <v>769</v>
      </c>
      <c r="O115" s="9" t="s">
        <v>770</v>
      </c>
      <c r="P115" s="10">
        <v>223.0</v>
      </c>
      <c r="Q115" s="10">
        <v>575.0</v>
      </c>
      <c r="R115" s="10">
        <v>170.0</v>
      </c>
    </row>
    <row r="116" ht="12.75" customHeight="1">
      <c r="A116" s="8">
        <v>115.0</v>
      </c>
      <c r="B116" s="8" t="s">
        <v>132</v>
      </c>
      <c r="C116" s="8" t="s">
        <v>771</v>
      </c>
      <c r="D116" s="8" t="s">
        <v>772</v>
      </c>
      <c r="E116" s="8" t="s">
        <v>773</v>
      </c>
      <c r="F116" s="8">
        <v>47.0</v>
      </c>
      <c r="G116" s="8" t="s">
        <v>191</v>
      </c>
      <c r="H116" s="8">
        <v>140.0</v>
      </c>
      <c r="I116" s="8" t="s">
        <v>192</v>
      </c>
      <c r="J116" s="8" t="s">
        <v>193</v>
      </c>
      <c r="K116" s="8" t="s">
        <v>296</v>
      </c>
      <c r="L116" s="8" t="s">
        <v>297</v>
      </c>
      <c r="M116" s="8">
        <v>0.0</v>
      </c>
      <c r="N116" s="8" t="s">
        <v>196</v>
      </c>
      <c r="O116" s="9"/>
      <c r="P116" s="10">
        <v>0.0</v>
      </c>
      <c r="Q116" s="10">
        <v>0.0</v>
      </c>
      <c r="R116" s="10">
        <v>0.0</v>
      </c>
    </row>
    <row r="117" ht="12.75" customHeight="1">
      <c r="A117" s="8">
        <v>116.0</v>
      </c>
      <c r="B117" s="8" t="s">
        <v>133</v>
      </c>
      <c r="C117" s="8" t="s">
        <v>774</v>
      </c>
      <c r="D117" s="8" t="s">
        <v>775</v>
      </c>
      <c r="E117" s="8" t="s">
        <v>776</v>
      </c>
      <c r="F117" s="8">
        <v>43.0</v>
      </c>
      <c r="G117" s="8" t="s">
        <v>200</v>
      </c>
      <c r="H117" s="8">
        <v>1601.0</v>
      </c>
      <c r="I117" s="8" t="s">
        <v>215</v>
      </c>
      <c r="J117" s="8" t="s">
        <v>216</v>
      </c>
      <c r="K117" s="8" t="s">
        <v>385</v>
      </c>
      <c r="L117" s="8" t="s">
        <v>386</v>
      </c>
      <c r="M117" s="8">
        <v>0.0</v>
      </c>
      <c r="N117" s="8" t="s">
        <v>777</v>
      </c>
      <c r="O117" s="9" t="s">
        <v>778</v>
      </c>
      <c r="P117" s="10">
        <v>468.0</v>
      </c>
      <c r="Q117" s="10">
        <v>487.0</v>
      </c>
      <c r="R117" s="10">
        <v>458.0</v>
      </c>
    </row>
    <row r="118" ht="12.75" customHeight="1">
      <c r="A118" s="8">
        <v>117.0</v>
      </c>
      <c r="B118" s="8" t="s">
        <v>134</v>
      </c>
      <c r="C118" s="8" t="s">
        <v>779</v>
      </c>
      <c r="D118" s="8" t="s">
        <v>780</v>
      </c>
      <c r="E118" s="8" t="s">
        <v>781</v>
      </c>
      <c r="F118" s="8">
        <v>45.0</v>
      </c>
      <c r="G118" s="8" t="s">
        <v>200</v>
      </c>
      <c r="H118" s="8">
        <v>3062.0</v>
      </c>
      <c r="I118" s="8" t="s">
        <v>215</v>
      </c>
      <c r="J118" s="8" t="s">
        <v>216</v>
      </c>
      <c r="K118" s="8" t="s">
        <v>411</v>
      </c>
      <c r="L118" s="8" t="s">
        <v>412</v>
      </c>
      <c r="M118" s="8">
        <v>1.0</v>
      </c>
      <c r="N118" s="8" t="s">
        <v>196</v>
      </c>
      <c r="O118" s="9"/>
      <c r="P118" s="10">
        <v>0.0</v>
      </c>
      <c r="Q118" s="10">
        <v>0.0</v>
      </c>
      <c r="R118" s="10">
        <v>0.0</v>
      </c>
    </row>
    <row r="119" ht="12.75" customHeight="1">
      <c r="A119" s="8">
        <v>118.0</v>
      </c>
      <c r="B119" s="8" t="s">
        <v>135</v>
      </c>
      <c r="C119" s="8" t="s">
        <v>782</v>
      </c>
      <c r="D119" s="8" t="s">
        <v>783</v>
      </c>
      <c r="E119" s="8" t="s">
        <v>784</v>
      </c>
      <c r="F119" s="8">
        <v>56.0</v>
      </c>
      <c r="G119" s="8" t="s">
        <v>200</v>
      </c>
      <c r="H119" s="8">
        <v>3062.0</v>
      </c>
      <c r="I119" s="8" t="s">
        <v>224</v>
      </c>
      <c r="J119" s="8" t="s">
        <v>225</v>
      </c>
      <c r="K119" s="8" t="s">
        <v>252</v>
      </c>
      <c r="L119" s="8" t="s">
        <v>253</v>
      </c>
      <c r="M119" s="8">
        <v>0.0</v>
      </c>
      <c r="N119" s="8" t="s">
        <v>785</v>
      </c>
      <c r="O119" s="9" t="s">
        <v>786</v>
      </c>
      <c r="P119" s="10">
        <v>943.0</v>
      </c>
      <c r="Q119" s="10">
        <v>1487.0</v>
      </c>
      <c r="R119" s="10">
        <v>996.0</v>
      </c>
    </row>
    <row r="120" ht="12.75" customHeight="1">
      <c r="A120" s="8">
        <v>119.0</v>
      </c>
      <c r="B120" s="8" t="s">
        <v>136</v>
      </c>
      <c r="C120" s="8" t="s">
        <v>787</v>
      </c>
      <c r="D120" s="8" t="s">
        <v>788</v>
      </c>
      <c r="E120" s="8" t="s">
        <v>789</v>
      </c>
      <c r="F120" s="8">
        <v>59.0</v>
      </c>
      <c r="G120" s="8" t="s">
        <v>200</v>
      </c>
      <c r="H120" s="8">
        <v>140.0</v>
      </c>
      <c r="I120" s="8" t="s">
        <v>192</v>
      </c>
      <c r="J120" s="8" t="s">
        <v>193</v>
      </c>
      <c r="K120" s="8" t="s">
        <v>252</v>
      </c>
      <c r="L120" s="8" t="s">
        <v>253</v>
      </c>
      <c r="M120" s="8">
        <v>0.0</v>
      </c>
      <c r="N120" s="8" t="s">
        <v>790</v>
      </c>
      <c r="O120" s="9" t="s">
        <v>791</v>
      </c>
      <c r="P120" s="10">
        <v>3.0</v>
      </c>
      <c r="Q120" s="10">
        <v>5.0</v>
      </c>
      <c r="R120" s="10">
        <v>0.0</v>
      </c>
    </row>
    <row r="121" ht="12.75" customHeight="1">
      <c r="A121" s="8">
        <v>120.0</v>
      </c>
      <c r="B121" s="8" t="s">
        <v>137</v>
      </c>
      <c r="C121" s="8" t="s">
        <v>792</v>
      </c>
      <c r="D121" s="8" t="s">
        <v>793</v>
      </c>
      <c r="E121" s="8" t="s">
        <v>794</v>
      </c>
      <c r="F121" s="8">
        <v>54.0</v>
      </c>
      <c r="G121" s="8" t="s">
        <v>200</v>
      </c>
      <c r="H121" s="8">
        <v>3121.0</v>
      </c>
      <c r="I121" s="8" t="s">
        <v>208</v>
      </c>
      <c r="J121" s="8" t="s">
        <v>209</v>
      </c>
      <c r="K121" s="8" t="s">
        <v>282</v>
      </c>
      <c r="L121" s="8" t="s">
        <v>283</v>
      </c>
      <c r="M121" s="8">
        <v>0.0</v>
      </c>
      <c r="N121" s="8" t="s">
        <v>795</v>
      </c>
      <c r="O121" s="9" t="s">
        <v>796</v>
      </c>
      <c r="P121" s="10">
        <v>373.0</v>
      </c>
      <c r="Q121" s="10">
        <v>7729.0</v>
      </c>
      <c r="R121" s="10">
        <v>2265.0</v>
      </c>
    </row>
    <row r="122" ht="12.75" customHeight="1">
      <c r="A122" s="8">
        <v>121.0</v>
      </c>
      <c r="B122" s="8" t="s">
        <v>138</v>
      </c>
      <c r="C122" s="8" t="s">
        <v>797</v>
      </c>
      <c r="D122" s="8" t="s">
        <v>798</v>
      </c>
      <c r="E122" s="8" t="s">
        <v>799</v>
      </c>
      <c r="F122" s="8">
        <v>58.0</v>
      </c>
      <c r="G122" s="8" t="s">
        <v>200</v>
      </c>
      <c r="H122" s="8">
        <v>140.0</v>
      </c>
      <c r="I122" s="8" t="s">
        <v>224</v>
      </c>
      <c r="J122" s="8" t="s">
        <v>225</v>
      </c>
      <c r="K122" s="8" t="s">
        <v>240</v>
      </c>
      <c r="L122" s="8" t="s">
        <v>241</v>
      </c>
      <c r="M122" s="8">
        <v>0.0</v>
      </c>
      <c r="N122" s="8" t="s">
        <v>800</v>
      </c>
      <c r="O122" s="9" t="s">
        <v>801</v>
      </c>
      <c r="P122" s="10">
        <v>28.0</v>
      </c>
      <c r="Q122" s="10">
        <v>186.0</v>
      </c>
      <c r="R122" s="10">
        <v>28.0</v>
      </c>
    </row>
    <row r="123" ht="12.75" customHeight="1">
      <c r="A123" s="8">
        <v>122.0</v>
      </c>
      <c r="B123" s="8" t="s">
        <v>139</v>
      </c>
      <c r="C123" s="8" t="s">
        <v>802</v>
      </c>
      <c r="D123" s="8" t="s">
        <v>803</v>
      </c>
      <c r="E123" s="8" t="s">
        <v>804</v>
      </c>
      <c r="F123" s="8">
        <v>60.0</v>
      </c>
      <c r="G123" s="8" t="s">
        <v>191</v>
      </c>
      <c r="H123" s="8">
        <v>3062.0</v>
      </c>
      <c r="I123" s="8" t="s">
        <v>353</v>
      </c>
      <c r="J123" s="8" t="s">
        <v>354</v>
      </c>
      <c r="K123" s="8" t="s">
        <v>233</v>
      </c>
      <c r="L123" s="8" t="s">
        <v>234</v>
      </c>
      <c r="M123" s="8">
        <v>0.0</v>
      </c>
      <c r="N123" s="8" t="s">
        <v>805</v>
      </c>
      <c r="O123" s="9" t="s">
        <v>806</v>
      </c>
      <c r="P123" s="10">
        <v>1270.0</v>
      </c>
      <c r="Q123" s="10">
        <v>2692.0</v>
      </c>
      <c r="R123" s="10">
        <v>679.0</v>
      </c>
    </row>
    <row r="124" ht="12.75" customHeight="1">
      <c r="A124" s="8">
        <v>123.0</v>
      </c>
      <c r="B124" s="8" t="s">
        <v>140</v>
      </c>
      <c r="C124" s="8" t="s">
        <v>807</v>
      </c>
      <c r="D124" s="8" t="s">
        <v>808</v>
      </c>
      <c r="E124" s="8" t="s">
        <v>809</v>
      </c>
      <c r="F124" s="8">
        <v>34.0</v>
      </c>
      <c r="G124" s="8" t="s">
        <v>200</v>
      </c>
      <c r="H124" s="8">
        <v>3062.0</v>
      </c>
      <c r="I124" s="8" t="s">
        <v>224</v>
      </c>
      <c r="J124" s="8" t="s">
        <v>225</v>
      </c>
      <c r="K124" s="8" t="s">
        <v>252</v>
      </c>
      <c r="L124" s="8" t="s">
        <v>253</v>
      </c>
      <c r="M124" s="8">
        <v>0.0</v>
      </c>
      <c r="N124" s="8" t="s">
        <v>810</v>
      </c>
      <c r="O124" s="9" t="s">
        <v>811</v>
      </c>
      <c r="P124" s="10">
        <v>4941.0</v>
      </c>
      <c r="Q124" s="10">
        <v>6692.0</v>
      </c>
      <c r="R124" s="10">
        <v>2364.0</v>
      </c>
    </row>
    <row r="125" ht="12.75" customHeight="1">
      <c r="A125" s="8">
        <v>124.0</v>
      </c>
      <c r="B125" s="8" t="s">
        <v>141</v>
      </c>
      <c r="C125" s="8" t="s">
        <v>812</v>
      </c>
      <c r="D125" s="8" t="s">
        <v>813</v>
      </c>
      <c r="E125" s="8" t="s">
        <v>814</v>
      </c>
      <c r="F125" s="8">
        <v>48.0</v>
      </c>
      <c r="G125" s="8" t="s">
        <v>200</v>
      </c>
      <c r="H125" s="8">
        <v>140.0</v>
      </c>
      <c r="I125" s="8" t="s">
        <v>192</v>
      </c>
      <c r="J125" s="8" t="s">
        <v>193</v>
      </c>
      <c r="K125" s="8" t="s">
        <v>308</v>
      </c>
      <c r="L125" s="8" t="s">
        <v>309</v>
      </c>
      <c r="M125" s="8">
        <v>0.0</v>
      </c>
      <c r="N125" s="8" t="s">
        <v>815</v>
      </c>
      <c r="O125" s="9" t="s">
        <v>816</v>
      </c>
      <c r="P125" s="10">
        <v>161.0</v>
      </c>
      <c r="Q125" s="10">
        <v>52.0</v>
      </c>
      <c r="R125" s="10">
        <v>84.0</v>
      </c>
    </row>
    <row r="126" ht="12.75" customHeight="1">
      <c r="A126" s="8">
        <v>125.0</v>
      </c>
      <c r="B126" s="8" t="s">
        <v>142</v>
      </c>
      <c r="C126" s="8" t="s">
        <v>817</v>
      </c>
      <c r="D126" s="8" t="s">
        <v>818</v>
      </c>
      <c r="E126" s="8" t="s">
        <v>819</v>
      </c>
      <c r="F126" s="8">
        <v>57.0</v>
      </c>
      <c r="G126" s="8" t="s">
        <v>200</v>
      </c>
      <c r="H126" s="8">
        <v>140.0</v>
      </c>
      <c r="I126" s="8" t="s">
        <v>215</v>
      </c>
      <c r="J126" s="8" t="s">
        <v>216</v>
      </c>
      <c r="K126" s="8" t="s">
        <v>264</v>
      </c>
      <c r="L126" s="8" t="s">
        <v>265</v>
      </c>
      <c r="M126" s="8">
        <v>0.0</v>
      </c>
      <c r="N126" s="8" t="s">
        <v>820</v>
      </c>
      <c r="O126" s="9" t="s">
        <v>821</v>
      </c>
      <c r="P126" s="10">
        <v>66.0</v>
      </c>
      <c r="Q126" s="10">
        <v>102.0</v>
      </c>
      <c r="R126" s="10">
        <v>19.0</v>
      </c>
    </row>
    <row r="127" ht="12.75" customHeight="1">
      <c r="A127" s="8">
        <v>126.0</v>
      </c>
      <c r="B127" s="8" t="s">
        <v>143</v>
      </c>
      <c r="C127" s="8" t="s">
        <v>822</v>
      </c>
      <c r="D127" s="8" t="s">
        <v>823</v>
      </c>
      <c r="E127" s="8" t="s">
        <v>824</v>
      </c>
      <c r="F127" s="8">
        <v>68.0</v>
      </c>
      <c r="G127" s="8" t="s">
        <v>200</v>
      </c>
      <c r="H127" s="8">
        <v>7445.0</v>
      </c>
      <c r="I127" s="8" t="s">
        <v>215</v>
      </c>
      <c r="J127" s="8" t="s">
        <v>216</v>
      </c>
      <c r="K127" s="8" t="s">
        <v>418</v>
      </c>
      <c r="L127" s="8" t="s">
        <v>419</v>
      </c>
      <c r="M127" s="8">
        <v>0.0</v>
      </c>
      <c r="N127" s="8">
        <v>0.0</v>
      </c>
      <c r="O127" s="9"/>
      <c r="P127" s="10">
        <v>0.0</v>
      </c>
      <c r="Q127" s="10">
        <v>0.0</v>
      </c>
      <c r="R127" s="10">
        <v>0.0</v>
      </c>
    </row>
    <row r="128" ht="12.75" customHeight="1">
      <c r="A128" s="8">
        <v>127.0</v>
      </c>
      <c r="B128" s="8" t="s">
        <v>144</v>
      </c>
      <c r="C128" s="8" t="s">
        <v>825</v>
      </c>
      <c r="D128" s="8" t="s">
        <v>826</v>
      </c>
      <c r="E128" s="8" t="s">
        <v>827</v>
      </c>
      <c r="F128" s="8">
        <v>51.0</v>
      </c>
      <c r="G128" s="8" t="s">
        <v>200</v>
      </c>
      <c r="H128" s="8">
        <v>4531.0</v>
      </c>
      <c r="I128" s="8" t="s">
        <v>289</v>
      </c>
      <c r="J128" s="8" t="s">
        <v>290</v>
      </c>
      <c r="K128" s="8" t="s">
        <v>343</v>
      </c>
      <c r="L128" s="8" t="s">
        <v>344</v>
      </c>
      <c r="M128" s="8">
        <v>0.0</v>
      </c>
      <c r="N128" s="8" t="s">
        <v>828</v>
      </c>
      <c r="O128" s="9" t="s">
        <v>829</v>
      </c>
      <c r="P128" s="10">
        <v>178.0</v>
      </c>
      <c r="Q128" s="10">
        <v>2963.0</v>
      </c>
      <c r="R128" s="10">
        <v>248.0</v>
      </c>
    </row>
    <row r="129" ht="12.75" customHeight="1">
      <c r="A129" s="8">
        <v>128.0</v>
      </c>
      <c r="B129" s="8" t="s">
        <v>145</v>
      </c>
      <c r="C129" s="8" t="s">
        <v>830</v>
      </c>
      <c r="D129" s="8" t="s">
        <v>831</v>
      </c>
      <c r="E129" s="8" t="s">
        <v>832</v>
      </c>
      <c r="F129" s="8">
        <v>67.0</v>
      </c>
      <c r="G129" s="8" t="s">
        <v>200</v>
      </c>
      <c r="H129" s="8">
        <v>1601.0</v>
      </c>
      <c r="I129" s="8" t="s">
        <v>633</v>
      </c>
      <c r="J129" s="8" t="s">
        <v>634</v>
      </c>
      <c r="K129" s="8" t="s">
        <v>282</v>
      </c>
      <c r="L129" s="8" t="s">
        <v>283</v>
      </c>
      <c r="M129" s="8">
        <v>0.0</v>
      </c>
      <c r="N129" s="8" t="s">
        <v>833</v>
      </c>
      <c r="O129" s="9" t="s">
        <v>834</v>
      </c>
      <c r="P129" s="10">
        <v>2523.0</v>
      </c>
      <c r="Q129" s="10">
        <v>11478.0</v>
      </c>
      <c r="R129" s="10">
        <v>3098.0</v>
      </c>
    </row>
    <row r="130" ht="12.75" customHeight="1">
      <c r="A130" s="8">
        <v>129.0</v>
      </c>
      <c r="B130" s="8" t="s">
        <v>146</v>
      </c>
      <c r="C130" s="8" t="s">
        <v>835</v>
      </c>
      <c r="D130" s="8" t="s">
        <v>836</v>
      </c>
      <c r="E130" s="8" t="s">
        <v>837</v>
      </c>
      <c r="F130" s="8">
        <v>61.0</v>
      </c>
      <c r="G130" s="8" t="s">
        <v>191</v>
      </c>
      <c r="H130" s="8">
        <v>4523.0</v>
      </c>
      <c r="I130" s="8" t="s">
        <v>192</v>
      </c>
      <c r="J130" s="8" t="s">
        <v>193</v>
      </c>
      <c r="K130" s="8" t="s">
        <v>303</v>
      </c>
      <c r="L130" s="8" t="s">
        <v>304</v>
      </c>
      <c r="M130" s="8">
        <v>0.0</v>
      </c>
      <c r="N130" s="8" t="s">
        <v>838</v>
      </c>
      <c r="O130" s="9" t="s">
        <v>839</v>
      </c>
      <c r="P130" s="10">
        <v>1206.0</v>
      </c>
      <c r="Q130" s="10">
        <v>3591.0</v>
      </c>
      <c r="R130" s="10">
        <v>939.0</v>
      </c>
    </row>
    <row r="131" ht="12.75" customHeight="1">
      <c r="A131" s="8">
        <v>130.0</v>
      </c>
      <c r="B131" s="8" t="s">
        <v>147</v>
      </c>
      <c r="C131" s="8" t="s">
        <v>840</v>
      </c>
      <c r="D131" s="8" t="s">
        <v>841</v>
      </c>
      <c r="E131" s="8" t="s">
        <v>842</v>
      </c>
      <c r="F131" s="8">
        <v>41.0</v>
      </c>
      <c r="G131" s="8" t="s">
        <v>200</v>
      </c>
      <c r="H131" s="8">
        <v>3062.0</v>
      </c>
      <c r="I131" s="8" t="s">
        <v>289</v>
      </c>
      <c r="J131" s="8" t="s">
        <v>290</v>
      </c>
      <c r="K131" s="8" t="s">
        <v>233</v>
      </c>
      <c r="L131" s="8" t="s">
        <v>234</v>
      </c>
      <c r="M131" s="8">
        <v>0.0</v>
      </c>
      <c r="N131" s="8" t="s">
        <v>843</v>
      </c>
      <c r="O131" s="9" t="s">
        <v>844</v>
      </c>
      <c r="P131" s="10">
        <v>2884.0</v>
      </c>
      <c r="Q131" s="10">
        <v>6706.0</v>
      </c>
      <c r="R131" s="10">
        <v>13369.0</v>
      </c>
    </row>
    <row r="132" ht="12.75" customHeight="1">
      <c r="A132" s="8">
        <v>131.0</v>
      </c>
      <c r="B132" s="8" t="s">
        <v>148</v>
      </c>
      <c r="C132" s="8" t="s">
        <v>845</v>
      </c>
      <c r="D132" s="8" t="s">
        <v>846</v>
      </c>
      <c r="E132" s="8" t="s">
        <v>847</v>
      </c>
      <c r="F132" s="8">
        <v>53.0</v>
      </c>
      <c r="G132" s="8" t="s">
        <v>200</v>
      </c>
      <c r="H132" s="8">
        <v>1614.0</v>
      </c>
      <c r="I132" s="8" t="s">
        <v>192</v>
      </c>
      <c r="J132" s="8" t="s">
        <v>193</v>
      </c>
      <c r="K132" s="8" t="s">
        <v>296</v>
      </c>
      <c r="L132" s="8" t="s">
        <v>297</v>
      </c>
      <c r="M132" s="8">
        <v>0.0</v>
      </c>
      <c r="N132" s="8">
        <v>0.0</v>
      </c>
      <c r="O132" s="9"/>
      <c r="P132" s="10">
        <v>0.0</v>
      </c>
      <c r="Q132" s="10">
        <v>0.0</v>
      </c>
      <c r="R132" s="10">
        <v>0.0</v>
      </c>
    </row>
    <row r="133" ht="12.75" customHeight="1">
      <c r="A133" s="8">
        <v>132.0</v>
      </c>
      <c r="B133" s="8" t="s">
        <v>149</v>
      </c>
      <c r="C133" s="8" t="s">
        <v>848</v>
      </c>
      <c r="D133" s="8" t="s">
        <v>849</v>
      </c>
      <c r="E133" s="8" t="s">
        <v>850</v>
      </c>
      <c r="F133" s="8">
        <v>50.0</v>
      </c>
      <c r="G133" s="8" t="s">
        <v>200</v>
      </c>
      <c r="H133" s="8">
        <v>140.0</v>
      </c>
      <c r="I133" s="8" t="s">
        <v>192</v>
      </c>
      <c r="J133" s="8" t="s">
        <v>193</v>
      </c>
      <c r="K133" s="8" t="s">
        <v>303</v>
      </c>
      <c r="L133" s="8" t="s">
        <v>304</v>
      </c>
      <c r="M133" s="8">
        <v>0.0</v>
      </c>
      <c r="N133" s="8" t="s">
        <v>851</v>
      </c>
      <c r="O133" s="9" t="s">
        <v>852</v>
      </c>
      <c r="P133" s="10">
        <v>281.0</v>
      </c>
      <c r="Q133" s="10">
        <v>93.0</v>
      </c>
      <c r="R133" s="10">
        <v>36.0</v>
      </c>
    </row>
    <row r="134" ht="12.75" customHeight="1">
      <c r="A134" s="8">
        <v>133.0</v>
      </c>
      <c r="B134" s="8" t="s">
        <v>150</v>
      </c>
      <c r="C134" s="8" t="s">
        <v>853</v>
      </c>
      <c r="D134" s="8" t="s">
        <v>854</v>
      </c>
      <c r="E134" s="8" t="s">
        <v>855</v>
      </c>
      <c r="F134" s="8">
        <v>30.0</v>
      </c>
      <c r="G134" s="8" t="s">
        <v>191</v>
      </c>
      <c r="H134" s="8">
        <v>140.0</v>
      </c>
      <c r="I134" s="8" t="s">
        <v>224</v>
      </c>
      <c r="J134" s="8" t="s">
        <v>225</v>
      </c>
      <c r="K134" s="8" t="s">
        <v>418</v>
      </c>
      <c r="L134" s="8" t="s">
        <v>419</v>
      </c>
      <c r="M134" s="8">
        <v>0.0</v>
      </c>
      <c r="N134" s="8">
        <v>0.0</v>
      </c>
      <c r="O134" s="9"/>
      <c r="P134" s="10">
        <v>0.0</v>
      </c>
      <c r="Q134" s="10">
        <v>0.0</v>
      </c>
      <c r="R134" s="10">
        <v>0.0</v>
      </c>
    </row>
    <row r="135" ht="12.75" customHeight="1">
      <c r="A135" s="8">
        <v>134.0</v>
      </c>
      <c r="B135" s="8" t="s">
        <v>151</v>
      </c>
      <c r="C135" s="8" t="s">
        <v>856</v>
      </c>
      <c r="D135" s="8" t="s">
        <v>857</v>
      </c>
      <c r="E135" s="8" t="s">
        <v>858</v>
      </c>
      <c r="F135" s="8">
        <v>32.0</v>
      </c>
      <c r="G135" s="8" t="s">
        <v>191</v>
      </c>
      <c r="H135" s="8">
        <v>169.0</v>
      </c>
      <c r="I135" s="8" t="s">
        <v>315</v>
      </c>
      <c r="J135" s="8" t="s">
        <v>316</v>
      </c>
      <c r="K135" s="8" t="s">
        <v>282</v>
      </c>
      <c r="L135" s="8" t="s">
        <v>283</v>
      </c>
      <c r="M135" s="8">
        <v>0.0</v>
      </c>
      <c r="N135" s="8" t="s">
        <v>859</v>
      </c>
      <c r="O135" s="9" t="s">
        <v>860</v>
      </c>
      <c r="P135" s="10">
        <v>1168.0</v>
      </c>
      <c r="Q135" s="10">
        <v>4151.0</v>
      </c>
      <c r="R135" s="10">
        <v>4338.0</v>
      </c>
    </row>
    <row r="136" ht="12.75" customHeight="1">
      <c r="A136" s="8">
        <v>135.0</v>
      </c>
      <c r="B136" s="8" t="s">
        <v>152</v>
      </c>
      <c r="C136" s="8" t="s">
        <v>861</v>
      </c>
      <c r="D136" s="8" t="s">
        <v>862</v>
      </c>
      <c r="E136" s="8" t="s">
        <v>863</v>
      </c>
      <c r="F136" s="8">
        <v>25.0</v>
      </c>
      <c r="G136" s="8" t="s">
        <v>191</v>
      </c>
      <c r="H136" s="8">
        <v>140.0</v>
      </c>
      <c r="I136" s="8" t="s">
        <v>192</v>
      </c>
      <c r="J136" s="8" t="s">
        <v>193</v>
      </c>
      <c r="K136" s="8" t="s">
        <v>308</v>
      </c>
      <c r="L136" s="8" t="s">
        <v>309</v>
      </c>
      <c r="M136" s="8">
        <v>0.0</v>
      </c>
      <c r="N136" s="8">
        <v>0.0</v>
      </c>
      <c r="O136" s="9"/>
      <c r="P136" s="10">
        <v>0.0</v>
      </c>
      <c r="Q136" s="10">
        <v>0.0</v>
      </c>
      <c r="R136" s="10">
        <v>0.0</v>
      </c>
    </row>
    <row r="137" ht="12.75" customHeight="1">
      <c r="A137" s="8">
        <v>136.0</v>
      </c>
      <c r="B137" s="8" t="s">
        <v>153</v>
      </c>
      <c r="C137" s="8" t="s">
        <v>864</v>
      </c>
      <c r="D137" s="8" t="s">
        <v>865</v>
      </c>
      <c r="E137" s="8" t="s">
        <v>866</v>
      </c>
      <c r="F137" s="8">
        <v>56.0</v>
      </c>
      <c r="G137" s="8" t="s">
        <v>200</v>
      </c>
      <c r="H137" s="8">
        <v>3121.0</v>
      </c>
      <c r="I137" s="8" t="s">
        <v>192</v>
      </c>
      <c r="J137" s="8" t="s">
        <v>193</v>
      </c>
      <c r="K137" s="8" t="s">
        <v>385</v>
      </c>
      <c r="L137" s="8" t="s">
        <v>386</v>
      </c>
      <c r="M137" s="8">
        <v>0.0</v>
      </c>
      <c r="N137" s="8">
        <v>0.0</v>
      </c>
      <c r="O137" s="9"/>
      <c r="P137" s="10">
        <v>0.0</v>
      </c>
      <c r="Q137" s="10">
        <v>0.0</v>
      </c>
      <c r="R137" s="10">
        <v>0.0</v>
      </c>
    </row>
    <row r="138" ht="12.75" customHeight="1">
      <c r="A138" s="8">
        <v>137.0</v>
      </c>
      <c r="B138" s="8" t="s">
        <v>154</v>
      </c>
      <c r="C138" s="8" t="s">
        <v>867</v>
      </c>
      <c r="D138" s="8" t="s">
        <v>868</v>
      </c>
      <c r="E138" s="8" t="s">
        <v>869</v>
      </c>
      <c r="F138" s="8">
        <v>63.0</v>
      </c>
      <c r="G138" s="8" t="s">
        <v>200</v>
      </c>
      <c r="H138" s="8">
        <v>4523.0</v>
      </c>
      <c r="I138" s="8" t="s">
        <v>224</v>
      </c>
      <c r="J138" s="8" t="s">
        <v>225</v>
      </c>
      <c r="K138" s="8" t="s">
        <v>479</v>
      </c>
      <c r="L138" s="8" t="s">
        <v>480</v>
      </c>
      <c r="M138" s="8">
        <v>0.0</v>
      </c>
      <c r="N138" s="8">
        <v>0.0</v>
      </c>
      <c r="O138" s="9"/>
      <c r="P138" s="10">
        <v>0.0</v>
      </c>
      <c r="Q138" s="10">
        <v>0.0</v>
      </c>
      <c r="R138" s="10">
        <v>0.0</v>
      </c>
    </row>
    <row r="139" ht="12.75" customHeight="1">
      <c r="A139" s="8">
        <v>138.0</v>
      </c>
      <c r="B139" s="8" t="s">
        <v>155</v>
      </c>
      <c r="C139" s="8" t="s">
        <v>870</v>
      </c>
      <c r="D139" s="8" t="s">
        <v>871</v>
      </c>
      <c r="E139" s="8" t="s">
        <v>872</v>
      </c>
      <c r="F139" s="8">
        <v>31.0</v>
      </c>
      <c r="G139" s="8" t="s">
        <v>200</v>
      </c>
      <c r="H139" s="8">
        <v>3062.0</v>
      </c>
      <c r="I139" s="8" t="s">
        <v>289</v>
      </c>
      <c r="J139" s="8" t="s">
        <v>290</v>
      </c>
      <c r="K139" s="8" t="s">
        <v>411</v>
      </c>
      <c r="L139" s="8" t="s">
        <v>412</v>
      </c>
      <c r="M139" s="8">
        <v>0.0</v>
      </c>
      <c r="N139" s="8" t="s">
        <v>873</v>
      </c>
      <c r="O139" s="9" t="s">
        <v>874</v>
      </c>
      <c r="P139" s="10">
        <v>1877.0</v>
      </c>
      <c r="Q139" s="10">
        <v>2906.0</v>
      </c>
      <c r="R139" s="10">
        <v>8606.0</v>
      </c>
    </row>
    <row r="140" ht="12.75" customHeight="1">
      <c r="A140" s="8">
        <v>139.0</v>
      </c>
      <c r="B140" s="8" t="s">
        <v>156</v>
      </c>
      <c r="C140" s="8" t="s">
        <v>875</v>
      </c>
      <c r="D140" s="8" t="s">
        <v>876</v>
      </c>
      <c r="E140" s="8" t="s">
        <v>877</v>
      </c>
      <c r="F140" s="8">
        <v>47.0</v>
      </c>
      <c r="G140" s="8" t="s">
        <v>200</v>
      </c>
      <c r="H140" s="8">
        <v>1601.0</v>
      </c>
      <c r="I140" s="8" t="s">
        <v>215</v>
      </c>
      <c r="J140" s="8" t="s">
        <v>216</v>
      </c>
      <c r="K140" s="8" t="s">
        <v>201</v>
      </c>
      <c r="L140" s="8" t="s">
        <v>202</v>
      </c>
      <c r="M140" s="8">
        <v>0.0</v>
      </c>
      <c r="N140" s="8" t="s">
        <v>878</v>
      </c>
      <c r="O140" s="9" t="s">
        <v>879</v>
      </c>
      <c r="P140" s="10">
        <v>1533.0</v>
      </c>
      <c r="Q140" s="10">
        <v>834.0</v>
      </c>
      <c r="R140" s="10">
        <v>363.0</v>
      </c>
    </row>
    <row r="141" ht="12.75" customHeight="1">
      <c r="A141" s="8">
        <v>140.0</v>
      </c>
      <c r="B141" s="8" t="s">
        <v>157</v>
      </c>
      <c r="C141" s="8" t="s">
        <v>880</v>
      </c>
      <c r="D141" s="8" t="s">
        <v>881</v>
      </c>
      <c r="E141" s="8" t="s">
        <v>882</v>
      </c>
      <c r="F141" s="8">
        <v>37.0</v>
      </c>
      <c r="G141" s="8" t="s">
        <v>191</v>
      </c>
      <c r="H141" s="8">
        <v>1601.0</v>
      </c>
      <c r="I141" s="8" t="s">
        <v>289</v>
      </c>
      <c r="J141" s="8" t="s">
        <v>290</v>
      </c>
      <c r="K141" s="8" t="s">
        <v>252</v>
      </c>
      <c r="L141" s="8" t="s">
        <v>253</v>
      </c>
      <c r="M141" s="8">
        <v>0.0</v>
      </c>
      <c r="N141" s="8">
        <v>0.0</v>
      </c>
      <c r="O141" s="9"/>
      <c r="P141" s="10">
        <v>0.0</v>
      </c>
      <c r="Q141" s="10">
        <v>0.0</v>
      </c>
      <c r="R141" s="10">
        <v>0.0</v>
      </c>
    </row>
    <row r="142" ht="12.75" customHeight="1">
      <c r="A142" s="8">
        <v>141.0</v>
      </c>
      <c r="B142" s="8" t="s">
        <v>158</v>
      </c>
      <c r="C142" s="8" t="s">
        <v>883</v>
      </c>
      <c r="D142" s="8" t="s">
        <v>884</v>
      </c>
      <c r="E142" s="8" t="s">
        <v>885</v>
      </c>
      <c r="F142" s="8">
        <v>54.0</v>
      </c>
      <c r="G142" s="8" t="s">
        <v>191</v>
      </c>
      <c r="H142" s="8">
        <v>1601.0</v>
      </c>
      <c r="I142" s="8" t="s">
        <v>215</v>
      </c>
      <c r="J142" s="8" t="s">
        <v>216</v>
      </c>
      <c r="K142" s="8" t="s">
        <v>321</v>
      </c>
      <c r="L142" s="8" t="s">
        <v>322</v>
      </c>
      <c r="M142" s="8">
        <v>0.0</v>
      </c>
      <c r="N142" s="8" t="s">
        <v>886</v>
      </c>
      <c r="O142" s="9" t="s">
        <v>887</v>
      </c>
      <c r="P142" s="10">
        <v>97.0</v>
      </c>
      <c r="Q142" s="10">
        <v>104.0</v>
      </c>
      <c r="R142" s="10">
        <v>60.0</v>
      </c>
    </row>
    <row r="143" ht="12.75" customHeight="1">
      <c r="A143" s="8">
        <v>142.0</v>
      </c>
      <c r="B143" s="8" t="s">
        <v>159</v>
      </c>
      <c r="C143" s="8" t="s">
        <v>888</v>
      </c>
      <c r="D143" s="8" t="s">
        <v>889</v>
      </c>
      <c r="E143" s="8" t="s">
        <v>890</v>
      </c>
      <c r="F143" s="8">
        <v>50.0</v>
      </c>
      <c r="G143" s="8" t="s">
        <v>200</v>
      </c>
      <c r="H143" s="8">
        <v>7500.0</v>
      </c>
      <c r="I143" s="8" t="s">
        <v>192</v>
      </c>
      <c r="J143" s="8" t="s">
        <v>193</v>
      </c>
      <c r="K143" s="8" t="s">
        <v>201</v>
      </c>
      <c r="L143" s="8" t="s">
        <v>202</v>
      </c>
      <c r="M143" s="8">
        <v>0.0</v>
      </c>
      <c r="N143" s="8" t="s">
        <v>891</v>
      </c>
      <c r="O143" s="9" t="s">
        <v>892</v>
      </c>
      <c r="P143" s="10">
        <v>567.0</v>
      </c>
      <c r="Q143" s="10">
        <v>1072.0</v>
      </c>
      <c r="R143" s="10">
        <v>133.0</v>
      </c>
    </row>
    <row r="144" ht="12.75" customHeight="1">
      <c r="A144" s="8">
        <v>143.0</v>
      </c>
      <c r="B144" s="8" t="s">
        <v>160</v>
      </c>
      <c r="C144" s="8" t="s">
        <v>853</v>
      </c>
      <c r="D144" s="8" t="s">
        <v>893</v>
      </c>
      <c r="E144" s="8" t="s">
        <v>894</v>
      </c>
      <c r="F144" s="8">
        <v>33.0</v>
      </c>
      <c r="G144" s="8" t="s">
        <v>191</v>
      </c>
      <c r="H144" s="8">
        <v>1601.0</v>
      </c>
      <c r="I144" s="8" t="s">
        <v>215</v>
      </c>
      <c r="J144" s="8" t="s">
        <v>216</v>
      </c>
      <c r="K144" s="8" t="s">
        <v>343</v>
      </c>
      <c r="L144" s="8" t="s">
        <v>344</v>
      </c>
      <c r="M144" s="8">
        <v>1.0</v>
      </c>
      <c r="N144" s="8" t="s">
        <v>895</v>
      </c>
      <c r="O144" s="9" t="s">
        <v>896</v>
      </c>
      <c r="P144" s="10">
        <v>2075.0</v>
      </c>
      <c r="Q144" s="10">
        <v>8011.0</v>
      </c>
      <c r="R144" s="10">
        <v>2998.0</v>
      </c>
    </row>
    <row r="145" ht="12.75" customHeight="1">
      <c r="A145" s="8">
        <v>144.0</v>
      </c>
      <c r="B145" s="8" t="s">
        <v>161</v>
      </c>
      <c r="C145" s="8" t="s">
        <v>897</v>
      </c>
      <c r="D145" s="8" t="s">
        <v>898</v>
      </c>
      <c r="E145" s="8" t="s">
        <v>899</v>
      </c>
      <c r="F145" s="8">
        <v>31.0</v>
      </c>
      <c r="G145" s="8" t="s">
        <v>191</v>
      </c>
      <c r="H145" s="8">
        <v>140.0</v>
      </c>
      <c r="I145" s="8" t="s">
        <v>315</v>
      </c>
      <c r="J145" s="8" t="s">
        <v>316</v>
      </c>
      <c r="K145" s="8" t="s">
        <v>252</v>
      </c>
      <c r="L145" s="8" t="s">
        <v>253</v>
      </c>
      <c r="M145" s="8">
        <v>0.0</v>
      </c>
      <c r="N145" s="8" t="s">
        <v>900</v>
      </c>
      <c r="O145" s="9" t="s">
        <v>901</v>
      </c>
      <c r="P145" s="10">
        <v>2732.0</v>
      </c>
      <c r="Q145" s="10">
        <v>6109.0</v>
      </c>
      <c r="R145" s="10">
        <v>4828.0</v>
      </c>
    </row>
    <row r="146" ht="12.75" customHeight="1">
      <c r="A146" s="8">
        <v>145.0</v>
      </c>
      <c r="B146" s="8" t="s">
        <v>162</v>
      </c>
      <c r="C146" s="8" t="s">
        <v>902</v>
      </c>
      <c r="D146" s="8" t="s">
        <v>903</v>
      </c>
      <c r="E146" s="8" t="s">
        <v>904</v>
      </c>
      <c r="F146" s="8">
        <v>49.0</v>
      </c>
      <c r="G146" s="8" t="s">
        <v>200</v>
      </c>
      <c r="H146" s="8">
        <v>3047.0</v>
      </c>
      <c r="I146" s="8" t="s">
        <v>224</v>
      </c>
      <c r="J146" s="8" t="s">
        <v>225</v>
      </c>
      <c r="K146" s="8" t="s">
        <v>233</v>
      </c>
      <c r="L146" s="8" t="s">
        <v>234</v>
      </c>
      <c r="M146" s="8">
        <v>0.0</v>
      </c>
      <c r="N146" s="8" t="s">
        <v>905</v>
      </c>
      <c r="O146" s="9" t="s">
        <v>906</v>
      </c>
      <c r="P146" s="10">
        <v>1440.0</v>
      </c>
      <c r="Q146" s="10">
        <v>3082.0</v>
      </c>
      <c r="R146" s="10">
        <v>5187.0</v>
      </c>
    </row>
    <row r="147" ht="12.75" customHeight="1">
      <c r="A147" s="8">
        <v>146.0</v>
      </c>
      <c r="B147" s="8" t="s">
        <v>163</v>
      </c>
      <c r="C147" s="8" t="s">
        <v>902</v>
      </c>
      <c r="D147" s="8" t="s">
        <v>907</v>
      </c>
      <c r="E147" s="8" t="s">
        <v>908</v>
      </c>
      <c r="F147" s="8">
        <v>34.0</v>
      </c>
      <c r="G147" s="8" t="s">
        <v>200</v>
      </c>
      <c r="H147" s="8">
        <v>1601.0</v>
      </c>
      <c r="I147" s="8" t="s">
        <v>208</v>
      </c>
      <c r="J147" s="8" t="s">
        <v>209</v>
      </c>
      <c r="K147" s="8" t="s">
        <v>252</v>
      </c>
      <c r="L147" s="8" t="s">
        <v>253</v>
      </c>
      <c r="M147" s="8">
        <v>0.0</v>
      </c>
      <c r="N147" s="8" t="s">
        <v>907</v>
      </c>
      <c r="O147" s="9" t="s">
        <v>909</v>
      </c>
      <c r="P147" s="10">
        <v>2452.0</v>
      </c>
      <c r="Q147" s="10">
        <v>43838.0</v>
      </c>
      <c r="R147" s="10">
        <v>37683.0</v>
      </c>
    </row>
    <row r="148" ht="12.75" customHeight="1">
      <c r="A148" s="8">
        <v>147.0</v>
      </c>
      <c r="B148" s="8" t="s">
        <v>164</v>
      </c>
      <c r="C148" s="8" t="s">
        <v>910</v>
      </c>
      <c r="D148" s="8" t="s">
        <v>911</v>
      </c>
      <c r="E148" s="8" t="s">
        <v>912</v>
      </c>
      <c r="F148" s="8">
        <v>44.0</v>
      </c>
      <c r="G148" s="8" t="s">
        <v>191</v>
      </c>
      <c r="H148" s="8">
        <v>1696.0</v>
      </c>
      <c r="I148" s="8" t="s">
        <v>289</v>
      </c>
      <c r="J148" s="8" t="s">
        <v>290</v>
      </c>
      <c r="K148" s="8" t="s">
        <v>308</v>
      </c>
      <c r="L148" s="8" t="s">
        <v>309</v>
      </c>
      <c r="M148" s="8">
        <v>0.0</v>
      </c>
      <c r="N148" s="8" t="s">
        <v>913</v>
      </c>
      <c r="O148" s="9" t="s">
        <v>914</v>
      </c>
      <c r="P148" s="10">
        <v>0.0</v>
      </c>
      <c r="Q148" s="10">
        <v>161.0</v>
      </c>
      <c r="R148" s="10">
        <v>1.0</v>
      </c>
    </row>
    <row r="149" ht="12.75" customHeight="1">
      <c r="A149" s="8">
        <v>148.0</v>
      </c>
      <c r="B149" s="8" t="s">
        <v>165</v>
      </c>
      <c r="C149" s="8" t="s">
        <v>915</v>
      </c>
      <c r="D149" s="8" t="s">
        <v>916</v>
      </c>
      <c r="E149" s="8" t="s">
        <v>917</v>
      </c>
      <c r="F149" s="8">
        <v>49.0</v>
      </c>
      <c r="G149" s="8" t="s">
        <v>200</v>
      </c>
      <c r="H149" s="8">
        <v>1635.0</v>
      </c>
      <c r="I149" s="8" t="s">
        <v>224</v>
      </c>
      <c r="J149" s="8" t="s">
        <v>225</v>
      </c>
      <c r="K149" s="8" t="s">
        <v>385</v>
      </c>
      <c r="L149" s="8" t="s">
        <v>386</v>
      </c>
      <c r="M149" s="8">
        <v>0.0</v>
      </c>
      <c r="N149" s="8" t="s">
        <v>918</v>
      </c>
      <c r="O149" s="9" t="s">
        <v>919</v>
      </c>
      <c r="P149" s="10">
        <v>6475.0</v>
      </c>
      <c r="Q149" s="10">
        <v>6511.0</v>
      </c>
      <c r="R149" s="10">
        <v>18311.0</v>
      </c>
    </row>
    <row r="150" ht="12.75" customHeight="1">
      <c r="A150" s="8">
        <v>149.0</v>
      </c>
      <c r="B150" s="8" t="s">
        <v>166</v>
      </c>
      <c r="C150" s="8" t="s">
        <v>920</v>
      </c>
      <c r="D150" s="8" t="s">
        <v>921</v>
      </c>
      <c r="E150" s="8" t="s">
        <v>922</v>
      </c>
      <c r="F150" s="8">
        <v>53.0</v>
      </c>
      <c r="G150" s="8" t="s">
        <v>200</v>
      </c>
      <c r="H150" s="8">
        <v>3062.0</v>
      </c>
      <c r="I150" s="8" t="s">
        <v>289</v>
      </c>
      <c r="J150" s="8" t="s">
        <v>290</v>
      </c>
      <c r="K150" s="8" t="s">
        <v>226</v>
      </c>
      <c r="L150" s="8" t="s">
        <v>227</v>
      </c>
      <c r="M150" s="8">
        <v>0.0</v>
      </c>
      <c r="N150" s="8">
        <v>0.0</v>
      </c>
      <c r="O150" s="9"/>
      <c r="P150" s="10">
        <v>0.0</v>
      </c>
      <c r="Q150" s="10">
        <v>0.0</v>
      </c>
      <c r="R150" s="10">
        <v>0.0</v>
      </c>
    </row>
    <row r="151" ht="12.75" customHeight="1">
      <c r="A151" s="8">
        <v>150.0</v>
      </c>
      <c r="B151" s="8" t="s">
        <v>167</v>
      </c>
      <c r="C151" s="8" t="s">
        <v>923</v>
      </c>
      <c r="D151" s="8" t="s">
        <v>924</v>
      </c>
      <c r="E151" s="8" t="s">
        <v>925</v>
      </c>
      <c r="F151" s="8">
        <v>57.0</v>
      </c>
      <c r="G151" s="8" t="s">
        <v>200</v>
      </c>
      <c r="H151" s="8">
        <v>5984.0</v>
      </c>
      <c r="I151" s="8" t="s">
        <v>192</v>
      </c>
      <c r="J151" s="8" t="s">
        <v>193</v>
      </c>
      <c r="K151" s="8" t="s">
        <v>271</v>
      </c>
      <c r="L151" s="8" t="s">
        <v>272</v>
      </c>
      <c r="M151" s="8">
        <v>0.0</v>
      </c>
      <c r="N151" s="8" t="s">
        <v>926</v>
      </c>
      <c r="O151" s="9" t="s">
        <v>927</v>
      </c>
      <c r="P151" s="10">
        <v>1218.0</v>
      </c>
      <c r="Q151" s="10">
        <v>3160.0</v>
      </c>
      <c r="R151" s="10">
        <v>674.0</v>
      </c>
    </row>
    <row r="152" ht="12.75" customHeight="1">
      <c r="A152" s="8">
        <v>151.0</v>
      </c>
      <c r="B152" s="8" t="s">
        <v>168</v>
      </c>
      <c r="C152" s="8" t="s">
        <v>923</v>
      </c>
      <c r="D152" s="8" t="s">
        <v>928</v>
      </c>
      <c r="E152" s="8" t="s">
        <v>929</v>
      </c>
      <c r="F152" s="8">
        <v>55.0</v>
      </c>
      <c r="G152" s="8" t="s">
        <v>200</v>
      </c>
      <c r="H152" s="8">
        <v>1726.0</v>
      </c>
      <c r="I152" s="8" t="s">
        <v>289</v>
      </c>
      <c r="J152" s="8" t="s">
        <v>290</v>
      </c>
      <c r="K152" s="8" t="s">
        <v>233</v>
      </c>
      <c r="L152" s="8" t="s">
        <v>234</v>
      </c>
      <c r="M152" s="8">
        <v>0.0</v>
      </c>
      <c r="N152" s="8" t="s">
        <v>930</v>
      </c>
      <c r="O152" s="9" t="s">
        <v>931</v>
      </c>
      <c r="P152" s="10">
        <v>669.0</v>
      </c>
      <c r="Q152" s="10">
        <v>813.0</v>
      </c>
      <c r="R152" s="10">
        <v>839.0</v>
      </c>
    </row>
    <row r="153" ht="12.75" customHeight="1">
      <c r="A153" s="8">
        <v>152.0</v>
      </c>
      <c r="B153" s="8" t="s">
        <v>169</v>
      </c>
      <c r="C153" s="8" t="s">
        <v>923</v>
      </c>
      <c r="D153" s="8" t="s">
        <v>932</v>
      </c>
      <c r="E153" s="8" t="s">
        <v>933</v>
      </c>
      <c r="F153" s="8">
        <v>54.0</v>
      </c>
      <c r="G153" s="8" t="s">
        <v>200</v>
      </c>
      <c r="H153" s="8">
        <v>145.0</v>
      </c>
      <c r="I153" s="8" t="s">
        <v>192</v>
      </c>
      <c r="J153" s="8" t="s">
        <v>193</v>
      </c>
      <c r="K153" s="8" t="s">
        <v>264</v>
      </c>
      <c r="L153" s="8" t="s">
        <v>265</v>
      </c>
      <c r="M153" s="8">
        <v>0.0</v>
      </c>
      <c r="N153" s="8" t="s">
        <v>934</v>
      </c>
      <c r="O153" s="9" t="s">
        <v>935</v>
      </c>
      <c r="P153" s="10">
        <v>33.0</v>
      </c>
      <c r="Q153" s="10">
        <v>30.0</v>
      </c>
      <c r="R153" s="10">
        <v>3.0</v>
      </c>
    </row>
    <row r="154" ht="12.75" customHeight="1">
      <c r="A154" s="8">
        <v>153.0</v>
      </c>
      <c r="B154" s="8" t="s">
        <v>170</v>
      </c>
      <c r="C154" s="8" t="s">
        <v>936</v>
      </c>
      <c r="D154" s="8" t="s">
        <v>937</v>
      </c>
      <c r="E154" s="8" t="s">
        <v>938</v>
      </c>
      <c r="F154" s="8">
        <v>35.0</v>
      </c>
      <c r="G154" s="8" t="s">
        <v>191</v>
      </c>
      <c r="H154" s="8">
        <v>3100.0</v>
      </c>
      <c r="I154" s="8" t="s">
        <v>224</v>
      </c>
      <c r="J154" s="8" t="s">
        <v>225</v>
      </c>
      <c r="K154" s="8" t="s">
        <v>233</v>
      </c>
      <c r="L154" s="8" t="s">
        <v>234</v>
      </c>
      <c r="M154" s="8">
        <v>0.0</v>
      </c>
      <c r="N154" s="8" t="s">
        <v>939</v>
      </c>
      <c r="O154" s="9" t="s">
        <v>940</v>
      </c>
      <c r="P154" s="10">
        <v>1431.0</v>
      </c>
      <c r="Q154" s="10">
        <v>7898.0</v>
      </c>
      <c r="R154" s="10">
        <v>4424.0</v>
      </c>
    </row>
    <row r="155" ht="12.75" customHeight="1">
      <c r="A155" s="8">
        <v>154.0</v>
      </c>
      <c r="B155" s="8" t="s">
        <v>171</v>
      </c>
      <c r="C155" s="8" t="s">
        <v>941</v>
      </c>
      <c r="D155" s="8" t="s">
        <v>942</v>
      </c>
      <c r="E155" s="8" t="s">
        <v>943</v>
      </c>
      <c r="F155" s="8">
        <v>41.0</v>
      </c>
      <c r="G155" s="8" t="s">
        <v>200</v>
      </c>
      <c r="H155" s="8">
        <v>1601.0</v>
      </c>
      <c r="I155" s="8" t="s">
        <v>192</v>
      </c>
      <c r="J155" s="8" t="s">
        <v>193</v>
      </c>
      <c r="K155" s="8" t="s">
        <v>479</v>
      </c>
      <c r="L155" s="8" t="s">
        <v>480</v>
      </c>
      <c r="M155" s="8">
        <v>0.0</v>
      </c>
      <c r="N155" s="8" t="s">
        <v>944</v>
      </c>
      <c r="O155" s="9" t="s">
        <v>945</v>
      </c>
      <c r="P155" s="10">
        <v>1049.0</v>
      </c>
      <c r="Q155" s="10">
        <v>1118.0</v>
      </c>
      <c r="R155" s="10">
        <v>373.0</v>
      </c>
    </row>
    <row r="156" ht="12.75" customHeight="1">
      <c r="A156" s="8">
        <v>155.0</v>
      </c>
      <c r="B156" s="8" t="s">
        <v>172</v>
      </c>
      <c r="C156" s="8" t="s">
        <v>946</v>
      </c>
      <c r="D156" s="8" t="s">
        <v>947</v>
      </c>
      <c r="E156" s="8" t="s">
        <v>948</v>
      </c>
      <c r="F156" s="8">
        <v>46.0</v>
      </c>
      <c r="G156" s="8" t="s">
        <v>200</v>
      </c>
      <c r="H156" s="8">
        <v>3062.0</v>
      </c>
      <c r="I156" s="8" t="s">
        <v>250</v>
      </c>
      <c r="J156" s="8" t="s">
        <v>251</v>
      </c>
      <c r="K156" s="8" t="s">
        <v>343</v>
      </c>
      <c r="L156" s="8" t="s">
        <v>344</v>
      </c>
      <c r="M156" s="8">
        <v>0.0</v>
      </c>
      <c r="N156" s="8" t="s">
        <v>949</v>
      </c>
      <c r="O156" s="9"/>
      <c r="P156" s="10">
        <v>0.0</v>
      </c>
      <c r="Q156" s="10">
        <v>0.0</v>
      </c>
      <c r="R156" s="10">
        <v>0.0</v>
      </c>
    </row>
    <row r="157" ht="12.75" customHeight="1">
      <c r="A157" s="8">
        <v>156.0</v>
      </c>
      <c r="B157" s="8" t="s">
        <v>173</v>
      </c>
      <c r="C157" s="8" t="s">
        <v>950</v>
      </c>
      <c r="D157" s="8" t="s">
        <v>951</v>
      </c>
      <c r="E157" s="8" t="s">
        <v>952</v>
      </c>
      <c r="F157" s="8">
        <v>43.0</v>
      </c>
      <c r="G157" s="8" t="s">
        <v>200</v>
      </c>
      <c r="H157" s="8">
        <v>5984.0</v>
      </c>
      <c r="I157" s="8" t="s">
        <v>215</v>
      </c>
      <c r="J157" s="8" t="s">
        <v>216</v>
      </c>
      <c r="K157" s="8" t="s">
        <v>226</v>
      </c>
      <c r="L157" s="8" t="s">
        <v>227</v>
      </c>
      <c r="M157" s="8">
        <v>1.0</v>
      </c>
      <c r="N157" s="8" t="s">
        <v>953</v>
      </c>
      <c r="O157" s="9"/>
      <c r="P157" s="10">
        <v>0.0</v>
      </c>
      <c r="Q157" s="10">
        <v>0.0</v>
      </c>
      <c r="R157" s="10">
        <v>0.0</v>
      </c>
    </row>
    <row r="158" ht="12.75" customHeight="1">
      <c r="A158" s="8">
        <v>157.0</v>
      </c>
      <c r="B158" s="8" t="s">
        <v>174</v>
      </c>
      <c r="C158" s="8" t="s">
        <v>954</v>
      </c>
      <c r="D158" s="8" t="s">
        <v>955</v>
      </c>
      <c r="E158" s="8" t="s">
        <v>956</v>
      </c>
      <c r="F158" s="8">
        <v>25.0</v>
      </c>
      <c r="G158" s="8" t="s">
        <v>200</v>
      </c>
      <c r="H158" s="8">
        <v>140.0</v>
      </c>
      <c r="I158" s="8" t="s">
        <v>315</v>
      </c>
      <c r="J158" s="8" t="s">
        <v>316</v>
      </c>
      <c r="K158" s="8" t="s">
        <v>271</v>
      </c>
      <c r="L158" s="8" t="s">
        <v>272</v>
      </c>
      <c r="M158" s="8">
        <v>0.0</v>
      </c>
      <c r="N158" s="8">
        <v>0.0</v>
      </c>
      <c r="O158" s="9"/>
      <c r="P158" s="10">
        <v>0.0</v>
      </c>
      <c r="Q158" s="10">
        <v>0.0</v>
      </c>
      <c r="R158" s="10">
        <v>0.0</v>
      </c>
    </row>
    <row r="159" ht="12.75" customHeight="1">
      <c r="A159" s="8">
        <v>158.0</v>
      </c>
      <c r="B159" s="8" t="s">
        <v>175</v>
      </c>
      <c r="C159" s="8" t="s">
        <v>957</v>
      </c>
      <c r="D159" s="8" t="s">
        <v>958</v>
      </c>
      <c r="E159" s="8" t="s">
        <v>959</v>
      </c>
      <c r="F159" s="8">
        <v>57.0</v>
      </c>
      <c r="G159" s="8" t="s">
        <v>191</v>
      </c>
      <c r="H159" s="8">
        <v>140.0</v>
      </c>
      <c r="I159" s="8" t="s">
        <v>192</v>
      </c>
      <c r="J159" s="8" t="s">
        <v>193</v>
      </c>
      <c r="K159" s="8" t="s">
        <v>233</v>
      </c>
      <c r="L159" s="8" t="s">
        <v>234</v>
      </c>
      <c r="M159" s="8">
        <v>0.0</v>
      </c>
      <c r="N159" s="8">
        <v>0.0</v>
      </c>
      <c r="O159" s="9"/>
      <c r="P159" s="10">
        <v>0.0</v>
      </c>
      <c r="Q159" s="10">
        <v>0.0</v>
      </c>
      <c r="R159" s="10">
        <v>0.0</v>
      </c>
    </row>
    <row r="160" ht="12.75" customHeight="1">
      <c r="A160" s="8">
        <v>159.0</v>
      </c>
      <c r="B160" s="8" t="s">
        <v>176</v>
      </c>
      <c r="C160" s="8" t="s">
        <v>960</v>
      </c>
      <c r="D160" s="8" t="s">
        <v>961</v>
      </c>
      <c r="E160" s="8" t="s">
        <v>962</v>
      </c>
      <c r="F160" s="8">
        <v>52.0</v>
      </c>
      <c r="G160" s="8" t="s">
        <v>191</v>
      </c>
      <c r="H160" s="8">
        <v>140.0</v>
      </c>
      <c r="I160" s="8" t="s">
        <v>192</v>
      </c>
      <c r="J160" s="8" t="s">
        <v>193</v>
      </c>
      <c r="K160" s="8" t="s">
        <v>282</v>
      </c>
      <c r="L160" s="8" t="s">
        <v>283</v>
      </c>
      <c r="M160" s="8">
        <v>0.0</v>
      </c>
      <c r="N160" s="8" t="s">
        <v>963</v>
      </c>
      <c r="O160" s="9" t="s">
        <v>964</v>
      </c>
      <c r="P160" s="10">
        <v>55.0</v>
      </c>
      <c r="Q160" s="10">
        <v>21.0</v>
      </c>
      <c r="R160" s="10">
        <v>12.0</v>
      </c>
    </row>
    <row r="161" ht="12.75" customHeight="1">
      <c r="A161" s="8">
        <v>160.0</v>
      </c>
      <c r="B161" s="8" t="s">
        <v>177</v>
      </c>
      <c r="C161" s="8" t="s">
        <v>965</v>
      </c>
      <c r="D161" s="8" t="s">
        <v>638</v>
      </c>
      <c r="E161" s="8" t="s">
        <v>966</v>
      </c>
      <c r="F161" s="8">
        <v>59.0</v>
      </c>
      <c r="G161" s="8" t="s">
        <v>200</v>
      </c>
      <c r="H161" s="8">
        <v>8911.0</v>
      </c>
      <c r="I161" s="8" t="s">
        <v>224</v>
      </c>
      <c r="J161" s="8" t="s">
        <v>225</v>
      </c>
      <c r="K161" s="8" t="s">
        <v>418</v>
      </c>
      <c r="L161" s="8" t="s">
        <v>419</v>
      </c>
      <c r="M161" s="8">
        <v>0.0</v>
      </c>
      <c r="N161" s="8" t="s">
        <v>967</v>
      </c>
      <c r="O161" s="9"/>
      <c r="P161" s="10">
        <v>0.0</v>
      </c>
      <c r="Q161" s="10">
        <v>0.0</v>
      </c>
      <c r="R161" s="10">
        <v>0.0</v>
      </c>
    </row>
    <row r="162" ht="12.75" customHeight="1">
      <c r="A162" s="8">
        <v>161.0</v>
      </c>
      <c r="B162" s="8" t="s">
        <v>178</v>
      </c>
      <c r="C162" s="8" t="s">
        <v>968</v>
      </c>
      <c r="D162" s="8" t="s">
        <v>969</v>
      </c>
      <c r="E162" s="8" t="s">
        <v>970</v>
      </c>
      <c r="F162" s="8">
        <v>43.0</v>
      </c>
      <c r="G162" s="8" t="s">
        <v>200</v>
      </c>
      <c r="H162" s="8">
        <v>140.0</v>
      </c>
      <c r="I162" s="8" t="s">
        <v>192</v>
      </c>
      <c r="J162" s="8" t="s">
        <v>193</v>
      </c>
      <c r="K162" s="8" t="s">
        <v>194</v>
      </c>
      <c r="L162" s="8" t="s">
        <v>195</v>
      </c>
      <c r="M162" s="8">
        <v>0.0</v>
      </c>
      <c r="N162" s="8" t="s">
        <v>971</v>
      </c>
      <c r="O162" s="9"/>
      <c r="P162" s="10">
        <v>0.0</v>
      </c>
      <c r="Q162" s="10">
        <v>0.0</v>
      </c>
      <c r="R162" s="10">
        <v>0.0</v>
      </c>
    </row>
    <row r="163" ht="12.75" customHeight="1">
      <c r="A163" s="8">
        <v>162.0</v>
      </c>
      <c r="B163" s="8" t="s">
        <v>179</v>
      </c>
      <c r="C163" s="8" t="s">
        <v>972</v>
      </c>
      <c r="D163" s="8" t="s">
        <v>399</v>
      </c>
      <c r="E163" s="8" t="s">
        <v>973</v>
      </c>
      <c r="F163" s="8">
        <v>37.0</v>
      </c>
      <c r="G163" s="8" t="s">
        <v>200</v>
      </c>
      <c r="H163" s="8">
        <v>3065.0</v>
      </c>
      <c r="I163" s="8" t="s">
        <v>192</v>
      </c>
      <c r="J163" s="8" t="s">
        <v>193</v>
      </c>
      <c r="K163" s="8" t="s">
        <v>233</v>
      </c>
      <c r="L163" s="8" t="s">
        <v>234</v>
      </c>
      <c r="M163" s="8">
        <v>0.0</v>
      </c>
      <c r="N163" s="8" t="s">
        <v>974</v>
      </c>
      <c r="O163" s="9"/>
      <c r="P163" s="10">
        <v>0.0</v>
      </c>
      <c r="Q163" s="10">
        <v>0.0</v>
      </c>
      <c r="R163" s="10">
        <v>0.0</v>
      </c>
    </row>
    <row r="164" ht="12.75" customHeight="1">
      <c r="A164" s="8">
        <v>163.0</v>
      </c>
      <c r="B164" s="8" t="s">
        <v>180</v>
      </c>
      <c r="C164" s="8" t="s">
        <v>975</v>
      </c>
      <c r="D164" s="8" t="s">
        <v>976</v>
      </c>
      <c r="E164" s="8" t="s">
        <v>977</v>
      </c>
      <c r="F164" s="8">
        <v>55.0</v>
      </c>
      <c r="G164" s="8" t="s">
        <v>191</v>
      </c>
      <c r="H164" s="8">
        <v>1601.0</v>
      </c>
      <c r="I164" s="8" t="s">
        <v>224</v>
      </c>
      <c r="J164" s="8" t="s">
        <v>225</v>
      </c>
      <c r="K164" s="8" t="s">
        <v>201</v>
      </c>
      <c r="L164" s="8" t="s">
        <v>202</v>
      </c>
      <c r="M164" s="8">
        <v>0.0</v>
      </c>
      <c r="N164" s="8" t="s">
        <v>978</v>
      </c>
      <c r="O164" s="9"/>
      <c r="P164" s="10">
        <v>0.0</v>
      </c>
      <c r="Q164" s="10">
        <v>0.0</v>
      </c>
      <c r="R164" s="10">
        <v>0.0</v>
      </c>
    </row>
    <row r="165" ht="12.75" customHeight="1">
      <c r="A165" s="8">
        <v>164.0</v>
      </c>
      <c r="B165" s="8" t="s">
        <v>181</v>
      </c>
      <c r="C165" s="8" t="s">
        <v>979</v>
      </c>
      <c r="D165" s="8" t="s">
        <v>980</v>
      </c>
      <c r="E165" s="8" t="s">
        <v>981</v>
      </c>
      <c r="F165" s="8">
        <v>43.0</v>
      </c>
      <c r="G165" s="8" t="s">
        <v>191</v>
      </c>
      <c r="H165" s="8">
        <v>1601.0</v>
      </c>
      <c r="I165" s="8" t="s">
        <v>192</v>
      </c>
      <c r="J165" s="8" t="s">
        <v>193</v>
      </c>
      <c r="K165" s="8" t="s">
        <v>201</v>
      </c>
      <c r="L165" s="8" t="s">
        <v>202</v>
      </c>
      <c r="M165" s="8">
        <v>0.0</v>
      </c>
      <c r="N165" s="8" t="s">
        <v>982</v>
      </c>
      <c r="O165" s="9"/>
      <c r="P165" s="10">
        <v>0.0</v>
      </c>
      <c r="Q165" s="10">
        <v>0.0</v>
      </c>
      <c r="R165" s="10">
        <v>0.0</v>
      </c>
    </row>
    <row r="166" ht="12.75" customHeight="1">
      <c r="A166" s="8">
        <v>165.0</v>
      </c>
      <c r="B166" s="8" t="s">
        <v>182</v>
      </c>
      <c r="C166" s="8" t="s">
        <v>983</v>
      </c>
      <c r="D166" s="8" t="s">
        <v>984</v>
      </c>
      <c r="E166" s="8" t="s">
        <v>985</v>
      </c>
      <c r="F166" s="8">
        <v>33.0</v>
      </c>
      <c r="G166" s="8" t="s">
        <v>200</v>
      </c>
      <c r="H166" s="8">
        <v>140.0</v>
      </c>
      <c r="I166" s="8" t="s">
        <v>192</v>
      </c>
      <c r="J166" s="8" t="s">
        <v>193</v>
      </c>
      <c r="K166" s="8" t="s">
        <v>240</v>
      </c>
      <c r="L166" s="8" t="s">
        <v>241</v>
      </c>
      <c r="M166" s="8">
        <v>0.0</v>
      </c>
      <c r="N166" s="8" t="s">
        <v>986</v>
      </c>
      <c r="O166" s="9" t="s">
        <v>987</v>
      </c>
      <c r="P166" s="10">
        <v>115.0</v>
      </c>
      <c r="Q166" s="10">
        <v>189.0</v>
      </c>
      <c r="R166" s="10">
        <v>88.0</v>
      </c>
    </row>
    <row r="167" ht="12.75" customHeight="1">
      <c r="A167" s="8">
        <v>166.0</v>
      </c>
      <c r="B167" s="8" t="s">
        <v>183</v>
      </c>
      <c r="C167" s="8" t="s">
        <v>988</v>
      </c>
      <c r="D167" s="8" t="s">
        <v>989</v>
      </c>
      <c r="E167" s="8" t="s">
        <v>990</v>
      </c>
      <c r="F167" s="8">
        <v>56.0</v>
      </c>
      <c r="G167" s="8" t="s">
        <v>191</v>
      </c>
      <c r="H167" s="8">
        <v>3062.0</v>
      </c>
      <c r="I167" s="8" t="s">
        <v>224</v>
      </c>
      <c r="J167" s="8" t="s">
        <v>225</v>
      </c>
      <c r="K167" s="8" t="s">
        <v>201</v>
      </c>
      <c r="L167" s="8" t="s">
        <v>202</v>
      </c>
      <c r="M167" s="8">
        <v>0.0</v>
      </c>
      <c r="N167" s="8" t="s">
        <v>991</v>
      </c>
      <c r="O167" s="9" t="s">
        <v>992</v>
      </c>
      <c r="P167" s="10">
        <v>1236.0</v>
      </c>
      <c r="Q167" s="10">
        <v>3123.0</v>
      </c>
      <c r="R167" s="10">
        <v>2101.0</v>
      </c>
    </row>
    <row r="168" ht="12.75" customHeight="1">
      <c r="A168" s="8">
        <v>167.0</v>
      </c>
      <c r="B168" s="8" t="s">
        <v>184</v>
      </c>
      <c r="C168" s="8" t="s">
        <v>993</v>
      </c>
      <c r="D168" s="8" t="s">
        <v>994</v>
      </c>
      <c r="E168" s="8" t="s">
        <v>995</v>
      </c>
      <c r="F168" s="8">
        <v>36.0</v>
      </c>
      <c r="G168" s="8" t="s">
        <v>191</v>
      </c>
      <c r="H168" s="8">
        <v>1623.0</v>
      </c>
      <c r="I168" s="8" t="s">
        <v>633</v>
      </c>
      <c r="J168" s="8" t="s">
        <v>634</v>
      </c>
      <c r="K168" s="8" t="s">
        <v>201</v>
      </c>
      <c r="L168" s="8" t="s">
        <v>202</v>
      </c>
      <c r="M168" s="8">
        <v>0.0</v>
      </c>
      <c r="N168" s="8" t="s">
        <v>996</v>
      </c>
      <c r="O168" s="9"/>
      <c r="P168" s="10">
        <v>0.0</v>
      </c>
      <c r="Q168" s="10">
        <v>0.0</v>
      </c>
      <c r="R168" s="10">
        <v>0.0</v>
      </c>
    </row>
    <row r="169" ht="12.75" customHeight="1">
      <c r="A169" s="8">
        <v>168.0</v>
      </c>
      <c r="B169" s="8" t="s">
        <v>185</v>
      </c>
      <c r="C169" s="8" t="s">
        <v>997</v>
      </c>
      <c r="D169" s="8" t="s">
        <v>998</v>
      </c>
      <c r="E169" s="8" t="s">
        <v>999</v>
      </c>
      <c r="F169" s="8">
        <v>33.0</v>
      </c>
      <c r="G169" s="8" t="s">
        <v>200</v>
      </c>
      <c r="H169" s="8">
        <v>1618.0</v>
      </c>
      <c r="I169" s="8" t="s">
        <v>215</v>
      </c>
      <c r="J169" s="8" t="s">
        <v>216</v>
      </c>
      <c r="K169" s="8" t="s">
        <v>321</v>
      </c>
      <c r="L169" s="8" t="s">
        <v>322</v>
      </c>
      <c r="M169" s="8">
        <v>0.0</v>
      </c>
      <c r="N169" s="8" t="s">
        <v>1000</v>
      </c>
      <c r="O169" s="9"/>
      <c r="P169" s="10">
        <v>0.0</v>
      </c>
      <c r="Q169" s="10">
        <v>0.0</v>
      </c>
      <c r="R169" s="10">
        <v>0.0</v>
      </c>
    </row>
    <row r="170" ht="12.75" customHeight="1">
      <c r="A170" s="8">
        <v>169.0</v>
      </c>
      <c r="B170" s="8" t="s">
        <v>186</v>
      </c>
      <c r="C170" s="8" t="s">
        <v>1001</v>
      </c>
      <c r="D170" s="8" t="s">
        <v>1002</v>
      </c>
      <c r="E170" s="8" t="s">
        <v>1003</v>
      </c>
      <c r="F170" s="8">
        <v>31.0</v>
      </c>
      <c r="G170" s="8" t="s">
        <v>200</v>
      </c>
      <c r="H170" s="8">
        <v>140.0</v>
      </c>
      <c r="I170" s="8" t="s">
        <v>192</v>
      </c>
      <c r="J170" s="8" t="s">
        <v>193</v>
      </c>
      <c r="K170" s="8" t="s">
        <v>321</v>
      </c>
      <c r="L170" s="8" t="s">
        <v>322</v>
      </c>
      <c r="M170" s="8">
        <v>0.0</v>
      </c>
      <c r="N170" s="8" t="s">
        <v>1004</v>
      </c>
      <c r="O170" s="9" t="s">
        <v>1005</v>
      </c>
      <c r="P170" s="10">
        <v>327.0</v>
      </c>
      <c r="Q170" s="10">
        <v>260.0</v>
      </c>
      <c r="R170" s="10">
        <v>109.0</v>
      </c>
    </row>
    <row r="171" ht="12.75" customHeight="1">
      <c r="O171" s="9"/>
    </row>
    <row r="172" ht="12.75" customHeight="1">
      <c r="O172" s="9"/>
    </row>
    <row r="173" ht="12.75" customHeight="1">
      <c r="O173" s="9"/>
    </row>
    <row r="174" ht="12.75" customHeight="1">
      <c r="O174" s="9"/>
    </row>
    <row r="175" ht="12.75" customHeight="1">
      <c r="O175" s="9"/>
    </row>
    <row r="176" ht="12.75" customHeight="1">
      <c r="O176" s="9"/>
    </row>
    <row r="177" ht="12.75" customHeight="1">
      <c r="O177" s="9"/>
    </row>
    <row r="178" ht="12.75" customHeight="1">
      <c r="O178" s="9"/>
    </row>
    <row r="179" ht="12.75" customHeight="1">
      <c r="O179" s="9"/>
    </row>
    <row r="180" ht="12.75" customHeight="1">
      <c r="O180" s="9"/>
    </row>
    <row r="181" ht="12.75" customHeight="1">
      <c r="O181" s="9"/>
    </row>
    <row r="182" ht="12.75" customHeight="1">
      <c r="O182" s="9"/>
    </row>
    <row r="183" ht="12.75" customHeight="1">
      <c r="O183" s="9"/>
    </row>
    <row r="184" ht="12.75" customHeight="1">
      <c r="O184" s="9"/>
    </row>
    <row r="185" ht="12.75" customHeight="1">
      <c r="O185" s="9"/>
    </row>
    <row r="186" ht="12.75" customHeight="1">
      <c r="O186" s="9"/>
    </row>
    <row r="187" ht="12.75" customHeight="1">
      <c r="O187" s="9"/>
    </row>
    <row r="188" ht="12.75" customHeight="1">
      <c r="O188" s="9"/>
    </row>
    <row r="189" ht="12.75" customHeight="1">
      <c r="O189" s="9"/>
    </row>
    <row r="190" ht="12.75" customHeight="1">
      <c r="O190" s="9"/>
    </row>
    <row r="191" ht="12.75" customHeight="1">
      <c r="O191" s="9"/>
    </row>
    <row r="192" ht="12.75" customHeight="1">
      <c r="O192" s="9"/>
    </row>
    <row r="193" ht="12.75" customHeight="1">
      <c r="O193" s="9"/>
    </row>
    <row r="194" ht="12.75" customHeight="1">
      <c r="O194" s="9"/>
    </row>
    <row r="195" ht="12.75" customHeight="1">
      <c r="O195" s="9"/>
    </row>
    <row r="196" ht="12.75" customHeight="1">
      <c r="O196" s="9"/>
    </row>
    <row r="197" ht="12.75" customHeight="1">
      <c r="O197" s="9"/>
    </row>
    <row r="198" ht="12.75" customHeight="1">
      <c r="O198" s="9"/>
    </row>
    <row r="199" ht="12.75" customHeight="1">
      <c r="O199" s="9"/>
    </row>
    <row r="200" ht="12.75" customHeight="1">
      <c r="O200" s="9"/>
    </row>
    <row r="201" ht="12.75" customHeight="1">
      <c r="O201" s="9"/>
    </row>
    <row r="202" ht="12.75" customHeight="1">
      <c r="O202" s="9"/>
    </row>
    <row r="203" ht="12.75" customHeight="1">
      <c r="O203" s="9"/>
    </row>
    <row r="204" ht="12.75" customHeight="1">
      <c r="O204" s="9"/>
    </row>
    <row r="205" ht="12.75" customHeight="1">
      <c r="O205" s="9"/>
    </row>
    <row r="206" ht="12.75" customHeight="1">
      <c r="O206" s="9"/>
    </row>
    <row r="207" ht="12.75" customHeight="1">
      <c r="O207" s="9"/>
    </row>
    <row r="208" ht="12.75" customHeight="1">
      <c r="O208" s="9"/>
    </row>
    <row r="209" ht="12.75" customHeight="1">
      <c r="O209" s="9"/>
    </row>
    <row r="210" ht="12.75" customHeight="1">
      <c r="O210" s="9"/>
    </row>
    <row r="211" ht="12.75" customHeight="1">
      <c r="O211" s="9"/>
    </row>
    <row r="212" ht="12.75" customHeight="1">
      <c r="O212" s="9"/>
    </row>
    <row r="213" ht="12.75" customHeight="1">
      <c r="O213" s="9"/>
    </row>
    <row r="214" ht="12.75" customHeight="1">
      <c r="O214" s="9"/>
    </row>
    <row r="215" ht="12.75" customHeight="1">
      <c r="O215" s="9"/>
    </row>
    <row r="216" ht="12.75" customHeight="1">
      <c r="O216" s="9"/>
    </row>
    <row r="217" ht="12.75" customHeight="1">
      <c r="O217" s="9"/>
    </row>
    <row r="218" ht="12.75" customHeight="1">
      <c r="O218" s="9"/>
    </row>
    <row r="219" ht="12.75" customHeight="1">
      <c r="O219" s="9"/>
    </row>
    <row r="220" ht="12.75" customHeight="1">
      <c r="O220" s="9"/>
    </row>
    <row r="221" ht="12.75" customHeight="1">
      <c r="O221" s="9"/>
    </row>
    <row r="222" ht="12.75" customHeight="1">
      <c r="O222" s="9"/>
    </row>
    <row r="223" ht="12.75" customHeight="1">
      <c r="O223" s="9"/>
    </row>
    <row r="224" ht="12.75" customHeight="1">
      <c r="O224" s="9"/>
    </row>
    <row r="225" ht="12.75" customHeight="1">
      <c r="O225" s="9"/>
    </row>
    <row r="226" ht="12.75" customHeight="1">
      <c r="O226" s="9"/>
    </row>
    <row r="227" ht="12.75" customHeight="1">
      <c r="O227" s="9"/>
    </row>
    <row r="228" ht="12.75" customHeight="1">
      <c r="O228" s="9"/>
    </row>
    <row r="229" ht="12.75" customHeight="1">
      <c r="O229" s="9"/>
    </row>
    <row r="230" ht="12.75" customHeight="1">
      <c r="O230" s="9"/>
    </row>
    <row r="231" ht="12.75" customHeight="1">
      <c r="O231" s="9"/>
    </row>
    <row r="232" ht="12.75" customHeight="1">
      <c r="O232" s="9"/>
    </row>
    <row r="233" ht="12.75" customHeight="1">
      <c r="O233" s="9"/>
    </row>
    <row r="234" ht="12.75" customHeight="1">
      <c r="O234" s="9"/>
    </row>
    <row r="235" ht="12.75" customHeight="1">
      <c r="O235" s="9"/>
    </row>
    <row r="236" ht="12.75" customHeight="1">
      <c r="O236" s="9"/>
    </row>
    <row r="237" ht="12.75" customHeight="1">
      <c r="O237" s="9"/>
    </row>
    <row r="238" ht="12.75" customHeight="1">
      <c r="O238" s="9"/>
    </row>
    <row r="239" ht="12.75" customHeight="1">
      <c r="O239" s="9"/>
    </row>
    <row r="240" ht="12.75" customHeight="1">
      <c r="O240" s="9"/>
    </row>
    <row r="241" ht="12.75" customHeight="1">
      <c r="O241" s="9"/>
    </row>
    <row r="242" ht="12.75" customHeight="1">
      <c r="O242" s="9"/>
    </row>
    <row r="243" ht="12.75" customHeight="1">
      <c r="O243" s="9"/>
    </row>
    <row r="244" ht="12.75" customHeight="1">
      <c r="O244" s="9"/>
    </row>
    <row r="245" ht="12.75" customHeight="1">
      <c r="O245" s="9"/>
    </row>
    <row r="246" ht="12.75" customHeight="1">
      <c r="O246" s="9"/>
    </row>
    <row r="247" ht="12.75" customHeight="1">
      <c r="O247" s="9"/>
    </row>
    <row r="248" ht="12.75" customHeight="1">
      <c r="O248" s="9"/>
    </row>
    <row r="249" ht="12.75" customHeight="1">
      <c r="O249" s="9"/>
    </row>
    <row r="250" ht="12.75" customHeight="1">
      <c r="O250" s="9"/>
    </row>
    <row r="251" ht="12.75" customHeight="1">
      <c r="O251" s="9"/>
    </row>
    <row r="252" ht="12.75" customHeight="1">
      <c r="O252" s="9"/>
    </row>
    <row r="253" ht="12.75" customHeight="1">
      <c r="O253" s="9"/>
    </row>
    <row r="254" ht="12.75" customHeight="1">
      <c r="O254" s="9"/>
    </row>
    <row r="255" ht="12.75" customHeight="1">
      <c r="O255" s="9"/>
    </row>
    <row r="256" ht="12.75" customHeight="1">
      <c r="O256" s="9"/>
    </row>
    <row r="257" ht="12.75" customHeight="1">
      <c r="O257" s="9"/>
    </row>
    <row r="258" ht="12.75" customHeight="1">
      <c r="O258" s="9"/>
    </row>
    <row r="259" ht="12.75" customHeight="1">
      <c r="O259" s="9"/>
    </row>
    <row r="260" ht="12.75" customHeight="1">
      <c r="O260" s="9"/>
    </row>
    <row r="261" ht="12.75" customHeight="1">
      <c r="O261" s="9"/>
    </row>
    <row r="262" ht="12.75" customHeight="1">
      <c r="O262" s="9"/>
    </row>
    <row r="263" ht="12.75" customHeight="1">
      <c r="O263" s="9"/>
    </row>
    <row r="264" ht="12.75" customHeight="1">
      <c r="O264" s="9"/>
    </row>
    <row r="265" ht="12.75" customHeight="1">
      <c r="O265" s="9"/>
    </row>
    <row r="266" ht="12.75" customHeight="1">
      <c r="O266" s="9"/>
    </row>
    <row r="267" ht="12.75" customHeight="1">
      <c r="O267" s="9"/>
    </row>
    <row r="268" ht="12.75" customHeight="1">
      <c r="O268" s="9"/>
    </row>
    <row r="269" ht="12.75" customHeight="1">
      <c r="O269" s="9"/>
    </row>
    <row r="270" ht="12.75" customHeight="1">
      <c r="O270" s="9"/>
    </row>
    <row r="271" ht="12.75" customHeight="1">
      <c r="O271" s="9"/>
    </row>
    <row r="272" ht="12.75" customHeight="1">
      <c r="O272" s="9"/>
    </row>
    <row r="273" ht="12.75" customHeight="1">
      <c r="O273" s="9"/>
    </row>
    <row r="274" ht="12.75" customHeight="1">
      <c r="O274" s="9"/>
    </row>
    <row r="275" ht="12.75" customHeight="1">
      <c r="O275" s="9"/>
    </row>
    <row r="276" ht="12.75" customHeight="1">
      <c r="O276" s="9"/>
    </row>
    <row r="277" ht="12.75" customHeight="1">
      <c r="O277" s="9"/>
    </row>
    <row r="278" ht="12.75" customHeight="1">
      <c r="O278" s="9"/>
    </row>
    <row r="279" ht="12.75" customHeight="1">
      <c r="O279" s="9"/>
    </row>
    <row r="280" ht="12.75" customHeight="1">
      <c r="O280" s="9"/>
    </row>
    <row r="281" ht="12.75" customHeight="1">
      <c r="O281" s="9"/>
    </row>
    <row r="282" ht="12.75" customHeight="1">
      <c r="O282" s="9"/>
    </row>
    <row r="283" ht="12.75" customHeight="1">
      <c r="O283" s="9"/>
    </row>
    <row r="284" ht="12.75" customHeight="1">
      <c r="O284" s="9"/>
    </row>
    <row r="285" ht="12.75" customHeight="1">
      <c r="O285" s="9"/>
    </row>
    <row r="286" ht="12.75" customHeight="1">
      <c r="O286" s="9"/>
    </row>
    <row r="287" ht="12.75" customHeight="1">
      <c r="O287" s="9"/>
    </row>
    <row r="288" ht="12.75" customHeight="1">
      <c r="O288" s="9"/>
    </row>
    <row r="289" ht="12.75" customHeight="1">
      <c r="O289" s="9"/>
    </row>
    <row r="290" ht="12.75" customHeight="1">
      <c r="O290" s="9"/>
    </row>
    <row r="291" ht="12.75" customHeight="1">
      <c r="O291" s="9"/>
    </row>
    <row r="292" ht="12.75" customHeight="1">
      <c r="O292" s="9"/>
    </row>
    <row r="293" ht="12.75" customHeight="1">
      <c r="O293" s="9"/>
    </row>
    <row r="294" ht="12.75" customHeight="1">
      <c r="O294" s="9"/>
    </row>
    <row r="295" ht="12.75" customHeight="1">
      <c r="O295" s="9"/>
    </row>
    <row r="296" ht="12.75" customHeight="1">
      <c r="O296" s="9"/>
    </row>
    <row r="297" ht="12.75" customHeight="1">
      <c r="O297" s="9"/>
    </row>
    <row r="298" ht="12.75" customHeight="1">
      <c r="O298" s="9"/>
    </row>
    <row r="299" ht="12.75" customHeight="1">
      <c r="O299" s="9"/>
    </row>
    <row r="300" ht="12.75" customHeight="1">
      <c r="O300" s="9"/>
    </row>
    <row r="301" ht="12.75" customHeight="1">
      <c r="O301" s="9"/>
    </row>
    <row r="302" ht="12.75" customHeight="1">
      <c r="O302" s="9"/>
    </row>
    <row r="303" ht="12.75" customHeight="1">
      <c r="O303" s="9"/>
    </row>
    <row r="304" ht="12.75" customHeight="1">
      <c r="O304" s="9"/>
    </row>
    <row r="305" ht="12.75" customHeight="1">
      <c r="O305" s="9"/>
    </row>
    <row r="306" ht="12.75" customHeight="1">
      <c r="O306" s="9"/>
    </row>
    <row r="307" ht="12.75" customHeight="1">
      <c r="O307" s="9"/>
    </row>
    <row r="308" ht="12.75" customHeight="1">
      <c r="O308" s="9"/>
    </row>
    <row r="309" ht="12.75" customHeight="1">
      <c r="O309" s="9"/>
    </row>
    <row r="310" ht="12.75" customHeight="1">
      <c r="O310" s="9"/>
    </row>
    <row r="311" ht="12.75" customHeight="1">
      <c r="O311" s="9"/>
    </row>
    <row r="312" ht="12.75" customHeight="1">
      <c r="O312" s="9"/>
    </row>
    <row r="313" ht="12.75" customHeight="1">
      <c r="O313" s="9"/>
    </row>
    <row r="314" ht="12.75" customHeight="1">
      <c r="O314" s="9"/>
    </row>
    <row r="315" ht="12.75" customHeight="1">
      <c r="O315" s="9"/>
    </row>
    <row r="316" ht="12.75" customHeight="1">
      <c r="O316" s="9"/>
    </row>
    <row r="317" ht="12.75" customHeight="1">
      <c r="O317" s="9"/>
    </row>
    <row r="318" ht="12.75" customHeight="1">
      <c r="O318" s="9"/>
    </row>
    <row r="319" ht="12.75" customHeight="1">
      <c r="O319" s="9"/>
    </row>
    <row r="320" ht="12.75" customHeight="1">
      <c r="O320" s="9"/>
    </row>
    <row r="321" ht="12.75" customHeight="1">
      <c r="O321" s="9"/>
    </row>
    <row r="322" ht="12.75" customHeight="1">
      <c r="O322" s="9"/>
    </row>
    <row r="323" ht="12.75" customHeight="1">
      <c r="O323" s="9"/>
    </row>
    <row r="324" ht="12.75" customHeight="1">
      <c r="O324" s="9"/>
    </row>
    <row r="325" ht="12.75" customHeight="1">
      <c r="O325" s="9"/>
    </row>
    <row r="326" ht="12.75" customHeight="1">
      <c r="O326" s="9"/>
    </row>
    <row r="327" ht="12.75" customHeight="1">
      <c r="O327" s="9"/>
    </row>
    <row r="328" ht="12.75" customHeight="1">
      <c r="O328" s="9"/>
    </row>
    <row r="329" ht="12.75" customHeight="1">
      <c r="O329" s="9"/>
    </row>
    <row r="330" ht="12.75" customHeight="1">
      <c r="O330" s="9"/>
    </row>
    <row r="331" ht="12.75" customHeight="1">
      <c r="O331" s="9"/>
    </row>
    <row r="332" ht="12.75" customHeight="1">
      <c r="O332" s="9"/>
    </row>
    <row r="333" ht="12.75" customHeight="1">
      <c r="O333" s="9"/>
    </row>
    <row r="334" ht="12.75" customHeight="1">
      <c r="O334" s="9"/>
    </row>
    <row r="335" ht="12.75" customHeight="1">
      <c r="O335" s="9"/>
    </row>
    <row r="336" ht="12.75" customHeight="1">
      <c r="O336" s="9"/>
    </row>
    <row r="337" ht="12.75" customHeight="1">
      <c r="O337" s="9"/>
    </row>
    <row r="338" ht="12.75" customHeight="1">
      <c r="O338" s="9"/>
    </row>
    <row r="339" ht="12.75" customHeight="1">
      <c r="O339" s="9"/>
    </row>
    <row r="340" ht="12.75" customHeight="1">
      <c r="O340" s="9"/>
    </row>
    <row r="341" ht="12.75" customHeight="1">
      <c r="O341" s="9"/>
    </row>
    <row r="342" ht="12.75" customHeight="1">
      <c r="O342" s="9"/>
    </row>
    <row r="343" ht="12.75" customHeight="1">
      <c r="O343" s="9"/>
    </row>
    <row r="344" ht="12.75" customHeight="1">
      <c r="O344" s="9"/>
    </row>
    <row r="345" ht="12.75" customHeight="1">
      <c r="O345" s="9"/>
    </row>
    <row r="346" ht="12.75" customHeight="1">
      <c r="O346" s="9"/>
    </row>
    <row r="347" ht="12.75" customHeight="1">
      <c r="O347" s="9"/>
    </row>
    <row r="348" ht="12.75" customHeight="1">
      <c r="O348" s="9"/>
    </row>
    <row r="349" ht="12.75" customHeight="1">
      <c r="O349" s="9"/>
    </row>
    <row r="350" ht="12.75" customHeight="1">
      <c r="O350" s="9"/>
    </row>
    <row r="351" ht="12.75" customHeight="1">
      <c r="O351" s="9"/>
    </row>
    <row r="352" ht="12.75" customHeight="1">
      <c r="O352" s="9"/>
    </row>
    <row r="353" ht="12.75" customHeight="1">
      <c r="O353" s="9"/>
    </row>
    <row r="354" ht="12.75" customHeight="1">
      <c r="O354" s="9"/>
    </row>
    <row r="355" ht="12.75" customHeight="1">
      <c r="O355" s="9"/>
    </row>
    <row r="356" ht="12.75" customHeight="1">
      <c r="O356" s="9"/>
    </row>
    <row r="357" ht="12.75" customHeight="1">
      <c r="O357" s="9"/>
    </row>
    <row r="358" ht="12.75" customHeight="1">
      <c r="O358" s="9"/>
    </row>
    <row r="359" ht="12.75" customHeight="1">
      <c r="O359" s="9"/>
    </row>
    <row r="360" ht="12.75" customHeight="1">
      <c r="O360" s="9"/>
    </row>
    <row r="361" ht="12.75" customHeight="1">
      <c r="O361" s="9"/>
    </row>
    <row r="362" ht="12.75" customHeight="1">
      <c r="O362" s="9"/>
    </row>
    <row r="363" ht="12.75" customHeight="1">
      <c r="O363" s="9"/>
    </row>
    <row r="364" ht="12.75" customHeight="1">
      <c r="O364" s="9"/>
    </row>
    <row r="365" ht="12.75" customHeight="1">
      <c r="O365" s="9"/>
    </row>
    <row r="366" ht="12.75" customHeight="1">
      <c r="O366" s="9"/>
    </row>
    <row r="367" ht="12.75" customHeight="1">
      <c r="O367" s="9"/>
    </row>
    <row r="368" ht="12.75" customHeight="1">
      <c r="O368" s="9"/>
    </row>
    <row r="369" ht="12.75" customHeight="1">
      <c r="O369" s="9"/>
    </row>
    <row r="370" ht="12.75" customHeight="1">
      <c r="O370" s="9"/>
    </row>
    <row r="371" ht="12.75" customHeight="1">
      <c r="O371" s="9"/>
    </row>
    <row r="372" ht="12.75" customHeight="1">
      <c r="O372" s="9"/>
    </row>
    <row r="373" ht="12.75" customHeight="1">
      <c r="O373" s="9"/>
    </row>
    <row r="374" ht="12.75" customHeight="1">
      <c r="O374" s="9"/>
    </row>
    <row r="375" ht="12.75" customHeight="1">
      <c r="O375" s="9"/>
    </row>
    <row r="376" ht="12.75" customHeight="1">
      <c r="O376" s="9"/>
    </row>
    <row r="377" ht="12.75" customHeight="1">
      <c r="O377" s="9"/>
    </row>
    <row r="378" ht="12.75" customHeight="1">
      <c r="O378" s="9"/>
    </row>
    <row r="379" ht="12.75" customHeight="1">
      <c r="O379" s="9"/>
    </row>
    <row r="380" ht="12.75" customHeight="1">
      <c r="O380" s="9"/>
    </row>
    <row r="381" ht="12.75" customHeight="1">
      <c r="O381" s="9"/>
    </row>
    <row r="382" ht="12.75" customHeight="1">
      <c r="O382" s="9"/>
    </row>
    <row r="383" ht="12.75" customHeight="1">
      <c r="O383" s="9"/>
    </row>
    <row r="384" ht="12.75" customHeight="1">
      <c r="O384" s="9"/>
    </row>
    <row r="385" ht="12.75" customHeight="1">
      <c r="O385" s="9"/>
    </row>
    <row r="386" ht="12.75" customHeight="1">
      <c r="O386" s="9"/>
    </row>
    <row r="387" ht="12.75" customHeight="1">
      <c r="O387" s="9"/>
    </row>
    <row r="388" ht="12.75" customHeight="1">
      <c r="O388" s="9"/>
    </row>
    <row r="389" ht="12.75" customHeight="1">
      <c r="O389" s="9"/>
    </row>
    <row r="390" ht="12.75" customHeight="1">
      <c r="O390" s="9"/>
    </row>
    <row r="391" ht="12.75" customHeight="1">
      <c r="O391" s="9"/>
    </row>
    <row r="392" ht="12.75" customHeight="1">
      <c r="O392" s="9"/>
    </row>
    <row r="393" ht="12.75" customHeight="1">
      <c r="O393" s="9"/>
    </row>
    <row r="394" ht="12.75" customHeight="1">
      <c r="O394" s="9"/>
    </row>
    <row r="395" ht="12.75" customHeight="1">
      <c r="O395" s="9"/>
    </row>
    <row r="396" ht="12.75" customHeight="1">
      <c r="O396" s="9"/>
    </row>
    <row r="397" ht="12.75" customHeight="1">
      <c r="O397" s="9"/>
    </row>
    <row r="398" ht="12.75" customHeight="1">
      <c r="O398" s="9"/>
    </row>
    <row r="399" ht="12.75" customHeight="1">
      <c r="O399" s="9"/>
    </row>
    <row r="400" ht="12.75" customHeight="1">
      <c r="O400" s="9"/>
    </row>
    <row r="401" ht="12.75" customHeight="1">
      <c r="O401" s="9"/>
    </row>
    <row r="402" ht="12.75" customHeight="1">
      <c r="O402" s="9"/>
    </row>
    <row r="403" ht="12.75" customHeight="1">
      <c r="O403" s="9"/>
    </row>
    <row r="404" ht="12.75" customHeight="1">
      <c r="O404" s="9"/>
    </row>
    <row r="405" ht="12.75" customHeight="1">
      <c r="O405" s="9"/>
    </row>
    <row r="406" ht="12.75" customHeight="1">
      <c r="O406" s="9"/>
    </row>
    <row r="407" ht="12.75" customHeight="1">
      <c r="O407" s="9"/>
    </row>
    <row r="408" ht="12.75" customHeight="1">
      <c r="O408" s="9"/>
    </row>
    <row r="409" ht="12.75" customHeight="1">
      <c r="O409" s="9"/>
    </row>
    <row r="410" ht="12.75" customHeight="1">
      <c r="O410" s="9"/>
    </row>
    <row r="411" ht="12.75" customHeight="1">
      <c r="O411" s="9"/>
    </row>
    <row r="412" ht="12.75" customHeight="1">
      <c r="O412" s="9"/>
    </row>
    <row r="413" ht="12.75" customHeight="1">
      <c r="O413" s="9"/>
    </row>
    <row r="414" ht="12.75" customHeight="1">
      <c r="O414" s="9"/>
    </row>
    <row r="415" ht="12.75" customHeight="1">
      <c r="O415" s="9"/>
    </row>
    <row r="416" ht="12.75" customHeight="1">
      <c r="O416" s="9"/>
    </row>
    <row r="417" ht="12.75" customHeight="1">
      <c r="O417" s="9"/>
    </row>
    <row r="418" ht="12.75" customHeight="1">
      <c r="O418" s="9"/>
    </row>
    <row r="419" ht="12.75" customHeight="1">
      <c r="O419" s="9"/>
    </row>
    <row r="420" ht="12.75" customHeight="1">
      <c r="O420" s="9"/>
    </row>
    <row r="421" ht="12.75" customHeight="1">
      <c r="O421" s="9"/>
    </row>
    <row r="422" ht="12.75" customHeight="1">
      <c r="O422" s="9"/>
    </row>
    <row r="423" ht="12.75" customHeight="1">
      <c r="O423" s="9"/>
    </row>
    <row r="424" ht="12.75" customHeight="1">
      <c r="O424" s="9"/>
    </row>
    <row r="425" ht="12.75" customHeight="1">
      <c r="O425" s="9"/>
    </row>
    <row r="426" ht="12.75" customHeight="1">
      <c r="O426" s="9"/>
    </row>
    <row r="427" ht="12.75" customHeight="1">
      <c r="O427" s="9"/>
    </row>
    <row r="428" ht="12.75" customHeight="1">
      <c r="O428" s="9"/>
    </row>
    <row r="429" ht="12.75" customHeight="1">
      <c r="O429" s="9"/>
    </row>
    <row r="430" ht="12.75" customHeight="1">
      <c r="O430" s="9"/>
    </row>
    <row r="431" ht="12.75" customHeight="1">
      <c r="O431" s="9"/>
    </row>
    <row r="432" ht="12.75" customHeight="1">
      <c r="O432" s="9"/>
    </row>
    <row r="433" ht="12.75" customHeight="1">
      <c r="O433" s="9"/>
    </row>
    <row r="434" ht="12.75" customHeight="1">
      <c r="O434" s="9"/>
    </row>
    <row r="435" ht="12.75" customHeight="1">
      <c r="O435" s="9"/>
    </row>
    <row r="436" ht="12.75" customHeight="1">
      <c r="O436" s="9"/>
    </row>
    <row r="437" ht="12.75" customHeight="1">
      <c r="O437" s="9"/>
    </row>
    <row r="438" ht="12.75" customHeight="1">
      <c r="O438" s="9"/>
    </row>
    <row r="439" ht="12.75" customHeight="1">
      <c r="O439" s="9"/>
    </row>
    <row r="440" ht="12.75" customHeight="1">
      <c r="O440" s="9"/>
    </row>
    <row r="441" ht="12.75" customHeight="1">
      <c r="O441" s="9"/>
    </row>
    <row r="442" ht="12.75" customHeight="1">
      <c r="O442" s="9"/>
    </row>
    <row r="443" ht="12.75" customHeight="1">
      <c r="O443" s="9"/>
    </row>
    <row r="444" ht="12.75" customHeight="1">
      <c r="O444" s="9"/>
    </row>
    <row r="445" ht="12.75" customHeight="1">
      <c r="O445" s="9"/>
    </row>
    <row r="446" ht="12.75" customHeight="1">
      <c r="O446" s="9"/>
    </row>
    <row r="447" ht="12.75" customHeight="1">
      <c r="O447" s="9"/>
    </row>
    <row r="448" ht="12.75" customHeight="1">
      <c r="O448" s="9"/>
    </row>
    <row r="449" ht="12.75" customHeight="1">
      <c r="O449" s="9"/>
    </row>
    <row r="450" ht="12.75" customHeight="1">
      <c r="O450" s="9"/>
    </row>
    <row r="451" ht="12.75" customHeight="1">
      <c r="O451" s="9"/>
    </row>
    <row r="452" ht="12.75" customHeight="1">
      <c r="O452" s="9"/>
    </row>
    <row r="453" ht="12.75" customHeight="1">
      <c r="O453" s="9"/>
    </row>
    <row r="454" ht="12.75" customHeight="1">
      <c r="O454" s="9"/>
    </row>
    <row r="455" ht="12.75" customHeight="1">
      <c r="O455" s="9"/>
    </row>
    <row r="456" ht="12.75" customHeight="1">
      <c r="O456" s="9"/>
    </row>
    <row r="457" ht="12.75" customHeight="1">
      <c r="O457" s="9"/>
    </row>
    <row r="458" ht="12.75" customHeight="1">
      <c r="O458" s="9"/>
    </row>
    <row r="459" ht="12.75" customHeight="1">
      <c r="O459" s="9"/>
    </row>
    <row r="460" ht="12.75" customHeight="1">
      <c r="O460" s="9"/>
    </row>
    <row r="461" ht="12.75" customHeight="1">
      <c r="O461" s="9"/>
    </row>
    <row r="462" ht="12.75" customHeight="1">
      <c r="O462" s="9"/>
    </row>
    <row r="463" ht="12.75" customHeight="1">
      <c r="O463" s="9"/>
    </row>
    <row r="464" ht="12.75" customHeight="1">
      <c r="O464" s="9"/>
    </row>
    <row r="465" ht="12.75" customHeight="1">
      <c r="O465" s="9"/>
    </row>
    <row r="466" ht="12.75" customHeight="1">
      <c r="O466" s="9"/>
    </row>
    <row r="467" ht="12.75" customHeight="1">
      <c r="O467" s="9"/>
    </row>
    <row r="468" ht="12.75" customHeight="1">
      <c r="O468" s="9"/>
    </row>
    <row r="469" ht="12.75" customHeight="1">
      <c r="O469" s="9"/>
    </row>
    <row r="470" ht="12.75" customHeight="1">
      <c r="O470" s="9"/>
    </row>
    <row r="471" ht="12.75" customHeight="1">
      <c r="O471" s="9"/>
    </row>
    <row r="472" ht="12.75" customHeight="1">
      <c r="O472" s="9"/>
    </row>
    <row r="473" ht="12.75" customHeight="1">
      <c r="O473" s="9"/>
    </row>
    <row r="474" ht="12.75" customHeight="1">
      <c r="O474" s="9"/>
    </row>
    <row r="475" ht="12.75" customHeight="1">
      <c r="O475" s="9"/>
    </row>
    <row r="476" ht="12.75" customHeight="1">
      <c r="O476" s="9"/>
    </row>
    <row r="477" ht="12.75" customHeight="1">
      <c r="O477" s="9"/>
    </row>
    <row r="478" ht="12.75" customHeight="1">
      <c r="O478" s="9"/>
    </row>
    <row r="479" ht="12.75" customHeight="1">
      <c r="O479" s="9"/>
    </row>
    <row r="480" ht="12.75" customHeight="1">
      <c r="O480" s="9"/>
    </row>
    <row r="481" ht="12.75" customHeight="1">
      <c r="O481" s="9"/>
    </row>
    <row r="482" ht="12.75" customHeight="1">
      <c r="O482" s="9"/>
    </row>
    <row r="483" ht="12.75" customHeight="1">
      <c r="O483" s="9"/>
    </row>
    <row r="484" ht="12.75" customHeight="1">
      <c r="O484" s="9"/>
    </row>
    <row r="485" ht="12.75" customHeight="1">
      <c r="O485" s="9"/>
    </row>
    <row r="486" ht="12.75" customHeight="1">
      <c r="O486" s="9"/>
    </row>
    <row r="487" ht="12.75" customHeight="1">
      <c r="O487" s="9"/>
    </row>
    <row r="488" ht="12.75" customHeight="1">
      <c r="O488" s="9"/>
    </row>
    <row r="489" ht="12.75" customHeight="1">
      <c r="O489" s="9"/>
    </row>
    <row r="490" ht="12.75" customHeight="1">
      <c r="O490" s="9"/>
    </row>
    <row r="491" ht="12.75" customHeight="1">
      <c r="O491" s="9"/>
    </row>
    <row r="492" ht="12.75" customHeight="1">
      <c r="O492" s="9"/>
    </row>
    <row r="493" ht="12.75" customHeight="1">
      <c r="O493" s="9"/>
    </row>
    <row r="494" ht="12.75" customHeight="1">
      <c r="O494" s="9"/>
    </row>
    <row r="495" ht="12.75" customHeight="1">
      <c r="O495" s="9"/>
    </row>
    <row r="496" ht="12.75" customHeight="1">
      <c r="O496" s="9"/>
    </row>
    <row r="497" ht="12.75" customHeight="1">
      <c r="O497" s="9"/>
    </row>
    <row r="498" ht="12.75" customHeight="1">
      <c r="O498" s="9"/>
    </row>
    <row r="499" ht="12.75" customHeight="1">
      <c r="O499" s="9"/>
    </row>
    <row r="500" ht="12.75" customHeight="1">
      <c r="O500" s="9"/>
    </row>
    <row r="501" ht="12.75" customHeight="1">
      <c r="O501" s="9"/>
    </row>
    <row r="502" ht="12.75" customHeight="1">
      <c r="O502" s="9"/>
    </row>
    <row r="503" ht="12.75" customHeight="1">
      <c r="O503" s="9"/>
    </row>
    <row r="504" ht="12.75" customHeight="1">
      <c r="O504" s="9"/>
    </row>
    <row r="505" ht="12.75" customHeight="1">
      <c r="O505" s="9"/>
    </row>
    <row r="506" ht="12.75" customHeight="1">
      <c r="O506" s="9"/>
    </row>
    <row r="507" ht="12.75" customHeight="1">
      <c r="O507" s="9"/>
    </row>
    <row r="508" ht="12.75" customHeight="1">
      <c r="O508" s="9"/>
    </row>
    <row r="509" ht="12.75" customHeight="1">
      <c r="O509" s="9"/>
    </row>
    <row r="510" ht="12.75" customHeight="1">
      <c r="O510" s="9"/>
    </row>
    <row r="511" ht="12.75" customHeight="1">
      <c r="O511" s="9"/>
    </row>
    <row r="512" ht="12.75" customHeight="1">
      <c r="O512" s="9"/>
    </row>
    <row r="513" ht="12.75" customHeight="1">
      <c r="O513" s="9"/>
    </row>
    <row r="514" ht="12.75" customHeight="1">
      <c r="O514" s="9"/>
    </row>
    <row r="515" ht="12.75" customHeight="1">
      <c r="O515" s="9"/>
    </row>
    <row r="516" ht="12.75" customHeight="1">
      <c r="O516" s="9"/>
    </row>
    <row r="517" ht="12.75" customHeight="1">
      <c r="O517" s="9"/>
    </row>
    <row r="518" ht="12.75" customHeight="1">
      <c r="O518" s="9"/>
    </row>
    <row r="519" ht="12.75" customHeight="1">
      <c r="O519" s="9"/>
    </row>
    <row r="520" ht="12.75" customHeight="1">
      <c r="O520" s="9"/>
    </row>
    <row r="521" ht="12.75" customHeight="1">
      <c r="O521" s="9"/>
    </row>
    <row r="522" ht="12.75" customHeight="1">
      <c r="O522" s="9"/>
    </row>
    <row r="523" ht="12.75" customHeight="1">
      <c r="O523" s="9"/>
    </row>
    <row r="524" ht="12.75" customHeight="1">
      <c r="O524" s="9"/>
    </row>
    <row r="525" ht="12.75" customHeight="1">
      <c r="O525" s="9"/>
    </row>
    <row r="526" ht="12.75" customHeight="1">
      <c r="O526" s="9"/>
    </row>
    <row r="527" ht="12.75" customHeight="1">
      <c r="O527" s="9"/>
    </row>
    <row r="528" ht="12.75" customHeight="1">
      <c r="O528" s="9"/>
    </row>
    <row r="529" ht="12.75" customHeight="1">
      <c r="O529" s="9"/>
    </row>
    <row r="530" ht="12.75" customHeight="1">
      <c r="O530" s="9"/>
    </row>
    <row r="531" ht="12.75" customHeight="1">
      <c r="O531" s="9"/>
    </row>
    <row r="532" ht="12.75" customHeight="1">
      <c r="O532" s="9"/>
    </row>
    <row r="533" ht="12.75" customHeight="1">
      <c r="O533" s="9"/>
    </row>
    <row r="534" ht="12.75" customHeight="1">
      <c r="O534" s="9"/>
    </row>
    <row r="535" ht="12.75" customHeight="1">
      <c r="O535" s="9"/>
    </row>
    <row r="536" ht="12.75" customHeight="1">
      <c r="O536" s="9"/>
    </row>
    <row r="537" ht="12.75" customHeight="1">
      <c r="O537" s="9"/>
    </row>
    <row r="538" ht="12.75" customHeight="1">
      <c r="O538" s="9"/>
    </row>
    <row r="539" ht="12.75" customHeight="1">
      <c r="O539" s="9"/>
    </row>
    <row r="540" ht="12.75" customHeight="1">
      <c r="O540" s="9"/>
    </row>
    <row r="541" ht="12.75" customHeight="1">
      <c r="O541" s="9"/>
    </row>
    <row r="542" ht="12.75" customHeight="1">
      <c r="O542" s="9"/>
    </row>
    <row r="543" ht="12.75" customHeight="1">
      <c r="O543" s="9"/>
    </row>
    <row r="544" ht="12.75" customHeight="1">
      <c r="O544" s="9"/>
    </row>
    <row r="545" ht="12.75" customHeight="1">
      <c r="O545" s="9"/>
    </row>
    <row r="546" ht="12.75" customHeight="1">
      <c r="O546" s="9"/>
    </row>
    <row r="547" ht="12.75" customHeight="1">
      <c r="O547" s="9"/>
    </row>
    <row r="548" ht="12.75" customHeight="1">
      <c r="O548" s="9"/>
    </row>
    <row r="549" ht="12.75" customHeight="1">
      <c r="O549" s="9"/>
    </row>
    <row r="550" ht="12.75" customHeight="1">
      <c r="O550" s="9"/>
    </row>
    <row r="551" ht="12.75" customHeight="1">
      <c r="O551" s="9"/>
    </row>
    <row r="552" ht="12.75" customHeight="1">
      <c r="O552" s="9"/>
    </row>
    <row r="553" ht="12.75" customHeight="1">
      <c r="O553" s="9"/>
    </row>
    <row r="554" ht="12.75" customHeight="1">
      <c r="O554" s="9"/>
    </row>
    <row r="555" ht="12.75" customHeight="1">
      <c r="O555" s="9"/>
    </row>
    <row r="556" ht="12.75" customHeight="1">
      <c r="O556" s="9"/>
    </row>
    <row r="557" ht="12.75" customHeight="1">
      <c r="O557" s="9"/>
    </row>
    <row r="558" ht="12.75" customHeight="1">
      <c r="O558" s="9"/>
    </row>
    <row r="559" ht="12.75" customHeight="1">
      <c r="O559" s="9"/>
    </row>
    <row r="560" ht="12.75" customHeight="1">
      <c r="O560" s="9"/>
    </row>
    <row r="561" ht="12.75" customHeight="1">
      <c r="O561" s="9"/>
    </row>
    <row r="562" ht="12.75" customHeight="1">
      <c r="O562" s="9"/>
    </row>
    <row r="563" ht="12.75" customHeight="1">
      <c r="O563" s="9"/>
    </row>
    <row r="564" ht="12.75" customHeight="1">
      <c r="O564" s="9"/>
    </row>
    <row r="565" ht="12.75" customHeight="1">
      <c r="O565" s="9"/>
    </row>
    <row r="566" ht="12.75" customHeight="1">
      <c r="O566" s="9"/>
    </row>
    <row r="567" ht="12.75" customHeight="1">
      <c r="O567" s="9"/>
    </row>
    <row r="568" ht="12.75" customHeight="1">
      <c r="O568" s="9"/>
    </row>
    <row r="569" ht="12.75" customHeight="1">
      <c r="O569" s="9"/>
    </row>
    <row r="570" ht="12.75" customHeight="1">
      <c r="O570" s="9"/>
    </row>
    <row r="571" ht="12.75" customHeight="1">
      <c r="O571" s="9"/>
    </row>
    <row r="572" ht="12.75" customHeight="1">
      <c r="O572" s="9"/>
    </row>
    <row r="573" ht="12.75" customHeight="1">
      <c r="O573" s="9"/>
    </row>
    <row r="574" ht="12.75" customHeight="1">
      <c r="O574" s="9"/>
    </row>
    <row r="575" ht="12.75" customHeight="1">
      <c r="O575" s="9"/>
    </row>
    <row r="576" ht="12.75" customHeight="1">
      <c r="O576" s="9"/>
    </row>
    <row r="577" ht="12.75" customHeight="1">
      <c r="O577" s="9"/>
    </row>
    <row r="578" ht="12.75" customHeight="1">
      <c r="O578" s="9"/>
    </row>
    <row r="579" ht="12.75" customHeight="1">
      <c r="O579" s="9"/>
    </row>
    <row r="580" ht="12.75" customHeight="1">
      <c r="O580" s="9"/>
    </row>
    <row r="581" ht="12.75" customHeight="1">
      <c r="O581" s="9"/>
    </row>
    <row r="582" ht="12.75" customHeight="1">
      <c r="O582" s="9"/>
    </row>
    <row r="583" ht="12.75" customHeight="1">
      <c r="O583" s="9"/>
    </row>
    <row r="584" ht="12.75" customHeight="1">
      <c r="O584" s="9"/>
    </row>
    <row r="585" ht="12.75" customHeight="1">
      <c r="O585" s="9"/>
    </row>
    <row r="586" ht="12.75" customHeight="1">
      <c r="O586" s="9"/>
    </row>
    <row r="587" ht="12.75" customHeight="1">
      <c r="O587" s="9"/>
    </row>
    <row r="588" ht="12.75" customHeight="1">
      <c r="O588" s="9"/>
    </row>
    <row r="589" ht="12.75" customHeight="1">
      <c r="O589" s="9"/>
    </row>
    <row r="590" ht="12.75" customHeight="1">
      <c r="O590" s="9"/>
    </row>
    <row r="591" ht="12.75" customHeight="1">
      <c r="O591" s="9"/>
    </row>
    <row r="592" ht="12.75" customHeight="1">
      <c r="O592" s="9"/>
    </row>
    <row r="593" ht="12.75" customHeight="1">
      <c r="O593" s="9"/>
    </row>
    <row r="594" ht="12.75" customHeight="1">
      <c r="O594" s="9"/>
    </row>
    <row r="595" ht="12.75" customHeight="1">
      <c r="O595" s="9"/>
    </row>
    <row r="596" ht="12.75" customHeight="1">
      <c r="O596" s="9"/>
    </row>
    <row r="597" ht="12.75" customHeight="1">
      <c r="O597" s="9"/>
    </row>
    <row r="598" ht="12.75" customHeight="1">
      <c r="O598" s="9"/>
    </row>
    <row r="599" ht="12.75" customHeight="1">
      <c r="O599" s="9"/>
    </row>
    <row r="600" ht="12.75" customHeight="1">
      <c r="O600" s="9"/>
    </row>
    <row r="601" ht="12.75" customHeight="1">
      <c r="O601" s="9"/>
    </row>
    <row r="602" ht="12.75" customHeight="1">
      <c r="O602" s="9"/>
    </row>
    <row r="603" ht="12.75" customHeight="1">
      <c r="O603" s="9"/>
    </row>
    <row r="604" ht="12.75" customHeight="1">
      <c r="O604" s="9"/>
    </row>
    <row r="605" ht="12.75" customHeight="1">
      <c r="O605" s="9"/>
    </row>
    <row r="606" ht="12.75" customHeight="1">
      <c r="O606" s="9"/>
    </row>
    <row r="607" ht="12.75" customHeight="1">
      <c r="O607" s="9"/>
    </row>
    <row r="608" ht="12.75" customHeight="1">
      <c r="O608" s="9"/>
    </row>
    <row r="609" ht="12.75" customHeight="1">
      <c r="O609" s="9"/>
    </row>
    <row r="610" ht="12.75" customHeight="1">
      <c r="O610" s="9"/>
    </row>
    <row r="611" ht="12.75" customHeight="1">
      <c r="O611" s="9"/>
    </row>
    <row r="612" ht="12.75" customHeight="1">
      <c r="O612" s="9"/>
    </row>
    <row r="613" ht="12.75" customHeight="1">
      <c r="O613" s="9"/>
    </row>
    <row r="614" ht="12.75" customHeight="1">
      <c r="O614" s="9"/>
    </row>
    <row r="615" ht="12.75" customHeight="1">
      <c r="O615" s="9"/>
    </row>
    <row r="616" ht="12.75" customHeight="1">
      <c r="O616" s="9"/>
    </row>
    <row r="617" ht="12.75" customHeight="1">
      <c r="O617" s="9"/>
    </row>
    <row r="618" ht="12.75" customHeight="1">
      <c r="O618" s="9"/>
    </row>
    <row r="619" ht="12.75" customHeight="1">
      <c r="O619" s="9"/>
    </row>
    <row r="620" ht="12.75" customHeight="1">
      <c r="O620" s="9"/>
    </row>
    <row r="621" ht="12.75" customHeight="1">
      <c r="O621" s="9"/>
    </row>
    <row r="622" ht="12.75" customHeight="1">
      <c r="O622" s="9"/>
    </row>
    <row r="623" ht="12.75" customHeight="1">
      <c r="O623" s="9"/>
    </row>
    <row r="624" ht="12.75" customHeight="1">
      <c r="O624" s="9"/>
    </row>
    <row r="625" ht="12.75" customHeight="1">
      <c r="O625" s="9"/>
    </row>
    <row r="626" ht="12.75" customHeight="1">
      <c r="O626" s="9"/>
    </row>
    <row r="627" ht="12.75" customHeight="1">
      <c r="O627" s="9"/>
    </row>
    <row r="628" ht="12.75" customHeight="1">
      <c r="O628" s="9"/>
    </row>
    <row r="629" ht="12.75" customHeight="1">
      <c r="O629" s="9"/>
    </row>
    <row r="630" ht="12.75" customHeight="1">
      <c r="O630" s="9"/>
    </row>
    <row r="631" ht="12.75" customHeight="1">
      <c r="O631" s="9"/>
    </row>
    <row r="632" ht="12.75" customHeight="1">
      <c r="O632" s="9"/>
    </row>
    <row r="633" ht="12.75" customHeight="1">
      <c r="O633" s="9"/>
    </row>
    <row r="634" ht="12.75" customHeight="1">
      <c r="O634" s="9"/>
    </row>
    <row r="635" ht="12.75" customHeight="1">
      <c r="O635" s="9"/>
    </row>
    <row r="636" ht="12.75" customHeight="1">
      <c r="O636" s="9"/>
    </row>
    <row r="637" ht="12.75" customHeight="1">
      <c r="O637" s="9"/>
    </row>
    <row r="638" ht="12.75" customHeight="1">
      <c r="O638" s="9"/>
    </row>
    <row r="639" ht="12.75" customHeight="1">
      <c r="O639" s="9"/>
    </row>
    <row r="640" ht="12.75" customHeight="1">
      <c r="O640" s="9"/>
    </row>
    <row r="641" ht="12.75" customHeight="1">
      <c r="O641" s="9"/>
    </row>
    <row r="642" ht="12.75" customHeight="1">
      <c r="O642" s="9"/>
    </row>
    <row r="643" ht="12.75" customHeight="1">
      <c r="O643" s="9"/>
    </row>
    <row r="644" ht="12.75" customHeight="1">
      <c r="O644" s="9"/>
    </row>
    <row r="645" ht="12.75" customHeight="1">
      <c r="O645" s="9"/>
    </row>
    <row r="646" ht="12.75" customHeight="1">
      <c r="O646" s="9"/>
    </row>
    <row r="647" ht="12.75" customHeight="1">
      <c r="O647" s="9"/>
    </row>
    <row r="648" ht="12.75" customHeight="1">
      <c r="O648" s="9"/>
    </row>
    <row r="649" ht="12.75" customHeight="1">
      <c r="O649" s="9"/>
    </row>
    <row r="650" ht="12.75" customHeight="1">
      <c r="O650" s="9"/>
    </row>
    <row r="651" ht="12.75" customHeight="1">
      <c r="O651" s="9"/>
    </row>
    <row r="652" ht="12.75" customHeight="1">
      <c r="O652" s="9"/>
    </row>
    <row r="653" ht="12.75" customHeight="1">
      <c r="O653" s="9"/>
    </row>
    <row r="654" ht="12.75" customHeight="1">
      <c r="O654" s="9"/>
    </row>
    <row r="655" ht="12.75" customHeight="1">
      <c r="O655" s="9"/>
    </row>
    <row r="656" ht="12.75" customHeight="1">
      <c r="O656" s="9"/>
    </row>
    <row r="657" ht="12.75" customHeight="1">
      <c r="O657" s="9"/>
    </row>
    <row r="658" ht="12.75" customHeight="1">
      <c r="O658" s="9"/>
    </row>
    <row r="659" ht="12.75" customHeight="1">
      <c r="O659" s="9"/>
    </row>
    <row r="660" ht="12.75" customHeight="1">
      <c r="O660" s="9"/>
    </row>
    <row r="661" ht="12.75" customHeight="1">
      <c r="O661" s="9"/>
    </row>
    <row r="662" ht="12.75" customHeight="1">
      <c r="O662" s="9"/>
    </row>
    <row r="663" ht="12.75" customHeight="1">
      <c r="O663" s="9"/>
    </row>
    <row r="664" ht="12.75" customHeight="1">
      <c r="O664" s="9"/>
    </row>
    <row r="665" ht="12.75" customHeight="1">
      <c r="O665" s="9"/>
    </row>
    <row r="666" ht="12.75" customHeight="1">
      <c r="O666" s="9"/>
    </row>
    <row r="667" ht="12.75" customHeight="1">
      <c r="O667" s="9"/>
    </row>
    <row r="668" ht="12.75" customHeight="1">
      <c r="O668" s="9"/>
    </row>
    <row r="669" ht="12.75" customHeight="1">
      <c r="O669" s="9"/>
    </row>
    <row r="670" ht="12.75" customHeight="1">
      <c r="O670" s="9"/>
    </row>
    <row r="671" ht="12.75" customHeight="1">
      <c r="O671" s="9"/>
    </row>
    <row r="672" ht="12.75" customHeight="1">
      <c r="O672" s="9"/>
    </row>
    <row r="673" ht="12.75" customHeight="1">
      <c r="O673" s="9"/>
    </row>
    <row r="674" ht="12.75" customHeight="1">
      <c r="O674" s="9"/>
    </row>
    <row r="675" ht="12.75" customHeight="1">
      <c r="O675" s="9"/>
    </row>
    <row r="676" ht="12.75" customHeight="1">
      <c r="O676" s="9"/>
    </row>
    <row r="677" ht="12.75" customHeight="1">
      <c r="O677" s="9"/>
    </row>
    <row r="678" ht="12.75" customHeight="1">
      <c r="O678" s="9"/>
    </row>
    <row r="679" ht="12.75" customHeight="1">
      <c r="O679" s="9"/>
    </row>
    <row r="680" ht="12.75" customHeight="1">
      <c r="O680" s="9"/>
    </row>
    <row r="681" ht="12.75" customHeight="1">
      <c r="O681" s="9"/>
    </row>
    <row r="682" ht="12.75" customHeight="1">
      <c r="O682" s="9"/>
    </row>
    <row r="683" ht="12.75" customHeight="1">
      <c r="O683" s="9"/>
    </row>
    <row r="684" ht="12.75" customHeight="1">
      <c r="O684" s="9"/>
    </row>
    <row r="685" ht="12.75" customHeight="1">
      <c r="O685" s="9"/>
    </row>
    <row r="686" ht="12.75" customHeight="1">
      <c r="O686" s="9"/>
    </row>
    <row r="687" ht="12.75" customHeight="1">
      <c r="O687" s="9"/>
    </row>
    <row r="688" ht="12.75" customHeight="1">
      <c r="O688" s="9"/>
    </row>
    <row r="689" ht="12.75" customHeight="1">
      <c r="O689" s="9"/>
    </row>
    <row r="690" ht="12.75" customHeight="1">
      <c r="O690" s="9"/>
    </row>
    <row r="691" ht="12.75" customHeight="1">
      <c r="O691" s="9"/>
    </row>
    <row r="692" ht="12.75" customHeight="1">
      <c r="O692" s="9"/>
    </row>
    <row r="693" ht="12.75" customHeight="1">
      <c r="O693" s="9"/>
    </row>
    <row r="694" ht="12.75" customHeight="1">
      <c r="O694" s="9"/>
    </row>
    <row r="695" ht="12.75" customHeight="1">
      <c r="O695" s="9"/>
    </row>
    <row r="696" ht="12.75" customHeight="1">
      <c r="O696" s="9"/>
    </row>
    <row r="697" ht="12.75" customHeight="1">
      <c r="O697" s="9"/>
    </row>
    <row r="698" ht="12.75" customHeight="1">
      <c r="O698" s="9"/>
    </row>
    <row r="699" ht="12.75" customHeight="1">
      <c r="O699" s="9"/>
    </row>
    <row r="700" ht="12.75" customHeight="1">
      <c r="O700" s="9"/>
    </row>
    <row r="701" ht="12.75" customHeight="1">
      <c r="O701" s="9"/>
    </row>
    <row r="702" ht="12.75" customHeight="1">
      <c r="O702" s="9"/>
    </row>
    <row r="703" ht="12.75" customHeight="1">
      <c r="O703" s="9"/>
    </row>
    <row r="704" ht="12.75" customHeight="1">
      <c r="O704" s="9"/>
    </row>
    <row r="705" ht="12.75" customHeight="1">
      <c r="O705" s="9"/>
    </row>
    <row r="706" ht="12.75" customHeight="1">
      <c r="O706" s="9"/>
    </row>
    <row r="707" ht="12.75" customHeight="1">
      <c r="O707" s="9"/>
    </row>
    <row r="708" ht="12.75" customHeight="1">
      <c r="O708" s="9"/>
    </row>
    <row r="709" ht="12.75" customHeight="1">
      <c r="O709" s="9"/>
    </row>
    <row r="710" ht="12.75" customHeight="1">
      <c r="O710" s="9"/>
    </row>
    <row r="711" ht="12.75" customHeight="1">
      <c r="O711" s="9"/>
    </row>
    <row r="712" ht="12.75" customHeight="1">
      <c r="O712" s="9"/>
    </row>
    <row r="713" ht="12.75" customHeight="1">
      <c r="O713" s="9"/>
    </row>
    <row r="714" ht="12.75" customHeight="1">
      <c r="O714" s="9"/>
    </row>
    <row r="715" ht="12.75" customHeight="1">
      <c r="O715" s="9"/>
    </row>
    <row r="716" ht="12.75" customHeight="1">
      <c r="O716" s="9"/>
    </row>
    <row r="717" ht="12.75" customHeight="1">
      <c r="O717" s="9"/>
    </row>
    <row r="718" ht="12.75" customHeight="1">
      <c r="O718" s="9"/>
    </row>
    <row r="719" ht="12.75" customHeight="1">
      <c r="O719" s="9"/>
    </row>
    <row r="720" ht="12.75" customHeight="1">
      <c r="O720" s="9"/>
    </row>
    <row r="721" ht="12.75" customHeight="1">
      <c r="O721" s="9"/>
    </row>
    <row r="722" ht="12.75" customHeight="1">
      <c r="O722" s="9"/>
    </row>
    <row r="723" ht="12.75" customHeight="1">
      <c r="O723" s="9"/>
    </row>
    <row r="724" ht="12.75" customHeight="1">
      <c r="O724" s="9"/>
    </row>
    <row r="725" ht="12.75" customHeight="1">
      <c r="O725" s="9"/>
    </row>
    <row r="726" ht="12.75" customHeight="1">
      <c r="O726" s="9"/>
    </row>
    <row r="727" ht="12.75" customHeight="1">
      <c r="O727" s="9"/>
    </row>
    <row r="728" ht="12.75" customHeight="1">
      <c r="O728" s="9"/>
    </row>
    <row r="729" ht="12.75" customHeight="1">
      <c r="O729" s="9"/>
    </row>
    <row r="730" ht="12.75" customHeight="1">
      <c r="O730" s="9"/>
    </row>
    <row r="731" ht="12.75" customHeight="1">
      <c r="O731" s="9"/>
    </row>
    <row r="732" ht="12.75" customHeight="1">
      <c r="O732" s="9"/>
    </row>
    <row r="733" ht="12.75" customHeight="1">
      <c r="O733" s="9"/>
    </row>
    <row r="734" ht="12.75" customHeight="1">
      <c r="O734" s="9"/>
    </row>
    <row r="735" ht="12.75" customHeight="1">
      <c r="O735" s="9"/>
    </row>
    <row r="736" ht="12.75" customHeight="1">
      <c r="O736" s="9"/>
    </row>
    <row r="737" ht="12.75" customHeight="1">
      <c r="O737" s="9"/>
    </row>
    <row r="738" ht="12.75" customHeight="1">
      <c r="O738" s="9"/>
    </row>
    <row r="739" ht="12.75" customHeight="1">
      <c r="O739" s="9"/>
    </row>
    <row r="740" ht="12.75" customHeight="1">
      <c r="O740" s="9"/>
    </row>
    <row r="741" ht="12.75" customHeight="1">
      <c r="O741" s="9"/>
    </row>
    <row r="742" ht="12.75" customHeight="1">
      <c r="O742" s="9"/>
    </row>
    <row r="743" ht="12.75" customHeight="1">
      <c r="O743" s="9"/>
    </row>
    <row r="744" ht="12.75" customHeight="1">
      <c r="O744" s="9"/>
    </row>
    <row r="745" ht="12.75" customHeight="1">
      <c r="O745" s="9"/>
    </row>
    <row r="746" ht="12.75" customHeight="1">
      <c r="O746" s="9"/>
    </row>
    <row r="747" ht="12.75" customHeight="1">
      <c r="O747" s="9"/>
    </row>
    <row r="748" ht="12.75" customHeight="1">
      <c r="O748" s="9"/>
    </row>
    <row r="749" ht="12.75" customHeight="1">
      <c r="O749" s="9"/>
    </row>
    <row r="750" ht="12.75" customHeight="1">
      <c r="O750" s="9"/>
    </row>
    <row r="751" ht="12.75" customHeight="1">
      <c r="O751" s="9"/>
    </row>
    <row r="752" ht="12.75" customHeight="1">
      <c r="O752" s="9"/>
    </row>
    <row r="753" ht="12.75" customHeight="1">
      <c r="O753" s="9"/>
    </row>
    <row r="754" ht="12.75" customHeight="1">
      <c r="O754" s="9"/>
    </row>
    <row r="755" ht="12.75" customHeight="1">
      <c r="O755" s="9"/>
    </row>
    <row r="756" ht="12.75" customHeight="1">
      <c r="O756" s="9"/>
    </row>
    <row r="757" ht="12.75" customHeight="1">
      <c r="O757" s="9"/>
    </row>
    <row r="758" ht="12.75" customHeight="1">
      <c r="O758" s="9"/>
    </row>
    <row r="759" ht="12.75" customHeight="1">
      <c r="O759" s="9"/>
    </row>
    <row r="760" ht="12.75" customHeight="1">
      <c r="O760" s="9"/>
    </row>
    <row r="761" ht="12.75" customHeight="1">
      <c r="O761" s="9"/>
    </row>
    <row r="762" ht="12.75" customHeight="1">
      <c r="O762" s="9"/>
    </row>
    <row r="763" ht="12.75" customHeight="1">
      <c r="O763" s="9"/>
    </row>
    <row r="764" ht="12.75" customHeight="1">
      <c r="O764" s="9"/>
    </row>
    <row r="765" ht="12.75" customHeight="1">
      <c r="O765" s="9"/>
    </row>
    <row r="766" ht="12.75" customHeight="1">
      <c r="O766" s="9"/>
    </row>
    <row r="767" ht="12.75" customHeight="1">
      <c r="O767" s="9"/>
    </row>
    <row r="768" ht="12.75" customHeight="1">
      <c r="O768" s="9"/>
    </row>
    <row r="769" ht="12.75" customHeight="1">
      <c r="O769" s="9"/>
    </row>
    <row r="770" ht="12.75" customHeight="1">
      <c r="O770" s="9"/>
    </row>
    <row r="771" ht="12.75" customHeight="1">
      <c r="O771" s="9"/>
    </row>
    <row r="772" ht="12.75" customHeight="1">
      <c r="O772" s="9"/>
    </row>
    <row r="773" ht="12.75" customHeight="1">
      <c r="O773" s="9"/>
    </row>
    <row r="774" ht="12.75" customHeight="1">
      <c r="O774" s="9"/>
    </row>
    <row r="775" ht="12.75" customHeight="1">
      <c r="O775" s="9"/>
    </row>
    <row r="776" ht="12.75" customHeight="1">
      <c r="O776" s="9"/>
    </row>
    <row r="777" ht="12.75" customHeight="1">
      <c r="O777" s="9"/>
    </row>
    <row r="778" ht="12.75" customHeight="1">
      <c r="O778" s="9"/>
    </row>
    <row r="779" ht="12.75" customHeight="1">
      <c r="O779" s="9"/>
    </row>
    <row r="780" ht="12.75" customHeight="1">
      <c r="O780" s="9"/>
    </row>
    <row r="781" ht="12.75" customHeight="1">
      <c r="O781" s="9"/>
    </row>
    <row r="782" ht="12.75" customHeight="1">
      <c r="O782" s="9"/>
    </row>
    <row r="783" ht="12.75" customHeight="1">
      <c r="O783" s="9"/>
    </row>
    <row r="784" ht="12.75" customHeight="1">
      <c r="O784" s="9"/>
    </row>
    <row r="785" ht="12.75" customHeight="1">
      <c r="O785" s="9"/>
    </row>
    <row r="786" ht="12.75" customHeight="1">
      <c r="O786" s="9"/>
    </row>
    <row r="787" ht="12.75" customHeight="1">
      <c r="O787" s="9"/>
    </row>
    <row r="788" ht="12.75" customHeight="1">
      <c r="O788" s="9"/>
    </row>
    <row r="789" ht="12.75" customHeight="1">
      <c r="O789" s="9"/>
    </row>
    <row r="790" ht="12.75" customHeight="1">
      <c r="O790" s="9"/>
    </row>
    <row r="791" ht="12.75" customHeight="1">
      <c r="O791" s="9"/>
    </row>
    <row r="792" ht="12.75" customHeight="1">
      <c r="O792" s="9"/>
    </row>
    <row r="793" ht="12.75" customHeight="1">
      <c r="O793" s="9"/>
    </row>
    <row r="794" ht="12.75" customHeight="1">
      <c r="O794" s="9"/>
    </row>
    <row r="795" ht="12.75" customHeight="1">
      <c r="O795" s="9"/>
    </row>
    <row r="796" ht="12.75" customHeight="1">
      <c r="O796" s="9"/>
    </row>
    <row r="797" ht="12.75" customHeight="1">
      <c r="O797" s="9"/>
    </row>
    <row r="798" ht="12.75" customHeight="1">
      <c r="O798" s="9"/>
    </row>
    <row r="799" ht="12.75" customHeight="1">
      <c r="O799" s="9"/>
    </row>
    <row r="800" ht="12.75" customHeight="1">
      <c r="O800" s="9"/>
    </row>
    <row r="801" ht="12.75" customHeight="1">
      <c r="O801" s="9"/>
    </row>
    <row r="802" ht="12.75" customHeight="1">
      <c r="O802" s="9"/>
    </row>
    <row r="803" ht="12.75" customHeight="1">
      <c r="O803" s="9"/>
    </row>
    <row r="804" ht="12.75" customHeight="1">
      <c r="O804" s="9"/>
    </row>
    <row r="805" ht="12.75" customHeight="1">
      <c r="O805" s="9"/>
    </row>
    <row r="806" ht="12.75" customHeight="1">
      <c r="O806" s="9"/>
    </row>
    <row r="807" ht="12.75" customHeight="1">
      <c r="O807" s="9"/>
    </row>
    <row r="808" ht="12.75" customHeight="1">
      <c r="O808" s="9"/>
    </row>
    <row r="809" ht="12.75" customHeight="1">
      <c r="O809" s="9"/>
    </row>
    <row r="810" ht="12.75" customHeight="1">
      <c r="O810" s="9"/>
    </row>
    <row r="811" ht="12.75" customHeight="1">
      <c r="O811" s="9"/>
    </row>
    <row r="812" ht="12.75" customHeight="1">
      <c r="O812" s="9"/>
    </row>
    <row r="813" ht="12.75" customHeight="1">
      <c r="O813" s="9"/>
    </row>
    <row r="814" ht="12.75" customHeight="1">
      <c r="O814" s="9"/>
    </row>
    <row r="815" ht="12.75" customHeight="1">
      <c r="O815" s="9"/>
    </row>
    <row r="816" ht="12.75" customHeight="1">
      <c r="O816" s="9"/>
    </row>
    <row r="817" ht="12.75" customHeight="1">
      <c r="O817" s="9"/>
    </row>
    <row r="818" ht="12.75" customHeight="1">
      <c r="O818" s="9"/>
    </row>
    <row r="819" ht="12.75" customHeight="1">
      <c r="O819" s="9"/>
    </row>
    <row r="820" ht="12.75" customHeight="1">
      <c r="O820" s="9"/>
    </row>
    <row r="821" ht="12.75" customHeight="1">
      <c r="O821" s="9"/>
    </row>
    <row r="822" ht="12.75" customHeight="1">
      <c r="O822" s="9"/>
    </row>
    <row r="823" ht="12.75" customHeight="1">
      <c r="O823" s="9"/>
    </row>
    <row r="824" ht="12.75" customHeight="1">
      <c r="O824" s="9"/>
    </row>
    <row r="825" ht="12.75" customHeight="1">
      <c r="O825" s="9"/>
    </row>
    <row r="826" ht="12.75" customHeight="1">
      <c r="O826" s="9"/>
    </row>
    <row r="827" ht="12.75" customHeight="1">
      <c r="O827" s="9"/>
    </row>
    <row r="828" ht="12.75" customHeight="1">
      <c r="O828" s="9"/>
    </row>
    <row r="829" ht="12.75" customHeight="1">
      <c r="O829" s="9"/>
    </row>
    <row r="830" ht="12.75" customHeight="1">
      <c r="O830" s="9"/>
    </row>
    <row r="831" ht="12.75" customHeight="1">
      <c r="O831" s="9"/>
    </row>
    <row r="832" ht="12.75" customHeight="1">
      <c r="O832" s="9"/>
    </row>
    <row r="833" ht="12.75" customHeight="1">
      <c r="O833" s="9"/>
    </row>
    <row r="834" ht="12.75" customHeight="1">
      <c r="O834" s="9"/>
    </row>
    <row r="835" ht="12.75" customHeight="1">
      <c r="O835" s="9"/>
    </row>
    <row r="836" ht="12.75" customHeight="1">
      <c r="O836" s="9"/>
    </row>
    <row r="837" ht="12.75" customHeight="1">
      <c r="O837" s="9"/>
    </row>
    <row r="838" ht="12.75" customHeight="1">
      <c r="O838" s="9"/>
    </row>
    <row r="839" ht="12.75" customHeight="1">
      <c r="O839" s="9"/>
    </row>
    <row r="840" ht="12.75" customHeight="1">
      <c r="O840" s="9"/>
    </row>
    <row r="841" ht="12.75" customHeight="1">
      <c r="O841" s="9"/>
    </row>
    <row r="842" ht="12.75" customHeight="1">
      <c r="O842" s="9"/>
    </row>
    <row r="843" ht="12.75" customHeight="1">
      <c r="O843" s="9"/>
    </row>
    <row r="844" ht="12.75" customHeight="1">
      <c r="O844" s="9"/>
    </row>
    <row r="845" ht="12.75" customHeight="1">
      <c r="O845" s="9"/>
    </row>
    <row r="846" ht="12.75" customHeight="1">
      <c r="O846" s="9"/>
    </row>
    <row r="847" ht="12.75" customHeight="1">
      <c r="O847" s="9"/>
    </row>
    <row r="848" ht="12.75" customHeight="1">
      <c r="O848" s="9"/>
    </row>
    <row r="849" ht="12.75" customHeight="1">
      <c r="O849" s="9"/>
    </row>
    <row r="850" ht="12.75" customHeight="1">
      <c r="O850" s="9"/>
    </row>
    <row r="851" ht="12.75" customHeight="1">
      <c r="O851" s="9"/>
    </row>
    <row r="852" ht="12.75" customHeight="1">
      <c r="O852" s="9"/>
    </row>
    <row r="853" ht="12.75" customHeight="1">
      <c r="O853" s="9"/>
    </row>
    <row r="854" ht="12.75" customHeight="1">
      <c r="O854" s="9"/>
    </row>
    <row r="855" ht="12.75" customHeight="1">
      <c r="O855" s="9"/>
    </row>
    <row r="856" ht="12.75" customHeight="1">
      <c r="O856" s="9"/>
    </row>
    <row r="857" ht="12.75" customHeight="1">
      <c r="O857" s="9"/>
    </row>
    <row r="858" ht="12.75" customHeight="1">
      <c r="O858" s="9"/>
    </row>
    <row r="859" ht="12.75" customHeight="1">
      <c r="O859" s="9"/>
    </row>
    <row r="860" ht="12.75" customHeight="1">
      <c r="O860" s="9"/>
    </row>
    <row r="861" ht="12.75" customHeight="1">
      <c r="O861" s="9"/>
    </row>
    <row r="862" ht="12.75" customHeight="1">
      <c r="O862" s="9"/>
    </row>
    <row r="863" ht="12.75" customHeight="1">
      <c r="O863" s="9"/>
    </row>
    <row r="864" ht="12.75" customHeight="1">
      <c r="O864" s="9"/>
    </row>
    <row r="865" ht="12.75" customHeight="1">
      <c r="O865" s="9"/>
    </row>
    <row r="866" ht="12.75" customHeight="1">
      <c r="O866" s="9"/>
    </row>
    <row r="867" ht="12.75" customHeight="1">
      <c r="O867" s="9"/>
    </row>
    <row r="868" ht="12.75" customHeight="1">
      <c r="O868" s="9"/>
    </row>
    <row r="869" ht="12.75" customHeight="1">
      <c r="O869" s="9"/>
    </row>
    <row r="870" ht="12.75" customHeight="1">
      <c r="O870" s="9"/>
    </row>
    <row r="871" ht="12.75" customHeight="1">
      <c r="O871" s="9"/>
    </row>
    <row r="872" ht="12.75" customHeight="1">
      <c r="O872" s="9"/>
    </row>
    <row r="873" ht="12.75" customHeight="1">
      <c r="O873" s="9"/>
    </row>
    <row r="874" ht="12.75" customHeight="1">
      <c r="O874" s="9"/>
    </row>
    <row r="875" ht="12.75" customHeight="1">
      <c r="O875" s="9"/>
    </row>
    <row r="876" ht="12.75" customHeight="1">
      <c r="O876" s="9"/>
    </row>
    <row r="877" ht="12.75" customHeight="1">
      <c r="O877" s="9"/>
    </row>
    <row r="878" ht="12.75" customHeight="1">
      <c r="O878" s="9"/>
    </row>
    <row r="879" ht="12.75" customHeight="1">
      <c r="O879" s="9"/>
    </row>
    <row r="880" ht="12.75" customHeight="1">
      <c r="O880" s="9"/>
    </row>
    <row r="881" ht="12.75" customHeight="1">
      <c r="O881" s="9"/>
    </row>
    <row r="882" ht="12.75" customHeight="1">
      <c r="O882" s="9"/>
    </row>
    <row r="883" ht="12.75" customHeight="1">
      <c r="O883" s="9"/>
    </row>
    <row r="884" ht="12.75" customHeight="1">
      <c r="O884" s="9"/>
    </row>
    <row r="885" ht="12.75" customHeight="1">
      <c r="O885" s="9"/>
    </row>
    <row r="886" ht="12.75" customHeight="1">
      <c r="O886" s="9"/>
    </row>
    <row r="887" ht="12.75" customHeight="1">
      <c r="O887" s="9"/>
    </row>
    <row r="888" ht="12.75" customHeight="1">
      <c r="O888" s="9"/>
    </row>
    <row r="889" ht="12.75" customHeight="1">
      <c r="O889" s="9"/>
    </row>
    <row r="890" ht="12.75" customHeight="1">
      <c r="O890" s="9"/>
    </row>
    <row r="891" ht="12.75" customHeight="1">
      <c r="O891" s="9"/>
    </row>
    <row r="892" ht="12.75" customHeight="1">
      <c r="O892" s="9"/>
    </row>
    <row r="893" ht="12.75" customHeight="1">
      <c r="O893" s="9"/>
    </row>
    <row r="894" ht="12.75" customHeight="1">
      <c r="O894" s="9"/>
    </row>
    <row r="895" ht="12.75" customHeight="1">
      <c r="O895" s="9"/>
    </row>
    <row r="896" ht="12.75" customHeight="1">
      <c r="O896" s="9"/>
    </row>
    <row r="897" ht="12.75" customHeight="1">
      <c r="O897" s="9"/>
    </row>
    <row r="898" ht="12.75" customHeight="1">
      <c r="O898" s="9"/>
    </row>
    <row r="899" ht="12.75" customHeight="1">
      <c r="O899" s="9"/>
    </row>
    <row r="900" ht="12.75" customHeight="1">
      <c r="O900" s="9"/>
    </row>
    <row r="901" ht="12.75" customHeight="1">
      <c r="O901" s="9"/>
    </row>
    <row r="902" ht="12.75" customHeight="1">
      <c r="O902" s="9"/>
    </row>
    <row r="903" ht="12.75" customHeight="1">
      <c r="O903" s="9"/>
    </row>
    <row r="904" ht="12.75" customHeight="1">
      <c r="O904" s="9"/>
    </row>
    <row r="905" ht="12.75" customHeight="1">
      <c r="O905" s="9"/>
    </row>
    <row r="906" ht="12.75" customHeight="1">
      <c r="O906" s="9"/>
    </row>
    <row r="907" ht="12.75" customHeight="1">
      <c r="O907" s="9"/>
    </row>
    <row r="908" ht="12.75" customHeight="1">
      <c r="O908" s="9"/>
    </row>
    <row r="909" ht="12.75" customHeight="1">
      <c r="O909" s="9"/>
    </row>
    <row r="910" ht="12.75" customHeight="1">
      <c r="O910" s="9"/>
    </row>
    <row r="911" ht="12.75" customHeight="1">
      <c r="O911" s="9"/>
    </row>
    <row r="912" ht="12.75" customHeight="1">
      <c r="O912" s="9"/>
    </row>
    <row r="913" ht="12.75" customHeight="1">
      <c r="O913" s="9"/>
    </row>
    <row r="914" ht="12.75" customHeight="1">
      <c r="O914" s="9"/>
    </row>
    <row r="915" ht="12.75" customHeight="1">
      <c r="O915" s="9"/>
    </row>
    <row r="916" ht="12.75" customHeight="1">
      <c r="O916" s="9"/>
    </row>
    <row r="917" ht="12.75" customHeight="1">
      <c r="O917" s="9"/>
    </row>
    <row r="918" ht="12.75" customHeight="1">
      <c r="O918" s="9"/>
    </row>
    <row r="919" ht="12.75" customHeight="1">
      <c r="O919" s="9"/>
    </row>
    <row r="920" ht="12.75" customHeight="1">
      <c r="O920" s="9"/>
    </row>
    <row r="921" ht="12.75" customHeight="1">
      <c r="O921" s="9"/>
    </row>
    <row r="922" ht="12.75" customHeight="1">
      <c r="O922" s="9"/>
    </row>
    <row r="923" ht="12.75" customHeight="1">
      <c r="O923" s="9"/>
    </row>
    <row r="924" ht="12.75" customHeight="1">
      <c r="O924" s="9"/>
    </row>
    <row r="925" ht="12.75" customHeight="1">
      <c r="O925" s="9"/>
    </row>
    <row r="926" ht="12.75" customHeight="1">
      <c r="O926" s="9"/>
    </row>
    <row r="927" ht="12.75" customHeight="1">
      <c r="O927" s="9"/>
    </row>
    <row r="928" ht="12.75" customHeight="1">
      <c r="O928" s="9"/>
    </row>
    <row r="929" ht="12.75" customHeight="1">
      <c r="O929" s="9"/>
    </row>
    <row r="930" ht="12.75" customHeight="1">
      <c r="O930" s="9"/>
    </row>
    <row r="931" ht="12.75" customHeight="1">
      <c r="O931" s="9"/>
    </row>
    <row r="932" ht="12.75" customHeight="1">
      <c r="O932" s="9"/>
    </row>
    <row r="933" ht="12.75" customHeight="1">
      <c r="O933" s="9"/>
    </row>
    <row r="934" ht="12.75" customHeight="1">
      <c r="O934" s="9"/>
    </row>
    <row r="935" ht="12.75" customHeight="1">
      <c r="O935" s="9"/>
    </row>
    <row r="936" ht="12.75" customHeight="1">
      <c r="O936" s="9"/>
    </row>
    <row r="937" ht="12.75" customHeight="1">
      <c r="O937" s="9"/>
    </row>
    <row r="938" ht="12.75" customHeight="1">
      <c r="O938" s="9"/>
    </row>
    <row r="939" ht="12.75" customHeight="1">
      <c r="O939" s="9"/>
    </row>
    <row r="940" ht="12.75" customHeight="1">
      <c r="O940" s="9"/>
    </row>
    <row r="941" ht="12.75" customHeight="1">
      <c r="O941" s="9"/>
    </row>
    <row r="942" ht="12.75" customHeight="1">
      <c r="O942" s="9"/>
    </row>
    <row r="943" ht="12.75" customHeight="1">
      <c r="O943" s="9"/>
    </row>
    <row r="944" ht="12.75" customHeight="1">
      <c r="O944" s="9"/>
    </row>
    <row r="945" ht="12.75" customHeight="1">
      <c r="O945" s="9"/>
    </row>
    <row r="946" ht="12.75" customHeight="1">
      <c r="O946" s="9"/>
    </row>
    <row r="947" ht="12.75" customHeight="1">
      <c r="O947" s="9"/>
    </row>
    <row r="948" ht="12.75" customHeight="1">
      <c r="O948" s="9"/>
    </row>
    <row r="949" ht="12.75" customHeight="1">
      <c r="O949" s="9"/>
    </row>
    <row r="950" ht="12.75" customHeight="1">
      <c r="O950" s="9"/>
    </row>
    <row r="951" ht="12.75" customHeight="1">
      <c r="O951" s="9"/>
    </row>
    <row r="952" ht="12.75" customHeight="1">
      <c r="O952" s="9"/>
    </row>
    <row r="953" ht="12.75" customHeight="1">
      <c r="O953" s="9"/>
    </row>
    <row r="954" ht="12.75" customHeight="1">
      <c r="O954" s="9"/>
    </row>
    <row r="955" ht="12.75" customHeight="1">
      <c r="O955" s="9"/>
    </row>
    <row r="956" ht="12.75" customHeight="1">
      <c r="O956" s="9"/>
    </row>
    <row r="957" ht="12.75" customHeight="1">
      <c r="O957" s="9"/>
    </row>
    <row r="958" ht="12.75" customHeight="1">
      <c r="O958" s="9"/>
    </row>
    <row r="959" ht="12.75" customHeight="1">
      <c r="O959" s="9"/>
    </row>
    <row r="960" ht="12.75" customHeight="1">
      <c r="O960" s="9"/>
    </row>
    <row r="961" ht="12.75" customHeight="1">
      <c r="O961" s="9"/>
    </row>
    <row r="962" ht="12.75" customHeight="1">
      <c r="O962" s="9"/>
    </row>
    <row r="963" ht="12.75" customHeight="1">
      <c r="O963" s="9"/>
    </row>
    <row r="964" ht="12.75" customHeight="1">
      <c r="O964" s="9"/>
    </row>
    <row r="965" ht="12.75" customHeight="1">
      <c r="O965" s="9"/>
    </row>
    <row r="966" ht="12.75" customHeight="1">
      <c r="O966" s="9"/>
    </row>
    <row r="967" ht="12.75" customHeight="1">
      <c r="O967" s="9"/>
    </row>
    <row r="968" ht="12.75" customHeight="1">
      <c r="O968" s="9"/>
    </row>
    <row r="969" ht="12.75" customHeight="1">
      <c r="O969" s="9"/>
    </row>
    <row r="970" ht="12.75" customHeight="1">
      <c r="O970" s="9"/>
    </row>
    <row r="971" ht="12.75" customHeight="1">
      <c r="O971" s="9"/>
    </row>
    <row r="972" ht="12.75" customHeight="1">
      <c r="O972" s="9"/>
    </row>
    <row r="973" ht="12.75" customHeight="1">
      <c r="O973" s="9"/>
    </row>
    <row r="974" ht="12.75" customHeight="1">
      <c r="O974" s="9"/>
    </row>
    <row r="975" ht="12.75" customHeight="1">
      <c r="O975" s="9"/>
    </row>
    <row r="976" ht="12.75" customHeight="1">
      <c r="O976" s="9"/>
    </row>
    <row r="977" ht="12.75" customHeight="1">
      <c r="O977" s="9"/>
    </row>
    <row r="978" ht="12.75" customHeight="1">
      <c r="O978" s="9"/>
    </row>
    <row r="979" ht="12.75" customHeight="1">
      <c r="O979" s="9"/>
    </row>
    <row r="980" ht="12.75" customHeight="1">
      <c r="O980" s="9"/>
    </row>
    <row r="981" ht="12.75" customHeight="1">
      <c r="O981" s="9"/>
    </row>
    <row r="982" ht="12.75" customHeight="1">
      <c r="O982" s="9"/>
    </row>
    <row r="983" ht="12.75" customHeight="1">
      <c r="O983" s="9"/>
    </row>
    <row r="984" ht="12.75" customHeight="1">
      <c r="O984" s="9"/>
    </row>
    <row r="985" ht="12.75" customHeight="1">
      <c r="O985" s="9"/>
    </row>
    <row r="986" ht="12.75" customHeight="1">
      <c r="O986" s="9"/>
    </row>
    <row r="987" ht="12.75" customHeight="1">
      <c r="O987" s="9"/>
    </row>
    <row r="988" ht="12.75" customHeight="1">
      <c r="O988" s="9"/>
    </row>
    <row r="989" ht="12.75" customHeight="1">
      <c r="O989" s="9"/>
    </row>
    <row r="990" ht="12.75" customHeight="1">
      <c r="O990" s="9"/>
    </row>
    <row r="991" ht="12.75" customHeight="1">
      <c r="O991" s="9"/>
    </row>
    <row r="992" ht="12.75" customHeight="1">
      <c r="O992" s="9"/>
    </row>
    <row r="993" ht="12.75" customHeight="1">
      <c r="O993" s="9"/>
    </row>
    <row r="994" ht="12.75" customHeight="1">
      <c r="O994" s="9"/>
    </row>
    <row r="995" ht="12.75" customHeight="1">
      <c r="O995" s="9"/>
    </row>
    <row r="996" ht="12.75" customHeight="1">
      <c r="O996" s="9"/>
    </row>
    <row r="997" ht="12.75" customHeight="1">
      <c r="O997" s="9"/>
    </row>
    <row r="998" ht="12.75" customHeight="1">
      <c r="O998" s="9"/>
    </row>
    <row r="999" ht="12.75" customHeight="1">
      <c r="O999" s="9"/>
    </row>
    <row r="1000" ht="12.75" customHeight="1">
      <c r="O1000" s="9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0" customHeight="1">
      <c r="A1" s="11" t="s">
        <v>1006</v>
      </c>
    </row>
    <row r="2" ht="15.0" customHeight="1">
      <c r="A2" s="12" t="s">
        <v>1007</v>
      </c>
      <c r="B2" s="12" t="s">
        <v>1008</v>
      </c>
      <c r="C2" s="12" t="s">
        <v>1009</v>
      </c>
    </row>
    <row r="3" ht="15.0" customHeight="1">
      <c r="A3" s="13"/>
      <c r="B3" s="14"/>
      <c r="C3" s="14"/>
    </row>
    <row r="4" ht="15.0" customHeight="1">
      <c r="A4" s="13"/>
      <c r="B4" s="14"/>
      <c r="C4" s="14"/>
    </row>
    <row r="5" ht="15.0" customHeight="1">
      <c r="A5" s="13"/>
      <c r="B5" s="14"/>
      <c r="C5" s="14"/>
    </row>
    <row r="6" ht="15.0" customHeight="1">
      <c r="A6" s="13"/>
      <c r="B6" s="14"/>
      <c r="C6" s="14"/>
    </row>
    <row r="7" ht="15.0" customHeight="1">
      <c r="A7" s="13"/>
      <c r="B7" s="14"/>
      <c r="C7" s="14"/>
    </row>
    <row r="8" ht="15.0" customHeight="1">
      <c r="A8" s="13"/>
      <c r="B8" s="14"/>
      <c r="C8" s="14"/>
    </row>
    <row r="9" ht="15.0" customHeight="1">
      <c r="A9" s="13"/>
      <c r="B9" s="14"/>
      <c r="C9" s="14"/>
    </row>
    <row r="10" ht="15.0" customHeight="1">
      <c r="A10" s="13"/>
      <c r="B10" s="14"/>
      <c r="C10" s="14"/>
    </row>
    <row r="11" ht="15.0" customHeight="1">
      <c r="A11" s="13"/>
      <c r="B11" s="14"/>
      <c r="C11" s="14"/>
    </row>
    <row r="12" ht="15.0" customHeight="1">
      <c r="A12" s="13"/>
      <c r="B12" s="14"/>
      <c r="C12" s="14"/>
    </row>
    <row r="13" ht="15.0" customHeight="1">
      <c r="A13" s="13"/>
      <c r="B13" s="14"/>
      <c r="C13" s="14"/>
    </row>
    <row r="14" ht="15.0" customHeight="1">
      <c r="A14" s="13"/>
      <c r="B14" s="14"/>
      <c r="C14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6" width="14.38"/>
  </cols>
  <sheetData>
    <row r="1" ht="15.0" customHeight="1">
      <c r="A1" s="15" t="s">
        <v>1010</v>
      </c>
      <c r="B1" s="8" t="s">
        <v>1011</v>
      </c>
      <c r="C1" s="8" t="s">
        <v>1012</v>
      </c>
    </row>
    <row r="2" ht="15.0" customHeight="1">
      <c r="A2" s="16" t="s">
        <v>503</v>
      </c>
      <c r="B2" s="8" t="s">
        <v>1013</v>
      </c>
      <c r="C2" s="8" t="s">
        <v>502</v>
      </c>
      <c r="D2" s="16" t="s">
        <v>503</v>
      </c>
    </row>
    <row r="3" ht="15.0" customHeight="1">
      <c r="A3" s="16" t="s">
        <v>402</v>
      </c>
      <c r="B3" s="8" t="s">
        <v>1014</v>
      </c>
      <c r="C3" s="8" t="s">
        <v>401</v>
      </c>
      <c r="D3" s="16" t="s">
        <v>402</v>
      </c>
    </row>
    <row r="4" ht="15.0" customHeight="1">
      <c r="A4" s="16" t="s">
        <v>620</v>
      </c>
      <c r="B4" s="8" t="s">
        <v>1015</v>
      </c>
      <c r="C4" s="8" t="s">
        <v>619</v>
      </c>
      <c r="D4" s="16" t="s">
        <v>620</v>
      </c>
    </row>
    <row r="5" ht="15.0" customHeight="1">
      <c r="A5" s="16" t="s">
        <v>605</v>
      </c>
      <c r="B5" s="8" t="s">
        <v>1016</v>
      </c>
      <c r="C5" s="8" t="s">
        <v>604</v>
      </c>
      <c r="D5" s="16" t="s">
        <v>605</v>
      </c>
    </row>
    <row r="6" ht="15.0" customHeight="1">
      <c r="A6" s="16" t="s">
        <v>712</v>
      </c>
      <c r="B6" s="8" t="s">
        <v>1017</v>
      </c>
      <c r="C6" s="8" t="s">
        <v>711</v>
      </c>
      <c r="D6" s="16" t="s">
        <v>712</v>
      </c>
    </row>
    <row r="7" ht="15.0" customHeight="1">
      <c r="A7" s="16" t="s">
        <v>906</v>
      </c>
      <c r="B7" s="8" t="s">
        <v>1018</v>
      </c>
      <c r="C7" s="8" t="s">
        <v>905</v>
      </c>
      <c r="D7" s="16" t="s">
        <v>906</v>
      </c>
    </row>
    <row r="8" ht="15.0" customHeight="1">
      <c r="A8" s="16" t="s">
        <v>816</v>
      </c>
      <c r="B8" s="8" t="s">
        <v>1019</v>
      </c>
      <c r="C8" s="8" t="s">
        <v>815</v>
      </c>
      <c r="D8" s="16" t="s">
        <v>816</v>
      </c>
    </row>
    <row r="9" ht="15.0" customHeight="1">
      <c r="A9" s="16" t="s">
        <v>909</v>
      </c>
      <c r="B9" s="8" t="s">
        <v>1020</v>
      </c>
      <c r="C9" s="8" t="s">
        <v>907</v>
      </c>
      <c r="D9" s="16" t="s">
        <v>909</v>
      </c>
    </row>
    <row r="10" ht="15.0" customHeight="1">
      <c r="A10" s="16" t="s">
        <v>278</v>
      </c>
      <c r="B10" s="8" t="s">
        <v>1021</v>
      </c>
      <c r="C10" s="8" t="s">
        <v>276</v>
      </c>
      <c r="D10" s="16" t="s">
        <v>278</v>
      </c>
    </row>
    <row r="11" ht="15.0" customHeight="1">
      <c r="A11" s="16" t="s">
        <v>737</v>
      </c>
      <c r="B11" s="8" t="s">
        <v>1022</v>
      </c>
      <c r="C11" s="8" t="s">
        <v>736</v>
      </c>
      <c r="D11" s="16" t="s">
        <v>737</v>
      </c>
    </row>
    <row r="12" ht="15.0" customHeight="1">
      <c r="A12" s="16" t="s">
        <v>796</v>
      </c>
      <c r="B12" s="8" t="s">
        <v>1023</v>
      </c>
      <c r="C12" s="8" t="s">
        <v>795</v>
      </c>
      <c r="D12" s="16" t="s">
        <v>796</v>
      </c>
    </row>
    <row r="13" ht="15.0" customHeight="1">
      <c r="A13" s="16" t="s">
        <v>211</v>
      </c>
      <c r="B13" s="8" t="s">
        <v>1024</v>
      </c>
      <c r="C13" s="8" t="s">
        <v>210</v>
      </c>
      <c r="D13" s="16" t="s">
        <v>211</v>
      </c>
    </row>
    <row r="14" ht="15.0" customHeight="1">
      <c r="A14" s="16" t="s">
        <v>699</v>
      </c>
      <c r="B14" s="8" t="s">
        <v>695</v>
      </c>
      <c r="C14" s="8" t="s">
        <v>698</v>
      </c>
      <c r="D14" s="16" t="s">
        <v>699</v>
      </c>
    </row>
    <row r="15" ht="15.0" customHeight="1">
      <c r="A15" s="16" t="s">
        <v>463</v>
      </c>
      <c r="B15" s="8" t="s">
        <v>1025</v>
      </c>
      <c r="C15" s="8" t="s">
        <v>462</v>
      </c>
      <c r="D15" s="16" t="s">
        <v>463</v>
      </c>
    </row>
    <row r="16" ht="15.0" customHeight="1">
      <c r="A16" s="16" t="s">
        <v>204</v>
      </c>
      <c r="B16" s="8" t="s">
        <v>1026</v>
      </c>
      <c r="C16" s="8" t="s">
        <v>203</v>
      </c>
      <c r="D16" s="16" t="s">
        <v>204</v>
      </c>
    </row>
    <row r="17" ht="15.0" customHeight="1">
      <c r="A17" s="16" t="s">
        <v>521</v>
      </c>
      <c r="B17" s="8" t="s">
        <v>1027</v>
      </c>
      <c r="C17" s="8" t="s">
        <v>520</v>
      </c>
      <c r="D17" s="16" t="s">
        <v>521</v>
      </c>
    </row>
    <row r="18" ht="15.0" customHeight="1">
      <c r="A18" s="16" t="s">
        <v>674</v>
      </c>
      <c r="B18" s="8" t="s">
        <v>1028</v>
      </c>
      <c r="C18" s="8" t="s">
        <v>673</v>
      </c>
      <c r="D18" s="16" t="s">
        <v>674</v>
      </c>
    </row>
    <row r="19" ht="15.0" customHeight="1">
      <c r="A19" s="16" t="s">
        <v>414</v>
      </c>
      <c r="B19" s="8" t="s">
        <v>408</v>
      </c>
      <c r="C19" s="8" t="s">
        <v>413</v>
      </c>
      <c r="D19" s="16" t="s">
        <v>414</v>
      </c>
    </row>
    <row r="20" ht="15.0" customHeight="1">
      <c r="A20" s="16" t="s">
        <v>572</v>
      </c>
      <c r="B20" s="8" t="s">
        <v>1029</v>
      </c>
      <c r="C20" s="8" t="s">
        <v>571</v>
      </c>
      <c r="D20" s="16" t="s">
        <v>572</v>
      </c>
    </row>
    <row r="21" ht="15.0" customHeight="1">
      <c r="A21" s="16" t="s">
        <v>940</v>
      </c>
      <c r="B21" s="8" t="s">
        <v>1030</v>
      </c>
      <c r="C21" s="8" t="s">
        <v>939</v>
      </c>
      <c r="D21" s="16" t="s">
        <v>940</v>
      </c>
    </row>
    <row r="22" ht="15.0" customHeight="1">
      <c r="A22" s="16" t="s">
        <v>707</v>
      </c>
      <c r="B22" s="8" t="s">
        <v>1031</v>
      </c>
      <c r="C22" s="8" t="s">
        <v>706</v>
      </c>
      <c r="D22" s="16" t="s">
        <v>707</v>
      </c>
    </row>
    <row r="23" ht="15.0" customHeight="1">
      <c r="A23" s="16" t="s">
        <v>839</v>
      </c>
      <c r="B23" s="8" t="s">
        <v>1032</v>
      </c>
      <c r="C23" s="8" t="s">
        <v>838</v>
      </c>
      <c r="D23" s="16" t="s">
        <v>839</v>
      </c>
    </row>
    <row r="24" ht="15.0" customHeight="1">
      <c r="A24" s="16" t="s">
        <v>346</v>
      </c>
      <c r="B24" s="8" t="s">
        <v>1033</v>
      </c>
      <c r="C24" s="8" t="s">
        <v>345</v>
      </c>
      <c r="D24" s="16" t="s">
        <v>346</v>
      </c>
    </row>
    <row r="25" ht="15.0" customHeight="1">
      <c r="A25" s="16" t="s">
        <v>927</v>
      </c>
      <c r="B25" s="8" t="s">
        <v>1034</v>
      </c>
      <c r="C25" s="8" t="s">
        <v>926</v>
      </c>
      <c r="D25" s="16" t="s">
        <v>927</v>
      </c>
    </row>
    <row r="26" ht="15.0" customHeight="1">
      <c r="A26" s="16" t="s">
        <v>587</v>
      </c>
      <c r="B26" s="8" t="s">
        <v>1035</v>
      </c>
      <c r="C26" s="8" t="s">
        <v>586</v>
      </c>
      <c r="D26" s="16" t="s">
        <v>587</v>
      </c>
    </row>
    <row r="27" ht="15.0" customHeight="1">
      <c r="A27" s="16" t="s">
        <v>641</v>
      </c>
      <c r="B27" s="8" t="s">
        <v>1036</v>
      </c>
      <c r="C27" s="8" t="s">
        <v>640</v>
      </c>
      <c r="D27" s="16" t="s">
        <v>641</v>
      </c>
    </row>
    <row r="28" ht="15.0" customHeight="1">
      <c r="A28" s="16" t="s">
        <v>636</v>
      </c>
      <c r="B28" s="8" t="s">
        <v>1037</v>
      </c>
      <c r="C28" s="8" t="s">
        <v>635</v>
      </c>
      <c r="D28" s="16" t="s">
        <v>636</v>
      </c>
    </row>
    <row r="29" ht="15.0" customHeight="1">
      <c r="A29" s="16" t="s">
        <v>292</v>
      </c>
      <c r="B29" s="8" t="s">
        <v>1038</v>
      </c>
      <c r="C29" s="8" t="s">
        <v>291</v>
      </c>
      <c r="D29" s="16" t="s">
        <v>292</v>
      </c>
    </row>
    <row r="30" ht="15.0" customHeight="1">
      <c r="A30" s="16" t="s">
        <v>470</v>
      </c>
      <c r="B30" s="8" t="s">
        <v>1039</v>
      </c>
      <c r="C30" s="8" t="s">
        <v>469</v>
      </c>
      <c r="D30" s="16" t="s">
        <v>470</v>
      </c>
    </row>
    <row r="31" ht="15.0" customHeight="1">
      <c r="A31" s="16" t="s">
        <v>425</v>
      </c>
      <c r="B31" s="8" t="s">
        <v>1040</v>
      </c>
      <c r="C31" s="8" t="s">
        <v>424</v>
      </c>
      <c r="D31" s="16" t="s">
        <v>425</v>
      </c>
    </row>
    <row r="32" ht="15.0" customHeight="1">
      <c r="A32" s="16" t="s">
        <v>747</v>
      </c>
      <c r="B32" s="8" t="s">
        <v>1041</v>
      </c>
      <c r="C32" s="8" t="s">
        <v>746</v>
      </c>
      <c r="D32" s="16" t="s">
        <v>747</v>
      </c>
    </row>
    <row r="33" ht="15.75" customHeight="1">
      <c r="A33" s="16" t="s">
        <v>778</v>
      </c>
      <c r="B33" s="8" t="s">
        <v>1042</v>
      </c>
      <c r="C33" s="8" t="s">
        <v>777</v>
      </c>
      <c r="D33" s="16" t="s">
        <v>778</v>
      </c>
    </row>
    <row r="34" ht="15.75" customHeight="1">
      <c r="A34" s="16" t="s">
        <v>371</v>
      </c>
      <c r="B34" s="8" t="s">
        <v>1043</v>
      </c>
      <c r="C34" s="8" t="s">
        <v>370</v>
      </c>
      <c r="D34" s="16" t="s">
        <v>371</v>
      </c>
    </row>
    <row r="35" ht="15.75" customHeight="1">
      <c r="A35" s="16" t="s">
        <v>919</v>
      </c>
      <c r="B35" s="8" t="s">
        <v>1044</v>
      </c>
      <c r="C35" s="8" t="s">
        <v>918</v>
      </c>
      <c r="D35" s="16" t="s">
        <v>919</v>
      </c>
    </row>
    <row r="36" ht="15.75" customHeight="1">
      <c r="A36" s="16" t="s">
        <v>646</v>
      </c>
      <c r="B36" s="8" t="s">
        <v>1045</v>
      </c>
      <c r="C36" s="8" t="s">
        <v>645</v>
      </c>
      <c r="D36" s="16" t="s">
        <v>646</v>
      </c>
    </row>
    <row r="37" ht="15.75" customHeight="1">
      <c r="A37" s="16" t="s">
        <v>896</v>
      </c>
      <c r="B37" s="8" t="s">
        <v>1046</v>
      </c>
      <c r="C37" s="8" t="s">
        <v>895</v>
      </c>
      <c r="D37" s="16" t="s">
        <v>896</v>
      </c>
    </row>
    <row r="38" ht="15.75" customHeight="1">
      <c r="A38" s="16" t="s">
        <v>255</v>
      </c>
      <c r="B38" s="8" t="s">
        <v>1047</v>
      </c>
      <c r="C38" s="8" t="s">
        <v>254</v>
      </c>
      <c r="D38" s="16" t="s">
        <v>255</v>
      </c>
    </row>
    <row r="39" ht="15.75" customHeight="1">
      <c r="A39" s="16" t="s">
        <v>670</v>
      </c>
      <c r="B39" s="8" t="s">
        <v>1048</v>
      </c>
      <c r="C39" s="8" t="s">
        <v>669</v>
      </c>
      <c r="D39" s="16" t="s">
        <v>670</v>
      </c>
    </row>
    <row r="40" ht="15.75" customHeight="1">
      <c r="A40" s="16" t="s">
        <v>485</v>
      </c>
      <c r="B40" s="8" t="s">
        <v>1049</v>
      </c>
      <c r="C40" s="8" t="s">
        <v>484</v>
      </c>
      <c r="D40" s="16" t="s">
        <v>485</v>
      </c>
    </row>
    <row r="41" ht="15.75" customHeight="1">
      <c r="A41" s="16" t="s">
        <v>582</v>
      </c>
      <c r="B41" s="8" t="s">
        <v>1050</v>
      </c>
      <c r="C41" s="17" t="s">
        <v>581</v>
      </c>
      <c r="D41" s="16" t="s">
        <v>582</v>
      </c>
    </row>
    <row r="42" ht="15.75" customHeight="1">
      <c r="A42" s="16" t="s">
        <v>629</v>
      </c>
      <c r="B42" s="8" t="s">
        <v>1051</v>
      </c>
      <c r="C42" s="8" t="s">
        <v>627</v>
      </c>
      <c r="D42" s="16" t="s">
        <v>629</v>
      </c>
    </row>
    <row r="43" ht="15.75" customHeight="1">
      <c r="A43" s="16" t="s">
        <v>508</v>
      </c>
      <c r="B43" s="8" t="s">
        <v>504</v>
      </c>
      <c r="C43" s="8" t="s">
        <v>507</v>
      </c>
      <c r="D43" s="16" t="s">
        <v>508</v>
      </c>
    </row>
    <row r="44" ht="15.75" customHeight="1">
      <c r="A44" s="16" t="s">
        <v>407</v>
      </c>
      <c r="B44" s="8" t="s">
        <v>1052</v>
      </c>
      <c r="C44" s="8" t="s">
        <v>406</v>
      </c>
      <c r="D44" s="16" t="s">
        <v>407</v>
      </c>
    </row>
    <row r="45" ht="15.75" customHeight="1">
      <c r="A45" s="16" t="s">
        <v>625</v>
      </c>
      <c r="B45" s="8" t="s">
        <v>1053</v>
      </c>
      <c r="C45" s="8" t="s">
        <v>624</v>
      </c>
      <c r="D45" s="16" t="s">
        <v>625</v>
      </c>
    </row>
    <row r="46" ht="15.75" customHeight="1">
      <c r="A46" s="16" t="s">
        <v>743</v>
      </c>
      <c r="B46" s="8" t="s">
        <v>436</v>
      </c>
      <c r="C46" s="8" t="s">
        <v>742</v>
      </c>
      <c r="D46" s="16" t="s">
        <v>743</v>
      </c>
    </row>
    <row r="47" ht="15.75" customHeight="1">
      <c r="A47" s="16" t="s">
        <v>229</v>
      </c>
      <c r="B47" s="8" t="s">
        <v>1054</v>
      </c>
      <c r="C47" s="8" t="s">
        <v>228</v>
      </c>
      <c r="D47" s="16" t="s">
        <v>229</v>
      </c>
    </row>
    <row r="48" ht="15.75" customHeight="1">
      <c r="A48" s="16" t="s">
        <v>443</v>
      </c>
      <c r="B48" s="8" t="s">
        <v>439</v>
      </c>
      <c r="C48" s="8" t="s">
        <v>442</v>
      </c>
      <c r="D48" s="16" t="s">
        <v>443</v>
      </c>
    </row>
    <row r="49" ht="15.75" customHeight="1">
      <c r="A49" s="16" t="s">
        <v>516</v>
      </c>
      <c r="B49" s="8" t="s">
        <v>1055</v>
      </c>
      <c r="C49" s="17" t="s">
        <v>515</v>
      </c>
      <c r="D49" s="16" t="s">
        <v>516</v>
      </c>
    </row>
    <row r="50" ht="15.75" customHeight="1">
      <c r="A50" s="16" t="s">
        <v>458</v>
      </c>
      <c r="B50" s="8" t="s">
        <v>1056</v>
      </c>
      <c r="C50" s="8" t="s">
        <v>457</v>
      </c>
      <c r="D50" s="16" t="s">
        <v>458</v>
      </c>
    </row>
    <row r="51" ht="15.75" customHeight="1">
      <c r="A51" s="16" t="s">
        <v>757</v>
      </c>
      <c r="B51" s="8" t="s">
        <v>1057</v>
      </c>
      <c r="C51" s="8" t="s">
        <v>756</v>
      </c>
      <c r="D51" s="16" t="s">
        <v>757</v>
      </c>
    </row>
    <row r="52" ht="15.75" customHeight="1">
      <c r="A52" s="16" t="s">
        <v>559</v>
      </c>
      <c r="B52" s="8" t="s">
        <v>1058</v>
      </c>
      <c r="C52" s="8" t="s">
        <v>558</v>
      </c>
      <c r="D52" s="16" t="s">
        <v>559</v>
      </c>
    </row>
    <row r="53" ht="15.75" customHeight="1">
      <c r="A53" s="16" t="s">
        <v>564</v>
      </c>
      <c r="B53" s="8" t="s">
        <v>1059</v>
      </c>
      <c r="C53" s="8" t="s">
        <v>563</v>
      </c>
      <c r="D53" s="16" t="s">
        <v>564</v>
      </c>
    </row>
    <row r="54" ht="15.75" customHeight="1">
      <c r="A54" s="16" t="s">
        <v>243</v>
      </c>
      <c r="B54" s="8" t="s">
        <v>237</v>
      </c>
      <c r="C54" s="8" t="s">
        <v>242</v>
      </c>
      <c r="D54" s="16" t="s">
        <v>243</v>
      </c>
    </row>
    <row r="55" ht="15.75" customHeight="1">
      <c r="A55" s="16" t="s">
        <v>1005</v>
      </c>
      <c r="B55" s="8" t="s">
        <v>1060</v>
      </c>
      <c r="C55" s="17" t="s">
        <v>1004</v>
      </c>
      <c r="D55" s="16" t="s">
        <v>1005</v>
      </c>
    </row>
    <row r="56" ht="15.75" customHeight="1">
      <c r="A56" s="16" t="s">
        <v>318</v>
      </c>
      <c r="B56" s="8" t="s">
        <v>1061</v>
      </c>
      <c r="C56" s="8" t="s">
        <v>317</v>
      </c>
      <c r="D56" s="16" t="s">
        <v>318</v>
      </c>
    </row>
    <row r="57" ht="15.75" customHeight="1">
      <c r="A57" s="16" t="s">
        <v>752</v>
      </c>
      <c r="B57" s="8" t="s">
        <v>1062</v>
      </c>
      <c r="C57" s="8" t="s">
        <v>751</v>
      </c>
      <c r="D57" s="16" t="s">
        <v>752</v>
      </c>
    </row>
    <row r="58" ht="15.75" customHeight="1">
      <c r="A58" s="16" t="s">
        <v>852</v>
      </c>
      <c r="B58" s="8" t="s">
        <v>1063</v>
      </c>
      <c r="C58" s="8" t="s">
        <v>851</v>
      </c>
      <c r="D58" s="16" t="s">
        <v>852</v>
      </c>
    </row>
    <row r="59" ht="15.75" customHeight="1">
      <c r="A59" s="16" t="s">
        <v>874</v>
      </c>
      <c r="B59" s="8" t="s">
        <v>1064</v>
      </c>
      <c r="C59" s="8" t="s">
        <v>873</v>
      </c>
      <c r="D59" s="16" t="s">
        <v>874</v>
      </c>
    </row>
    <row r="60" ht="15.75" customHeight="1">
      <c r="A60" s="16" t="s">
        <v>612</v>
      </c>
      <c r="B60" s="8" t="s">
        <v>606</v>
      </c>
      <c r="C60" s="8" t="s">
        <v>611</v>
      </c>
      <c r="D60" s="16" t="s">
        <v>612</v>
      </c>
    </row>
    <row r="61" ht="15.75" customHeight="1">
      <c r="A61" s="16" t="s">
        <v>421</v>
      </c>
      <c r="B61" s="8" t="s">
        <v>415</v>
      </c>
      <c r="C61" s="8" t="s">
        <v>420</v>
      </c>
      <c r="D61" s="16" t="s">
        <v>421</v>
      </c>
    </row>
    <row r="62" ht="15.75" customHeight="1">
      <c r="A62" s="16" t="s">
        <v>829</v>
      </c>
      <c r="B62" s="8" t="s">
        <v>1065</v>
      </c>
      <c r="C62" s="17" t="s">
        <v>828</v>
      </c>
      <c r="D62" s="16" t="s">
        <v>829</v>
      </c>
    </row>
    <row r="63" ht="15.75" customHeight="1">
      <c r="A63" s="16" t="s">
        <v>717</v>
      </c>
      <c r="B63" s="8" t="s">
        <v>1066</v>
      </c>
      <c r="C63" s="8" t="s">
        <v>716</v>
      </c>
      <c r="D63" s="16" t="s">
        <v>717</v>
      </c>
    </row>
    <row r="64" ht="15.75" customHeight="1">
      <c r="A64" s="16" t="s">
        <v>544</v>
      </c>
      <c r="B64" s="8" t="s">
        <v>1067</v>
      </c>
      <c r="C64" s="8" t="s">
        <v>543</v>
      </c>
      <c r="D64" s="16" t="s">
        <v>544</v>
      </c>
    </row>
    <row r="65" ht="15.75" customHeight="1">
      <c r="A65" s="16" t="s">
        <v>334</v>
      </c>
      <c r="B65" s="8" t="s">
        <v>1068</v>
      </c>
      <c r="C65" s="8" t="s">
        <v>333</v>
      </c>
      <c r="D65" s="16" t="s">
        <v>334</v>
      </c>
    </row>
    <row r="66" ht="15.75" customHeight="1">
      <c r="A66" s="16" t="s">
        <v>661</v>
      </c>
      <c r="B66" s="8" t="s">
        <v>1069</v>
      </c>
      <c r="C66" s="17" t="s">
        <v>660</v>
      </c>
      <c r="D66" s="16" t="s">
        <v>661</v>
      </c>
    </row>
    <row r="67" ht="15.75" customHeight="1">
      <c r="A67" s="16" t="s">
        <v>577</v>
      </c>
      <c r="B67" s="8" t="s">
        <v>1070</v>
      </c>
      <c r="C67" s="8" t="s">
        <v>576</v>
      </c>
      <c r="D67" s="16" t="s">
        <v>577</v>
      </c>
    </row>
    <row r="68" ht="15.75" customHeight="1">
      <c r="A68" s="16" t="s">
        <v>786</v>
      </c>
      <c r="B68" s="8" t="s">
        <v>1071</v>
      </c>
      <c r="C68" s="8" t="s">
        <v>785</v>
      </c>
      <c r="D68" s="16" t="s">
        <v>786</v>
      </c>
    </row>
    <row r="69" ht="15.75" customHeight="1">
      <c r="A69" s="16" t="s">
        <v>901</v>
      </c>
      <c r="B69" s="8" t="s">
        <v>1072</v>
      </c>
      <c r="C69" s="8" t="s">
        <v>900</v>
      </c>
      <c r="D69" s="16" t="s">
        <v>901</v>
      </c>
    </row>
    <row r="70" ht="15.75" customHeight="1">
      <c r="A70" s="16" t="s">
        <v>860</v>
      </c>
      <c r="B70" s="8" t="s">
        <v>1073</v>
      </c>
      <c r="C70" s="8" t="s">
        <v>859</v>
      </c>
      <c r="D70" s="16" t="s">
        <v>860</v>
      </c>
    </row>
    <row r="71" ht="15.75" customHeight="1">
      <c r="A71" s="16" t="s">
        <v>931</v>
      </c>
      <c r="B71" s="8" t="s">
        <v>1074</v>
      </c>
      <c r="C71" s="8" t="s">
        <v>930</v>
      </c>
      <c r="D71" s="16" t="s">
        <v>931</v>
      </c>
    </row>
    <row r="72" ht="15.75" customHeight="1">
      <c r="A72" s="16" t="s">
        <v>945</v>
      </c>
      <c r="B72" s="8" t="s">
        <v>1075</v>
      </c>
      <c r="C72" s="8" t="s">
        <v>944</v>
      </c>
      <c r="D72" s="16" t="s">
        <v>945</v>
      </c>
    </row>
    <row r="73" ht="15.75" customHeight="1">
      <c r="A73" s="16" t="s">
        <v>260</v>
      </c>
      <c r="B73" s="8" t="s">
        <v>1076</v>
      </c>
      <c r="C73" s="8" t="s">
        <v>259</v>
      </c>
      <c r="D73" s="16" t="s">
        <v>260</v>
      </c>
    </row>
    <row r="74" ht="15.75" customHeight="1">
      <c r="A74" s="16" t="s">
        <v>684</v>
      </c>
      <c r="B74" s="8" t="s">
        <v>1077</v>
      </c>
      <c r="C74" s="8" t="s">
        <v>683</v>
      </c>
      <c r="D74" s="16" t="s">
        <v>684</v>
      </c>
    </row>
    <row r="75" ht="15.75" customHeight="1">
      <c r="A75" s="16" t="s">
        <v>329</v>
      </c>
      <c r="B75" s="8" t="s">
        <v>1078</v>
      </c>
      <c r="C75" s="8" t="s">
        <v>328</v>
      </c>
      <c r="D75" s="16" t="s">
        <v>329</v>
      </c>
    </row>
    <row r="76" ht="15.75" customHeight="1">
      <c r="A76" s="16" t="s">
        <v>722</v>
      </c>
      <c r="B76" s="8" t="s">
        <v>1079</v>
      </c>
      <c r="C76" s="8" t="s">
        <v>721</v>
      </c>
      <c r="D76" s="16" t="s">
        <v>722</v>
      </c>
    </row>
    <row r="77" ht="15.75" customHeight="1">
      <c r="A77" s="16" t="s">
        <v>811</v>
      </c>
      <c r="B77" s="8" t="s">
        <v>1080</v>
      </c>
      <c r="C77" s="8" t="s">
        <v>810</v>
      </c>
      <c r="D77" s="16" t="s">
        <v>811</v>
      </c>
    </row>
    <row r="78" ht="15.75" customHeight="1">
      <c r="A78" s="16" t="s">
        <v>821</v>
      </c>
      <c r="B78" s="8" t="s">
        <v>1081</v>
      </c>
      <c r="C78" s="8" t="s">
        <v>820</v>
      </c>
      <c r="D78" s="16" t="s">
        <v>821</v>
      </c>
    </row>
    <row r="79" ht="15.75" customHeight="1">
      <c r="A79" s="16" t="s">
        <v>1082</v>
      </c>
      <c r="B79" s="17" t="s">
        <v>1083</v>
      </c>
      <c r="C79" s="8"/>
      <c r="D79" s="16" t="s">
        <v>1082</v>
      </c>
    </row>
    <row r="80" ht="15.75" customHeight="1">
      <c r="A80" s="16" t="s">
        <v>430</v>
      </c>
      <c r="B80" s="8" t="s">
        <v>426</v>
      </c>
      <c r="C80" s="8" t="s">
        <v>429</v>
      </c>
      <c r="D80" s="16" t="s">
        <v>430</v>
      </c>
    </row>
    <row r="81" ht="15.75" customHeight="1">
      <c r="A81" s="16" t="s">
        <v>666</v>
      </c>
      <c r="B81" s="8" t="s">
        <v>1084</v>
      </c>
      <c r="C81" s="8" t="s">
        <v>665</v>
      </c>
      <c r="D81" s="16" t="s">
        <v>666</v>
      </c>
    </row>
    <row r="82" ht="15.75" customHeight="1">
      <c r="A82" s="16" t="s">
        <v>651</v>
      </c>
      <c r="B82" s="8" t="s">
        <v>1085</v>
      </c>
      <c r="C82" s="8" t="s">
        <v>650</v>
      </c>
      <c r="D82" s="16" t="s">
        <v>651</v>
      </c>
    </row>
    <row r="83" ht="15.75" customHeight="1">
      <c r="A83" s="16" t="s">
        <v>236</v>
      </c>
      <c r="B83" s="8" t="s">
        <v>1086</v>
      </c>
      <c r="C83" s="8" t="s">
        <v>235</v>
      </c>
      <c r="D83" s="16" t="s">
        <v>236</v>
      </c>
    </row>
    <row r="84" ht="15.75" customHeight="1">
      <c r="A84" s="16" t="s">
        <v>770</v>
      </c>
      <c r="B84" s="8" t="s">
        <v>1087</v>
      </c>
      <c r="C84" s="8" t="s">
        <v>769</v>
      </c>
      <c r="D84" s="16" t="s">
        <v>770</v>
      </c>
    </row>
    <row r="85" ht="15.75" customHeight="1">
      <c r="A85" s="16" t="s">
        <v>361</v>
      </c>
      <c r="B85" s="8" t="s">
        <v>1088</v>
      </c>
      <c r="C85" s="8" t="s">
        <v>360</v>
      </c>
      <c r="D85" s="16" t="s">
        <v>361</v>
      </c>
    </row>
    <row r="86" ht="15.75" customHeight="1">
      <c r="A86" s="16" t="s">
        <v>339</v>
      </c>
      <c r="B86" s="8" t="s">
        <v>335</v>
      </c>
      <c r="C86" s="17" t="s">
        <v>338</v>
      </c>
      <c r="D86" s="16" t="s">
        <v>339</v>
      </c>
    </row>
    <row r="87" ht="15.75" customHeight="1">
      <c r="A87" s="16" t="s">
        <v>727</v>
      </c>
      <c r="B87" s="8" t="s">
        <v>1089</v>
      </c>
      <c r="C87" s="8" t="s">
        <v>726</v>
      </c>
      <c r="D87" s="16" t="s">
        <v>727</v>
      </c>
    </row>
    <row r="88" ht="15.75" customHeight="1">
      <c r="A88" s="16" t="s">
        <v>740</v>
      </c>
      <c r="B88" s="8" t="s">
        <v>1090</v>
      </c>
      <c r="C88" s="8" t="s">
        <v>739</v>
      </c>
      <c r="D88" s="16" t="s">
        <v>740</v>
      </c>
    </row>
    <row r="89" ht="15.75" customHeight="1">
      <c r="A89" s="16" t="s">
        <v>987</v>
      </c>
      <c r="B89" s="8" t="s">
        <v>1091</v>
      </c>
      <c r="C89" s="8" t="s">
        <v>986</v>
      </c>
      <c r="D89" s="16" t="s">
        <v>987</v>
      </c>
    </row>
    <row r="90" ht="15.75" customHeight="1">
      <c r="A90" s="16" t="s">
        <v>498</v>
      </c>
      <c r="B90" s="8" t="s">
        <v>1092</v>
      </c>
      <c r="C90" s="8" t="s">
        <v>497</v>
      </c>
      <c r="D90" s="16" t="s">
        <v>498</v>
      </c>
    </row>
    <row r="91" ht="15.75" customHeight="1">
      <c r="A91" s="16" t="s">
        <v>592</v>
      </c>
      <c r="B91" s="8" t="s">
        <v>1093</v>
      </c>
      <c r="C91" s="8" t="s">
        <v>591</v>
      </c>
      <c r="D91" s="16" t="s">
        <v>592</v>
      </c>
    </row>
    <row r="92" ht="15.75" customHeight="1">
      <c r="A92" s="16" t="s">
        <v>765</v>
      </c>
      <c r="B92" s="8" t="s">
        <v>1094</v>
      </c>
      <c r="C92" s="8" t="s">
        <v>764</v>
      </c>
      <c r="D92" s="16" t="s">
        <v>765</v>
      </c>
    </row>
    <row r="93" ht="15.75" customHeight="1">
      <c r="A93" s="16" t="s">
        <v>834</v>
      </c>
      <c r="B93" s="8" t="s">
        <v>1095</v>
      </c>
      <c r="C93" s="8" t="s">
        <v>833</v>
      </c>
      <c r="D93" s="16" t="s">
        <v>834</v>
      </c>
    </row>
    <row r="94" ht="15.75" customHeight="1">
      <c r="A94" s="16" t="s">
        <v>597</v>
      </c>
      <c r="B94" s="8" t="s">
        <v>1096</v>
      </c>
      <c r="C94" s="8" t="s">
        <v>596</v>
      </c>
      <c r="D94" s="16" t="s">
        <v>597</v>
      </c>
    </row>
    <row r="95" ht="15.75" customHeight="1">
      <c r="A95" s="16" t="s">
        <v>267</v>
      </c>
      <c r="B95" s="8" t="s">
        <v>1097</v>
      </c>
      <c r="C95" s="17" t="s">
        <v>266</v>
      </c>
      <c r="D95" s="16" t="s">
        <v>267</v>
      </c>
    </row>
    <row r="96" ht="15.75" customHeight="1">
      <c r="A96" s="16" t="s">
        <v>992</v>
      </c>
      <c r="B96" s="8" t="s">
        <v>988</v>
      </c>
      <c r="C96" s="8" t="s">
        <v>991</v>
      </c>
      <c r="D96" s="16" t="s">
        <v>992</v>
      </c>
    </row>
    <row r="97" ht="15.75" customHeight="1">
      <c r="A97" s="16" t="s">
        <v>356</v>
      </c>
      <c r="B97" s="8" t="s">
        <v>350</v>
      </c>
      <c r="C97" s="8" t="s">
        <v>355</v>
      </c>
      <c r="D97" s="16" t="s">
        <v>356</v>
      </c>
    </row>
    <row r="98" ht="15.75" customHeight="1">
      <c r="A98" s="16" t="s">
        <v>526</v>
      </c>
      <c r="B98" s="8" t="s">
        <v>1098</v>
      </c>
      <c r="C98" s="8" t="s">
        <v>525</v>
      </c>
      <c r="D98" s="16" t="s">
        <v>526</v>
      </c>
    </row>
    <row r="99" ht="15.75" customHeight="1">
      <c r="A99" s="16" t="s">
        <v>448</v>
      </c>
      <c r="B99" s="8" t="s">
        <v>1099</v>
      </c>
      <c r="C99" s="8" t="s">
        <v>447</v>
      </c>
      <c r="D99" s="16" t="s">
        <v>448</v>
      </c>
    </row>
    <row r="100" ht="15.75" customHeight="1">
      <c r="A100" s="16" t="s">
        <v>892</v>
      </c>
      <c r="B100" s="8" t="s">
        <v>1100</v>
      </c>
      <c r="C100" s="8" t="s">
        <v>891</v>
      </c>
      <c r="D100" s="16" t="s">
        <v>892</v>
      </c>
    </row>
    <row r="101" ht="15.75" customHeight="1">
      <c r="A101" s="16" t="s">
        <v>388</v>
      </c>
      <c r="B101" s="8" t="s">
        <v>1101</v>
      </c>
      <c r="C101" s="8" t="s">
        <v>387</v>
      </c>
      <c r="D101" s="16" t="s">
        <v>388</v>
      </c>
    </row>
    <row r="102" ht="15.75" customHeight="1">
      <c r="A102" s="16" t="s">
        <v>879</v>
      </c>
      <c r="B102" s="8" t="s">
        <v>1102</v>
      </c>
      <c r="C102" s="8" t="s">
        <v>878</v>
      </c>
      <c r="D102" s="16" t="s">
        <v>879</v>
      </c>
    </row>
    <row r="103" ht="15.75" customHeight="1">
      <c r="A103" s="16" t="s">
        <v>534</v>
      </c>
      <c r="B103" s="8" t="s">
        <v>1103</v>
      </c>
      <c r="C103" s="8" t="s">
        <v>533</v>
      </c>
      <c r="D103" s="16" t="s">
        <v>534</v>
      </c>
    </row>
    <row r="104" ht="15.75" customHeight="1">
      <c r="A104" s="16" t="s">
        <v>381</v>
      </c>
      <c r="B104" s="8" t="s">
        <v>1104</v>
      </c>
      <c r="C104" s="8" t="s">
        <v>380</v>
      </c>
      <c r="D104" s="16" t="s">
        <v>381</v>
      </c>
    </row>
    <row r="105" ht="15.75" customHeight="1">
      <c r="A105" s="16" t="s">
        <v>806</v>
      </c>
      <c r="B105" s="8" t="s">
        <v>802</v>
      </c>
      <c r="C105" s="8" t="s">
        <v>805</v>
      </c>
      <c r="D105" s="16" t="s">
        <v>806</v>
      </c>
    </row>
    <row r="106" ht="15.75" customHeight="1">
      <c r="A106" s="16" t="s">
        <v>887</v>
      </c>
      <c r="B106" s="8" t="s">
        <v>1105</v>
      </c>
      <c r="C106" s="8" t="s">
        <v>886</v>
      </c>
      <c r="D106" s="16" t="s">
        <v>887</v>
      </c>
    </row>
    <row r="107" ht="15.75" customHeight="1">
      <c r="A107" s="16" t="s">
        <v>801</v>
      </c>
      <c r="B107" s="8" t="s">
        <v>1106</v>
      </c>
      <c r="C107" s="8" t="s">
        <v>800</v>
      </c>
      <c r="D107" s="16" t="s">
        <v>801</v>
      </c>
    </row>
    <row r="108" ht="15.75" customHeight="1">
      <c r="A108" s="16" t="s">
        <v>490</v>
      </c>
      <c r="B108" s="8" t="s">
        <v>1107</v>
      </c>
      <c r="C108" s="8" t="s">
        <v>489</v>
      </c>
      <c r="D108" s="16" t="s">
        <v>490</v>
      </c>
    </row>
    <row r="109" ht="15.75" customHeight="1">
      <c r="A109" s="16" t="s">
        <v>694</v>
      </c>
      <c r="B109" s="8" t="s">
        <v>1108</v>
      </c>
      <c r="C109" s="8" t="s">
        <v>693</v>
      </c>
      <c r="D109" s="16" t="s">
        <v>694</v>
      </c>
    </row>
    <row r="110" ht="15.75" customHeight="1">
      <c r="A110" s="16" t="s">
        <v>791</v>
      </c>
      <c r="B110" s="8" t="s">
        <v>1109</v>
      </c>
      <c r="C110" s="8" t="s">
        <v>790</v>
      </c>
      <c r="D110" s="16" t="s">
        <v>791</v>
      </c>
    </row>
    <row r="111" ht="15.75" customHeight="1">
      <c r="A111" s="16" t="s">
        <v>453</v>
      </c>
      <c r="B111" s="8" t="s">
        <v>1110</v>
      </c>
      <c r="C111" s="8" t="s">
        <v>452</v>
      </c>
      <c r="D111" s="16" t="s">
        <v>453</v>
      </c>
    </row>
    <row r="112" ht="15.75" customHeight="1">
      <c r="A112" s="16" t="s">
        <v>376</v>
      </c>
      <c r="B112" s="8" t="s">
        <v>1111</v>
      </c>
      <c r="C112" s="8" t="s">
        <v>375</v>
      </c>
      <c r="D112" s="16" t="s">
        <v>376</v>
      </c>
    </row>
    <row r="113" ht="15.75" customHeight="1">
      <c r="A113" s="16" t="s">
        <v>324</v>
      </c>
      <c r="B113" s="8" t="s">
        <v>1112</v>
      </c>
      <c r="C113" s="8" t="s">
        <v>323</v>
      </c>
      <c r="D113" s="16" t="s">
        <v>324</v>
      </c>
    </row>
    <row r="114" ht="15.75" customHeight="1">
      <c r="A114" s="16" t="s">
        <v>539</v>
      </c>
      <c r="B114" s="8" t="s">
        <v>1113</v>
      </c>
      <c r="C114" s="8" t="s">
        <v>538</v>
      </c>
      <c r="D114" s="16" t="s">
        <v>539</v>
      </c>
    </row>
    <row r="115" ht="15.75" customHeight="1">
      <c r="A115" s="16" t="s">
        <v>475</v>
      </c>
      <c r="B115" s="8" t="s">
        <v>1114</v>
      </c>
      <c r="C115" s="8" t="s">
        <v>474</v>
      </c>
      <c r="D115" s="16" t="s">
        <v>475</v>
      </c>
    </row>
    <row r="116" ht="15.75" customHeight="1">
      <c r="A116" s="16" t="s">
        <v>732</v>
      </c>
      <c r="B116" s="8" t="s">
        <v>1115</v>
      </c>
      <c r="C116" s="8" t="s">
        <v>731</v>
      </c>
      <c r="D116" s="16" t="s">
        <v>732</v>
      </c>
    </row>
    <row r="117" ht="15.75" customHeight="1">
      <c r="A117" s="16" t="s">
        <v>393</v>
      </c>
      <c r="B117" s="8" t="s">
        <v>1116</v>
      </c>
      <c r="C117" s="8" t="s">
        <v>392</v>
      </c>
      <c r="D117" s="16" t="s">
        <v>393</v>
      </c>
    </row>
    <row r="118" ht="15.75" customHeight="1">
      <c r="A118" s="16" t="s">
        <v>914</v>
      </c>
      <c r="B118" s="8" t="s">
        <v>1117</v>
      </c>
      <c r="C118" s="17" t="s">
        <v>913</v>
      </c>
      <c r="D118" s="16" t="s">
        <v>914</v>
      </c>
    </row>
    <row r="119" ht="15.75" customHeight="1">
      <c r="A119" s="16" t="s">
        <v>299</v>
      </c>
      <c r="B119" s="8" t="s">
        <v>1118</v>
      </c>
      <c r="C119" s="8" t="s">
        <v>298</v>
      </c>
      <c r="D119" s="16" t="s">
        <v>299</v>
      </c>
    </row>
    <row r="120" ht="15.75" customHeight="1">
      <c r="A120" s="16" t="s">
        <v>964</v>
      </c>
      <c r="B120" s="8" t="s">
        <v>1119</v>
      </c>
      <c r="C120" s="8" t="s">
        <v>963</v>
      </c>
      <c r="D120" s="16" t="s">
        <v>964</v>
      </c>
    </row>
    <row r="121" ht="15.75" customHeight="1">
      <c r="A121" s="16" t="s">
        <v>435</v>
      </c>
      <c r="B121" s="8" t="s">
        <v>431</v>
      </c>
      <c r="C121" s="8" t="s">
        <v>434</v>
      </c>
      <c r="D121" s="16" t="s">
        <v>435</v>
      </c>
    </row>
    <row r="122" ht="15.75" customHeight="1">
      <c r="A122" s="16" t="s">
        <v>679</v>
      </c>
      <c r="B122" s="8" t="s">
        <v>1120</v>
      </c>
      <c r="C122" s="8" t="s">
        <v>678</v>
      </c>
      <c r="D122" s="16" t="s">
        <v>679</v>
      </c>
    </row>
    <row r="123" ht="15.75" customHeight="1">
      <c r="A123" s="16" t="s">
        <v>274</v>
      </c>
      <c r="B123" s="8" t="s">
        <v>1121</v>
      </c>
      <c r="C123" s="17" t="s">
        <v>273</v>
      </c>
      <c r="D123" s="16" t="s">
        <v>274</v>
      </c>
    </row>
    <row r="124" ht="15.75" customHeight="1">
      <c r="A124" s="16" t="s">
        <v>935</v>
      </c>
      <c r="B124" s="8" t="s">
        <v>1122</v>
      </c>
      <c r="C124" s="8" t="s">
        <v>934</v>
      </c>
      <c r="D124" s="16" t="s">
        <v>935</v>
      </c>
    </row>
    <row r="125" ht="15.75" customHeight="1">
      <c r="A125" s="16" t="s">
        <v>656</v>
      </c>
      <c r="B125" s="8" t="s">
        <v>1123</v>
      </c>
      <c r="C125" s="8" t="s">
        <v>655</v>
      </c>
      <c r="D125" s="16" t="s">
        <v>656</v>
      </c>
    </row>
    <row r="126" ht="15.75" customHeight="1">
      <c r="A126" s="16" t="s">
        <v>689</v>
      </c>
      <c r="B126" s="8" t="s">
        <v>685</v>
      </c>
      <c r="C126" s="8" t="s">
        <v>688</v>
      </c>
      <c r="D126" s="16" t="s">
        <v>689</v>
      </c>
    </row>
    <row r="127" ht="15.75" customHeight="1">
      <c r="A127" s="16" t="s">
        <v>554</v>
      </c>
      <c r="B127" s="8" t="s">
        <v>1124</v>
      </c>
      <c r="C127" s="8" t="s">
        <v>553</v>
      </c>
      <c r="D127" s="16" t="s">
        <v>554</v>
      </c>
    </row>
    <row r="128" ht="15.75" customHeight="1">
      <c r="A128" s="16" t="s">
        <v>285</v>
      </c>
      <c r="B128" s="8" t="s">
        <v>1125</v>
      </c>
      <c r="C128" s="8" t="s">
        <v>284</v>
      </c>
      <c r="D128" s="16" t="s">
        <v>285</v>
      </c>
    </row>
    <row r="129" ht="15.75" customHeight="1">
      <c r="A129" s="16" t="s">
        <v>366</v>
      </c>
      <c r="B129" s="8" t="s">
        <v>1126</v>
      </c>
      <c r="C129" s="8" t="s">
        <v>365</v>
      </c>
      <c r="D129" s="16" t="s">
        <v>366</v>
      </c>
    </row>
    <row r="130" ht="15.75" customHeight="1">
      <c r="A130" s="16" t="s">
        <v>220</v>
      </c>
      <c r="B130" s="8" t="s">
        <v>1127</v>
      </c>
      <c r="C130" s="17" t="s">
        <v>219</v>
      </c>
      <c r="D130" s="16" t="s">
        <v>220</v>
      </c>
    </row>
    <row r="131" ht="15.75" customHeight="1">
      <c r="A131" s="16" t="s">
        <v>311</v>
      </c>
      <c r="B131" s="8" t="s">
        <v>1128</v>
      </c>
      <c r="C131" s="8" t="s">
        <v>310</v>
      </c>
      <c r="D131" s="16" t="s">
        <v>311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8.0"/>
  </cols>
  <sheetData>
    <row r="1">
      <c r="A1" s="3" t="s">
        <v>1</v>
      </c>
      <c r="B1" s="3" t="s">
        <v>1129</v>
      </c>
      <c r="C1" s="3" t="s">
        <v>1130</v>
      </c>
      <c r="D1" s="3" t="s">
        <v>1131</v>
      </c>
      <c r="E1" s="3" t="s">
        <v>1132</v>
      </c>
      <c r="F1" s="3" t="s">
        <v>1133</v>
      </c>
      <c r="G1" s="3" t="s">
        <v>1134</v>
      </c>
      <c r="H1" s="3" t="s">
        <v>1135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67</v>
      </c>
      <c r="B2" s="3" t="s">
        <v>471</v>
      </c>
      <c r="C2" s="3" t="s">
        <v>472</v>
      </c>
      <c r="D2" s="3" t="s">
        <v>473</v>
      </c>
      <c r="E2" s="3"/>
      <c r="F2" s="3" t="s">
        <v>1136</v>
      </c>
      <c r="G2" s="3">
        <v>140.0</v>
      </c>
      <c r="H2" s="18" t="s">
        <v>474</v>
      </c>
      <c r="I2" s="18" t="s">
        <v>1137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169</v>
      </c>
      <c r="B3" s="3" t="s">
        <v>923</v>
      </c>
      <c r="C3" s="3" t="s">
        <v>932</v>
      </c>
      <c r="D3" s="3" t="s">
        <v>933</v>
      </c>
      <c r="E3" s="3"/>
      <c r="F3" s="3" t="s">
        <v>1138</v>
      </c>
      <c r="G3" s="3">
        <v>145.0</v>
      </c>
      <c r="H3" s="3" t="s">
        <v>934</v>
      </c>
      <c r="I3" s="3" t="s">
        <v>1139</v>
      </c>
      <c r="J3" s="3" t="str">
        <f>CONCATENATE(I2:I100)</f>
        <v>#NAME?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183</v>
      </c>
      <c r="B4" s="3" t="s">
        <v>988</v>
      </c>
      <c r="C4" s="3" t="s">
        <v>989</v>
      </c>
      <c r="D4" s="3" t="s">
        <v>990</v>
      </c>
      <c r="E4" s="3"/>
      <c r="F4" s="3" t="s">
        <v>1136</v>
      </c>
      <c r="G4" s="3">
        <v>3062.0</v>
      </c>
      <c r="H4" s="19" t="s">
        <v>991</v>
      </c>
      <c r="I4" s="20" t="s">
        <v>1140</v>
      </c>
      <c r="J4" s="3" t="str">
        <f>CONCATENATE(I101:I175)</f>
        <v>#NAME?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58</v>
      </c>
      <c r="B5" s="3" t="s">
        <v>431</v>
      </c>
      <c r="C5" s="3" t="s">
        <v>432</v>
      </c>
      <c r="D5" s="3" t="s">
        <v>433</v>
      </c>
      <c r="E5" s="3"/>
      <c r="F5" s="3" t="s">
        <v>1138</v>
      </c>
      <c r="G5" s="3">
        <v>140.0</v>
      </c>
      <c r="H5" s="19" t="s">
        <v>434</v>
      </c>
      <c r="I5" s="20" t="s">
        <v>1141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139</v>
      </c>
      <c r="B6" s="3" t="s">
        <v>802</v>
      </c>
      <c r="C6" s="3" t="s">
        <v>803</v>
      </c>
      <c r="D6" s="3" t="s">
        <v>804</v>
      </c>
      <c r="E6" s="3"/>
      <c r="F6" s="3" t="s">
        <v>1136</v>
      </c>
      <c r="G6" s="3">
        <v>3062.0</v>
      </c>
      <c r="H6" s="19" t="s">
        <v>805</v>
      </c>
      <c r="I6" s="20" t="s">
        <v>1142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113</v>
      </c>
      <c r="B7" s="3" t="s">
        <v>685</v>
      </c>
      <c r="C7" s="3" t="s">
        <v>686</v>
      </c>
      <c r="D7" s="3" t="s">
        <v>687</v>
      </c>
      <c r="E7" s="3"/>
      <c r="F7" s="3" t="s">
        <v>1136</v>
      </c>
      <c r="G7" s="3">
        <v>1601.0</v>
      </c>
      <c r="H7" s="19" t="s">
        <v>688</v>
      </c>
      <c r="I7" s="20" t="s">
        <v>1143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125</v>
      </c>
      <c r="B8" s="3" t="s">
        <v>436</v>
      </c>
      <c r="C8" s="3" t="s">
        <v>472</v>
      </c>
      <c r="D8" s="3" t="s">
        <v>741</v>
      </c>
      <c r="E8" s="3"/>
      <c r="F8" s="3" t="s">
        <v>1138</v>
      </c>
      <c r="G8" s="3">
        <v>3062.0</v>
      </c>
      <c r="H8" s="19" t="s">
        <v>742</v>
      </c>
      <c r="I8" s="20" t="s">
        <v>1144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115</v>
      </c>
      <c r="B9" s="3" t="s">
        <v>695</v>
      </c>
      <c r="C9" s="3" t="s">
        <v>696</v>
      </c>
      <c r="D9" s="3" t="s">
        <v>697</v>
      </c>
      <c r="E9" s="3"/>
      <c r="F9" s="3" t="s">
        <v>1136</v>
      </c>
      <c r="G9" s="3">
        <v>140.0</v>
      </c>
      <c r="H9" s="19" t="s">
        <v>698</v>
      </c>
      <c r="I9" s="20" t="s">
        <v>1145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97</v>
      </c>
      <c r="B10" s="3" t="s">
        <v>606</v>
      </c>
      <c r="C10" s="3" t="s">
        <v>609</v>
      </c>
      <c r="D10" s="3" t="s">
        <v>610</v>
      </c>
      <c r="E10" s="3"/>
      <c r="F10" s="3" t="s">
        <v>1136</v>
      </c>
      <c r="G10" s="3">
        <v>1601.0</v>
      </c>
      <c r="H10" s="19" t="s">
        <v>611</v>
      </c>
      <c r="I10" s="20" t="s">
        <v>1146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74</v>
      </c>
      <c r="B11" s="3" t="s">
        <v>504</v>
      </c>
      <c r="C11" s="3" t="s">
        <v>505</v>
      </c>
      <c r="D11" s="3" t="s">
        <v>506</v>
      </c>
      <c r="E11" s="3"/>
      <c r="F11" s="3" t="s">
        <v>1138</v>
      </c>
      <c r="G11" s="3">
        <v>1601.0</v>
      </c>
      <c r="H11" s="19" t="s">
        <v>507</v>
      </c>
      <c r="I11" s="20" t="s">
        <v>1147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60</v>
      </c>
      <c r="B12" s="3" t="s">
        <v>439</v>
      </c>
      <c r="C12" s="3" t="s">
        <v>440</v>
      </c>
      <c r="D12" s="3" t="s">
        <v>441</v>
      </c>
      <c r="E12" s="3"/>
      <c r="F12" s="3" t="s">
        <v>1138</v>
      </c>
      <c r="G12" s="3">
        <v>1601.0</v>
      </c>
      <c r="H12" s="19" t="s">
        <v>442</v>
      </c>
      <c r="I12" s="20" t="s">
        <v>1148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57</v>
      </c>
      <c r="B13" s="3" t="s">
        <v>426</v>
      </c>
      <c r="C13" s="3" t="s">
        <v>427</v>
      </c>
      <c r="D13" s="3" t="s">
        <v>428</v>
      </c>
      <c r="E13" s="3"/>
      <c r="F13" s="3" t="s">
        <v>1138</v>
      </c>
      <c r="G13" s="3">
        <v>1601.0</v>
      </c>
      <c r="H13" s="19" t="s">
        <v>429</v>
      </c>
      <c r="I13" s="20" t="s">
        <v>1149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55</v>
      </c>
      <c r="B14" s="3" t="s">
        <v>415</v>
      </c>
      <c r="C14" s="3" t="s">
        <v>416</v>
      </c>
      <c r="D14" s="3" t="s">
        <v>417</v>
      </c>
      <c r="E14" s="3"/>
      <c r="F14" s="3" t="s">
        <v>1138</v>
      </c>
      <c r="G14" s="3">
        <v>140.0</v>
      </c>
      <c r="H14" s="19" t="s">
        <v>420</v>
      </c>
      <c r="I14" s="20" t="s">
        <v>1150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54</v>
      </c>
      <c r="B15" s="3" t="s">
        <v>408</v>
      </c>
      <c r="C15" s="3" t="s">
        <v>409</v>
      </c>
      <c r="D15" s="3" t="s">
        <v>410</v>
      </c>
      <c r="E15" s="3"/>
      <c r="F15" s="3" t="s">
        <v>1136</v>
      </c>
      <c r="G15" s="3">
        <v>5984.0</v>
      </c>
      <c r="H15" s="21" t="s">
        <v>413</v>
      </c>
      <c r="I15" s="22" t="s">
        <v>1151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43</v>
      </c>
      <c r="B16" s="3" t="s">
        <v>350</v>
      </c>
      <c r="C16" s="3" t="s">
        <v>351</v>
      </c>
      <c r="D16" s="3" t="s">
        <v>352</v>
      </c>
      <c r="E16" s="3"/>
      <c r="F16" s="3" t="s">
        <v>1138</v>
      </c>
      <c r="G16" s="3">
        <v>140.0</v>
      </c>
      <c r="H16" s="19" t="s">
        <v>355</v>
      </c>
      <c r="I16" s="20" t="s">
        <v>1152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40</v>
      </c>
      <c r="B17" s="3" t="s">
        <v>335</v>
      </c>
      <c r="C17" s="3" t="s">
        <v>336</v>
      </c>
      <c r="D17" s="3" t="s">
        <v>337</v>
      </c>
      <c r="E17" s="3"/>
      <c r="F17" s="3" t="s">
        <v>1138</v>
      </c>
      <c r="G17" s="3">
        <v>5984.0</v>
      </c>
      <c r="H17" s="19" t="s">
        <v>338</v>
      </c>
      <c r="I17" s="20" t="s">
        <v>1153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24</v>
      </c>
      <c r="B18" s="3" t="s">
        <v>237</v>
      </c>
      <c r="C18" s="3" t="s">
        <v>238</v>
      </c>
      <c r="D18" s="3" t="s">
        <v>239</v>
      </c>
      <c r="E18" s="3"/>
      <c r="F18" s="3" t="s">
        <v>1138</v>
      </c>
      <c r="G18" s="3">
        <v>140.0</v>
      </c>
      <c r="H18" s="23" t="s">
        <v>242</v>
      </c>
      <c r="I18" s="24" t="s">
        <v>1154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185</v>
      </c>
      <c r="B19" s="3" t="s">
        <v>997</v>
      </c>
      <c r="C19" s="3" t="s">
        <v>998</v>
      </c>
      <c r="D19" s="3" t="s">
        <v>999</v>
      </c>
      <c r="E19" s="3"/>
      <c r="F19" s="3" t="s">
        <v>1138</v>
      </c>
      <c r="G19" s="3">
        <v>1618.0</v>
      </c>
      <c r="H19" s="3" t="s">
        <v>1000</v>
      </c>
      <c r="I19" s="3" t="str">
        <f t="shared" ref="I19:I140" si="1">_xludf.CONCAT(",",H19)</f>
        <v>#NAME?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49</v>
      </c>
      <c r="B20" s="3" t="s">
        <v>382</v>
      </c>
      <c r="C20" s="3" t="s">
        <v>383</v>
      </c>
      <c r="D20" s="3" t="s">
        <v>384</v>
      </c>
      <c r="E20" s="3"/>
      <c r="F20" s="3" t="s">
        <v>1136</v>
      </c>
      <c r="G20" s="3">
        <v>1602.0</v>
      </c>
      <c r="H20" s="18" t="s">
        <v>387</v>
      </c>
      <c r="I20" s="3" t="str">
        <f t="shared" si="1"/>
        <v>#NAME?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172</v>
      </c>
      <c r="B21" s="3" t="s">
        <v>946</v>
      </c>
      <c r="C21" s="3" t="s">
        <v>947</v>
      </c>
      <c r="D21" s="3" t="s">
        <v>948</v>
      </c>
      <c r="E21" s="3"/>
      <c r="F21" s="3" t="s">
        <v>1138</v>
      </c>
      <c r="G21" s="3">
        <v>3062.0</v>
      </c>
      <c r="H21" s="25" t="s">
        <v>949</v>
      </c>
      <c r="I21" s="3" t="str">
        <f t="shared" si="1"/>
        <v>#NAME?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173</v>
      </c>
      <c r="B22" s="3" t="s">
        <v>950</v>
      </c>
      <c r="C22" s="3" t="s">
        <v>951</v>
      </c>
      <c r="D22" s="3" t="s">
        <v>952</v>
      </c>
      <c r="E22" s="3"/>
      <c r="F22" s="3" t="s">
        <v>1138</v>
      </c>
      <c r="G22" s="3">
        <v>5984.0</v>
      </c>
      <c r="H22" s="25" t="s">
        <v>953</v>
      </c>
      <c r="I22" s="3" t="str">
        <f t="shared" si="1"/>
        <v>#NAME?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178</v>
      </c>
      <c r="B23" s="3" t="s">
        <v>968</v>
      </c>
      <c r="C23" s="3" t="s">
        <v>969</v>
      </c>
      <c r="D23" s="3" t="s">
        <v>970</v>
      </c>
      <c r="E23" s="3"/>
      <c r="F23" s="3" t="s">
        <v>1138</v>
      </c>
      <c r="G23" s="3">
        <v>140.0</v>
      </c>
      <c r="H23" s="26" t="s">
        <v>971</v>
      </c>
      <c r="I23" s="3" t="str">
        <f t="shared" si="1"/>
        <v>#NAME?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73</v>
      </c>
      <c r="B24" s="3" t="s">
        <v>499</v>
      </c>
      <c r="C24" s="3" t="s">
        <v>500</v>
      </c>
      <c r="D24" s="3" t="s">
        <v>501</v>
      </c>
      <c r="E24" s="3"/>
      <c r="F24" s="3" t="s">
        <v>1136</v>
      </c>
      <c r="G24" s="3">
        <v>3047.0</v>
      </c>
      <c r="H24" s="18" t="s">
        <v>502</v>
      </c>
      <c r="I24" s="3" t="str">
        <f t="shared" si="1"/>
        <v>#NAME?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184</v>
      </c>
      <c r="B25" s="3" t="s">
        <v>993</v>
      </c>
      <c r="C25" s="3" t="s">
        <v>994</v>
      </c>
      <c r="D25" s="3" t="s">
        <v>995</v>
      </c>
      <c r="E25" s="3"/>
      <c r="F25" s="3" t="s">
        <v>1136</v>
      </c>
      <c r="G25" s="3">
        <v>1623.0</v>
      </c>
      <c r="H25" s="3" t="s">
        <v>996</v>
      </c>
      <c r="I25" s="3" t="str">
        <f t="shared" si="1"/>
        <v>#NAME?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181</v>
      </c>
      <c r="B26" s="3" t="s">
        <v>979</v>
      </c>
      <c r="C26" s="3" t="s">
        <v>980</v>
      </c>
      <c r="D26" s="3" t="s">
        <v>981</v>
      </c>
      <c r="E26" s="3"/>
      <c r="F26" s="3" t="s">
        <v>1136</v>
      </c>
      <c r="G26" s="3">
        <v>1601.0</v>
      </c>
      <c r="H26" s="26" t="s">
        <v>982</v>
      </c>
      <c r="I26" s="3" t="str">
        <f t="shared" si="1"/>
        <v>#NAME?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180</v>
      </c>
      <c r="B27" s="3" t="s">
        <v>975</v>
      </c>
      <c r="C27" s="3" t="s">
        <v>976</v>
      </c>
      <c r="D27" s="3" t="s">
        <v>977</v>
      </c>
      <c r="E27" s="3"/>
      <c r="F27" s="3" t="s">
        <v>1136</v>
      </c>
      <c r="G27" s="3">
        <v>1601.0</v>
      </c>
      <c r="H27" s="25" t="s">
        <v>978</v>
      </c>
      <c r="I27" s="3" t="str">
        <f t="shared" si="1"/>
        <v>#NAME?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177</v>
      </c>
      <c r="B28" s="3" t="s">
        <v>965</v>
      </c>
      <c r="C28" s="3" t="s">
        <v>638</v>
      </c>
      <c r="D28" s="3" t="s">
        <v>966</v>
      </c>
      <c r="E28" s="3"/>
      <c r="F28" s="3" t="s">
        <v>1138</v>
      </c>
      <c r="G28" s="3">
        <v>8911.0</v>
      </c>
      <c r="H28" s="25" t="s">
        <v>967</v>
      </c>
      <c r="I28" s="3" t="str">
        <f t="shared" si="1"/>
        <v>#NAME?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30</v>
      </c>
      <c r="B29" s="3" t="s">
        <v>275</v>
      </c>
      <c r="C29" s="3" t="s">
        <v>276</v>
      </c>
      <c r="D29" s="3" t="s">
        <v>277</v>
      </c>
      <c r="E29" s="3"/>
      <c r="F29" s="3" t="s">
        <v>1136</v>
      </c>
      <c r="G29" s="3">
        <v>5984.0</v>
      </c>
      <c r="H29" s="3" t="s">
        <v>276</v>
      </c>
      <c r="I29" s="3" t="str">
        <f t="shared" si="1"/>
        <v>#NAME?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179</v>
      </c>
      <c r="B30" s="3" t="s">
        <v>972</v>
      </c>
      <c r="C30" s="3" t="s">
        <v>399</v>
      </c>
      <c r="D30" s="3" t="s">
        <v>973</v>
      </c>
      <c r="E30" s="3"/>
      <c r="F30" s="3" t="s">
        <v>1138</v>
      </c>
      <c r="G30" s="3">
        <v>3065.0</v>
      </c>
      <c r="H30" s="3" t="s">
        <v>974</v>
      </c>
      <c r="I30" s="3" t="str">
        <f t="shared" si="1"/>
        <v>#NAME?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168</v>
      </c>
      <c r="B31" s="3" t="s">
        <v>923</v>
      </c>
      <c r="C31" s="3" t="s">
        <v>928</v>
      </c>
      <c r="D31" s="3" t="s">
        <v>929</v>
      </c>
      <c r="E31" s="3"/>
      <c r="F31" s="3" t="s">
        <v>1138</v>
      </c>
      <c r="G31" s="3">
        <v>1726.0</v>
      </c>
      <c r="H31" s="3" t="s">
        <v>930</v>
      </c>
      <c r="I31" s="3" t="str">
        <f t="shared" si="1"/>
        <v>#NAME?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">
        <v>167</v>
      </c>
      <c r="B32" s="3" t="s">
        <v>923</v>
      </c>
      <c r="C32" s="3" t="s">
        <v>924</v>
      </c>
      <c r="D32" s="3" t="s">
        <v>925</v>
      </c>
      <c r="E32" s="3"/>
      <c r="F32" s="3" t="s">
        <v>1138</v>
      </c>
      <c r="G32" s="3">
        <v>5984.0</v>
      </c>
      <c r="H32" s="3" t="s">
        <v>926</v>
      </c>
      <c r="I32" s="3" t="str">
        <f t="shared" si="1"/>
        <v>#NAME?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 t="s">
        <v>171</v>
      </c>
      <c r="B33" s="3" t="s">
        <v>941</v>
      </c>
      <c r="C33" s="3" t="s">
        <v>942</v>
      </c>
      <c r="D33" s="3" t="s">
        <v>943</v>
      </c>
      <c r="E33" s="3"/>
      <c r="F33" s="3" t="s">
        <v>1138</v>
      </c>
      <c r="G33" s="3">
        <v>1601.0</v>
      </c>
      <c r="H33" s="3" t="s">
        <v>944</v>
      </c>
      <c r="I33" s="3" t="str">
        <f t="shared" si="1"/>
        <v>#NAME?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">
        <v>165</v>
      </c>
      <c r="B34" s="3" t="s">
        <v>915</v>
      </c>
      <c r="C34" s="3" t="s">
        <v>916</v>
      </c>
      <c r="D34" s="3" t="s">
        <v>917</v>
      </c>
      <c r="E34" s="3"/>
      <c r="F34" s="3" t="s">
        <v>1138</v>
      </c>
      <c r="G34" s="3">
        <v>1635.0</v>
      </c>
      <c r="H34" s="3" t="s">
        <v>918</v>
      </c>
      <c r="I34" s="3" t="str">
        <f t="shared" si="1"/>
        <v>#NAME?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182</v>
      </c>
      <c r="B35" s="3" t="s">
        <v>983</v>
      </c>
      <c r="C35" s="3" t="s">
        <v>984</v>
      </c>
      <c r="D35" s="3" t="s">
        <v>985</v>
      </c>
      <c r="E35" s="3"/>
      <c r="F35" s="3" t="s">
        <v>1138</v>
      </c>
      <c r="G35" s="3">
        <v>140.0</v>
      </c>
      <c r="H35" s="3" t="s">
        <v>986</v>
      </c>
      <c r="I35" s="3" t="str">
        <f t="shared" si="1"/>
        <v>#NAME?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 t="s">
        <v>159</v>
      </c>
      <c r="B36" s="3" t="s">
        <v>888</v>
      </c>
      <c r="C36" s="3" t="s">
        <v>889</v>
      </c>
      <c r="D36" s="3" t="s">
        <v>890</v>
      </c>
      <c r="E36" s="3"/>
      <c r="F36" s="3" t="s">
        <v>1138</v>
      </c>
      <c r="G36" s="3">
        <v>7500.0</v>
      </c>
      <c r="H36" s="25" t="s">
        <v>891</v>
      </c>
      <c r="I36" s="3" t="str">
        <f t="shared" si="1"/>
        <v>#NAME?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 t="s">
        <v>162</v>
      </c>
      <c r="B37" s="3" t="s">
        <v>902</v>
      </c>
      <c r="C37" s="3" t="s">
        <v>903</v>
      </c>
      <c r="D37" s="3" t="s">
        <v>904</v>
      </c>
      <c r="E37" s="3"/>
      <c r="F37" s="3" t="s">
        <v>1138</v>
      </c>
      <c r="G37" s="3">
        <v>3047.0</v>
      </c>
      <c r="H37" s="3" t="s">
        <v>905</v>
      </c>
      <c r="I37" s="3" t="str">
        <f t="shared" si="1"/>
        <v>#NAME?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 t="s">
        <v>23</v>
      </c>
      <c r="B38" s="3" t="s">
        <v>230</v>
      </c>
      <c r="C38" s="3" t="s">
        <v>231</v>
      </c>
      <c r="D38" s="3" t="s">
        <v>232</v>
      </c>
      <c r="E38" s="3"/>
      <c r="F38" s="3" t="s">
        <v>1138</v>
      </c>
      <c r="G38" s="3">
        <v>1601.0</v>
      </c>
      <c r="H38" s="18" t="s">
        <v>235</v>
      </c>
      <c r="I38" s="3" t="str">
        <f t="shared" si="1"/>
        <v>#NAME?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 t="s">
        <v>161</v>
      </c>
      <c r="B39" s="3" t="s">
        <v>897</v>
      </c>
      <c r="C39" s="3" t="s">
        <v>898</v>
      </c>
      <c r="D39" s="3" t="s">
        <v>899</v>
      </c>
      <c r="E39" s="3"/>
      <c r="F39" s="3" t="s">
        <v>1136</v>
      </c>
      <c r="G39" s="3">
        <v>140.0</v>
      </c>
      <c r="H39" s="26" t="s">
        <v>900</v>
      </c>
      <c r="I39" s="3" t="str">
        <f t="shared" si="1"/>
        <v>#NAME?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 t="s">
        <v>158</v>
      </c>
      <c r="B40" s="3" t="s">
        <v>883</v>
      </c>
      <c r="C40" s="3" t="s">
        <v>884</v>
      </c>
      <c r="D40" s="3" t="s">
        <v>885</v>
      </c>
      <c r="E40" s="3"/>
      <c r="F40" s="3" t="s">
        <v>1136</v>
      </c>
      <c r="G40" s="3">
        <v>1601.0</v>
      </c>
      <c r="H40" s="25" t="s">
        <v>886</v>
      </c>
      <c r="I40" s="3" t="str">
        <f t="shared" si="1"/>
        <v>#NAME?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 t="s">
        <v>156</v>
      </c>
      <c r="B41" s="3" t="s">
        <v>875</v>
      </c>
      <c r="C41" s="3" t="s">
        <v>876</v>
      </c>
      <c r="D41" s="3" t="s">
        <v>877</v>
      </c>
      <c r="E41" s="3"/>
      <c r="F41" s="3" t="s">
        <v>1138</v>
      </c>
      <c r="G41" s="3">
        <v>1601.0</v>
      </c>
      <c r="H41" s="25" t="s">
        <v>878</v>
      </c>
      <c r="I41" s="3" t="str">
        <f t="shared" si="1"/>
        <v>#NAME?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 t="s">
        <v>151</v>
      </c>
      <c r="B42" s="3" t="s">
        <v>856</v>
      </c>
      <c r="C42" s="3" t="s">
        <v>857</v>
      </c>
      <c r="D42" s="3" t="s">
        <v>858</v>
      </c>
      <c r="E42" s="3"/>
      <c r="F42" s="3" t="s">
        <v>1136</v>
      </c>
      <c r="G42" s="3">
        <v>169.0</v>
      </c>
      <c r="H42" s="25" t="s">
        <v>859</v>
      </c>
      <c r="I42" s="3" t="str">
        <f t="shared" si="1"/>
        <v>#NAME?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 t="s">
        <v>84</v>
      </c>
      <c r="B43" s="3" t="s">
        <v>550</v>
      </c>
      <c r="C43" s="3" t="s">
        <v>551</v>
      </c>
      <c r="D43" s="3" t="s">
        <v>552</v>
      </c>
      <c r="E43" s="3"/>
      <c r="F43" s="3" t="s">
        <v>1136</v>
      </c>
      <c r="G43" s="3">
        <v>5998.0</v>
      </c>
      <c r="H43" s="18" t="s">
        <v>553</v>
      </c>
      <c r="I43" s="3" t="str">
        <f t="shared" si="1"/>
        <v>#NAME?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 t="s">
        <v>155</v>
      </c>
      <c r="B44" s="3" t="s">
        <v>870</v>
      </c>
      <c r="C44" s="3" t="s">
        <v>871</v>
      </c>
      <c r="D44" s="3" t="s">
        <v>872</v>
      </c>
      <c r="E44" s="3"/>
      <c r="F44" s="3" t="s">
        <v>1138</v>
      </c>
      <c r="G44" s="3">
        <v>3062.0</v>
      </c>
      <c r="H44" s="25" t="s">
        <v>873</v>
      </c>
      <c r="I44" s="3" t="str">
        <f t="shared" si="1"/>
        <v>#NAME?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 t="s">
        <v>160</v>
      </c>
      <c r="B45" s="3" t="s">
        <v>853</v>
      </c>
      <c r="C45" s="3" t="s">
        <v>893</v>
      </c>
      <c r="D45" s="3" t="s">
        <v>894</v>
      </c>
      <c r="E45" s="3"/>
      <c r="F45" s="3" t="s">
        <v>1136</v>
      </c>
      <c r="G45" s="3">
        <v>1601.0</v>
      </c>
      <c r="H45" s="25" t="s">
        <v>895</v>
      </c>
      <c r="I45" s="3" t="str">
        <f t="shared" si="1"/>
        <v>#NAME?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 t="s">
        <v>149</v>
      </c>
      <c r="B46" s="3" t="s">
        <v>848</v>
      </c>
      <c r="C46" s="3" t="s">
        <v>849</v>
      </c>
      <c r="D46" s="3" t="s">
        <v>850</v>
      </c>
      <c r="E46" s="3"/>
      <c r="F46" s="3" t="s">
        <v>1138</v>
      </c>
      <c r="G46" s="3">
        <v>140.0</v>
      </c>
      <c r="H46" s="25" t="s">
        <v>851</v>
      </c>
      <c r="I46" s="3" t="str">
        <f t="shared" si="1"/>
        <v>#NAME?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 t="s">
        <v>147</v>
      </c>
      <c r="B47" s="3" t="s">
        <v>840</v>
      </c>
      <c r="C47" s="3" t="s">
        <v>841</v>
      </c>
      <c r="D47" s="3" t="s">
        <v>842</v>
      </c>
      <c r="E47" s="3"/>
      <c r="F47" s="3" t="s">
        <v>1138</v>
      </c>
      <c r="G47" s="3">
        <v>3062.0</v>
      </c>
      <c r="H47" s="25" t="s">
        <v>843</v>
      </c>
      <c r="I47" s="3" t="str">
        <f t="shared" si="1"/>
        <v>#NAME?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 t="s">
        <v>163</v>
      </c>
      <c r="B48" s="3" t="s">
        <v>902</v>
      </c>
      <c r="C48" s="3" t="s">
        <v>907</v>
      </c>
      <c r="D48" s="3" t="s">
        <v>908</v>
      </c>
      <c r="E48" s="3"/>
      <c r="F48" s="3" t="s">
        <v>1138</v>
      </c>
      <c r="G48" s="3">
        <v>1601.0</v>
      </c>
      <c r="H48" s="3" t="s">
        <v>907</v>
      </c>
      <c r="I48" s="3" t="str">
        <f t="shared" si="1"/>
        <v>#NAME?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 t="s">
        <v>146</v>
      </c>
      <c r="B49" s="3" t="s">
        <v>835</v>
      </c>
      <c r="C49" s="3" t="s">
        <v>836</v>
      </c>
      <c r="D49" s="3" t="s">
        <v>837</v>
      </c>
      <c r="E49" s="3"/>
      <c r="F49" s="3" t="s">
        <v>1136</v>
      </c>
      <c r="G49" s="3">
        <v>4523.0</v>
      </c>
      <c r="H49" s="25" t="s">
        <v>838</v>
      </c>
      <c r="I49" s="3" t="str">
        <f t="shared" si="1"/>
        <v>#NAME?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 t="s">
        <v>145</v>
      </c>
      <c r="B50" s="3" t="s">
        <v>830</v>
      </c>
      <c r="C50" s="3" t="s">
        <v>831</v>
      </c>
      <c r="D50" s="3" t="s">
        <v>832</v>
      </c>
      <c r="E50" s="3"/>
      <c r="F50" s="3" t="s">
        <v>1138</v>
      </c>
      <c r="G50" s="3">
        <v>1601.0</v>
      </c>
      <c r="H50" s="25" t="s">
        <v>833</v>
      </c>
      <c r="I50" s="3" t="str">
        <f t="shared" si="1"/>
        <v>#NAME?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 t="s">
        <v>144</v>
      </c>
      <c r="B51" s="3" t="s">
        <v>825</v>
      </c>
      <c r="C51" s="3" t="s">
        <v>826</v>
      </c>
      <c r="D51" s="3" t="s">
        <v>827</v>
      </c>
      <c r="E51" s="3"/>
      <c r="F51" s="3" t="s">
        <v>1138</v>
      </c>
      <c r="G51" s="3">
        <v>4531.0</v>
      </c>
      <c r="H51" s="25" t="s">
        <v>828</v>
      </c>
      <c r="I51" s="3" t="str">
        <f t="shared" si="1"/>
        <v>#NAME?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 t="s">
        <v>142</v>
      </c>
      <c r="B52" s="3" t="s">
        <v>817</v>
      </c>
      <c r="C52" s="3" t="s">
        <v>818</v>
      </c>
      <c r="D52" s="3" t="s">
        <v>819</v>
      </c>
      <c r="E52" s="3"/>
      <c r="F52" s="3" t="s">
        <v>1138</v>
      </c>
      <c r="G52" s="3">
        <v>140.0</v>
      </c>
      <c r="H52" s="25" t="s">
        <v>820</v>
      </c>
      <c r="I52" s="3" t="str">
        <f t="shared" si="1"/>
        <v>#NAME?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 t="s">
        <v>121</v>
      </c>
      <c r="B53" s="3" t="s">
        <v>723</v>
      </c>
      <c r="C53" s="3" t="s">
        <v>724</v>
      </c>
      <c r="D53" s="3" t="s">
        <v>725</v>
      </c>
      <c r="E53" s="3"/>
      <c r="F53" s="3" t="s">
        <v>1136</v>
      </c>
      <c r="G53" s="3">
        <v>1601.0</v>
      </c>
      <c r="H53" s="18" t="s">
        <v>726</v>
      </c>
      <c r="I53" s="3" t="str">
        <f t="shared" si="1"/>
        <v>#NAME?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">
        <v>140</v>
      </c>
      <c r="B54" s="3" t="s">
        <v>807</v>
      </c>
      <c r="C54" s="3" t="s">
        <v>808</v>
      </c>
      <c r="D54" s="3" t="s">
        <v>809</v>
      </c>
      <c r="E54" s="3"/>
      <c r="F54" s="3" t="s">
        <v>1138</v>
      </c>
      <c r="G54" s="3">
        <v>3062.0</v>
      </c>
      <c r="H54" s="3" t="s">
        <v>810</v>
      </c>
      <c r="I54" s="3" t="str">
        <f t="shared" si="1"/>
        <v>#NAME?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186</v>
      </c>
      <c r="B55" s="3" t="s">
        <v>1001</v>
      </c>
      <c r="C55" s="3" t="s">
        <v>1002</v>
      </c>
      <c r="D55" s="3" t="s">
        <v>1003</v>
      </c>
      <c r="E55" s="3"/>
      <c r="F55" s="3" t="s">
        <v>1138</v>
      </c>
      <c r="G55" s="3">
        <v>140.0</v>
      </c>
      <c r="H55" s="3" t="s">
        <v>1004</v>
      </c>
      <c r="I55" s="3" t="str">
        <f t="shared" si="1"/>
        <v>#NAME?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135</v>
      </c>
      <c r="B56" s="3" t="s">
        <v>782</v>
      </c>
      <c r="C56" s="3" t="s">
        <v>783</v>
      </c>
      <c r="D56" s="3" t="s">
        <v>784</v>
      </c>
      <c r="E56" s="3"/>
      <c r="F56" s="3" t="s">
        <v>1138</v>
      </c>
      <c r="G56" s="3">
        <v>3062.0</v>
      </c>
      <c r="H56" s="27" t="s">
        <v>785</v>
      </c>
      <c r="I56" s="3" t="str">
        <f t="shared" si="1"/>
        <v>#NAME?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">
        <v>138</v>
      </c>
      <c r="B57" s="3" t="s">
        <v>797</v>
      </c>
      <c r="C57" s="3" t="s">
        <v>798</v>
      </c>
      <c r="D57" s="3" t="s">
        <v>799</v>
      </c>
      <c r="E57" s="3"/>
      <c r="F57" s="3" t="s">
        <v>1138</v>
      </c>
      <c r="G57" s="3">
        <v>140.0</v>
      </c>
      <c r="H57" s="3" t="s">
        <v>800</v>
      </c>
      <c r="I57" s="3" t="str">
        <f t="shared" si="1"/>
        <v>#NAME?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 t="s">
        <v>133</v>
      </c>
      <c r="B58" s="3" t="s">
        <v>774</v>
      </c>
      <c r="C58" s="3" t="s">
        <v>775</v>
      </c>
      <c r="D58" s="3" t="s">
        <v>776</v>
      </c>
      <c r="E58" s="3"/>
      <c r="F58" s="3" t="s">
        <v>1138</v>
      </c>
      <c r="G58" s="3">
        <v>1601.0</v>
      </c>
      <c r="H58" s="18" t="s">
        <v>777</v>
      </c>
      <c r="I58" s="3" t="str">
        <f t="shared" si="1"/>
        <v>#NAME?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 t="s">
        <v>137</v>
      </c>
      <c r="B59" s="3" t="s">
        <v>792</v>
      </c>
      <c r="C59" s="3" t="s">
        <v>793</v>
      </c>
      <c r="D59" s="3" t="s">
        <v>794</v>
      </c>
      <c r="E59" s="3"/>
      <c r="F59" s="3" t="s">
        <v>1138</v>
      </c>
      <c r="G59" s="3">
        <v>3121.0</v>
      </c>
      <c r="H59" s="28" t="s">
        <v>795</v>
      </c>
      <c r="I59" s="3" t="str">
        <f t="shared" si="1"/>
        <v>#NAME?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 t="s">
        <v>130</v>
      </c>
      <c r="B60" s="3" t="s">
        <v>761</v>
      </c>
      <c r="C60" s="3" t="s">
        <v>762</v>
      </c>
      <c r="D60" s="3" t="s">
        <v>763</v>
      </c>
      <c r="E60" s="3"/>
      <c r="F60" s="3" t="s">
        <v>1138</v>
      </c>
      <c r="G60" s="3">
        <v>1601.0</v>
      </c>
      <c r="H60" s="18" t="s">
        <v>764</v>
      </c>
      <c r="I60" s="3" t="str">
        <f t="shared" si="1"/>
        <v>#NAME?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 t="s">
        <v>131</v>
      </c>
      <c r="B61" s="3" t="s">
        <v>766</v>
      </c>
      <c r="C61" s="3" t="s">
        <v>767</v>
      </c>
      <c r="D61" s="3" t="s">
        <v>768</v>
      </c>
      <c r="E61" s="3"/>
      <c r="F61" s="3" t="s">
        <v>1138</v>
      </c>
      <c r="G61" s="3">
        <v>1601.0</v>
      </c>
      <c r="H61" s="18" t="s">
        <v>769</v>
      </c>
      <c r="I61" s="3" t="str">
        <f t="shared" si="1"/>
        <v>#NAME?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 t="s">
        <v>124</v>
      </c>
      <c r="B62" s="3" t="s">
        <v>728</v>
      </c>
      <c r="C62" s="3" t="s">
        <v>701</v>
      </c>
      <c r="D62" s="3" t="s">
        <v>738</v>
      </c>
      <c r="E62" s="3"/>
      <c r="F62" s="3" t="s">
        <v>1136</v>
      </c>
      <c r="G62" s="3">
        <v>140.0</v>
      </c>
      <c r="H62" s="18" t="s">
        <v>739</v>
      </c>
      <c r="I62" s="3" t="str">
        <f t="shared" si="1"/>
        <v>#NAME?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 t="s">
        <v>128</v>
      </c>
      <c r="B63" s="3" t="s">
        <v>753</v>
      </c>
      <c r="C63" s="3" t="s">
        <v>754</v>
      </c>
      <c r="D63" s="3" t="s">
        <v>755</v>
      </c>
      <c r="E63" s="3"/>
      <c r="F63" s="3" t="s">
        <v>1138</v>
      </c>
      <c r="G63" s="3">
        <v>4523.0</v>
      </c>
      <c r="H63" s="18" t="s">
        <v>756</v>
      </c>
      <c r="I63" s="3" t="str">
        <f t="shared" si="1"/>
        <v>#NAME?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 t="s">
        <v>127</v>
      </c>
      <c r="B64" s="3" t="s">
        <v>748</v>
      </c>
      <c r="C64" s="3" t="s">
        <v>749</v>
      </c>
      <c r="D64" s="3" t="s">
        <v>750</v>
      </c>
      <c r="E64" s="3"/>
      <c r="F64" s="3" t="s">
        <v>1138</v>
      </c>
      <c r="G64" s="3">
        <v>3062.0</v>
      </c>
      <c r="H64" s="18" t="s">
        <v>751</v>
      </c>
      <c r="I64" s="3" t="str">
        <f t="shared" si="1"/>
        <v>#NAME?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 t="s">
        <v>107</v>
      </c>
      <c r="B65" s="3" t="s">
        <v>657</v>
      </c>
      <c r="C65" s="3" t="s">
        <v>658</v>
      </c>
      <c r="D65" s="3" t="s">
        <v>659</v>
      </c>
      <c r="E65" s="3"/>
      <c r="F65" s="3" t="s">
        <v>1136</v>
      </c>
      <c r="G65" s="3">
        <v>156.0</v>
      </c>
      <c r="H65" s="18" t="s">
        <v>660</v>
      </c>
      <c r="I65" s="3" t="str">
        <f t="shared" si="1"/>
        <v>#NAME?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 t="s">
        <v>122</v>
      </c>
      <c r="B66" s="3" t="s">
        <v>728</v>
      </c>
      <c r="C66" s="3" t="s">
        <v>729</v>
      </c>
      <c r="D66" s="3" t="s">
        <v>730</v>
      </c>
      <c r="E66" s="3"/>
      <c r="F66" s="3" t="s">
        <v>1136</v>
      </c>
      <c r="G66" s="3">
        <v>1601.0</v>
      </c>
      <c r="H66" s="18" t="s">
        <v>731</v>
      </c>
      <c r="I66" s="3" t="str">
        <f t="shared" si="1"/>
        <v>#NAME?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 t="s">
        <v>123</v>
      </c>
      <c r="B67" s="3" t="s">
        <v>733</v>
      </c>
      <c r="C67" s="3" t="s">
        <v>734</v>
      </c>
      <c r="D67" s="3" t="s">
        <v>735</v>
      </c>
      <c r="E67" s="3"/>
      <c r="F67" s="3" t="s">
        <v>1138</v>
      </c>
      <c r="G67" s="3">
        <v>140.0</v>
      </c>
      <c r="H67" s="18" t="s">
        <v>736</v>
      </c>
      <c r="I67" s="3" t="str">
        <f t="shared" si="1"/>
        <v>#NAME?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 t="s">
        <v>126</v>
      </c>
      <c r="B68" s="3" t="s">
        <v>744</v>
      </c>
      <c r="C68" s="3" t="s">
        <v>336</v>
      </c>
      <c r="D68" s="3" t="s">
        <v>745</v>
      </c>
      <c r="E68" s="3"/>
      <c r="F68" s="3" t="s">
        <v>1136</v>
      </c>
      <c r="G68" s="3">
        <v>1601.0</v>
      </c>
      <c r="H68" s="18" t="s">
        <v>746</v>
      </c>
      <c r="I68" s="3" t="str">
        <f t="shared" si="1"/>
        <v>#NAME?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 t="s">
        <v>118</v>
      </c>
      <c r="B69" s="3" t="s">
        <v>708</v>
      </c>
      <c r="C69" s="3" t="s">
        <v>709</v>
      </c>
      <c r="D69" s="3" t="s">
        <v>710</v>
      </c>
      <c r="E69" s="3"/>
      <c r="F69" s="3" t="s">
        <v>1138</v>
      </c>
      <c r="G69" s="3">
        <v>1607.0</v>
      </c>
      <c r="H69" s="18" t="s">
        <v>711</v>
      </c>
      <c r="I69" s="3" t="str">
        <f t="shared" si="1"/>
        <v>#NAME?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 t="s">
        <v>117</v>
      </c>
      <c r="B70" s="3" t="s">
        <v>703</v>
      </c>
      <c r="C70" s="3" t="s">
        <v>704</v>
      </c>
      <c r="D70" s="3" t="s">
        <v>705</v>
      </c>
      <c r="E70" s="3"/>
      <c r="F70" s="3" t="s">
        <v>1136</v>
      </c>
      <c r="G70" s="3">
        <v>140.0</v>
      </c>
      <c r="H70" s="18" t="s">
        <v>706</v>
      </c>
      <c r="I70" s="3" t="str">
        <f t="shared" si="1"/>
        <v>#NAME?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 t="s">
        <v>111</v>
      </c>
      <c r="B71" s="3" t="s">
        <v>675</v>
      </c>
      <c r="C71" s="3" t="s">
        <v>676</v>
      </c>
      <c r="D71" s="3" t="s">
        <v>677</v>
      </c>
      <c r="E71" s="3"/>
      <c r="F71" s="3" t="s">
        <v>1136</v>
      </c>
      <c r="G71" s="3">
        <v>5988.0</v>
      </c>
      <c r="H71" s="18" t="s">
        <v>678</v>
      </c>
      <c r="I71" s="3" t="str">
        <f t="shared" si="1"/>
        <v>#NAME?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 t="s">
        <v>119</v>
      </c>
      <c r="B72" s="3" t="s">
        <v>713</v>
      </c>
      <c r="C72" s="3" t="s">
        <v>714</v>
      </c>
      <c r="D72" s="3" t="s">
        <v>715</v>
      </c>
      <c r="E72" s="3"/>
      <c r="F72" s="3" t="s">
        <v>1136</v>
      </c>
      <c r="G72" s="3">
        <v>1601.0</v>
      </c>
      <c r="H72" s="18" t="s">
        <v>716</v>
      </c>
      <c r="I72" s="3" t="str">
        <f t="shared" si="1"/>
        <v>#NAME?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 t="s">
        <v>120</v>
      </c>
      <c r="B73" s="3" t="s">
        <v>718</v>
      </c>
      <c r="C73" s="3" t="s">
        <v>719</v>
      </c>
      <c r="D73" s="3" t="s">
        <v>720</v>
      </c>
      <c r="E73" s="3"/>
      <c r="F73" s="3" t="s">
        <v>1138</v>
      </c>
      <c r="G73" s="3">
        <v>243.0</v>
      </c>
      <c r="H73" s="18" t="s">
        <v>721</v>
      </c>
      <c r="I73" s="3" t="str">
        <f t="shared" si="1"/>
        <v>#NAME?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 t="s">
        <v>109</v>
      </c>
      <c r="B74" s="3" t="s">
        <v>647</v>
      </c>
      <c r="C74" s="3" t="s">
        <v>667</v>
      </c>
      <c r="D74" s="3" t="s">
        <v>668</v>
      </c>
      <c r="E74" s="3"/>
      <c r="F74" s="3" t="s">
        <v>1136</v>
      </c>
      <c r="G74" s="3">
        <v>140.0</v>
      </c>
      <c r="H74" s="25" t="s">
        <v>669</v>
      </c>
      <c r="I74" s="3" t="str">
        <f t="shared" si="1"/>
        <v>#NAME?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">
        <v>105</v>
      </c>
      <c r="B75" s="3" t="s">
        <v>647</v>
      </c>
      <c r="C75" s="3" t="s">
        <v>648</v>
      </c>
      <c r="D75" s="3" t="s">
        <v>649</v>
      </c>
      <c r="E75" s="3"/>
      <c r="F75" s="3" t="s">
        <v>1136</v>
      </c>
      <c r="G75" s="3">
        <v>5984.0</v>
      </c>
      <c r="H75" s="18" t="s">
        <v>650</v>
      </c>
      <c r="I75" s="3" t="str">
        <f t="shared" si="1"/>
        <v>#NAME?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108</v>
      </c>
      <c r="B76" s="3" t="s">
        <v>662</v>
      </c>
      <c r="C76" s="3" t="s">
        <v>663</v>
      </c>
      <c r="D76" s="3" t="s">
        <v>664</v>
      </c>
      <c r="E76" s="3"/>
      <c r="F76" s="3" t="s">
        <v>1136</v>
      </c>
      <c r="G76" s="3">
        <v>140.0</v>
      </c>
      <c r="H76" s="18" t="s">
        <v>665</v>
      </c>
      <c r="I76" s="3" t="str">
        <f t="shared" si="1"/>
        <v>#NAME?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 t="s">
        <v>103</v>
      </c>
      <c r="B77" s="3" t="s">
        <v>637</v>
      </c>
      <c r="C77" s="3" t="s">
        <v>638</v>
      </c>
      <c r="D77" s="3" t="s">
        <v>639</v>
      </c>
      <c r="E77" s="3"/>
      <c r="F77" s="3" t="s">
        <v>1136</v>
      </c>
      <c r="G77" s="3">
        <v>6384.0</v>
      </c>
      <c r="H77" s="25" t="s">
        <v>640</v>
      </c>
      <c r="I77" s="3" t="str">
        <f t="shared" si="1"/>
        <v>#NAME?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104</v>
      </c>
      <c r="B78" s="3" t="s">
        <v>642</v>
      </c>
      <c r="C78" s="3" t="s">
        <v>643</v>
      </c>
      <c r="D78" s="3" t="s">
        <v>644</v>
      </c>
      <c r="E78" s="3"/>
      <c r="F78" s="3" t="s">
        <v>1136</v>
      </c>
      <c r="G78" s="3">
        <v>1601.0</v>
      </c>
      <c r="H78" s="18" t="s">
        <v>645</v>
      </c>
      <c r="I78" s="3" t="str">
        <f t="shared" si="1"/>
        <v>#NAME?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110</v>
      </c>
      <c r="B79" s="3" t="s">
        <v>642</v>
      </c>
      <c r="C79" s="3" t="s">
        <v>671</v>
      </c>
      <c r="D79" s="3" t="s">
        <v>672</v>
      </c>
      <c r="E79" s="3"/>
      <c r="F79" s="3" t="s">
        <v>1136</v>
      </c>
      <c r="G79" s="3">
        <v>4166.0</v>
      </c>
      <c r="H79" s="18" t="s">
        <v>673</v>
      </c>
      <c r="I79" s="3" t="str">
        <f t="shared" si="1"/>
        <v>#NAME?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">
        <v>102</v>
      </c>
      <c r="B80" s="3" t="s">
        <v>630</v>
      </c>
      <c r="C80" s="3" t="s">
        <v>631</v>
      </c>
      <c r="D80" s="3" t="s">
        <v>632</v>
      </c>
      <c r="E80" s="3"/>
      <c r="F80" s="3" t="s">
        <v>1136</v>
      </c>
      <c r="G80" s="3">
        <v>140.0</v>
      </c>
      <c r="H80" s="18" t="s">
        <v>635</v>
      </c>
      <c r="I80" s="3" t="str">
        <f t="shared" si="1"/>
        <v>#NAME?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">
        <v>100</v>
      </c>
      <c r="B81" s="3" t="s">
        <v>621</v>
      </c>
      <c r="C81" s="3" t="s">
        <v>622</v>
      </c>
      <c r="D81" s="3" t="s">
        <v>623</v>
      </c>
      <c r="E81" s="3"/>
      <c r="F81" s="3" t="s">
        <v>1136</v>
      </c>
      <c r="G81" s="3">
        <v>4523.0</v>
      </c>
      <c r="H81" s="18" t="s">
        <v>624</v>
      </c>
      <c r="I81" s="3" t="str">
        <f t="shared" si="1"/>
        <v>#NAME?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 t="s">
        <v>141</v>
      </c>
      <c r="B82" s="3" t="s">
        <v>812</v>
      </c>
      <c r="C82" s="3" t="s">
        <v>813</v>
      </c>
      <c r="D82" s="3" t="s">
        <v>814</v>
      </c>
      <c r="E82" s="3"/>
      <c r="F82" s="3" t="s">
        <v>1138</v>
      </c>
      <c r="G82" s="3">
        <v>140.0</v>
      </c>
      <c r="H82" s="3" t="s">
        <v>815</v>
      </c>
      <c r="I82" s="3" t="str">
        <f t="shared" si="1"/>
        <v>#NAME?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 t="s">
        <v>99</v>
      </c>
      <c r="B83" s="3" t="s">
        <v>616</v>
      </c>
      <c r="C83" s="3" t="s">
        <v>617</v>
      </c>
      <c r="D83" s="3" t="s">
        <v>618</v>
      </c>
      <c r="E83" s="3"/>
      <c r="F83" s="3" t="s">
        <v>1138</v>
      </c>
      <c r="G83" s="3">
        <v>4547.0</v>
      </c>
      <c r="H83" s="18" t="s">
        <v>619</v>
      </c>
      <c r="I83" s="3" t="str">
        <f t="shared" si="1"/>
        <v>#NAME?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 t="s">
        <v>93</v>
      </c>
      <c r="B84" s="3" t="s">
        <v>593</v>
      </c>
      <c r="C84" s="3" t="s">
        <v>594</v>
      </c>
      <c r="D84" s="3" t="s">
        <v>595</v>
      </c>
      <c r="E84" s="3"/>
      <c r="F84" s="3" t="s">
        <v>1136</v>
      </c>
      <c r="G84" s="3">
        <v>140.0</v>
      </c>
      <c r="H84" s="18" t="s">
        <v>596</v>
      </c>
      <c r="I84" s="3" t="str">
        <f t="shared" si="1"/>
        <v>#NAME?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 t="s">
        <v>95</v>
      </c>
      <c r="B85" s="3" t="s">
        <v>601</v>
      </c>
      <c r="C85" s="3" t="s">
        <v>602</v>
      </c>
      <c r="D85" s="3" t="s">
        <v>603</v>
      </c>
      <c r="E85" s="3"/>
      <c r="F85" s="3" t="s">
        <v>1136</v>
      </c>
      <c r="G85" s="3">
        <v>1601.0</v>
      </c>
      <c r="H85" s="18" t="s">
        <v>604</v>
      </c>
      <c r="I85" s="3" t="str">
        <f t="shared" si="1"/>
        <v>#NAME?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 t="s">
        <v>92</v>
      </c>
      <c r="B86" s="3" t="s">
        <v>588</v>
      </c>
      <c r="C86" s="3" t="s">
        <v>589</v>
      </c>
      <c r="D86" s="3" t="s">
        <v>590</v>
      </c>
      <c r="E86" s="3"/>
      <c r="F86" s="3" t="s">
        <v>1136</v>
      </c>
      <c r="G86" s="3">
        <v>143.0</v>
      </c>
      <c r="H86" s="18" t="s">
        <v>591</v>
      </c>
      <c r="I86" s="3" t="str">
        <f t="shared" si="1"/>
        <v>#NAME?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91</v>
      </c>
      <c r="B87" s="3" t="s">
        <v>583</v>
      </c>
      <c r="C87" s="3" t="s">
        <v>584</v>
      </c>
      <c r="D87" s="3" t="s">
        <v>585</v>
      </c>
      <c r="E87" s="3"/>
      <c r="F87" s="3" t="s">
        <v>1136</v>
      </c>
      <c r="G87" s="3">
        <v>4614.0</v>
      </c>
      <c r="H87" s="18" t="s">
        <v>586</v>
      </c>
      <c r="I87" s="3" t="str">
        <f t="shared" si="1"/>
        <v>#NAME?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90</v>
      </c>
      <c r="B88" s="3" t="s">
        <v>578</v>
      </c>
      <c r="C88" s="3" t="s">
        <v>579</v>
      </c>
      <c r="D88" s="3" t="s">
        <v>580</v>
      </c>
      <c r="E88" s="3"/>
      <c r="F88" s="3" t="s">
        <v>1136</v>
      </c>
      <c r="G88" s="3">
        <v>140.0</v>
      </c>
      <c r="H88" s="18" t="s">
        <v>581</v>
      </c>
      <c r="I88" s="3" t="str">
        <f t="shared" si="1"/>
        <v>#NAME?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">
        <v>85</v>
      </c>
      <c r="B89" s="3" t="s">
        <v>555</v>
      </c>
      <c r="C89" s="3" t="s">
        <v>556</v>
      </c>
      <c r="D89" s="3" t="s">
        <v>557</v>
      </c>
      <c r="E89" s="3"/>
      <c r="F89" s="3" t="s">
        <v>1138</v>
      </c>
      <c r="G89" s="3">
        <v>5984.0</v>
      </c>
      <c r="H89" s="18" t="s">
        <v>558</v>
      </c>
      <c r="I89" s="3" t="str">
        <f t="shared" si="1"/>
        <v>#NAME?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">
        <v>86</v>
      </c>
      <c r="B90" s="3" t="s">
        <v>560</v>
      </c>
      <c r="C90" s="3" t="s">
        <v>561</v>
      </c>
      <c r="D90" s="3" t="s">
        <v>562</v>
      </c>
      <c r="E90" s="3"/>
      <c r="F90" s="3" t="s">
        <v>1138</v>
      </c>
      <c r="G90" s="3">
        <v>4523.0</v>
      </c>
      <c r="H90" s="18" t="s">
        <v>563</v>
      </c>
      <c r="I90" s="3" t="str">
        <f t="shared" si="1"/>
        <v>#NAME?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">
        <v>88</v>
      </c>
      <c r="B91" s="3" t="s">
        <v>568</v>
      </c>
      <c r="C91" s="3" t="s">
        <v>569</v>
      </c>
      <c r="D91" s="3" t="s">
        <v>570</v>
      </c>
      <c r="E91" s="3"/>
      <c r="F91" s="3" t="s">
        <v>1138</v>
      </c>
      <c r="G91" s="3">
        <v>140.0</v>
      </c>
      <c r="H91" s="18" t="s">
        <v>571</v>
      </c>
      <c r="I91" s="3" t="str">
        <f t="shared" si="1"/>
        <v>#NAME?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89</v>
      </c>
      <c r="B92" s="3" t="s">
        <v>573</v>
      </c>
      <c r="C92" s="3" t="s">
        <v>574</v>
      </c>
      <c r="D92" s="3" t="s">
        <v>575</v>
      </c>
      <c r="E92" s="3"/>
      <c r="F92" s="3" t="s">
        <v>1138</v>
      </c>
      <c r="G92" s="3">
        <v>10849.0</v>
      </c>
      <c r="H92" s="18" t="s">
        <v>576</v>
      </c>
      <c r="I92" s="3" t="str">
        <f t="shared" si="1"/>
        <v>#NAME?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 t="s">
        <v>82</v>
      </c>
      <c r="B93" s="3" t="s">
        <v>540</v>
      </c>
      <c r="C93" s="3" t="s">
        <v>541</v>
      </c>
      <c r="D93" s="3" t="s">
        <v>542</v>
      </c>
      <c r="E93" s="3"/>
      <c r="F93" s="3" t="s">
        <v>1136</v>
      </c>
      <c r="G93" s="3">
        <v>3077.0</v>
      </c>
      <c r="H93" s="18" t="s">
        <v>543</v>
      </c>
      <c r="I93" s="3" t="str">
        <f t="shared" si="1"/>
        <v>#NAME?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 t="s">
        <v>81</v>
      </c>
      <c r="B94" s="3" t="s">
        <v>535</v>
      </c>
      <c r="C94" s="3" t="s">
        <v>536</v>
      </c>
      <c r="D94" s="3" t="s">
        <v>537</v>
      </c>
      <c r="E94" s="3"/>
      <c r="F94" s="3" t="s">
        <v>1136</v>
      </c>
      <c r="G94" s="3">
        <v>140.0</v>
      </c>
      <c r="H94" s="18" t="s">
        <v>538</v>
      </c>
      <c r="I94" s="3" t="str">
        <f t="shared" si="1"/>
        <v>#NAME?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 t="s">
        <v>78</v>
      </c>
      <c r="B95" s="3" t="s">
        <v>522</v>
      </c>
      <c r="C95" s="3" t="s">
        <v>523</v>
      </c>
      <c r="D95" s="3" t="s">
        <v>524</v>
      </c>
      <c r="E95" s="3"/>
      <c r="F95" s="3" t="s">
        <v>1136</v>
      </c>
      <c r="G95" s="3">
        <v>3077.0</v>
      </c>
      <c r="H95" s="18" t="s">
        <v>525</v>
      </c>
      <c r="I95" s="3" t="str">
        <f t="shared" si="1"/>
        <v>#NAME?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 t="s">
        <v>80</v>
      </c>
      <c r="B96" s="3" t="s">
        <v>530</v>
      </c>
      <c r="C96" s="3" t="s">
        <v>531</v>
      </c>
      <c r="D96" s="3" t="s">
        <v>532</v>
      </c>
      <c r="E96" s="3"/>
      <c r="F96" s="3" t="s">
        <v>1136</v>
      </c>
      <c r="G96" s="3">
        <v>176.0</v>
      </c>
      <c r="H96" s="18" t="s">
        <v>533</v>
      </c>
      <c r="I96" s="3" t="str">
        <f t="shared" si="1"/>
        <v>#NAME?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 t="s">
        <v>170</v>
      </c>
      <c r="B97" s="3" t="s">
        <v>936</v>
      </c>
      <c r="C97" s="3" t="s">
        <v>937</v>
      </c>
      <c r="D97" s="3" t="s">
        <v>938</v>
      </c>
      <c r="E97" s="3"/>
      <c r="F97" s="3" t="s">
        <v>1136</v>
      </c>
      <c r="G97" s="3">
        <v>3100.0</v>
      </c>
      <c r="H97" s="3" t="s">
        <v>939</v>
      </c>
      <c r="I97" s="3" t="str">
        <f t="shared" si="1"/>
        <v>#NAME?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 t="s">
        <v>136</v>
      </c>
      <c r="B98" s="3" t="s">
        <v>787</v>
      </c>
      <c r="C98" s="3" t="s">
        <v>788</v>
      </c>
      <c r="D98" s="3" t="s">
        <v>789</v>
      </c>
      <c r="E98" s="3"/>
      <c r="F98" s="3" t="s">
        <v>1138</v>
      </c>
      <c r="G98" s="3">
        <v>140.0</v>
      </c>
      <c r="H98" s="27" t="s">
        <v>790</v>
      </c>
      <c r="I98" s="3" t="str">
        <f t="shared" si="1"/>
        <v>#NAME?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 t="s">
        <v>32</v>
      </c>
      <c r="B99" s="3" t="s">
        <v>286</v>
      </c>
      <c r="C99" s="3" t="s">
        <v>287</v>
      </c>
      <c r="D99" s="3" t="s">
        <v>288</v>
      </c>
      <c r="E99" s="3"/>
      <c r="F99" s="3" t="s">
        <v>1138</v>
      </c>
      <c r="G99" s="3">
        <v>6008.0</v>
      </c>
      <c r="H99" s="18" t="s">
        <v>291</v>
      </c>
      <c r="I99" s="3" t="str">
        <f t="shared" si="1"/>
        <v>#NAME?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 t="s">
        <v>69</v>
      </c>
      <c r="B100" s="3" t="s">
        <v>481</v>
      </c>
      <c r="C100" s="3" t="s">
        <v>482</v>
      </c>
      <c r="D100" s="3" t="s">
        <v>483</v>
      </c>
      <c r="E100" s="3"/>
      <c r="F100" s="3" t="s">
        <v>1138</v>
      </c>
      <c r="G100" s="3">
        <v>3062.0</v>
      </c>
      <c r="H100" s="25" t="s">
        <v>484</v>
      </c>
      <c r="I100" s="3" t="str">
        <f t="shared" si="1"/>
        <v>#NAME?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72</v>
      </c>
      <c r="B101" s="3" t="s">
        <v>494</v>
      </c>
      <c r="C101" s="3" t="s">
        <v>495</v>
      </c>
      <c r="D101" s="3" t="s">
        <v>496</v>
      </c>
      <c r="E101" s="3"/>
      <c r="F101" s="3" t="s">
        <v>1138</v>
      </c>
      <c r="G101" s="3">
        <v>3062.0</v>
      </c>
      <c r="H101" s="25" t="s">
        <v>497</v>
      </c>
      <c r="I101" s="3" t="str">
        <f t="shared" si="1"/>
        <v>#NAME?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 t="s">
        <v>112</v>
      </c>
      <c r="B102" s="3" t="s">
        <v>680</v>
      </c>
      <c r="C102" s="3" t="s">
        <v>681</v>
      </c>
      <c r="D102" s="3" t="s">
        <v>682</v>
      </c>
      <c r="E102" s="3"/>
      <c r="F102" s="3" t="s">
        <v>1136</v>
      </c>
      <c r="G102" s="3">
        <v>155.0</v>
      </c>
      <c r="H102" s="18" t="s">
        <v>683</v>
      </c>
      <c r="I102" s="3" t="str">
        <f t="shared" si="1"/>
        <v>#NAME?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 t="s">
        <v>48</v>
      </c>
      <c r="B103" s="3" t="s">
        <v>377</v>
      </c>
      <c r="C103" s="3" t="s">
        <v>378</v>
      </c>
      <c r="D103" s="3" t="s">
        <v>379</v>
      </c>
      <c r="E103" s="3"/>
      <c r="F103" s="3" t="s">
        <v>1138</v>
      </c>
      <c r="G103" s="3">
        <v>3098.0</v>
      </c>
      <c r="H103" s="18" t="s">
        <v>380</v>
      </c>
      <c r="I103" s="3" t="str">
        <f t="shared" si="1"/>
        <v>#NAME?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 t="s">
        <v>101</v>
      </c>
      <c r="B104" s="3" t="s">
        <v>626</v>
      </c>
      <c r="C104" s="3" t="s">
        <v>627</v>
      </c>
      <c r="D104" s="3" t="s">
        <v>628</v>
      </c>
      <c r="E104" s="3"/>
      <c r="F104" s="3" t="s">
        <v>1138</v>
      </c>
      <c r="G104" s="3">
        <v>1601.0</v>
      </c>
      <c r="H104" s="18" t="s">
        <v>627</v>
      </c>
      <c r="I104" s="3" t="str">
        <f t="shared" si="1"/>
        <v>#NAME?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 t="s">
        <v>77</v>
      </c>
      <c r="B105" s="3" t="s">
        <v>517</v>
      </c>
      <c r="C105" s="3" t="s">
        <v>518</v>
      </c>
      <c r="D105" s="3" t="s">
        <v>519</v>
      </c>
      <c r="E105" s="3"/>
      <c r="F105" s="3" t="s">
        <v>1136</v>
      </c>
      <c r="G105" s="3">
        <v>4523.0</v>
      </c>
      <c r="H105" s="18" t="s">
        <v>520</v>
      </c>
      <c r="I105" s="3" t="str">
        <f t="shared" si="1"/>
        <v>#NAME?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 t="s">
        <v>64</v>
      </c>
      <c r="B106" s="3" t="s">
        <v>459</v>
      </c>
      <c r="C106" s="3" t="s">
        <v>460</v>
      </c>
      <c r="D106" s="3" t="s">
        <v>461</v>
      </c>
      <c r="E106" s="3"/>
      <c r="F106" s="3" t="s">
        <v>1136</v>
      </c>
      <c r="G106" s="3">
        <v>948.0</v>
      </c>
      <c r="H106" s="18" t="s">
        <v>462</v>
      </c>
      <c r="I106" s="3" t="str">
        <f t="shared" si="1"/>
        <v>#NAME?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 t="s">
        <v>63</v>
      </c>
      <c r="B107" s="3" t="s">
        <v>454</v>
      </c>
      <c r="C107" s="3" t="s">
        <v>455</v>
      </c>
      <c r="D107" s="3" t="s">
        <v>456</v>
      </c>
      <c r="E107" s="3"/>
      <c r="F107" s="3" t="s">
        <v>1138</v>
      </c>
      <c r="G107" s="3">
        <v>883.0</v>
      </c>
      <c r="H107" s="18" t="s">
        <v>457</v>
      </c>
      <c r="I107" s="3" t="str">
        <f t="shared" si="1"/>
        <v>#NAME?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 t="s">
        <v>62</v>
      </c>
      <c r="B108" s="3" t="s">
        <v>449</v>
      </c>
      <c r="C108" s="3" t="s">
        <v>450</v>
      </c>
      <c r="D108" s="3" t="s">
        <v>451</v>
      </c>
      <c r="E108" s="3"/>
      <c r="F108" s="3" t="s">
        <v>1138</v>
      </c>
      <c r="G108" s="3">
        <v>442.0</v>
      </c>
      <c r="H108" s="18" t="s">
        <v>452</v>
      </c>
      <c r="I108" s="3" t="str">
        <f t="shared" si="1"/>
        <v>#NAME?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 t="s">
        <v>66</v>
      </c>
      <c r="B109" s="3" t="s">
        <v>444</v>
      </c>
      <c r="C109" s="3" t="s">
        <v>467</v>
      </c>
      <c r="D109" s="3" t="s">
        <v>468</v>
      </c>
      <c r="E109" s="3"/>
      <c r="F109" s="3" t="s">
        <v>1138</v>
      </c>
      <c r="G109" s="3">
        <v>4055.0</v>
      </c>
      <c r="H109" s="18" t="s">
        <v>469</v>
      </c>
      <c r="I109" s="3" t="str">
        <f t="shared" si="1"/>
        <v>#NAME?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 t="s">
        <v>61</v>
      </c>
      <c r="B110" s="3" t="s">
        <v>444</v>
      </c>
      <c r="C110" s="3" t="s">
        <v>445</v>
      </c>
      <c r="D110" s="3" t="s">
        <v>446</v>
      </c>
      <c r="E110" s="3"/>
      <c r="F110" s="3" t="s">
        <v>1138</v>
      </c>
      <c r="G110" s="3">
        <v>140.0</v>
      </c>
      <c r="H110" s="18" t="s">
        <v>447</v>
      </c>
      <c r="I110" s="3" t="str">
        <f t="shared" si="1"/>
        <v>#NAME?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 t="s">
        <v>76</v>
      </c>
      <c r="B111" s="3" t="s">
        <v>512</v>
      </c>
      <c r="C111" s="3" t="s">
        <v>513</v>
      </c>
      <c r="D111" s="3" t="s">
        <v>514</v>
      </c>
      <c r="E111" s="3"/>
      <c r="F111" s="3" t="s">
        <v>1138</v>
      </c>
      <c r="G111" s="3">
        <v>3078.0</v>
      </c>
      <c r="H111" s="18" t="s">
        <v>515</v>
      </c>
      <c r="I111" s="3" t="str">
        <f t="shared" si="1"/>
        <v>#NAME?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114</v>
      </c>
      <c r="B112" s="3" t="s">
        <v>690</v>
      </c>
      <c r="C112" s="3" t="s">
        <v>691</v>
      </c>
      <c r="D112" s="3" t="s">
        <v>692</v>
      </c>
      <c r="E112" s="3"/>
      <c r="F112" s="3" t="s">
        <v>1138</v>
      </c>
      <c r="G112" s="3">
        <v>140.0</v>
      </c>
      <c r="H112" s="18" t="s">
        <v>693</v>
      </c>
      <c r="I112" s="3" t="str">
        <f t="shared" si="1"/>
        <v>#NAME?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 t="s">
        <v>44</v>
      </c>
      <c r="B113" s="3" t="s">
        <v>357</v>
      </c>
      <c r="C113" s="3" t="s">
        <v>358</v>
      </c>
      <c r="D113" s="3" t="s">
        <v>359</v>
      </c>
      <c r="E113" s="3"/>
      <c r="F113" s="3" t="s">
        <v>1138</v>
      </c>
      <c r="G113" s="3">
        <v>1601.0</v>
      </c>
      <c r="H113" s="18" t="s">
        <v>360</v>
      </c>
      <c r="I113" s="3" t="str">
        <f t="shared" si="1"/>
        <v>#NAME?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 t="s">
        <v>106</v>
      </c>
      <c r="B114" s="3" t="s">
        <v>652</v>
      </c>
      <c r="C114" s="3" t="s">
        <v>653</v>
      </c>
      <c r="D114" s="3" t="s">
        <v>654</v>
      </c>
      <c r="E114" s="3"/>
      <c r="F114" s="3" t="s">
        <v>1136</v>
      </c>
      <c r="G114" s="3">
        <v>1601.0</v>
      </c>
      <c r="H114" s="18" t="s">
        <v>655</v>
      </c>
      <c r="I114" s="3" t="str">
        <f t="shared" si="1"/>
        <v>#NAME?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 t="s">
        <v>52</v>
      </c>
      <c r="B115" s="3" t="s">
        <v>398</v>
      </c>
      <c r="C115" s="3" t="s">
        <v>399</v>
      </c>
      <c r="D115" s="3" t="s">
        <v>400</v>
      </c>
      <c r="E115" s="3"/>
      <c r="F115" s="3" t="s">
        <v>1136</v>
      </c>
      <c r="G115" s="3">
        <v>11828.0</v>
      </c>
      <c r="H115" s="18" t="s">
        <v>401</v>
      </c>
      <c r="I115" s="3" t="str">
        <f t="shared" si="1"/>
        <v>#NAME?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 t="s">
        <v>53</v>
      </c>
      <c r="B116" s="3" t="s">
        <v>403</v>
      </c>
      <c r="C116" s="3" t="s">
        <v>404</v>
      </c>
      <c r="D116" s="3" t="s">
        <v>405</v>
      </c>
      <c r="E116" s="3"/>
      <c r="F116" s="3" t="s">
        <v>1138</v>
      </c>
      <c r="G116" s="3">
        <v>3046.0</v>
      </c>
      <c r="H116" s="18" t="s">
        <v>406</v>
      </c>
      <c r="I116" s="3" t="str">
        <f t="shared" si="1"/>
        <v>#NAME?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 t="s">
        <v>56</v>
      </c>
      <c r="B117" s="3" t="s">
        <v>394</v>
      </c>
      <c r="C117" s="3" t="s">
        <v>422</v>
      </c>
      <c r="D117" s="3" t="s">
        <v>423</v>
      </c>
      <c r="E117" s="3"/>
      <c r="F117" s="3" t="s">
        <v>1138</v>
      </c>
      <c r="G117" s="3">
        <v>3163.0</v>
      </c>
      <c r="H117" s="18" t="s">
        <v>424</v>
      </c>
      <c r="I117" s="3" t="str">
        <f t="shared" si="1"/>
        <v>#NAME?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 t="s">
        <v>50</v>
      </c>
      <c r="B118" s="3" t="s">
        <v>389</v>
      </c>
      <c r="C118" s="3" t="s">
        <v>390</v>
      </c>
      <c r="D118" s="3" t="s">
        <v>391</v>
      </c>
      <c r="E118" s="3"/>
      <c r="F118" s="3" t="s">
        <v>1138</v>
      </c>
      <c r="G118" s="3">
        <v>140.0</v>
      </c>
      <c r="H118" s="18" t="s">
        <v>392</v>
      </c>
      <c r="I118" s="3" t="str">
        <f t="shared" si="1"/>
        <v>#NAME?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 t="s">
        <v>45</v>
      </c>
      <c r="B119" s="3" t="s">
        <v>362</v>
      </c>
      <c r="C119" s="3" t="s">
        <v>363</v>
      </c>
      <c r="D119" s="3" t="s">
        <v>364</v>
      </c>
      <c r="E119" s="3"/>
      <c r="F119" s="3" t="s">
        <v>1136</v>
      </c>
      <c r="G119" s="3">
        <v>1601.0</v>
      </c>
      <c r="H119" s="18" t="s">
        <v>365</v>
      </c>
      <c r="I119" s="3" t="str">
        <f t="shared" si="1"/>
        <v>#NAME?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 t="s">
        <v>46</v>
      </c>
      <c r="B120" s="3" t="s">
        <v>367</v>
      </c>
      <c r="C120" s="3" t="s">
        <v>368</v>
      </c>
      <c r="D120" s="3" t="s">
        <v>369</v>
      </c>
      <c r="E120" s="3"/>
      <c r="F120" s="3" t="s">
        <v>1138</v>
      </c>
      <c r="G120" s="3">
        <v>1740.0</v>
      </c>
      <c r="H120" s="18" t="s">
        <v>370</v>
      </c>
      <c r="I120" s="3" t="str">
        <f t="shared" si="1"/>
        <v>#NAME?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 t="s">
        <v>164</v>
      </c>
      <c r="B121" s="3" t="s">
        <v>910</v>
      </c>
      <c r="C121" s="3" t="s">
        <v>911</v>
      </c>
      <c r="D121" s="3" t="s">
        <v>912</v>
      </c>
      <c r="E121" s="3"/>
      <c r="F121" s="3" t="s">
        <v>1136</v>
      </c>
      <c r="G121" s="3">
        <v>1696.0</v>
      </c>
      <c r="H121" s="3" t="s">
        <v>913</v>
      </c>
      <c r="I121" s="3" t="str">
        <f t="shared" si="1"/>
        <v>#NAME?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 t="s">
        <v>47</v>
      </c>
      <c r="B122" s="3" t="s">
        <v>372</v>
      </c>
      <c r="C122" s="3" t="s">
        <v>373</v>
      </c>
      <c r="D122" s="3" t="s">
        <v>374</v>
      </c>
      <c r="E122" s="3"/>
      <c r="F122" s="3" t="s">
        <v>1136</v>
      </c>
      <c r="G122" s="3">
        <v>140.0</v>
      </c>
      <c r="H122" s="25" t="s">
        <v>375</v>
      </c>
      <c r="I122" s="3" t="str">
        <f t="shared" si="1"/>
        <v>#NAME?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 t="s">
        <v>41</v>
      </c>
      <c r="B123" s="3" t="s">
        <v>340</v>
      </c>
      <c r="C123" s="3" t="s">
        <v>341</v>
      </c>
      <c r="D123" s="3" t="s">
        <v>342</v>
      </c>
      <c r="E123" s="3"/>
      <c r="F123" s="3" t="s">
        <v>1136</v>
      </c>
      <c r="G123" s="3">
        <v>1601.0</v>
      </c>
      <c r="H123" s="18" t="s">
        <v>345</v>
      </c>
      <c r="I123" s="3" t="str">
        <f t="shared" si="1"/>
        <v>#NAME?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 t="s">
        <v>39</v>
      </c>
      <c r="B124" s="3" t="s">
        <v>330</v>
      </c>
      <c r="C124" s="3" t="s">
        <v>331</v>
      </c>
      <c r="D124" s="3" t="s">
        <v>332</v>
      </c>
      <c r="E124" s="3"/>
      <c r="F124" s="3" t="s">
        <v>1138</v>
      </c>
      <c r="G124" s="3">
        <v>11887.0</v>
      </c>
      <c r="H124" s="18" t="s">
        <v>333</v>
      </c>
      <c r="I124" s="3" t="str">
        <f t="shared" si="1"/>
        <v>#NAME?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 t="s">
        <v>36</v>
      </c>
      <c r="B125" s="3" t="s">
        <v>312</v>
      </c>
      <c r="C125" s="3" t="s">
        <v>313</v>
      </c>
      <c r="D125" s="3" t="s">
        <v>314</v>
      </c>
      <c r="E125" s="3"/>
      <c r="F125" s="3" t="s">
        <v>1138</v>
      </c>
      <c r="G125" s="3">
        <v>1601.0</v>
      </c>
      <c r="H125" s="18" t="s">
        <v>317</v>
      </c>
      <c r="I125" s="3" t="str">
        <f t="shared" si="1"/>
        <v>#NAME?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 t="s">
        <v>37</v>
      </c>
      <c r="B126" s="3" t="s">
        <v>312</v>
      </c>
      <c r="C126" s="3" t="s">
        <v>319</v>
      </c>
      <c r="D126" s="3" t="s">
        <v>320</v>
      </c>
      <c r="E126" s="3"/>
      <c r="F126" s="3" t="s">
        <v>1138</v>
      </c>
      <c r="G126" s="3">
        <v>140.0</v>
      </c>
      <c r="H126" s="18" t="s">
        <v>323</v>
      </c>
      <c r="I126" s="3" t="str">
        <f t="shared" si="1"/>
        <v>#NAME?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 t="s">
        <v>35</v>
      </c>
      <c r="B127" s="3" t="s">
        <v>305</v>
      </c>
      <c r="C127" s="3" t="s">
        <v>306</v>
      </c>
      <c r="D127" s="3" t="s">
        <v>307</v>
      </c>
      <c r="E127" s="3"/>
      <c r="F127" s="3" t="s">
        <v>1136</v>
      </c>
      <c r="G127" s="3">
        <v>140.0</v>
      </c>
      <c r="H127" s="18" t="s">
        <v>310</v>
      </c>
      <c r="I127" s="3" t="str">
        <f t="shared" si="1"/>
        <v>#NAME?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 t="s">
        <v>38</v>
      </c>
      <c r="B128" s="3" t="s">
        <v>325</v>
      </c>
      <c r="C128" s="3" t="s">
        <v>326</v>
      </c>
      <c r="D128" s="3" t="s">
        <v>327</v>
      </c>
      <c r="E128" s="3"/>
      <c r="F128" s="3" t="s">
        <v>1138</v>
      </c>
      <c r="G128" s="3">
        <v>140.0</v>
      </c>
      <c r="H128" s="18" t="s">
        <v>328</v>
      </c>
      <c r="I128" s="3" t="str">
        <f t="shared" si="1"/>
        <v>#NAME?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 t="s">
        <v>70</v>
      </c>
      <c r="B129" s="3" t="s">
        <v>486</v>
      </c>
      <c r="C129" s="3" t="s">
        <v>487</v>
      </c>
      <c r="D129" s="3" t="s">
        <v>488</v>
      </c>
      <c r="E129" s="3"/>
      <c r="F129" s="3" t="s">
        <v>1136</v>
      </c>
      <c r="G129" s="3">
        <v>140.0</v>
      </c>
      <c r="H129" s="18" t="s">
        <v>489</v>
      </c>
      <c r="I129" s="3" t="str">
        <f t="shared" si="1"/>
        <v>#NAME?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 t="s">
        <v>31</v>
      </c>
      <c r="B130" s="3" t="s">
        <v>279</v>
      </c>
      <c r="C130" s="3" t="s">
        <v>280</v>
      </c>
      <c r="D130" s="3" t="s">
        <v>281</v>
      </c>
      <c r="E130" s="3"/>
      <c r="F130" s="3" t="s">
        <v>1138</v>
      </c>
      <c r="G130" s="3">
        <v>140.0</v>
      </c>
      <c r="H130" s="18" t="s">
        <v>284</v>
      </c>
      <c r="I130" s="3" t="str">
        <f t="shared" si="1"/>
        <v>#NAME?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 t="s">
        <v>26</v>
      </c>
      <c r="B131" s="3" t="s">
        <v>247</v>
      </c>
      <c r="C131" s="3" t="s">
        <v>248</v>
      </c>
      <c r="D131" s="3" t="s">
        <v>249</v>
      </c>
      <c r="E131" s="3"/>
      <c r="F131" s="3" t="s">
        <v>1138</v>
      </c>
      <c r="G131" s="3">
        <v>6019.0</v>
      </c>
      <c r="H131" s="18" t="s">
        <v>254</v>
      </c>
      <c r="I131" s="3" t="str">
        <f t="shared" si="1"/>
        <v>#NAME?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 t="s">
        <v>19</v>
      </c>
      <c r="B132" s="3" t="s">
        <v>197</v>
      </c>
      <c r="C132" s="3" t="s">
        <v>198</v>
      </c>
      <c r="D132" s="3" t="s">
        <v>199</v>
      </c>
      <c r="E132" s="3"/>
      <c r="F132" s="3" t="s">
        <v>1138</v>
      </c>
      <c r="G132" s="3">
        <v>3062.0</v>
      </c>
      <c r="H132" s="18" t="s">
        <v>203</v>
      </c>
      <c r="I132" s="3" t="str">
        <f t="shared" si="1"/>
        <v>#NAME?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 t="s">
        <v>29</v>
      </c>
      <c r="B133" s="3" t="s">
        <v>268</v>
      </c>
      <c r="C133" s="3" t="s">
        <v>269</v>
      </c>
      <c r="D133" s="3" t="s">
        <v>270</v>
      </c>
      <c r="E133" s="3"/>
      <c r="F133" s="3" t="s">
        <v>1136</v>
      </c>
      <c r="G133" s="3">
        <v>1601.0</v>
      </c>
      <c r="H133" s="25" t="s">
        <v>273</v>
      </c>
      <c r="I133" s="3" t="str">
        <f t="shared" si="1"/>
        <v>#NAME?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 t="s">
        <v>33</v>
      </c>
      <c r="B134" s="3" t="s">
        <v>293</v>
      </c>
      <c r="C134" s="3" t="s">
        <v>294</v>
      </c>
      <c r="D134" s="3" t="s">
        <v>295</v>
      </c>
      <c r="E134" s="3"/>
      <c r="F134" s="3" t="s">
        <v>1138</v>
      </c>
      <c r="G134" s="3">
        <v>1601.0</v>
      </c>
      <c r="H134" s="18" t="s">
        <v>298</v>
      </c>
      <c r="I134" s="3" t="str">
        <f t="shared" si="1"/>
        <v>#NAME?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 t="s">
        <v>176</v>
      </c>
      <c r="B135" s="3" t="s">
        <v>960</v>
      </c>
      <c r="C135" s="3" t="s">
        <v>961</v>
      </c>
      <c r="D135" s="3" t="s">
        <v>962</v>
      </c>
      <c r="E135" s="3"/>
      <c r="F135" s="3" t="s">
        <v>1136</v>
      </c>
      <c r="G135" s="3">
        <v>140.0</v>
      </c>
      <c r="H135" s="25" t="s">
        <v>963</v>
      </c>
      <c r="I135" s="3" t="str">
        <f t="shared" si="1"/>
        <v>#NAME?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 t="s">
        <v>22</v>
      </c>
      <c r="B136" s="3" t="s">
        <v>221</v>
      </c>
      <c r="C136" s="3" t="s">
        <v>222</v>
      </c>
      <c r="D136" s="3" t="s">
        <v>223</v>
      </c>
      <c r="E136" s="3"/>
      <c r="F136" s="3" t="s">
        <v>1136</v>
      </c>
      <c r="G136" s="3">
        <v>140.0</v>
      </c>
      <c r="H136" s="18" t="s">
        <v>228</v>
      </c>
      <c r="I136" s="3" t="str">
        <f t="shared" si="1"/>
        <v>#NAME?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 t="s">
        <v>21</v>
      </c>
      <c r="B137" s="3" t="s">
        <v>212</v>
      </c>
      <c r="C137" s="3" t="s">
        <v>213</v>
      </c>
      <c r="D137" s="3" t="s">
        <v>214</v>
      </c>
      <c r="E137" s="3"/>
      <c r="F137" s="3" t="s">
        <v>1136</v>
      </c>
      <c r="G137" s="3">
        <v>140.0</v>
      </c>
      <c r="H137" s="18" t="s">
        <v>219</v>
      </c>
      <c r="I137" s="3" t="str">
        <f t="shared" si="1"/>
        <v>#NAME?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 t="s">
        <v>28</v>
      </c>
      <c r="B138" s="3" t="s">
        <v>261</v>
      </c>
      <c r="C138" s="3" t="s">
        <v>262</v>
      </c>
      <c r="D138" s="3" t="s">
        <v>263</v>
      </c>
      <c r="E138" s="3"/>
      <c r="F138" s="3" t="s">
        <v>1138</v>
      </c>
      <c r="G138" s="3">
        <v>4523.0</v>
      </c>
      <c r="H138" s="18" t="s">
        <v>266</v>
      </c>
      <c r="I138" s="3" t="str">
        <f t="shared" si="1"/>
        <v>#NAME?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 t="s">
        <v>27</v>
      </c>
      <c r="B139" s="3" t="s">
        <v>256</v>
      </c>
      <c r="C139" s="3" t="s">
        <v>257</v>
      </c>
      <c r="D139" s="3" t="s">
        <v>258</v>
      </c>
      <c r="E139" s="3"/>
      <c r="F139" s="3" t="s">
        <v>1136</v>
      </c>
      <c r="G139" s="3">
        <v>5984.0</v>
      </c>
      <c r="H139" s="18" t="s">
        <v>259</v>
      </c>
      <c r="I139" s="3" t="str">
        <f t="shared" si="1"/>
        <v>#NAME?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 t="s">
        <v>20</v>
      </c>
      <c r="B140" s="3" t="s">
        <v>205</v>
      </c>
      <c r="C140" s="3" t="s">
        <v>206</v>
      </c>
      <c r="D140" s="3" t="s">
        <v>207</v>
      </c>
      <c r="E140" s="3"/>
      <c r="F140" s="3" t="s">
        <v>1138</v>
      </c>
      <c r="G140" s="3">
        <v>3146.0</v>
      </c>
      <c r="H140" s="18" t="s">
        <v>210</v>
      </c>
      <c r="I140" s="3" t="str">
        <f t="shared" si="1"/>
        <v>#NAME?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 t="s">
        <v>51</v>
      </c>
      <c r="B141" s="3" t="s">
        <v>394</v>
      </c>
      <c r="C141" s="3" t="s">
        <v>395</v>
      </c>
      <c r="D141" s="3" t="s">
        <v>396</v>
      </c>
      <c r="E141" s="3"/>
      <c r="F141" s="3" t="s">
        <v>1138</v>
      </c>
      <c r="G141" s="3">
        <v>1601.0</v>
      </c>
      <c r="H141" s="3" t="s">
        <v>397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 t="s">
        <v>18</v>
      </c>
      <c r="B142" s="3" t="s">
        <v>188</v>
      </c>
      <c r="C142" s="3" t="s">
        <v>189</v>
      </c>
      <c r="D142" s="3" t="s">
        <v>190</v>
      </c>
      <c r="E142" s="3"/>
      <c r="F142" s="3" t="s">
        <v>1136</v>
      </c>
      <c r="G142" s="3">
        <v>1601.0</v>
      </c>
      <c r="H142" s="3" t="s">
        <v>196</v>
      </c>
      <c r="I142" s="20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 t="s">
        <v>25</v>
      </c>
      <c r="B143" s="3" t="s">
        <v>244</v>
      </c>
      <c r="C143" s="3" t="s">
        <v>245</v>
      </c>
      <c r="D143" s="3" t="s">
        <v>246</v>
      </c>
      <c r="E143" s="3"/>
      <c r="F143" s="3" t="s">
        <v>1136</v>
      </c>
      <c r="G143" s="3">
        <v>824.0</v>
      </c>
      <c r="H143" s="3" t="s">
        <v>196</v>
      </c>
      <c r="I143" s="20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 t="s">
        <v>34</v>
      </c>
      <c r="B144" s="3" t="s">
        <v>300</v>
      </c>
      <c r="C144" s="3" t="s">
        <v>301</v>
      </c>
      <c r="D144" s="3" t="s">
        <v>302</v>
      </c>
      <c r="E144" s="3"/>
      <c r="F144" s="3" t="s">
        <v>1138</v>
      </c>
      <c r="G144" s="3">
        <v>1236.0</v>
      </c>
      <c r="H144" s="3" t="s">
        <v>196</v>
      </c>
      <c r="I144" s="20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 t="s">
        <v>42</v>
      </c>
      <c r="B145" s="3" t="s">
        <v>347</v>
      </c>
      <c r="C145" s="3" t="s">
        <v>348</v>
      </c>
      <c r="D145" s="3" t="s">
        <v>349</v>
      </c>
      <c r="E145" s="3"/>
      <c r="F145" s="3" t="s">
        <v>1138</v>
      </c>
      <c r="G145" s="3">
        <v>674.0</v>
      </c>
      <c r="H145" s="3" t="s">
        <v>196</v>
      </c>
      <c r="I145" s="20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 t="s">
        <v>59</v>
      </c>
      <c r="B146" s="3" t="s">
        <v>436</v>
      </c>
      <c r="C146" s="3" t="s">
        <v>437</v>
      </c>
      <c r="D146" s="3" t="s">
        <v>438</v>
      </c>
      <c r="E146" s="3"/>
      <c r="F146" s="3" t="s">
        <v>1138</v>
      </c>
      <c r="G146" s="3">
        <v>3231.0</v>
      </c>
      <c r="H146" s="3" t="s">
        <v>196</v>
      </c>
      <c r="I146" s="20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 t="s">
        <v>65</v>
      </c>
      <c r="B147" s="3" t="s">
        <v>464</v>
      </c>
      <c r="C147" s="3" t="s">
        <v>465</v>
      </c>
      <c r="D147" s="3" t="s">
        <v>466</v>
      </c>
      <c r="E147" s="3"/>
      <c r="F147" s="3" t="s">
        <v>1138</v>
      </c>
      <c r="G147" s="3">
        <v>1601.0</v>
      </c>
      <c r="H147" s="3" t="s">
        <v>196</v>
      </c>
      <c r="I147" s="20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 t="s">
        <v>68</v>
      </c>
      <c r="B148" s="3" t="s">
        <v>476</v>
      </c>
      <c r="C148" s="3" t="s">
        <v>477</v>
      </c>
      <c r="D148" s="3" t="s">
        <v>478</v>
      </c>
      <c r="E148" s="3"/>
      <c r="F148" s="3" t="s">
        <v>1136</v>
      </c>
      <c r="G148" s="3">
        <v>140.0</v>
      </c>
      <c r="H148" s="3" t="s">
        <v>196</v>
      </c>
      <c r="I148" s="20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 t="s">
        <v>71</v>
      </c>
      <c r="B149" s="3" t="s">
        <v>491</v>
      </c>
      <c r="C149" s="3" t="s">
        <v>492</v>
      </c>
      <c r="D149" s="3" t="s">
        <v>493</v>
      </c>
      <c r="E149" s="3"/>
      <c r="F149" s="3" t="s">
        <v>1136</v>
      </c>
      <c r="G149" s="3">
        <v>4078.0</v>
      </c>
      <c r="H149" s="3" t="s">
        <v>196</v>
      </c>
      <c r="I149" s="20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 t="s">
        <v>75</v>
      </c>
      <c r="B150" s="3" t="s">
        <v>509</v>
      </c>
      <c r="C150" s="3" t="s">
        <v>510</v>
      </c>
      <c r="D150" s="3" t="s">
        <v>511</v>
      </c>
      <c r="E150" s="3"/>
      <c r="F150" s="3" t="s">
        <v>1138</v>
      </c>
      <c r="G150" s="3">
        <v>3062.0</v>
      </c>
      <c r="H150" s="3" t="s">
        <v>196</v>
      </c>
      <c r="I150" s="20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 t="s">
        <v>79</v>
      </c>
      <c r="B151" s="3" t="s">
        <v>527</v>
      </c>
      <c r="C151" s="3" t="s">
        <v>528</v>
      </c>
      <c r="D151" s="3" t="s">
        <v>529</v>
      </c>
      <c r="E151" s="3"/>
      <c r="F151" s="3" t="s">
        <v>1136</v>
      </c>
      <c r="G151" s="3">
        <v>7427.0</v>
      </c>
      <c r="H151" s="3" t="s">
        <v>196</v>
      </c>
      <c r="I151" s="20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 t="s">
        <v>83</v>
      </c>
      <c r="B152" s="3" t="s">
        <v>545</v>
      </c>
      <c r="C152" s="3" t="s">
        <v>546</v>
      </c>
      <c r="D152" s="3" t="s">
        <v>547</v>
      </c>
      <c r="E152" s="3"/>
      <c r="F152" s="3" t="s">
        <v>1136</v>
      </c>
      <c r="G152" s="3">
        <v>140.0</v>
      </c>
      <c r="H152" s="3" t="s">
        <v>196</v>
      </c>
      <c r="I152" s="20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 t="s">
        <v>87</v>
      </c>
      <c r="B153" s="3" t="s">
        <v>565</v>
      </c>
      <c r="C153" s="3" t="s">
        <v>566</v>
      </c>
      <c r="D153" s="3" t="s">
        <v>567</v>
      </c>
      <c r="E153" s="3"/>
      <c r="F153" s="3" t="s">
        <v>1136</v>
      </c>
      <c r="G153" s="3">
        <v>5299.0</v>
      </c>
      <c r="H153" s="3" t="s">
        <v>196</v>
      </c>
      <c r="I153" s="20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 t="s">
        <v>94</v>
      </c>
      <c r="B154" s="3" t="s">
        <v>598</v>
      </c>
      <c r="C154" s="3" t="s">
        <v>599</v>
      </c>
      <c r="D154" s="3" t="s">
        <v>600</v>
      </c>
      <c r="E154" s="3"/>
      <c r="F154" s="3" t="s">
        <v>1136</v>
      </c>
      <c r="G154" s="3">
        <v>140.0</v>
      </c>
      <c r="H154" s="3" t="s">
        <v>196</v>
      </c>
      <c r="I154" s="20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 t="s">
        <v>96</v>
      </c>
      <c r="B155" s="3" t="s">
        <v>606</v>
      </c>
      <c r="C155" s="3" t="s">
        <v>607</v>
      </c>
      <c r="D155" s="3" t="s">
        <v>608</v>
      </c>
      <c r="E155" s="3"/>
      <c r="F155" s="3" t="s">
        <v>1136</v>
      </c>
      <c r="G155" s="3">
        <v>1607.0</v>
      </c>
      <c r="H155" s="3" t="s">
        <v>196</v>
      </c>
      <c r="I155" s="20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 t="s">
        <v>98</v>
      </c>
      <c r="B156" s="3" t="s">
        <v>613</v>
      </c>
      <c r="C156" s="3" t="s">
        <v>614</v>
      </c>
      <c r="D156" s="3" t="s">
        <v>615</v>
      </c>
      <c r="E156" s="3"/>
      <c r="F156" s="3" t="s">
        <v>1136</v>
      </c>
      <c r="G156" s="3">
        <v>140.0</v>
      </c>
      <c r="H156" s="3" t="s">
        <v>196</v>
      </c>
      <c r="I156" s="20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 t="s">
        <v>116</v>
      </c>
      <c r="B157" s="3" t="s">
        <v>700</v>
      </c>
      <c r="C157" s="3" t="s">
        <v>701</v>
      </c>
      <c r="D157" s="3" t="s">
        <v>702</v>
      </c>
      <c r="E157" s="3"/>
      <c r="F157" s="3" t="s">
        <v>1138</v>
      </c>
      <c r="G157" s="3">
        <v>140.0</v>
      </c>
      <c r="H157" s="3" t="s">
        <v>196</v>
      </c>
      <c r="I157" s="20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 t="s">
        <v>129</v>
      </c>
      <c r="B158" s="3" t="s">
        <v>758</v>
      </c>
      <c r="C158" s="3" t="s">
        <v>759</v>
      </c>
      <c r="D158" s="3" t="s">
        <v>760</v>
      </c>
      <c r="E158" s="3"/>
      <c r="F158" s="3" t="s">
        <v>1138</v>
      </c>
      <c r="G158" s="3">
        <v>140.0</v>
      </c>
      <c r="H158" s="3" t="s">
        <v>196</v>
      </c>
      <c r="I158" s="20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 t="s">
        <v>132</v>
      </c>
      <c r="B159" s="3" t="s">
        <v>771</v>
      </c>
      <c r="C159" s="3" t="s">
        <v>772</v>
      </c>
      <c r="D159" s="3" t="s">
        <v>773</v>
      </c>
      <c r="E159" s="3"/>
      <c r="F159" s="3" t="s">
        <v>1136</v>
      </c>
      <c r="G159" s="3">
        <v>140.0</v>
      </c>
      <c r="H159" s="3" t="s">
        <v>196</v>
      </c>
      <c r="I159" s="20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 t="s">
        <v>134</v>
      </c>
      <c r="B160" s="3" t="s">
        <v>779</v>
      </c>
      <c r="C160" s="3" t="s">
        <v>780</v>
      </c>
      <c r="D160" s="3" t="s">
        <v>781</v>
      </c>
      <c r="E160" s="3"/>
      <c r="F160" s="3" t="s">
        <v>1138</v>
      </c>
      <c r="G160" s="3">
        <v>3062.0</v>
      </c>
      <c r="H160" s="3" t="s">
        <v>196</v>
      </c>
      <c r="I160" s="20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 t="s">
        <v>143</v>
      </c>
      <c r="B161" s="3" t="s">
        <v>822</v>
      </c>
      <c r="C161" s="3" t="s">
        <v>823</v>
      </c>
      <c r="D161" s="3" t="s">
        <v>824</v>
      </c>
      <c r="E161" s="3"/>
      <c r="F161" s="3" t="s">
        <v>1138</v>
      </c>
      <c r="G161" s="3">
        <v>7445.0</v>
      </c>
      <c r="H161" s="26"/>
      <c r="I161" s="20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 t="s">
        <v>148</v>
      </c>
      <c r="B162" s="3" t="s">
        <v>845</v>
      </c>
      <c r="C162" s="3" t="s">
        <v>846</v>
      </c>
      <c r="D162" s="3" t="s">
        <v>847</v>
      </c>
      <c r="E162" s="3"/>
      <c r="F162" s="3" t="s">
        <v>1138</v>
      </c>
      <c r="G162" s="3">
        <v>1614.0</v>
      </c>
      <c r="H162" s="26"/>
      <c r="I162" s="20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 t="s">
        <v>150</v>
      </c>
      <c r="B163" s="3" t="s">
        <v>853</v>
      </c>
      <c r="C163" s="3" t="s">
        <v>854</v>
      </c>
      <c r="D163" s="3" t="s">
        <v>855</v>
      </c>
      <c r="E163" s="3"/>
      <c r="F163" s="3" t="s">
        <v>1136</v>
      </c>
      <c r="G163" s="3">
        <v>140.0</v>
      </c>
      <c r="H163" s="26"/>
      <c r="I163" s="20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 t="s">
        <v>152</v>
      </c>
      <c r="B164" s="3" t="s">
        <v>861</v>
      </c>
      <c r="C164" s="3" t="s">
        <v>862</v>
      </c>
      <c r="D164" s="3" t="s">
        <v>863</v>
      </c>
      <c r="E164" s="3"/>
      <c r="F164" s="3" t="s">
        <v>1136</v>
      </c>
      <c r="G164" s="3">
        <v>140.0</v>
      </c>
      <c r="H164" s="26"/>
      <c r="I164" s="20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 t="s">
        <v>153</v>
      </c>
      <c r="B165" s="3" t="s">
        <v>864</v>
      </c>
      <c r="C165" s="3" t="s">
        <v>865</v>
      </c>
      <c r="D165" s="3" t="s">
        <v>866</v>
      </c>
      <c r="E165" s="3"/>
      <c r="F165" s="3" t="s">
        <v>1138</v>
      </c>
      <c r="G165" s="3">
        <v>3121.0</v>
      </c>
      <c r="H165" s="3"/>
      <c r="I165" s="20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 t="s">
        <v>154</v>
      </c>
      <c r="B166" s="3" t="s">
        <v>867</v>
      </c>
      <c r="C166" s="3" t="s">
        <v>868</v>
      </c>
      <c r="D166" s="3" t="s">
        <v>869</v>
      </c>
      <c r="E166" s="3"/>
      <c r="F166" s="3" t="s">
        <v>1138</v>
      </c>
      <c r="G166" s="3">
        <v>4523.0</v>
      </c>
      <c r="H166" s="3"/>
      <c r="I166" s="20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 t="s">
        <v>157</v>
      </c>
      <c r="B167" s="3" t="s">
        <v>880</v>
      </c>
      <c r="C167" s="3" t="s">
        <v>881</v>
      </c>
      <c r="D167" s="3" t="s">
        <v>882</v>
      </c>
      <c r="E167" s="3"/>
      <c r="F167" s="3" t="s">
        <v>1136</v>
      </c>
      <c r="G167" s="3">
        <v>1601.0</v>
      </c>
      <c r="H167" s="26"/>
      <c r="I167" s="20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 t="s">
        <v>166</v>
      </c>
      <c r="B168" s="3" t="s">
        <v>920</v>
      </c>
      <c r="C168" s="3" t="s">
        <v>921</v>
      </c>
      <c r="D168" s="3" t="s">
        <v>922</v>
      </c>
      <c r="E168" s="3"/>
      <c r="F168" s="3" t="s">
        <v>1138</v>
      </c>
      <c r="G168" s="3">
        <v>3062.0</v>
      </c>
      <c r="H168" s="3"/>
      <c r="I168" s="20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 t="s">
        <v>174</v>
      </c>
      <c r="B169" s="3" t="s">
        <v>954</v>
      </c>
      <c r="C169" s="3" t="s">
        <v>955</v>
      </c>
      <c r="D169" s="3" t="s">
        <v>956</v>
      </c>
      <c r="E169" s="3"/>
      <c r="F169" s="3" t="s">
        <v>1138</v>
      </c>
      <c r="G169" s="3">
        <v>140.0</v>
      </c>
      <c r="H169" s="26"/>
      <c r="I169" s="20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 t="s">
        <v>175</v>
      </c>
      <c r="B170" s="3" t="s">
        <v>957</v>
      </c>
      <c r="C170" s="3" t="s">
        <v>958</v>
      </c>
      <c r="D170" s="3" t="s">
        <v>959</v>
      </c>
      <c r="E170" s="3"/>
      <c r="F170" s="3" t="s">
        <v>1136</v>
      </c>
      <c r="G170" s="3">
        <v>140.0</v>
      </c>
      <c r="H170" s="3"/>
      <c r="I170" s="20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26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170"/>
  <hyperlinks>
    <hyperlink r:id="rId1" ref="H56"/>
    <hyperlink r:id="rId2" ref="H59"/>
    <hyperlink r:id="rId3" ref="H98"/>
  </hyperlinks>
  <printOptions/>
  <pageMargins bottom="0.75" footer="0.0" header="0.0" left="0.7" right="0.7" top="0.75"/>
  <pageSetup orientation="landscape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0.0"/>
    <col customWidth="1" min="6" max="6" width="15.0"/>
    <col customWidth="1" min="7" max="7" width="10.0"/>
    <col customWidth="1" min="8" max="8" width="15.0"/>
    <col customWidth="1" min="9" max="26" width="14.38"/>
  </cols>
  <sheetData>
    <row r="1">
      <c r="A1" s="4" t="s">
        <v>1</v>
      </c>
      <c r="B1" s="4" t="s">
        <v>1155</v>
      </c>
      <c r="C1" s="4" t="s">
        <v>1156</v>
      </c>
      <c r="D1" s="4" t="s">
        <v>1157</v>
      </c>
      <c r="E1" s="4" t="s">
        <v>1158</v>
      </c>
      <c r="F1" s="4" t="s">
        <v>1159</v>
      </c>
      <c r="G1" s="4" t="s">
        <v>1160</v>
      </c>
      <c r="H1" s="4" t="s">
        <v>1161</v>
      </c>
    </row>
    <row r="2" hidden="1">
      <c r="A2" s="4" t="s">
        <v>18</v>
      </c>
      <c r="B2" s="4" t="s">
        <v>1162</v>
      </c>
      <c r="C2" s="4" t="s">
        <v>1163</v>
      </c>
      <c r="D2" s="4">
        <v>4.0</v>
      </c>
      <c r="E2" s="4" t="s">
        <v>192</v>
      </c>
      <c r="F2" s="4" t="s">
        <v>193</v>
      </c>
      <c r="G2" s="4" t="s">
        <v>194</v>
      </c>
      <c r="H2" s="4" t="s">
        <v>195</v>
      </c>
    </row>
    <row r="3" hidden="1">
      <c r="A3" s="4" t="s">
        <v>18</v>
      </c>
      <c r="B3" s="4" t="s">
        <v>1164</v>
      </c>
      <c r="C3" s="4" t="s">
        <v>1165</v>
      </c>
      <c r="D3" s="4">
        <v>5.0</v>
      </c>
      <c r="E3" s="4" t="s">
        <v>192</v>
      </c>
      <c r="F3" s="4" t="s">
        <v>193</v>
      </c>
      <c r="G3" s="4" t="s">
        <v>194</v>
      </c>
      <c r="H3" s="4" t="s">
        <v>195</v>
      </c>
    </row>
    <row r="4">
      <c r="A4" s="4" t="s">
        <v>18</v>
      </c>
      <c r="B4" s="4" t="s">
        <v>1166</v>
      </c>
      <c r="C4" s="4" t="s">
        <v>1165</v>
      </c>
      <c r="D4" s="4">
        <v>1.0</v>
      </c>
      <c r="E4" s="4" t="s">
        <v>192</v>
      </c>
      <c r="F4" s="4" t="s">
        <v>193</v>
      </c>
      <c r="G4" s="4" t="s">
        <v>194</v>
      </c>
      <c r="H4" s="4" t="s">
        <v>195</v>
      </c>
    </row>
    <row r="5" hidden="1">
      <c r="A5" s="4" t="s">
        <v>19</v>
      </c>
      <c r="B5" s="4" t="s">
        <v>1167</v>
      </c>
      <c r="C5" s="4" t="s">
        <v>1163</v>
      </c>
      <c r="D5" s="4">
        <v>4.0</v>
      </c>
      <c r="E5" s="4" t="s">
        <v>192</v>
      </c>
      <c r="F5" s="4" t="s">
        <v>193</v>
      </c>
      <c r="G5" s="4" t="s">
        <v>201</v>
      </c>
      <c r="H5" s="4" t="s">
        <v>202</v>
      </c>
    </row>
    <row r="6" hidden="1">
      <c r="A6" s="4" t="s">
        <v>19</v>
      </c>
      <c r="B6" s="4" t="s">
        <v>1162</v>
      </c>
      <c r="C6" s="4" t="s">
        <v>1165</v>
      </c>
      <c r="D6" s="4">
        <v>11.0</v>
      </c>
      <c r="E6" s="4" t="s">
        <v>192</v>
      </c>
      <c r="F6" s="4" t="s">
        <v>193</v>
      </c>
      <c r="G6" s="4" t="s">
        <v>201</v>
      </c>
      <c r="H6" s="4" t="s">
        <v>202</v>
      </c>
    </row>
    <row r="7" hidden="1">
      <c r="A7" s="4" t="s">
        <v>19</v>
      </c>
      <c r="B7" s="4" t="s">
        <v>1164</v>
      </c>
      <c r="C7" s="4" t="s">
        <v>1165</v>
      </c>
      <c r="D7" s="4">
        <v>13.0</v>
      </c>
      <c r="E7" s="4" t="s">
        <v>192</v>
      </c>
      <c r="F7" s="4" t="s">
        <v>193</v>
      </c>
      <c r="G7" s="4" t="s">
        <v>201</v>
      </c>
      <c r="H7" s="4" t="s">
        <v>202</v>
      </c>
    </row>
    <row r="8">
      <c r="A8" s="4" t="s">
        <v>19</v>
      </c>
      <c r="B8" s="4" t="s">
        <v>1166</v>
      </c>
      <c r="C8" s="4" t="s">
        <v>1165</v>
      </c>
      <c r="D8" s="4">
        <v>12.0</v>
      </c>
      <c r="E8" s="4" t="s">
        <v>192</v>
      </c>
      <c r="F8" s="4" t="s">
        <v>193</v>
      </c>
      <c r="G8" s="4" t="s">
        <v>201</v>
      </c>
      <c r="H8" s="4" t="s">
        <v>202</v>
      </c>
    </row>
    <row r="9" hidden="1">
      <c r="A9" s="4" t="s">
        <v>20</v>
      </c>
      <c r="B9" s="4" t="s">
        <v>1167</v>
      </c>
      <c r="C9" s="4" t="s">
        <v>1163</v>
      </c>
      <c r="D9" s="4">
        <v>1.0</v>
      </c>
      <c r="E9" s="4" t="s">
        <v>208</v>
      </c>
      <c r="F9" s="4" t="s">
        <v>209</v>
      </c>
      <c r="G9" s="4" t="s">
        <v>201</v>
      </c>
      <c r="H9" s="4" t="s">
        <v>202</v>
      </c>
    </row>
    <row r="10" hidden="1">
      <c r="A10" s="4" t="s">
        <v>20</v>
      </c>
      <c r="B10" s="4" t="s">
        <v>1162</v>
      </c>
      <c r="C10" s="4" t="s">
        <v>1165</v>
      </c>
      <c r="D10" s="4">
        <v>10.0</v>
      </c>
      <c r="E10" s="4" t="s">
        <v>208</v>
      </c>
      <c r="F10" s="4" t="s">
        <v>209</v>
      </c>
      <c r="G10" s="4" t="s">
        <v>201</v>
      </c>
      <c r="H10" s="4" t="s">
        <v>202</v>
      </c>
    </row>
    <row r="11" hidden="1">
      <c r="A11" s="4" t="s">
        <v>20</v>
      </c>
      <c r="B11" s="4" t="s">
        <v>1164</v>
      </c>
      <c r="C11" s="4" t="s">
        <v>1165</v>
      </c>
      <c r="D11" s="4">
        <v>9.0</v>
      </c>
      <c r="E11" s="4" t="s">
        <v>208</v>
      </c>
      <c r="F11" s="4" t="s">
        <v>209</v>
      </c>
      <c r="G11" s="4" t="s">
        <v>201</v>
      </c>
      <c r="H11" s="4" t="s">
        <v>202</v>
      </c>
    </row>
    <row r="12">
      <c r="A12" s="4" t="s">
        <v>20</v>
      </c>
      <c r="B12" s="4" t="s">
        <v>1166</v>
      </c>
      <c r="C12" s="4" t="s">
        <v>1165</v>
      </c>
      <c r="D12" s="4">
        <v>9.0</v>
      </c>
      <c r="E12" s="4" t="s">
        <v>208</v>
      </c>
      <c r="F12" s="4" t="s">
        <v>209</v>
      </c>
      <c r="G12" s="4" t="s">
        <v>201</v>
      </c>
      <c r="H12" s="4" t="s">
        <v>202</v>
      </c>
    </row>
    <row r="13">
      <c r="A13" s="4" t="s">
        <v>21</v>
      </c>
      <c r="B13" s="4" t="s">
        <v>1166</v>
      </c>
      <c r="C13" s="4" t="s">
        <v>1165</v>
      </c>
      <c r="D13" s="4">
        <v>5.0</v>
      </c>
      <c r="E13" s="4" t="s">
        <v>215</v>
      </c>
      <c r="F13" s="4" t="s">
        <v>216</v>
      </c>
      <c r="G13" s="4" t="s">
        <v>217</v>
      </c>
      <c r="H13" s="4" t="s">
        <v>218</v>
      </c>
    </row>
    <row r="14" hidden="1">
      <c r="A14" s="4" t="s">
        <v>22</v>
      </c>
      <c r="B14" s="4" t="s">
        <v>1167</v>
      </c>
      <c r="C14" s="4" t="s">
        <v>1163</v>
      </c>
      <c r="D14" s="4">
        <v>2.0</v>
      </c>
      <c r="E14" s="4" t="s">
        <v>224</v>
      </c>
      <c r="F14" s="4" t="s">
        <v>225</v>
      </c>
      <c r="G14" s="4" t="s">
        <v>226</v>
      </c>
      <c r="H14" s="4" t="s">
        <v>227</v>
      </c>
    </row>
    <row r="15">
      <c r="A15" s="4" t="s">
        <v>22</v>
      </c>
      <c r="B15" s="4" t="s">
        <v>1166</v>
      </c>
      <c r="C15" s="4" t="s">
        <v>1165</v>
      </c>
      <c r="D15" s="4">
        <v>5.0</v>
      </c>
      <c r="E15" s="4" t="s">
        <v>224</v>
      </c>
      <c r="F15" s="4" t="s">
        <v>225</v>
      </c>
      <c r="G15" s="4" t="s">
        <v>226</v>
      </c>
      <c r="H15" s="4" t="s">
        <v>227</v>
      </c>
    </row>
    <row r="16" hidden="1">
      <c r="A16" s="4" t="s">
        <v>23</v>
      </c>
      <c r="B16" s="4" t="s">
        <v>1164</v>
      </c>
      <c r="C16" s="4" t="s">
        <v>1163</v>
      </c>
      <c r="D16" s="4">
        <v>1.0</v>
      </c>
      <c r="E16" s="4" t="s">
        <v>224</v>
      </c>
      <c r="F16" s="4" t="s">
        <v>225</v>
      </c>
      <c r="G16" s="4" t="s">
        <v>233</v>
      </c>
      <c r="H16" s="4" t="s">
        <v>234</v>
      </c>
    </row>
    <row r="17">
      <c r="A17" s="4" t="s">
        <v>23</v>
      </c>
      <c r="B17" s="4" t="s">
        <v>1166</v>
      </c>
      <c r="C17" s="4" t="s">
        <v>1165</v>
      </c>
      <c r="D17" s="4">
        <v>13.0</v>
      </c>
      <c r="E17" s="4" t="s">
        <v>224</v>
      </c>
      <c r="F17" s="4" t="s">
        <v>225</v>
      </c>
      <c r="G17" s="4" t="s">
        <v>233</v>
      </c>
      <c r="H17" s="4" t="s">
        <v>234</v>
      </c>
    </row>
    <row r="18">
      <c r="A18" s="4" t="s">
        <v>24</v>
      </c>
      <c r="B18" s="4" t="s">
        <v>1166</v>
      </c>
      <c r="C18" s="4" t="s">
        <v>1165</v>
      </c>
      <c r="D18" s="4">
        <v>4.0</v>
      </c>
      <c r="E18" s="4" t="s">
        <v>208</v>
      </c>
      <c r="F18" s="4" t="s">
        <v>209</v>
      </c>
      <c r="G18" s="4" t="s">
        <v>240</v>
      </c>
      <c r="H18" s="4" t="s">
        <v>241</v>
      </c>
    </row>
    <row r="19" hidden="1">
      <c r="A19" s="4" t="s">
        <v>25</v>
      </c>
      <c r="B19" s="4" t="s">
        <v>1164</v>
      </c>
      <c r="C19" s="4" t="s">
        <v>1163</v>
      </c>
      <c r="D19" s="4">
        <v>2.0</v>
      </c>
      <c r="E19" s="4" t="s">
        <v>224</v>
      </c>
      <c r="F19" s="4" t="s">
        <v>225</v>
      </c>
      <c r="G19" s="4" t="s">
        <v>201</v>
      </c>
      <c r="H19" s="4" t="s">
        <v>202</v>
      </c>
    </row>
    <row r="20">
      <c r="A20" s="4" t="s">
        <v>25</v>
      </c>
      <c r="B20" s="4" t="s">
        <v>1166</v>
      </c>
      <c r="C20" s="4" t="s">
        <v>1165</v>
      </c>
      <c r="D20" s="4">
        <v>11.0</v>
      </c>
      <c r="E20" s="4" t="s">
        <v>224</v>
      </c>
      <c r="F20" s="4" t="s">
        <v>225</v>
      </c>
      <c r="G20" s="4" t="s">
        <v>201</v>
      </c>
      <c r="H20" s="4" t="s">
        <v>202</v>
      </c>
    </row>
    <row r="21" ht="15.75" hidden="1" customHeight="1">
      <c r="A21" s="4" t="s">
        <v>26</v>
      </c>
      <c r="B21" s="4" t="s">
        <v>1168</v>
      </c>
      <c r="C21" s="4" t="s">
        <v>1165</v>
      </c>
      <c r="D21" s="4">
        <v>12.0</v>
      </c>
      <c r="E21" s="4" t="s">
        <v>250</v>
      </c>
      <c r="F21" s="4" t="s">
        <v>251</v>
      </c>
      <c r="G21" s="4" t="s">
        <v>252</v>
      </c>
      <c r="H21" s="4" t="s">
        <v>253</v>
      </c>
    </row>
    <row r="22" ht="15.75" hidden="1" customHeight="1">
      <c r="A22" s="4" t="s">
        <v>26</v>
      </c>
      <c r="B22" s="4" t="s">
        <v>1169</v>
      </c>
      <c r="C22" s="4" t="s">
        <v>1163</v>
      </c>
      <c r="D22" s="4">
        <v>1.0</v>
      </c>
      <c r="E22" s="4" t="s">
        <v>250</v>
      </c>
      <c r="F22" s="4" t="s">
        <v>251</v>
      </c>
      <c r="G22" s="4" t="s">
        <v>252</v>
      </c>
      <c r="H22" s="4" t="s">
        <v>253</v>
      </c>
    </row>
    <row r="23" ht="15.75" hidden="1" customHeight="1">
      <c r="A23" s="4" t="s">
        <v>26</v>
      </c>
      <c r="B23" s="4" t="s">
        <v>1167</v>
      </c>
      <c r="C23" s="4" t="s">
        <v>1165</v>
      </c>
      <c r="D23" s="4">
        <v>13.0</v>
      </c>
      <c r="E23" s="4" t="s">
        <v>250</v>
      </c>
      <c r="F23" s="4" t="s">
        <v>251</v>
      </c>
      <c r="G23" s="4" t="s">
        <v>252</v>
      </c>
      <c r="H23" s="4" t="s">
        <v>253</v>
      </c>
    </row>
    <row r="24" ht="15.75" hidden="1" customHeight="1">
      <c r="A24" s="4" t="s">
        <v>26</v>
      </c>
      <c r="B24" s="4" t="s">
        <v>1162</v>
      </c>
      <c r="C24" s="4" t="s">
        <v>1165</v>
      </c>
      <c r="D24" s="4">
        <v>13.0</v>
      </c>
      <c r="E24" s="4" t="s">
        <v>250</v>
      </c>
      <c r="F24" s="4" t="s">
        <v>251</v>
      </c>
      <c r="G24" s="4" t="s">
        <v>252</v>
      </c>
      <c r="H24" s="4" t="s">
        <v>253</v>
      </c>
    </row>
    <row r="25" ht="15.75" hidden="1" customHeight="1">
      <c r="A25" s="4" t="s">
        <v>26</v>
      </c>
      <c r="B25" s="4" t="s">
        <v>1164</v>
      </c>
      <c r="C25" s="4" t="s">
        <v>1165</v>
      </c>
      <c r="D25" s="4">
        <v>9.0</v>
      </c>
      <c r="E25" s="4" t="s">
        <v>250</v>
      </c>
      <c r="F25" s="4" t="s">
        <v>251</v>
      </c>
      <c r="G25" s="4" t="s">
        <v>252</v>
      </c>
      <c r="H25" s="4" t="s">
        <v>253</v>
      </c>
    </row>
    <row r="26" ht="15.75" customHeight="1">
      <c r="A26" s="4" t="s">
        <v>26</v>
      </c>
      <c r="B26" s="4" t="s">
        <v>1166</v>
      </c>
      <c r="C26" s="4" t="s">
        <v>1165</v>
      </c>
      <c r="D26" s="4">
        <v>7.0</v>
      </c>
      <c r="E26" s="4" t="s">
        <v>250</v>
      </c>
      <c r="F26" s="4" t="s">
        <v>251</v>
      </c>
      <c r="G26" s="4" t="s">
        <v>252</v>
      </c>
      <c r="H26" s="4" t="s">
        <v>253</v>
      </c>
    </row>
    <row r="27" ht="15.75" hidden="1" customHeight="1">
      <c r="A27" s="4" t="s">
        <v>27</v>
      </c>
      <c r="B27" s="4" t="s">
        <v>1170</v>
      </c>
      <c r="C27" s="4" t="s">
        <v>1163</v>
      </c>
      <c r="D27" s="4">
        <v>2.0</v>
      </c>
      <c r="E27" s="4" t="s">
        <v>192</v>
      </c>
      <c r="F27" s="4" t="s">
        <v>193</v>
      </c>
      <c r="G27" s="4" t="s">
        <v>201</v>
      </c>
      <c r="H27" s="4" t="s">
        <v>202</v>
      </c>
    </row>
    <row r="28" ht="15.75" hidden="1" customHeight="1">
      <c r="A28" s="4" t="s">
        <v>27</v>
      </c>
      <c r="B28" s="4" t="s">
        <v>1168</v>
      </c>
      <c r="C28" s="4" t="s">
        <v>1163</v>
      </c>
      <c r="D28" s="4">
        <v>4.0</v>
      </c>
      <c r="E28" s="4" t="s">
        <v>192</v>
      </c>
      <c r="F28" s="4" t="s">
        <v>193</v>
      </c>
      <c r="G28" s="4" t="s">
        <v>201</v>
      </c>
      <c r="H28" s="4" t="s">
        <v>202</v>
      </c>
    </row>
    <row r="29" ht="15.75" hidden="1" customHeight="1">
      <c r="A29" s="4" t="s">
        <v>27</v>
      </c>
      <c r="B29" s="4" t="s">
        <v>1169</v>
      </c>
      <c r="C29" s="4" t="s">
        <v>1165</v>
      </c>
      <c r="D29" s="4">
        <v>1.0</v>
      </c>
      <c r="E29" s="4" t="s">
        <v>192</v>
      </c>
      <c r="F29" s="4" t="s">
        <v>193</v>
      </c>
      <c r="G29" s="4" t="s">
        <v>201</v>
      </c>
      <c r="H29" s="4" t="s">
        <v>202</v>
      </c>
    </row>
    <row r="30" ht="15.75" hidden="1" customHeight="1">
      <c r="A30" s="4" t="s">
        <v>27</v>
      </c>
      <c r="B30" s="4" t="s">
        <v>1167</v>
      </c>
      <c r="C30" s="4" t="s">
        <v>1165</v>
      </c>
      <c r="D30" s="4">
        <v>1.0</v>
      </c>
      <c r="E30" s="4" t="s">
        <v>192</v>
      </c>
      <c r="F30" s="4" t="s">
        <v>193</v>
      </c>
      <c r="G30" s="4" t="s">
        <v>201</v>
      </c>
      <c r="H30" s="4" t="s">
        <v>202</v>
      </c>
    </row>
    <row r="31" ht="15.75" hidden="1" customHeight="1">
      <c r="A31" s="4" t="s">
        <v>27</v>
      </c>
      <c r="B31" s="4" t="s">
        <v>1162</v>
      </c>
      <c r="C31" s="4" t="s">
        <v>1165</v>
      </c>
      <c r="D31" s="4">
        <v>2.0</v>
      </c>
      <c r="E31" s="4" t="s">
        <v>192</v>
      </c>
      <c r="F31" s="4" t="s">
        <v>193</v>
      </c>
      <c r="G31" s="4" t="s">
        <v>201</v>
      </c>
      <c r="H31" s="4" t="s">
        <v>202</v>
      </c>
    </row>
    <row r="32" ht="15.75" hidden="1" customHeight="1">
      <c r="A32" s="4" t="s">
        <v>27</v>
      </c>
      <c r="B32" s="4" t="s">
        <v>1164</v>
      </c>
      <c r="C32" s="4" t="s">
        <v>1165</v>
      </c>
      <c r="D32" s="4">
        <v>2.0</v>
      </c>
      <c r="E32" s="4" t="s">
        <v>192</v>
      </c>
      <c r="F32" s="4" t="s">
        <v>193</v>
      </c>
      <c r="G32" s="4" t="s">
        <v>201</v>
      </c>
      <c r="H32" s="4" t="s">
        <v>202</v>
      </c>
    </row>
    <row r="33" ht="15.75" customHeight="1">
      <c r="A33" s="4" t="s">
        <v>27</v>
      </c>
      <c r="B33" s="4" t="s">
        <v>1166</v>
      </c>
      <c r="C33" s="4" t="s">
        <v>1165</v>
      </c>
      <c r="D33" s="4">
        <v>2.0</v>
      </c>
      <c r="E33" s="4" t="s">
        <v>192</v>
      </c>
      <c r="F33" s="4" t="s">
        <v>193</v>
      </c>
      <c r="G33" s="4" t="s">
        <v>201</v>
      </c>
      <c r="H33" s="4" t="s">
        <v>202</v>
      </c>
    </row>
    <row r="34" ht="15.75" hidden="1" customHeight="1">
      <c r="A34" s="4" t="s">
        <v>28</v>
      </c>
      <c r="B34" s="4" t="s">
        <v>1169</v>
      </c>
      <c r="C34" s="4" t="s">
        <v>1165</v>
      </c>
      <c r="D34" s="4">
        <v>6.0</v>
      </c>
      <c r="E34" s="4" t="s">
        <v>208</v>
      </c>
      <c r="F34" s="4" t="s">
        <v>209</v>
      </c>
      <c r="G34" s="4" t="s">
        <v>264</v>
      </c>
      <c r="H34" s="4" t="s">
        <v>265</v>
      </c>
    </row>
    <row r="35" ht="15.75" hidden="1" customHeight="1">
      <c r="A35" s="4" t="s">
        <v>28</v>
      </c>
      <c r="B35" s="4" t="s">
        <v>1162</v>
      </c>
      <c r="C35" s="4" t="s">
        <v>1165</v>
      </c>
      <c r="D35" s="4">
        <v>5.0</v>
      </c>
      <c r="E35" s="4" t="s">
        <v>208</v>
      </c>
      <c r="F35" s="4" t="s">
        <v>209</v>
      </c>
      <c r="G35" s="4" t="s">
        <v>264</v>
      </c>
      <c r="H35" s="4" t="s">
        <v>265</v>
      </c>
    </row>
    <row r="36" ht="15.75" hidden="1" customHeight="1">
      <c r="A36" s="4" t="s">
        <v>28</v>
      </c>
      <c r="B36" s="4" t="s">
        <v>1164</v>
      </c>
      <c r="C36" s="4" t="s">
        <v>1165</v>
      </c>
      <c r="D36" s="4">
        <v>5.0</v>
      </c>
      <c r="E36" s="4" t="s">
        <v>208</v>
      </c>
      <c r="F36" s="4" t="s">
        <v>209</v>
      </c>
      <c r="G36" s="4" t="s">
        <v>264</v>
      </c>
      <c r="H36" s="4" t="s">
        <v>265</v>
      </c>
    </row>
    <row r="37" ht="15.75" customHeight="1">
      <c r="A37" s="4" t="s">
        <v>28</v>
      </c>
      <c r="B37" s="4" t="s">
        <v>1166</v>
      </c>
      <c r="C37" s="4" t="s">
        <v>1165</v>
      </c>
      <c r="D37" s="4">
        <v>5.0</v>
      </c>
      <c r="E37" s="4" t="s">
        <v>208</v>
      </c>
      <c r="F37" s="4" t="s">
        <v>209</v>
      </c>
      <c r="G37" s="4" t="s">
        <v>264</v>
      </c>
      <c r="H37" s="4" t="s">
        <v>265</v>
      </c>
    </row>
    <row r="38" ht="15.75" hidden="1" customHeight="1">
      <c r="A38" s="4" t="s">
        <v>30</v>
      </c>
      <c r="B38" s="4" t="s">
        <v>1169</v>
      </c>
      <c r="C38" s="4" t="s">
        <v>1165</v>
      </c>
      <c r="D38" s="4">
        <v>4.0</v>
      </c>
      <c r="E38" s="4" t="s">
        <v>192</v>
      </c>
      <c r="F38" s="4" t="s">
        <v>193</v>
      </c>
      <c r="G38" s="4" t="s">
        <v>226</v>
      </c>
      <c r="H38" s="4" t="s">
        <v>227</v>
      </c>
    </row>
    <row r="39" ht="15.75" hidden="1" customHeight="1">
      <c r="A39" s="4" t="s">
        <v>30</v>
      </c>
      <c r="B39" s="4" t="s">
        <v>1167</v>
      </c>
      <c r="C39" s="4" t="s">
        <v>1165</v>
      </c>
      <c r="D39" s="4">
        <v>2.0</v>
      </c>
      <c r="E39" s="4" t="s">
        <v>192</v>
      </c>
      <c r="F39" s="4" t="s">
        <v>193</v>
      </c>
      <c r="G39" s="4" t="s">
        <v>226</v>
      </c>
      <c r="H39" s="4" t="s">
        <v>227</v>
      </c>
    </row>
    <row r="40" ht="15.75" hidden="1" customHeight="1">
      <c r="A40" s="4" t="s">
        <v>30</v>
      </c>
      <c r="B40" s="4" t="s">
        <v>1162</v>
      </c>
      <c r="C40" s="4" t="s">
        <v>1165</v>
      </c>
      <c r="D40" s="4">
        <v>2.0</v>
      </c>
      <c r="E40" s="4" t="s">
        <v>192</v>
      </c>
      <c r="F40" s="4" t="s">
        <v>193</v>
      </c>
      <c r="G40" s="4" t="s">
        <v>226</v>
      </c>
      <c r="H40" s="4" t="s">
        <v>227</v>
      </c>
    </row>
    <row r="41" ht="15.75" hidden="1" customHeight="1">
      <c r="A41" s="4" t="s">
        <v>30</v>
      </c>
      <c r="B41" s="4" t="s">
        <v>1164</v>
      </c>
      <c r="C41" s="4" t="s">
        <v>1165</v>
      </c>
      <c r="D41" s="4">
        <v>1.0</v>
      </c>
      <c r="E41" s="4" t="s">
        <v>192</v>
      </c>
      <c r="F41" s="4" t="s">
        <v>193</v>
      </c>
      <c r="G41" s="4" t="s">
        <v>226</v>
      </c>
      <c r="H41" s="4" t="s">
        <v>227</v>
      </c>
    </row>
    <row r="42" ht="15.75" customHeight="1">
      <c r="A42" s="4" t="s">
        <v>30</v>
      </c>
      <c r="B42" s="4" t="s">
        <v>1166</v>
      </c>
      <c r="C42" s="4" t="s">
        <v>1165</v>
      </c>
      <c r="D42" s="4">
        <v>1.0</v>
      </c>
      <c r="E42" s="4" t="s">
        <v>192</v>
      </c>
      <c r="F42" s="4" t="s">
        <v>193</v>
      </c>
      <c r="G42" s="4" t="s">
        <v>226</v>
      </c>
      <c r="H42" s="4" t="s">
        <v>227</v>
      </c>
    </row>
    <row r="43" ht="15.75" hidden="1" customHeight="1">
      <c r="A43" s="4" t="s">
        <v>31</v>
      </c>
      <c r="B43" s="4" t="s">
        <v>1164</v>
      </c>
      <c r="C43" s="4" t="s">
        <v>1163</v>
      </c>
      <c r="D43" s="4">
        <v>4.0</v>
      </c>
      <c r="E43" s="4" t="s">
        <v>250</v>
      </c>
      <c r="F43" s="4" t="s">
        <v>251</v>
      </c>
      <c r="G43" s="4" t="s">
        <v>252</v>
      </c>
      <c r="H43" s="4" t="s">
        <v>253</v>
      </c>
    </row>
    <row r="44" ht="15.75" customHeight="1">
      <c r="A44" s="4" t="s">
        <v>31</v>
      </c>
      <c r="B44" s="4" t="s">
        <v>1166</v>
      </c>
      <c r="C44" s="4" t="s">
        <v>1165</v>
      </c>
      <c r="D44" s="4">
        <v>18.0</v>
      </c>
      <c r="E44" s="4" t="s">
        <v>250</v>
      </c>
      <c r="F44" s="4" t="s">
        <v>251</v>
      </c>
      <c r="G44" s="4" t="s">
        <v>282</v>
      </c>
      <c r="H44" s="4" t="s">
        <v>283</v>
      </c>
    </row>
    <row r="45" ht="15.75" hidden="1" customHeight="1">
      <c r="A45" s="4" t="s">
        <v>33</v>
      </c>
      <c r="B45" s="4" t="s">
        <v>1164</v>
      </c>
      <c r="C45" s="4" t="s">
        <v>1165</v>
      </c>
      <c r="D45" s="4">
        <v>2.0</v>
      </c>
      <c r="E45" s="4" t="s">
        <v>289</v>
      </c>
      <c r="F45" s="4" t="s">
        <v>290</v>
      </c>
      <c r="G45" s="4" t="s">
        <v>296</v>
      </c>
      <c r="H45" s="4" t="s">
        <v>297</v>
      </c>
    </row>
    <row r="46" ht="15.75" customHeight="1">
      <c r="A46" s="4" t="s">
        <v>33</v>
      </c>
      <c r="B46" s="4" t="s">
        <v>1166</v>
      </c>
      <c r="C46" s="4" t="s">
        <v>1165</v>
      </c>
      <c r="D46" s="4">
        <v>5.0</v>
      </c>
      <c r="E46" s="4" t="s">
        <v>289</v>
      </c>
      <c r="F46" s="4" t="s">
        <v>290</v>
      </c>
      <c r="G46" s="4" t="s">
        <v>296</v>
      </c>
      <c r="H46" s="4" t="s">
        <v>297</v>
      </c>
    </row>
    <row r="47" ht="15.75" hidden="1" customHeight="1">
      <c r="A47" s="4" t="s">
        <v>34</v>
      </c>
      <c r="B47" s="4" t="s">
        <v>1164</v>
      </c>
      <c r="C47" s="4" t="s">
        <v>1163</v>
      </c>
      <c r="D47" s="4">
        <v>1.0</v>
      </c>
      <c r="E47" s="4" t="s">
        <v>215</v>
      </c>
      <c r="F47" s="4" t="s">
        <v>216</v>
      </c>
      <c r="G47" s="4" t="s">
        <v>303</v>
      </c>
      <c r="H47" s="4" t="s">
        <v>304</v>
      </c>
    </row>
    <row r="48" ht="15.75" customHeight="1">
      <c r="A48" s="4" t="s">
        <v>34</v>
      </c>
      <c r="B48" s="4" t="s">
        <v>1166</v>
      </c>
      <c r="C48" s="4" t="s">
        <v>1165</v>
      </c>
      <c r="D48" s="4">
        <v>5.0</v>
      </c>
      <c r="E48" s="4" t="s">
        <v>215</v>
      </c>
      <c r="F48" s="4" t="s">
        <v>216</v>
      </c>
      <c r="G48" s="4" t="s">
        <v>303</v>
      </c>
      <c r="H48" s="4" t="s">
        <v>304</v>
      </c>
    </row>
    <row r="49" ht="15.75" customHeight="1">
      <c r="A49" s="4" t="s">
        <v>35</v>
      </c>
      <c r="B49" s="4" t="s">
        <v>1166</v>
      </c>
      <c r="C49" s="4" t="s">
        <v>1165</v>
      </c>
      <c r="D49" s="4">
        <v>8.0</v>
      </c>
      <c r="E49" s="4" t="s">
        <v>250</v>
      </c>
      <c r="F49" s="4" t="s">
        <v>251</v>
      </c>
      <c r="G49" s="4" t="s">
        <v>308</v>
      </c>
      <c r="H49" s="4" t="s">
        <v>309</v>
      </c>
    </row>
    <row r="50" ht="15.75" hidden="1" customHeight="1">
      <c r="A50" s="4" t="s">
        <v>36</v>
      </c>
      <c r="B50" s="4" t="s">
        <v>1164</v>
      </c>
      <c r="C50" s="4" t="s">
        <v>1165</v>
      </c>
      <c r="D50" s="4">
        <v>10.0</v>
      </c>
      <c r="E50" s="4" t="s">
        <v>315</v>
      </c>
      <c r="F50" s="4" t="s">
        <v>316</v>
      </c>
      <c r="G50" s="4" t="s">
        <v>282</v>
      </c>
      <c r="H50" s="4" t="s">
        <v>283</v>
      </c>
    </row>
    <row r="51" ht="15.75" customHeight="1">
      <c r="A51" s="4" t="s">
        <v>36</v>
      </c>
      <c r="B51" s="4" t="s">
        <v>1166</v>
      </c>
      <c r="C51" s="4" t="s">
        <v>1165</v>
      </c>
      <c r="D51" s="4">
        <v>8.0</v>
      </c>
      <c r="E51" s="4" t="s">
        <v>315</v>
      </c>
      <c r="F51" s="4" t="s">
        <v>316</v>
      </c>
      <c r="G51" s="4" t="s">
        <v>282</v>
      </c>
      <c r="H51" s="4" t="s">
        <v>283</v>
      </c>
    </row>
    <row r="52" ht="15.75" customHeight="1">
      <c r="A52" s="4" t="s">
        <v>37</v>
      </c>
      <c r="B52" s="4" t="s">
        <v>1166</v>
      </c>
      <c r="C52" s="4" t="s">
        <v>1165</v>
      </c>
      <c r="D52" s="4">
        <v>1.0</v>
      </c>
      <c r="E52" s="4" t="s">
        <v>192</v>
      </c>
      <c r="F52" s="4" t="s">
        <v>193</v>
      </c>
      <c r="G52" s="4" t="s">
        <v>321</v>
      </c>
      <c r="H52" s="4" t="s">
        <v>322</v>
      </c>
    </row>
    <row r="53" ht="15.75" customHeight="1">
      <c r="A53" s="4" t="s">
        <v>38</v>
      </c>
      <c r="B53" s="4" t="s">
        <v>1166</v>
      </c>
      <c r="C53" s="4" t="s">
        <v>1165</v>
      </c>
      <c r="D53" s="4">
        <v>3.0</v>
      </c>
      <c r="E53" s="4" t="s">
        <v>224</v>
      </c>
      <c r="F53" s="4" t="s">
        <v>225</v>
      </c>
      <c r="G53" s="4" t="s">
        <v>321</v>
      </c>
      <c r="H53" s="4" t="s">
        <v>322</v>
      </c>
    </row>
    <row r="54" ht="15.75" hidden="1" customHeight="1">
      <c r="A54" s="4" t="s">
        <v>32</v>
      </c>
      <c r="B54" s="4" t="s">
        <v>1171</v>
      </c>
      <c r="C54" s="4" t="s">
        <v>1163</v>
      </c>
      <c r="D54" s="4">
        <v>3.0</v>
      </c>
      <c r="E54" s="4" t="s">
        <v>289</v>
      </c>
      <c r="F54" s="4" t="s">
        <v>290</v>
      </c>
      <c r="G54" s="4" t="s">
        <v>271</v>
      </c>
      <c r="H54" s="4" t="s">
        <v>272</v>
      </c>
    </row>
    <row r="55" ht="15.75" hidden="1" customHeight="1">
      <c r="A55" s="4" t="s">
        <v>32</v>
      </c>
      <c r="B55" s="4" t="s">
        <v>1168</v>
      </c>
      <c r="C55" s="4" t="s">
        <v>1163</v>
      </c>
      <c r="D55" s="4">
        <v>1.0</v>
      </c>
      <c r="E55" s="4" t="s">
        <v>289</v>
      </c>
      <c r="F55" s="4" t="s">
        <v>290</v>
      </c>
      <c r="G55" s="4" t="s">
        <v>271</v>
      </c>
      <c r="H55" s="4" t="s">
        <v>272</v>
      </c>
    </row>
    <row r="56" ht="15.75" hidden="1" customHeight="1">
      <c r="A56" s="4" t="s">
        <v>32</v>
      </c>
      <c r="B56" s="4" t="s">
        <v>1169</v>
      </c>
      <c r="C56" s="4" t="s">
        <v>1165</v>
      </c>
      <c r="D56" s="4">
        <v>2.0</v>
      </c>
      <c r="E56" s="4" t="s">
        <v>289</v>
      </c>
      <c r="F56" s="4" t="s">
        <v>290</v>
      </c>
      <c r="G56" s="4" t="s">
        <v>271</v>
      </c>
      <c r="H56" s="4" t="s">
        <v>272</v>
      </c>
    </row>
    <row r="57" ht="15.75" hidden="1" customHeight="1">
      <c r="A57" s="4" t="s">
        <v>32</v>
      </c>
      <c r="B57" s="4" t="s">
        <v>1167</v>
      </c>
      <c r="C57" s="4" t="s">
        <v>1165</v>
      </c>
      <c r="D57" s="4">
        <v>2.0</v>
      </c>
      <c r="E57" s="4" t="s">
        <v>289</v>
      </c>
      <c r="F57" s="4" t="s">
        <v>290</v>
      </c>
      <c r="G57" s="4" t="s">
        <v>271</v>
      </c>
      <c r="H57" s="4" t="s">
        <v>272</v>
      </c>
    </row>
    <row r="58" ht="15.75" hidden="1" customHeight="1">
      <c r="A58" s="4" t="s">
        <v>32</v>
      </c>
      <c r="B58" s="4" t="s">
        <v>1162</v>
      </c>
      <c r="C58" s="4" t="s">
        <v>1165</v>
      </c>
      <c r="D58" s="4">
        <v>3.0</v>
      </c>
      <c r="E58" s="4" t="s">
        <v>289</v>
      </c>
      <c r="F58" s="4" t="s">
        <v>290</v>
      </c>
      <c r="G58" s="4" t="s">
        <v>271</v>
      </c>
      <c r="H58" s="4" t="s">
        <v>272</v>
      </c>
    </row>
    <row r="59" ht="15.75" hidden="1" customHeight="1">
      <c r="A59" s="4" t="s">
        <v>32</v>
      </c>
      <c r="B59" s="4" t="s">
        <v>1164</v>
      </c>
      <c r="C59" s="4" t="s">
        <v>1165</v>
      </c>
      <c r="D59" s="4">
        <v>3.0</v>
      </c>
      <c r="E59" s="4" t="s">
        <v>289</v>
      </c>
      <c r="F59" s="4" t="s">
        <v>290</v>
      </c>
      <c r="G59" s="4" t="s">
        <v>271</v>
      </c>
      <c r="H59" s="4" t="s">
        <v>272</v>
      </c>
    </row>
    <row r="60" ht="15.75" customHeight="1">
      <c r="A60" s="4" t="s">
        <v>32</v>
      </c>
      <c r="B60" s="4" t="s">
        <v>1166</v>
      </c>
      <c r="C60" s="4" t="s">
        <v>1165</v>
      </c>
      <c r="D60" s="4">
        <v>5.0</v>
      </c>
      <c r="E60" s="4" t="s">
        <v>289</v>
      </c>
      <c r="F60" s="4" t="s">
        <v>290</v>
      </c>
      <c r="G60" s="4" t="s">
        <v>271</v>
      </c>
      <c r="H60" s="4" t="s">
        <v>272</v>
      </c>
    </row>
    <row r="61" ht="15.75" hidden="1" customHeight="1">
      <c r="A61" s="4" t="s">
        <v>39</v>
      </c>
      <c r="B61" s="4" t="s">
        <v>1172</v>
      </c>
      <c r="C61" s="4" t="s">
        <v>1163</v>
      </c>
      <c r="D61" s="4">
        <v>1.0</v>
      </c>
      <c r="E61" s="4" t="s">
        <v>1173</v>
      </c>
      <c r="F61" s="4" t="s">
        <v>1174</v>
      </c>
      <c r="G61" s="4" t="s">
        <v>282</v>
      </c>
      <c r="H61" s="4" t="s">
        <v>283</v>
      </c>
    </row>
    <row r="62" ht="15.75" hidden="1" customHeight="1">
      <c r="A62" s="4" t="s">
        <v>39</v>
      </c>
      <c r="B62" s="4" t="s">
        <v>1175</v>
      </c>
      <c r="C62" s="4" t="s">
        <v>1165</v>
      </c>
      <c r="D62" s="4">
        <v>8.0</v>
      </c>
      <c r="E62" s="4" t="s">
        <v>289</v>
      </c>
      <c r="F62" s="4" t="s">
        <v>290</v>
      </c>
      <c r="G62" s="4" t="s">
        <v>282</v>
      </c>
      <c r="H62" s="4" t="s">
        <v>283</v>
      </c>
    </row>
    <row r="63" ht="15.75" hidden="1" customHeight="1">
      <c r="A63" s="4" t="s">
        <v>39</v>
      </c>
      <c r="B63" s="4" t="s">
        <v>1176</v>
      </c>
      <c r="C63" s="4" t="s">
        <v>1165</v>
      </c>
      <c r="D63" s="4">
        <v>14.0</v>
      </c>
      <c r="E63" s="4" t="s">
        <v>289</v>
      </c>
      <c r="F63" s="4" t="s">
        <v>290</v>
      </c>
      <c r="G63" s="4" t="s">
        <v>282</v>
      </c>
      <c r="H63" s="4" t="s">
        <v>283</v>
      </c>
    </row>
    <row r="64" ht="15.75" hidden="1" customHeight="1">
      <c r="A64" s="4" t="s">
        <v>39</v>
      </c>
      <c r="B64" s="4" t="s">
        <v>1177</v>
      </c>
      <c r="C64" s="4" t="s">
        <v>1165</v>
      </c>
      <c r="D64" s="4">
        <v>3.0</v>
      </c>
      <c r="E64" s="4" t="s">
        <v>289</v>
      </c>
      <c r="F64" s="4" t="s">
        <v>290</v>
      </c>
      <c r="G64" s="4" t="s">
        <v>282</v>
      </c>
      <c r="H64" s="4" t="s">
        <v>283</v>
      </c>
    </row>
    <row r="65" ht="15.75" hidden="1" customHeight="1">
      <c r="A65" s="4" t="s">
        <v>39</v>
      </c>
      <c r="B65" s="4" t="s">
        <v>1170</v>
      </c>
      <c r="C65" s="4" t="s">
        <v>1165</v>
      </c>
      <c r="D65" s="4">
        <v>6.0</v>
      </c>
      <c r="E65" s="4" t="s">
        <v>289</v>
      </c>
      <c r="F65" s="4" t="s">
        <v>290</v>
      </c>
      <c r="G65" s="4" t="s">
        <v>282</v>
      </c>
      <c r="H65" s="4" t="s">
        <v>283</v>
      </c>
    </row>
    <row r="66" ht="15.75" hidden="1" customHeight="1">
      <c r="A66" s="4" t="s">
        <v>39</v>
      </c>
      <c r="B66" s="4" t="s">
        <v>1171</v>
      </c>
      <c r="C66" s="4" t="s">
        <v>1165</v>
      </c>
      <c r="D66" s="4">
        <v>3.0</v>
      </c>
      <c r="E66" s="4" t="s">
        <v>289</v>
      </c>
      <c r="F66" s="4" t="s">
        <v>290</v>
      </c>
      <c r="G66" s="4" t="s">
        <v>282</v>
      </c>
      <c r="H66" s="4" t="s">
        <v>283</v>
      </c>
    </row>
    <row r="67" ht="15.75" hidden="1" customHeight="1">
      <c r="A67" s="4" t="s">
        <v>39</v>
      </c>
      <c r="B67" s="4" t="s">
        <v>1168</v>
      </c>
      <c r="C67" s="4" t="s">
        <v>1165</v>
      </c>
      <c r="D67" s="4">
        <v>5.0</v>
      </c>
      <c r="E67" s="4" t="s">
        <v>289</v>
      </c>
      <c r="F67" s="4" t="s">
        <v>290</v>
      </c>
      <c r="G67" s="4" t="s">
        <v>282</v>
      </c>
      <c r="H67" s="4" t="s">
        <v>283</v>
      </c>
    </row>
    <row r="68" ht="15.75" hidden="1" customHeight="1">
      <c r="A68" s="4" t="s">
        <v>39</v>
      </c>
      <c r="B68" s="4" t="s">
        <v>1169</v>
      </c>
      <c r="C68" s="4" t="s">
        <v>1165</v>
      </c>
      <c r="D68" s="4">
        <v>3.0</v>
      </c>
      <c r="E68" s="4" t="s">
        <v>289</v>
      </c>
      <c r="F68" s="4" t="s">
        <v>290</v>
      </c>
      <c r="G68" s="4" t="s">
        <v>282</v>
      </c>
      <c r="H68" s="4" t="s">
        <v>283</v>
      </c>
    </row>
    <row r="69" ht="15.75" hidden="1" customHeight="1">
      <c r="A69" s="4" t="s">
        <v>39</v>
      </c>
      <c r="B69" s="4" t="s">
        <v>1164</v>
      </c>
      <c r="C69" s="4" t="s">
        <v>1163</v>
      </c>
      <c r="D69" s="4">
        <v>2.0</v>
      </c>
      <c r="E69" s="4" t="s">
        <v>289</v>
      </c>
      <c r="F69" s="4" t="s">
        <v>290</v>
      </c>
      <c r="G69" s="4" t="s">
        <v>282</v>
      </c>
      <c r="H69" s="4" t="s">
        <v>283</v>
      </c>
    </row>
    <row r="70" ht="15.75" customHeight="1">
      <c r="A70" s="4" t="s">
        <v>39</v>
      </c>
      <c r="B70" s="4" t="s">
        <v>1166</v>
      </c>
      <c r="C70" s="4" t="s">
        <v>1165</v>
      </c>
      <c r="D70" s="4">
        <v>6.0</v>
      </c>
      <c r="E70" s="4" t="s">
        <v>289</v>
      </c>
      <c r="F70" s="4" t="s">
        <v>290</v>
      </c>
      <c r="G70" s="4" t="s">
        <v>303</v>
      </c>
      <c r="H70" s="4" t="s">
        <v>304</v>
      </c>
    </row>
    <row r="71" ht="15.75" hidden="1" customHeight="1">
      <c r="A71" s="4" t="s">
        <v>40</v>
      </c>
      <c r="B71" s="4" t="s">
        <v>1169</v>
      </c>
      <c r="C71" s="4" t="s">
        <v>1165</v>
      </c>
      <c r="D71" s="4">
        <v>14.0</v>
      </c>
      <c r="E71" s="4" t="s">
        <v>289</v>
      </c>
      <c r="F71" s="4" t="s">
        <v>290</v>
      </c>
      <c r="G71" s="4" t="s">
        <v>282</v>
      </c>
      <c r="H71" s="4" t="s">
        <v>283</v>
      </c>
    </row>
    <row r="72" ht="15.75" hidden="1" customHeight="1">
      <c r="A72" s="4" t="s">
        <v>40</v>
      </c>
      <c r="B72" s="4" t="s">
        <v>1167</v>
      </c>
      <c r="C72" s="4" t="s">
        <v>1165</v>
      </c>
      <c r="D72" s="4">
        <v>8.0</v>
      </c>
      <c r="E72" s="4" t="s">
        <v>289</v>
      </c>
      <c r="F72" s="4" t="s">
        <v>290</v>
      </c>
      <c r="G72" s="4" t="s">
        <v>282</v>
      </c>
      <c r="H72" s="4" t="s">
        <v>283</v>
      </c>
    </row>
    <row r="73" ht="15.75" hidden="1" customHeight="1">
      <c r="A73" s="4" t="s">
        <v>40</v>
      </c>
      <c r="B73" s="4" t="s">
        <v>1162</v>
      </c>
      <c r="C73" s="4" t="s">
        <v>1165</v>
      </c>
      <c r="D73" s="4">
        <v>13.0</v>
      </c>
      <c r="E73" s="4" t="s">
        <v>289</v>
      </c>
      <c r="F73" s="4" t="s">
        <v>290</v>
      </c>
      <c r="G73" s="4" t="s">
        <v>282</v>
      </c>
      <c r="H73" s="4" t="s">
        <v>283</v>
      </c>
    </row>
    <row r="74" ht="15.75" hidden="1" customHeight="1">
      <c r="A74" s="4" t="s">
        <v>40</v>
      </c>
      <c r="B74" s="4" t="s">
        <v>1164</v>
      </c>
      <c r="C74" s="4" t="s">
        <v>1165</v>
      </c>
      <c r="D74" s="4">
        <v>14.0</v>
      </c>
      <c r="E74" s="4" t="s">
        <v>289</v>
      </c>
      <c r="F74" s="4" t="s">
        <v>290</v>
      </c>
      <c r="G74" s="4" t="s">
        <v>282</v>
      </c>
      <c r="H74" s="4" t="s">
        <v>283</v>
      </c>
    </row>
    <row r="75" ht="15.75" customHeight="1">
      <c r="A75" s="4" t="s">
        <v>40</v>
      </c>
      <c r="B75" s="4" t="s">
        <v>1166</v>
      </c>
      <c r="C75" s="4" t="s">
        <v>1165</v>
      </c>
      <c r="D75" s="4">
        <v>12.0</v>
      </c>
      <c r="E75" s="4" t="s">
        <v>289</v>
      </c>
      <c r="F75" s="4" t="s">
        <v>290</v>
      </c>
      <c r="G75" s="4" t="s">
        <v>282</v>
      </c>
      <c r="H75" s="4" t="s">
        <v>283</v>
      </c>
    </row>
    <row r="76" ht="15.75" hidden="1" customHeight="1">
      <c r="A76" s="4" t="s">
        <v>41</v>
      </c>
      <c r="B76" s="4" t="s">
        <v>1164</v>
      </c>
      <c r="C76" s="4" t="s">
        <v>1165</v>
      </c>
      <c r="D76" s="4">
        <v>1.0</v>
      </c>
      <c r="E76" s="4" t="s">
        <v>192</v>
      </c>
      <c r="F76" s="4" t="s">
        <v>193</v>
      </c>
      <c r="G76" s="4" t="s">
        <v>343</v>
      </c>
      <c r="H76" s="4" t="s">
        <v>344</v>
      </c>
    </row>
    <row r="77" ht="15.75" customHeight="1">
      <c r="A77" s="4" t="s">
        <v>41</v>
      </c>
      <c r="B77" s="4" t="s">
        <v>1166</v>
      </c>
      <c r="C77" s="4" t="s">
        <v>1165</v>
      </c>
      <c r="D77" s="4">
        <v>1.0</v>
      </c>
      <c r="E77" s="4" t="s">
        <v>192</v>
      </c>
      <c r="F77" s="4" t="s">
        <v>193</v>
      </c>
      <c r="G77" s="4" t="s">
        <v>343</v>
      </c>
      <c r="H77" s="4" t="s">
        <v>344</v>
      </c>
    </row>
    <row r="78" ht="15.75" hidden="1" customHeight="1">
      <c r="A78" s="4" t="s">
        <v>42</v>
      </c>
      <c r="B78" s="4" t="s">
        <v>1171</v>
      </c>
      <c r="C78" s="4" t="s">
        <v>1163</v>
      </c>
      <c r="D78" s="4">
        <v>4.0</v>
      </c>
      <c r="E78" s="4" t="s">
        <v>289</v>
      </c>
      <c r="F78" s="4" t="s">
        <v>290</v>
      </c>
      <c r="G78" s="4" t="s">
        <v>321</v>
      </c>
      <c r="H78" s="4" t="s">
        <v>322</v>
      </c>
    </row>
    <row r="79" ht="15.75" hidden="1" customHeight="1">
      <c r="A79" s="4" t="s">
        <v>42</v>
      </c>
      <c r="B79" s="4" t="s">
        <v>1162</v>
      </c>
      <c r="C79" s="4" t="s">
        <v>1163</v>
      </c>
      <c r="D79" s="4">
        <v>1.0</v>
      </c>
      <c r="E79" s="4" t="s">
        <v>289</v>
      </c>
      <c r="F79" s="4" t="s">
        <v>290</v>
      </c>
      <c r="G79" s="4" t="s">
        <v>321</v>
      </c>
      <c r="H79" s="4" t="s">
        <v>322</v>
      </c>
    </row>
    <row r="80" ht="15.75" hidden="1" customHeight="1">
      <c r="A80" s="4" t="s">
        <v>42</v>
      </c>
      <c r="B80" s="4" t="s">
        <v>1164</v>
      </c>
      <c r="C80" s="4" t="s">
        <v>1163</v>
      </c>
      <c r="D80" s="4">
        <v>1.0</v>
      </c>
      <c r="E80" s="4" t="s">
        <v>289</v>
      </c>
      <c r="F80" s="4" t="s">
        <v>290</v>
      </c>
      <c r="G80" s="4" t="s">
        <v>321</v>
      </c>
      <c r="H80" s="4" t="s">
        <v>322</v>
      </c>
    </row>
    <row r="81" ht="15.75" customHeight="1">
      <c r="A81" s="4" t="s">
        <v>42</v>
      </c>
      <c r="B81" s="4" t="s">
        <v>1166</v>
      </c>
      <c r="C81" s="4" t="s">
        <v>1165</v>
      </c>
      <c r="D81" s="4">
        <v>5.0</v>
      </c>
      <c r="E81" s="4" t="s">
        <v>289</v>
      </c>
      <c r="F81" s="4" t="s">
        <v>290</v>
      </c>
      <c r="G81" s="4" t="s">
        <v>321</v>
      </c>
      <c r="H81" s="4" t="s">
        <v>322</v>
      </c>
    </row>
    <row r="82" ht="15.75" hidden="1" customHeight="1">
      <c r="A82" s="4" t="s">
        <v>43</v>
      </c>
      <c r="B82" s="4" t="s">
        <v>1164</v>
      </c>
      <c r="C82" s="4" t="s">
        <v>1163</v>
      </c>
      <c r="D82" s="4">
        <v>4.0</v>
      </c>
      <c r="E82" s="4" t="s">
        <v>353</v>
      </c>
      <c r="F82" s="4" t="s">
        <v>354</v>
      </c>
      <c r="G82" s="4" t="s">
        <v>252</v>
      </c>
      <c r="H82" s="4" t="s">
        <v>253</v>
      </c>
    </row>
    <row r="83" ht="15.75" customHeight="1">
      <c r="A83" s="4" t="s">
        <v>43</v>
      </c>
      <c r="B83" s="4" t="s">
        <v>1166</v>
      </c>
      <c r="C83" s="4" t="s">
        <v>1165</v>
      </c>
      <c r="D83" s="4">
        <v>12.0</v>
      </c>
      <c r="E83" s="4" t="s">
        <v>353</v>
      </c>
      <c r="F83" s="4" t="s">
        <v>354</v>
      </c>
      <c r="G83" s="4" t="s">
        <v>252</v>
      </c>
      <c r="H83" s="4" t="s">
        <v>253</v>
      </c>
    </row>
    <row r="84" ht="15.75" hidden="1" customHeight="1">
      <c r="A84" s="4" t="s">
        <v>44</v>
      </c>
      <c r="B84" s="4" t="s">
        <v>1164</v>
      </c>
      <c r="C84" s="4" t="s">
        <v>1165</v>
      </c>
      <c r="D84" s="4">
        <v>15.0</v>
      </c>
      <c r="E84" s="4" t="s">
        <v>192</v>
      </c>
      <c r="F84" s="4" t="s">
        <v>193</v>
      </c>
      <c r="G84" s="4" t="s">
        <v>282</v>
      </c>
      <c r="H84" s="4" t="s">
        <v>283</v>
      </c>
    </row>
    <row r="85" ht="15.75" customHeight="1">
      <c r="A85" s="4" t="s">
        <v>44</v>
      </c>
      <c r="B85" s="4" t="s">
        <v>1166</v>
      </c>
      <c r="C85" s="4" t="s">
        <v>1165</v>
      </c>
      <c r="D85" s="4">
        <v>10.0</v>
      </c>
      <c r="E85" s="4" t="s">
        <v>192</v>
      </c>
      <c r="F85" s="4" t="s">
        <v>193</v>
      </c>
      <c r="G85" s="4" t="s">
        <v>282</v>
      </c>
      <c r="H85" s="4" t="s">
        <v>283</v>
      </c>
    </row>
    <row r="86" ht="15.75" hidden="1" customHeight="1">
      <c r="A86" s="4" t="s">
        <v>45</v>
      </c>
      <c r="B86" s="4" t="s">
        <v>1164</v>
      </c>
      <c r="C86" s="4" t="s">
        <v>1165</v>
      </c>
      <c r="D86" s="4">
        <v>6.0</v>
      </c>
      <c r="E86" s="4" t="s">
        <v>215</v>
      </c>
      <c r="F86" s="4" t="s">
        <v>216</v>
      </c>
      <c r="G86" s="4" t="s">
        <v>226</v>
      </c>
      <c r="H86" s="4" t="s">
        <v>227</v>
      </c>
    </row>
    <row r="87" ht="15.75" customHeight="1">
      <c r="A87" s="4" t="s">
        <v>45</v>
      </c>
      <c r="B87" s="4" t="s">
        <v>1166</v>
      </c>
      <c r="C87" s="4" t="s">
        <v>1165</v>
      </c>
      <c r="D87" s="4">
        <v>4.0</v>
      </c>
      <c r="E87" s="4" t="s">
        <v>215</v>
      </c>
      <c r="F87" s="4" t="s">
        <v>216</v>
      </c>
      <c r="G87" s="4" t="s">
        <v>226</v>
      </c>
      <c r="H87" s="4" t="s">
        <v>227</v>
      </c>
    </row>
    <row r="88" ht="15.75" hidden="1" customHeight="1">
      <c r="A88" s="4" t="s">
        <v>46</v>
      </c>
      <c r="B88" s="4" t="s">
        <v>1162</v>
      </c>
      <c r="C88" s="4" t="s">
        <v>1163</v>
      </c>
      <c r="D88" s="4">
        <v>1.0</v>
      </c>
      <c r="E88" s="4" t="s">
        <v>192</v>
      </c>
      <c r="F88" s="4" t="s">
        <v>193</v>
      </c>
      <c r="G88" s="4" t="s">
        <v>252</v>
      </c>
      <c r="H88" s="4" t="s">
        <v>253</v>
      </c>
    </row>
    <row r="89" ht="15.75" hidden="1" customHeight="1">
      <c r="A89" s="4" t="s">
        <v>46</v>
      </c>
      <c r="B89" s="4" t="s">
        <v>1164</v>
      </c>
      <c r="C89" s="4" t="s">
        <v>1165</v>
      </c>
      <c r="D89" s="4">
        <v>10.0</v>
      </c>
      <c r="E89" s="4" t="s">
        <v>192</v>
      </c>
      <c r="F89" s="4" t="s">
        <v>193</v>
      </c>
      <c r="G89" s="4" t="s">
        <v>252</v>
      </c>
      <c r="H89" s="4" t="s">
        <v>253</v>
      </c>
    </row>
    <row r="90" ht="15.75" customHeight="1">
      <c r="A90" s="4" t="s">
        <v>46</v>
      </c>
      <c r="B90" s="4" t="s">
        <v>1166</v>
      </c>
      <c r="C90" s="4" t="s">
        <v>1165</v>
      </c>
      <c r="D90" s="4">
        <v>9.0</v>
      </c>
      <c r="E90" s="4" t="s">
        <v>192</v>
      </c>
      <c r="F90" s="4" t="s">
        <v>193</v>
      </c>
      <c r="G90" s="4" t="s">
        <v>252</v>
      </c>
      <c r="H90" s="4" t="s">
        <v>253</v>
      </c>
    </row>
    <row r="91" ht="15.75" hidden="1" customHeight="1">
      <c r="A91" s="4" t="s">
        <v>47</v>
      </c>
      <c r="B91" s="4" t="s">
        <v>1164</v>
      </c>
      <c r="C91" s="4" t="s">
        <v>1163</v>
      </c>
      <c r="D91" s="4">
        <v>3.0</v>
      </c>
      <c r="E91" s="4" t="s">
        <v>215</v>
      </c>
      <c r="F91" s="4" t="s">
        <v>216</v>
      </c>
      <c r="G91" s="4" t="s">
        <v>418</v>
      </c>
      <c r="H91" s="4" t="s">
        <v>419</v>
      </c>
    </row>
    <row r="92" ht="15.75" customHeight="1">
      <c r="A92" s="4" t="s">
        <v>47</v>
      </c>
      <c r="B92" s="4" t="s">
        <v>1166</v>
      </c>
      <c r="C92" s="4" t="s">
        <v>1165</v>
      </c>
      <c r="D92" s="4">
        <v>16.0</v>
      </c>
      <c r="E92" s="4" t="s">
        <v>215</v>
      </c>
      <c r="F92" s="4" t="s">
        <v>216</v>
      </c>
      <c r="G92" s="4" t="s">
        <v>201</v>
      </c>
      <c r="H92" s="4" t="s">
        <v>202</v>
      </c>
    </row>
    <row r="93" ht="15.75" hidden="1" customHeight="1">
      <c r="A93" s="4" t="s">
        <v>48</v>
      </c>
      <c r="B93" s="4" t="s">
        <v>1169</v>
      </c>
      <c r="C93" s="4" t="s">
        <v>1163</v>
      </c>
      <c r="D93" s="4">
        <v>3.0</v>
      </c>
      <c r="E93" s="4" t="s">
        <v>224</v>
      </c>
      <c r="F93" s="4" t="s">
        <v>225</v>
      </c>
      <c r="G93" s="4" t="s">
        <v>201</v>
      </c>
      <c r="H93" s="4" t="s">
        <v>202</v>
      </c>
    </row>
    <row r="94" ht="15.75" hidden="1" customHeight="1">
      <c r="A94" s="4" t="s">
        <v>48</v>
      </c>
      <c r="B94" s="4" t="s">
        <v>1167</v>
      </c>
      <c r="C94" s="4" t="s">
        <v>1163</v>
      </c>
      <c r="D94" s="4">
        <v>2.0</v>
      </c>
      <c r="E94" s="4" t="s">
        <v>224</v>
      </c>
      <c r="F94" s="4" t="s">
        <v>225</v>
      </c>
      <c r="G94" s="4" t="s">
        <v>201</v>
      </c>
      <c r="H94" s="4" t="s">
        <v>202</v>
      </c>
    </row>
    <row r="95" ht="15.75" hidden="1" customHeight="1">
      <c r="A95" s="4" t="s">
        <v>48</v>
      </c>
      <c r="B95" s="4" t="s">
        <v>1162</v>
      </c>
      <c r="C95" s="4" t="s">
        <v>1163</v>
      </c>
      <c r="D95" s="4">
        <v>1.0</v>
      </c>
      <c r="E95" s="4" t="s">
        <v>224</v>
      </c>
      <c r="F95" s="4" t="s">
        <v>225</v>
      </c>
      <c r="G95" s="4" t="s">
        <v>201</v>
      </c>
      <c r="H95" s="4" t="s">
        <v>202</v>
      </c>
    </row>
    <row r="96" ht="15.75" hidden="1" customHeight="1">
      <c r="A96" s="4" t="s">
        <v>48</v>
      </c>
      <c r="B96" s="4" t="s">
        <v>1164</v>
      </c>
      <c r="C96" s="4" t="s">
        <v>1165</v>
      </c>
      <c r="D96" s="4">
        <v>17.0</v>
      </c>
      <c r="E96" s="4" t="s">
        <v>224</v>
      </c>
      <c r="F96" s="4" t="s">
        <v>225</v>
      </c>
      <c r="G96" s="4" t="s">
        <v>201</v>
      </c>
      <c r="H96" s="4" t="s">
        <v>202</v>
      </c>
    </row>
    <row r="97" ht="15.75" customHeight="1">
      <c r="A97" s="4" t="s">
        <v>48</v>
      </c>
      <c r="B97" s="4" t="s">
        <v>1166</v>
      </c>
      <c r="C97" s="4" t="s">
        <v>1165</v>
      </c>
      <c r="D97" s="4">
        <v>19.0</v>
      </c>
      <c r="E97" s="4" t="s">
        <v>224</v>
      </c>
      <c r="F97" s="4" t="s">
        <v>225</v>
      </c>
      <c r="G97" s="4" t="s">
        <v>201</v>
      </c>
      <c r="H97" s="4" t="s">
        <v>202</v>
      </c>
    </row>
    <row r="98" ht="15.75" hidden="1" customHeight="1">
      <c r="A98" s="4" t="s">
        <v>49</v>
      </c>
      <c r="B98" s="4" t="s">
        <v>1162</v>
      </c>
      <c r="C98" s="4" t="s">
        <v>1163</v>
      </c>
      <c r="D98" s="4">
        <v>3.0</v>
      </c>
      <c r="E98" s="4" t="s">
        <v>192</v>
      </c>
      <c r="F98" s="4" t="s">
        <v>193</v>
      </c>
      <c r="G98" s="4" t="s">
        <v>385</v>
      </c>
      <c r="H98" s="4" t="s">
        <v>386</v>
      </c>
    </row>
    <row r="99" ht="15.75" hidden="1" customHeight="1">
      <c r="A99" s="4" t="s">
        <v>49</v>
      </c>
      <c r="B99" s="4" t="s">
        <v>1164</v>
      </c>
      <c r="C99" s="4" t="s">
        <v>1165</v>
      </c>
      <c r="D99" s="4">
        <v>4.0</v>
      </c>
      <c r="E99" s="4" t="s">
        <v>192</v>
      </c>
      <c r="F99" s="4" t="s">
        <v>193</v>
      </c>
      <c r="G99" s="4" t="s">
        <v>385</v>
      </c>
      <c r="H99" s="4" t="s">
        <v>386</v>
      </c>
    </row>
    <row r="100" ht="15.75" customHeight="1">
      <c r="A100" s="4" t="s">
        <v>49</v>
      </c>
      <c r="B100" s="4" t="s">
        <v>1166</v>
      </c>
      <c r="C100" s="4" t="s">
        <v>1165</v>
      </c>
      <c r="D100" s="4">
        <v>3.0</v>
      </c>
      <c r="E100" s="4" t="s">
        <v>192</v>
      </c>
      <c r="F100" s="4" t="s">
        <v>193</v>
      </c>
      <c r="G100" s="4" t="s">
        <v>385</v>
      </c>
      <c r="H100" s="4" t="s">
        <v>386</v>
      </c>
    </row>
    <row r="101" ht="15.75" customHeight="1">
      <c r="A101" s="4" t="s">
        <v>50</v>
      </c>
      <c r="B101" s="4" t="s">
        <v>1166</v>
      </c>
      <c r="C101" s="4" t="s">
        <v>1165</v>
      </c>
      <c r="D101" s="4">
        <v>4.0</v>
      </c>
      <c r="E101" s="4" t="s">
        <v>224</v>
      </c>
      <c r="F101" s="4" t="s">
        <v>225</v>
      </c>
      <c r="G101" s="4" t="s">
        <v>343</v>
      </c>
      <c r="H101" s="4" t="s">
        <v>344</v>
      </c>
    </row>
    <row r="102" ht="15.75" hidden="1" customHeight="1">
      <c r="A102" s="4" t="s">
        <v>51</v>
      </c>
      <c r="B102" s="4" t="s">
        <v>1164</v>
      </c>
      <c r="C102" s="4" t="s">
        <v>1165</v>
      </c>
      <c r="D102" s="4">
        <v>6.0</v>
      </c>
      <c r="E102" s="4" t="s">
        <v>224</v>
      </c>
      <c r="F102" s="4" t="s">
        <v>225</v>
      </c>
      <c r="G102" s="4" t="s">
        <v>194</v>
      </c>
      <c r="H102" s="4" t="s">
        <v>195</v>
      </c>
    </row>
    <row r="103" ht="15.75" customHeight="1">
      <c r="A103" s="4" t="s">
        <v>51</v>
      </c>
      <c r="B103" s="4" t="s">
        <v>1166</v>
      </c>
      <c r="C103" s="4" t="s">
        <v>1165</v>
      </c>
      <c r="D103" s="4">
        <v>2.0</v>
      </c>
      <c r="E103" s="4" t="s">
        <v>224</v>
      </c>
      <c r="F103" s="4" t="s">
        <v>225</v>
      </c>
      <c r="G103" s="4" t="s">
        <v>194</v>
      </c>
      <c r="H103" s="4" t="s">
        <v>195</v>
      </c>
    </row>
    <row r="104" ht="15.75" hidden="1" customHeight="1">
      <c r="A104" s="4" t="s">
        <v>52</v>
      </c>
      <c r="B104" s="4" t="s">
        <v>1177</v>
      </c>
      <c r="C104" s="4" t="s">
        <v>1165</v>
      </c>
      <c r="D104" s="4">
        <v>10.0</v>
      </c>
      <c r="E104" s="4" t="s">
        <v>224</v>
      </c>
      <c r="F104" s="4" t="s">
        <v>225</v>
      </c>
      <c r="G104" s="4" t="s">
        <v>252</v>
      </c>
      <c r="H104" s="4" t="s">
        <v>253</v>
      </c>
    </row>
    <row r="105" ht="15.75" hidden="1" customHeight="1">
      <c r="A105" s="4" t="s">
        <v>52</v>
      </c>
      <c r="B105" s="4" t="s">
        <v>1170</v>
      </c>
      <c r="C105" s="4" t="s">
        <v>1165</v>
      </c>
      <c r="D105" s="4">
        <v>8.0</v>
      </c>
      <c r="E105" s="4" t="s">
        <v>224</v>
      </c>
      <c r="F105" s="4" t="s">
        <v>225</v>
      </c>
      <c r="G105" s="4" t="s">
        <v>252</v>
      </c>
      <c r="H105" s="4" t="s">
        <v>253</v>
      </c>
    </row>
    <row r="106" ht="15.75" hidden="1" customHeight="1">
      <c r="A106" s="4" t="s">
        <v>52</v>
      </c>
      <c r="B106" s="4" t="s">
        <v>1171</v>
      </c>
      <c r="C106" s="4" t="s">
        <v>1165</v>
      </c>
      <c r="D106" s="4">
        <v>10.0</v>
      </c>
      <c r="E106" s="4" t="s">
        <v>224</v>
      </c>
      <c r="F106" s="4" t="s">
        <v>225</v>
      </c>
      <c r="G106" s="4" t="s">
        <v>252</v>
      </c>
      <c r="H106" s="4" t="s">
        <v>253</v>
      </c>
    </row>
    <row r="107" ht="15.75" hidden="1" customHeight="1">
      <c r="A107" s="4" t="s">
        <v>52</v>
      </c>
      <c r="B107" s="4" t="s">
        <v>1168</v>
      </c>
      <c r="C107" s="4" t="s">
        <v>1165</v>
      </c>
      <c r="D107" s="4">
        <v>6.0</v>
      </c>
      <c r="E107" s="4" t="s">
        <v>224</v>
      </c>
      <c r="F107" s="4" t="s">
        <v>225</v>
      </c>
      <c r="G107" s="4" t="s">
        <v>252</v>
      </c>
      <c r="H107" s="4" t="s">
        <v>253</v>
      </c>
    </row>
    <row r="108" ht="15.75" hidden="1" customHeight="1">
      <c r="A108" s="4" t="s">
        <v>52</v>
      </c>
      <c r="B108" s="4" t="s">
        <v>1169</v>
      </c>
      <c r="C108" s="4" t="s">
        <v>1165</v>
      </c>
      <c r="D108" s="4">
        <v>3.0</v>
      </c>
      <c r="E108" s="4" t="s">
        <v>224</v>
      </c>
      <c r="F108" s="4" t="s">
        <v>225</v>
      </c>
      <c r="G108" s="4" t="s">
        <v>252</v>
      </c>
      <c r="H108" s="4" t="s">
        <v>253</v>
      </c>
    </row>
    <row r="109" ht="15.75" hidden="1" customHeight="1">
      <c r="A109" s="4" t="s">
        <v>52</v>
      </c>
      <c r="B109" s="4" t="s">
        <v>1167</v>
      </c>
      <c r="C109" s="4" t="s">
        <v>1165</v>
      </c>
      <c r="D109" s="4">
        <v>3.0</v>
      </c>
      <c r="E109" s="4" t="s">
        <v>224</v>
      </c>
      <c r="F109" s="4" t="s">
        <v>225</v>
      </c>
      <c r="G109" s="4" t="s">
        <v>252</v>
      </c>
      <c r="H109" s="4" t="s">
        <v>253</v>
      </c>
    </row>
    <row r="110" ht="15.75" hidden="1" customHeight="1">
      <c r="A110" s="4" t="s">
        <v>52</v>
      </c>
      <c r="B110" s="4" t="s">
        <v>1162</v>
      </c>
      <c r="C110" s="4" t="s">
        <v>1165</v>
      </c>
      <c r="D110" s="4">
        <v>1.0</v>
      </c>
      <c r="E110" s="4" t="s">
        <v>224</v>
      </c>
      <c r="F110" s="4" t="s">
        <v>225</v>
      </c>
      <c r="G110" s="4" t="s">
        <v>252</v>
      </c>
      <c r="H110" s="4" t="s">
        <v>253</v>
      </c>
    </row>
    <row r="111" ht="15.75" hidden="1" customHeight="1">
      <c r="A111" s="4" t="s">
        <v>52</v>
      </c>
      <c r="B111" s="4" t="s">
        <v>1164</v>
      </c>
      <c r="C111" s="4" t="s">
        <v>1165</v>
      </c>
      <c r="D111" s="4">
        <v>1.0</v>
      </c>
      <c r="E111" s="4" t="s">
        <v>224</v>
      </c>
      <c r="F111" s="4" t="s">
        <v>225</v>
      </c>
      <c r="G111" s="4" t="s">
        <v>252</v>
      </c>
      <c r="H111" s="4" t="s">
        <v>253</v>
      </c>
    </row>
    <row r="112" ht="15.75" customHeight="1">
      <c r="A112" s="4" t="s">
        <v>52</v>
      </c>
      <c r="B112" s="4" t="s">
        <v>1166</v>
      </c>
      <c r="C112" s="4" t="s">
        <v>1165</v>
      </c>
      <c r="D112" s="4">
        <v>1.0</v>
      </c>
      <c r="E112" s="4" t="s">
        <v>224</v>
      </c>
      <c r="F112" s="4" t="s">
        <v>225</v>
      </c>
      <c r="G112" s="4" t="s">
        <v>252</v>
      </c>
      <c r="H112" s="4" t="s">
        <v>253</v>
      </c>
    </row>
    <row r="113" ht="15.75" hidden="1" customHeight="1">
      <c r="A113" s="4" t="s">
        <v>53</v>
      </c>
      <c r="B113" s="4" t="s">
        <v>1169</v>
      </c>
      <c r="C113" s="4" t="s">
        <v>1163</v>
      </c>
      <c r="D113" s="4">
        <v>1.0</v>
      </c>
      <c r="E113" s="4" t="s">
        <v>215</v>
      </c>
      <c r="F113" s="4" t="s">
        <v>216</v>
      </c>
      <c r="G113" s="4" t="s">
        <v>240</v>
      </c>
      <c r="H113" s="4" t="s">
        <v>241</v>
      </c>
    </row>
    <row r="114" ht="15.75" hidden="1" customHeight="1">
      <c r="A114" s="4" t="s">
        <v>53</v>
      </c>
      <c r="B114" s="4" t="s">
        <v>1167</v>
      </c>
      <c r="C114" s="4" t="s">
        <v>1163</v>
      </c>
      <c r="D114" s="4">
        <v>1.0</v>
      </c>
      <c r="E114" s="4" t="s">
        <v>215</v>
      </c>
      <c r="F114" s="4" t="s">
        <v>216</v>
      </c>
      <c r="G114" s="4" t="s">
        <v>240</v>
      </c>
      <c r="H114" s="4" t="s">
        <v>241</v>
      </c>
    </row>
    <row r="115" ht="15.75" customHeight="1">
      <c r="A115" s="4" t="s">
        <v>53</v>
      </c>
      <c r="B115" s="4" t="s">
        <v>1166</v>
      </c>
      <c r="C115" s="4" t="s">
        <v>1165</v>
      </c>
      <c r="D115" s="4">
        <v>1.0</v>
      </c>
      <c r="E115" s="4" t="s">
        <v>215</v>
      </c>
      <c r="F115" s="4" t="s">
        <v>216</v>
      </c>
      <c r="G115" s="4" t="s">
        <v>240</v>
      </c>
      <c r="H115" s="4" t="s">
        <v>241</v>
      </c>
    </row>
    <row r="116" ht="15.75" hidden="1" customHeight="1">
      <c r="A116" s="4" t="s">
        <v>54</v>
      </c>
      <c r="B116" s="4" t="s">
        <v>1169</v>
      </c>
      <c r="C116" s="4" t="s">
        <v>1165</v>
      </c>
      <c r="D116" s="4">
        <v>9.0</v>
      </c>
      <c r="E116" s="4" t="s">
        <v>192</v>
      </c>
      <c r="F116" s="4" t="s">
        <v>193</v>
      </c>
      <c r="G116" s="4" t="s">
        <v>411</v>
      </c>
      <c r="H116" s="4" t="s">
        <v>412</v>
      </c>
    </row>
    <row r="117" ht="15.75" hidden="1" customHeight="1">
      <c r="A117" s="4" t="s">
        <v>54</v>
      </c>
      <c r="B117" s="4" t="s">
        <v>1167</v>
      </c>
      <c r="C117" s="4" t="s">
        <v>1165</v>
      </c>
      <c r="D117" s="4">
        <v>7.0</v>
      </c>
      <c r="E117" s="4" t="s">
        <v>192</v>
      </c>
      <c r="F117" s="4" t="s">
        <v>193</v>
      </c>
      <c r="G117" s="4" t="s">
        <v>411</v>
      </c>
      <c r="H117" s="4" t="s">
        <v>412</v>
      </c>
    </row>
    <row r="118" ht="15.75" hidden="1" customHeight="1">
      <c r="A118" s="4" t="s">
        <v>54</v>
      </c>
      <c r="B118" s="4" t="s">
        <v>1162</v>
      </c>
      <c r="C118" s="4" t="s">
        <v>1165</v>
      </c>
      <c r="D118" s="4">
        <v>3.0</v>
      </c>
      <c r="E118" s="4" t="s">
        <v>192</v>
      </c>
      <c r="F118" s="4" t="s">
        <v>193</v>
      </c>
      <c r="G118" s="4" t="s">
        <v>411</v>
      </c>
      <c r="H118" s="4" t="s">
        <v>412</v>
      </c>
    </row>
    <row r="119" ht="15.75" hidden="1" customHeight="1">
      <c r="A119" s="4" t="s">
        <v>54</v>
      </c>
      <c r="B119" s="4" t="s">
        <v>1164</v>
      </c>
      <c r="C119" s="4" t="s">
        <v>1165</v>
      </c>
      <c r="D119" s="4">
        <v>3.0</v>
      </c>
      <c r="E119" s="4" t="s">
        <v>192</v>
      </c>
      <c r="F119" s="4" t="s">
        <v>193</v>
      </c>
      <c r="G119" s="4" t="s">
        <v>411</v>
      </c>
      <c r="H119" s="4" t="s">
        <v>412</v>
      </c>
    </row>
    <row r="120" ht="15.75" customHeight="1">
      <c r="A120" s="4" t="s">
        <v>54</v>
      </c>
      <c r="B120" s="4" t="s">
        <v>1166</v>
      </c>
      <c r="C120" s="4" t="s">
        <v>1165</v>
      </c>
      <c r="D120" s="4">
        <v>1.0</v>
      </c>
      <c r="E120" s="4" t="s">
        <v>192</v>
      </c>
      <c r="F120" s="4" t="s">
        <v>193</v>
      </c>
      <c r="G120" s="4" t="s">
        <v>411</v>
      </c>
      <c r="H120" s="4" t="s">
        <v>412</v>
      </c>
    </row>
    <row r="121" ht="15.75" hidden="1" customHeight="1">
      <c r="A121" s="4" t="s">
        <v>55</v>
      </c>
      <c r="B121" s="4" t="s">
        <v>1164</v>
      </c>
      <c r="C121" s="4" t="s">
        <v>1163</v>
      </c>
      <c r="D121" s="4">
        <v>4.0</v>
      </c>
      <c r="E121" s="4" t="s">
        <v>192</v>
      </c>
      <c r="F121" s="4" t="s">
        <v>193</v>
      </c>
      <c r="G121" s="4" t="s">
        <v>418</v>
      </c>
      <c r="H121" s="4" t="s">
        <v>419</v>
      </c>
    </row>
    <row r="122" ht="15.75" customHeight="1">
      <c r="A122" s="4" t="s">
        <v>55</v>
      </c>
      <c r="B122" s="4" t="s">
        <v>1166</v>
      </c>
      <c r="C122" s="4" t="s">
        <v>1165</v>
      </c>
      <c r="D122" s="4">
        <v>7.0</v>
      </c>
      <c r="E122" s="4" t="s">
        <v>192</v>
      </c>
      <c r="F122" s="4" t="s">
        <v>193</v>
      </c>
      <c r="G122" s="4" t="s">
        <v>418</v>
      </c>
      <c r="H122" s="4" t="s">
        <v>419</v>
      </c>
    </row>
    <row r="123" ht="15.75" hidden="1" customHeight="1">
      <c r="A123" s="4" t="s">
        <v>56</v>
      </c>
      <c r="B123" s="4" t="s">
        <v>1169</v>
      </c>
      <c r="C123" s="4" t="s">
        <v>1163</v>
      </c>
      <c r="D123" s="4">
        <v>2.0</v>
      </c>
      <c r="E123" s="4" t="s">
        <v>289</v>
      </c>
      <c r="F123" s="4" t="s">
        <v>290</v>
      </c>
      <c r="G123" s="4" t="s">
        <v>385</v>
      </c>
      <c r="H123" s="4" t="s">
        <v>386</v>
      </c>
    </row>
    <row r="124" ht="15.75" hidden="1" customHeight="1">
      <c r="A124" s="4" t="s">
        <v>56</v>
      </c>
      <c r="B124" s="4" t="s">
        <v>1167</v>
      </c>
      <c r="C124" s="4" t="s">
        <v>1163</v>
      </c>
      <c r="D124" s="4">
        <v>1.0</v>
      </c>
      <c r="E124" s="4" t="s">
        <v>289</v>
      </c>
      <c r="F124" s="4" t="s">
        <v>290</v>
      </c>
      <c r="G124" s="4" t="s">
        <v>385</v>
      </c>
      <c r="H124" s="4" t="s">
        <v>386</v>
      </c>
    </row>
    <row r="125" ht="15.75" hidden="1" customHeight="1">
      <c r="A125" s="4" t="s">
        <v>56</v>
      </c>
      <c r="B125" s="4" t="s">
        <v>1162</v>
      </c>
      <c r="C125" s="4" t="s">
        <v>1165</v>
      </c>
      <c r="D125" s="4">
        <v>7.0</v>
      </c>
      <c r="E125" s="4" t="s">
        <v>289</v>
      </c>
      <c r="F125" s="4" t="s">
        <v>290</v>
      </c>
      <c r="G125" s="4" t="s">
        <v>385</v>
      </c>
      <c r="H125" s="4" t="s">
        <v>386</v>
      </c>
    </row>
    <row r="126" ht="15.75" hidden="1" customHeight="1">
      <c r="A126" s="4" t="s">
        <v>56</v>
      </c>
      <c r="B126" s="4" t="s">
        <v>1164</v>
      </c>
      <c r="C126" s="4" t="s">
        <v>1165</v>
      </c>
      <c r="D126" s="4">
        <v>8.0</v>
      </c>
      <c r="E126" s="4" t="s">
        <v>289</v>
      </c>
      <c r="F126" s="4" t="s">
        <v>290</v>
      </c>
      <c r="G126" s="4" t="s">
        <v>385</v>
      </c>
      <c r="H126" s="4" t="s">
        <v>386</v>
      </c>
    </row>
    <row r="127" ht="15.75" customHeight="1">
      <c r="A127" s="4" t="s">
        <v>56</v>
      </c>
      <c r="B127" s="4" t="s">
        <v>1166</v>
      </c>
      <c r="C127" s="4" t="s">
        <v>1165</v>
      </c>
      <c r="D127" s="4">
        <v>5.0</v>
      </c>
      <c r="E127" s="4" t="s">
        <v>289</v>
      </c>
      <c r="F127" s="4" t="s">
        <v>290</v>
      </c>
      <c r="G127" s="4" t="s">
        <v>385</v>
      </c>
      <c r="H127" s="4" t="s">
        <v>386</v>
      </c>
    </row>
    <row r="128" ht="15.75" hidden="1" customHeight="1">
      <c r="A128" s="4" t="s">
        <v>57</v>
      </c>
      <c r="B128" s="4" t="s">
        <v>1164</v>
      </c>
      <c r="C128" s="4" t="s">
        <v>1165</v>
      </c>
      <c r="D128" s="4">
        <v>9.0</v>
      </c>
      <c r="E128" s="4" t="s">
        <v>250</v>
      </c>
      <c r="F128" s="4" t="s">
        <v>251</v>
      </c>
      <c r="G128" s="4" t="s">
        <v>385</v>
      </c>
      <c r="H128" s="4" t="s">
        <v>386</v>
      </c>
    </row>
    <row r="129" ht="15.75" customHeight="1">
      <c r="A129" s="4" t="s">
        <v>57</v>
      </c>
      <c r="B129" s="4" t="s">
        <v>1166</v>
      </c>
      <c r="C129" s="4" t="s">
        <v>1165</v>
      </c>
      <c r="D129" s="4">
        <v>9.0</v>
      </c>
      <c r="E129" s="4" t="s">
        <v>250</v>
      </c>
      <c r="F129" s="4" t="s">
        <v>251</v>
      </c>
      <c r="G129" s="4" t="s">
        <v>385</v>
      </c>
      <c r="H129" s="4" t="s">
        <v>386</v>
      </c>
    </row>
    <row r="130" ht="15.75" hidden="1" customHeight="1">
      <c r="A130" s="4" t="s">
        <v>58</v>
      </c>
      <c r="B130" s="4" t="s">
        <v>1168</v>
      </c>
      <c r="C130" s="4" t="s">
        <v>1163</v>
      </c>
      <c r="D130" s="4">
        <v>4.0</v>
      </c>
      <c r="E130" s="4" t="s">
        <v>289</v>
      </c>
      <c r="F130" s="4" t="s">
        <v>290</v>
      </c>
      <c r="G130" s="4" t="s">
        <v>308</v>
      </c>
      <c r="H130" s="4" t="s">
        <v>309</v>
      </c>
    </row>
    <row r="131" ht="15.75" customHeight="1">
      <c r="A131" s="4" t="s">
        <v>58</v>
      </c>
      <c r="B131" s="4" t="s">
        <v>1166</v>
      </c>
      <c r="C131" s="4" t="s">
        <v>1165</v>
      </c>
      <c r="D131" s="4">
        <v>5.0</v>
      </c>
      <c r="E131" s="4" t="s">
        <v>289</v>
      </c>
      <c r="F131" s="4" t="s">
        <v>290</v>
      </c>
      <c r="G131" s="4" t="s">
        <v>308</v>
      </c>
      <c r="H131" s="4" t="s">
        <v>309</v>
      </c>
    </row>
    <row r="132" ht="15.75" hidden="1" customHeight="1">
      <c r="A132" s="4" t="s">
        <v>59</v>
      </c>
      <c r="B132" s="4" t="s">
        <v>1169</v>
      </c>
      <c r="C132" s="4" t="s">
        <v>1163</v>
      </c>
      <c r="D132" s="4">
        <v>4.0</v>
      </c>
      <c r="E132" s="4" t="s">
        <v>289</v>
      </c>
      <c r="F132" s="4" t="s">
        <v>290</v>
      </c>
      <c r="G132" s="4" t="s">
        <v>194</v>
      </c>
      <c r="H132" s="4" t="s">
        <v>195</v>
      </c>
    </row>
    <row r="133" ht="15.75" hidden="1" customHeight="1">
      <c r="A133" s="4" t="s">
        <v>59</v>
      </c>
      <c r="B133" s="4" t="s">
        <v>1167</v>
      </c>
      <c r="C133" s="4" t="s">
        <v>1163</v>
      </c>
      <c r="D133" s="4">
        <v>1.0</v>
      </c>
      <c r="E133" s="4" t="s">
        <v>289</v>
      </c>
      <c r="F133" s="4" t="s">
        <v>290</v>
      </c>
      <c r="G133" s="4" t="s">
        <v>194</v>
      </c>
      <c r="H133" s="4" t="s">
        <v>195</v>
      </c>
    </row>
    <row r="134" ht="15.75" hidden="1" customHeight="1">
      <c r="A134" s="4" t="s">
        <v>59</v>
      </c>
      <c r="B134" s="4" t="s">
        <v>1162</v>
      </c>
      <c r="C134" s="4" t="s">
        <v>1165</v>
      </c>
      <c r="D134" s="4">
        <v>6.0</v>
      </c>
      <c r="E134" s="4" t="s">
        <v>289</v>
      </c>
      <c r="F134" s="4" t="s">
        <v>290</v>
      </c>
      <c r="G134" s="4" t="s">
        <v>194</v>
      </c>
      <c r="H134" s="4" t="s">
        <v>195</v>
      </c>
    </row>
    <row r="135" ht="15.75" hidden="1" customHeight="1">
      <c r="A135" s="4" t="s">
        <v>59</v>
      </c>
      <c r="B135" s="4" t="s">
        <v>1164</v>
      </c>
      <c r="C135" s="4" t="s">
        <v>1165</v>
      </c>
      <c r="D135" s="4">
        <v>3.0</v>
      </c>
      <c r="E135" s="4" t="s">
        <v>289</v>
      </c>
      <c r="F135" s="4" t="s">
        <v>290</v>
      </c>
      <c r="G135" s="4" t="s">
        <v>194</v>
      </c>
      <c r="H135" s="4" t="s">
        <v>195</v>
      </c>
    </row>
    <row r="136" ht="15.75" customHeight="1">
      <c r="A136" s="4" t="s">
        <v>59</v>
      </c>
      <c r="B136" s="4" t="s">
        <v>1166</v>
      </c>
      <c r="C136" s="4" t="s">
        <v>1165</v>
      </c>
      <c r="D136" s="4">
        <v>4.0</v>
      </c>
      <c r="E136" s="4" t="s">
        <v>289</v>
      </c>
      <c r="F136" s="4" t="s">
        <v>290</v>
      </c>
      <c r="G136" s="4" t="s">
        <v>194</v>
      </c>
      <c r="H136" s="4" t="s">
        <v>195</v>
      </c>
    </row>
    <row r="137" ht="15.75" hidden="1" customHeight="1">
      <c r="A137" s="4" t="s">
        <v>60</v>
      </c>
      <c r="B137" s="4" t="s">
        <v>1164</v>
      </c>
      <c r="C137" s="4" t="s">
        <v>1165</v>
      </c>
      <c r="D137" s="4">
        <v>4.0</v>
      </c>
      <c r="E137" s="4" t="s">
        <v>215</v>
      </c>
      <c r="F137" s="4" t="s">
        <v>216</v>
      </c>
      <c r="G137" s="4" t="s">
        <v>296</v>
      </c>
      <c r="H137" s="4" t="s">
        <v>297</v>
      </c>
    </row>
    <row r="138" ht="15.75" customHeight="1">
      <c r="A138" s="4" t="s">
        <v>60</v>
      </c>
      <c r="B138" s="4" t="s">
        <v>1166</v>
      </c>
      <c r="C138" s="4" t="s">
        <v>1165</v>
      </c>
      <c r="D138" s="4">
        <v>2.0</v>
      </c>
      <c r="E138" s="4" t="s">
        <v>215</v>
      </c>
      <c r="F138" s="4" t="s">
        <v>216</v>
      </c>
      <c r="G138" s="4" t="s">
        <v>296</v>
      </c>
      <c r="H138" s="4" t="s">
        <v>297</v>
      </c>
    </row>
    <row r="139" ht="15.75" customHeight="1">
      <c r="A139" s="4" t="s">
        <v>61</v>
      </c>
      <c r="B139" s="4" t="s">
        <v>1166</v>
      </c>
      <c r="C139" s="4" t="s">
        <v>1165</v>
      </c>
      <c r="D139" s="4">
        <v>9.0</v>
      </c>
      <c r="E139" s="4" t="s">
        <v>315</v>
      </c>
      <c r="F139" s="4" t="s">
        <v>316</v>
      </c>
      <c r="G139" s="4" t="s">
        <v>321</v>
      </c>
      <c r="H139" s="4" t="s">
        <v>322</v>
      </c>
    </row>
    <row r="140" ht="15.75" hidden="1" customHeight="1">
      <c r="A140" s="4" t="s">
        <v>62</v>
      </c>
      <c r="B140" s="4" t="s">
        <v>1167</v>
      </c>
      <c r="C140" s="4" t="s">
        <v>1163</v>
      </c>
      <c r="D140" s="4">
        <v>4.0</v>
      </c>
      <c r="E140" s="4" t="s">
        <v>215</v>
      </c>
      <c r="F140" s="4" t="s">
        <v>216</v>
      </c>
      <c r="G140" s="4" t="s">
        <v>308</v>
      </c>
      <c r="H140" s="4" t="s">
        <v>309</v>
      </c>
    </row>
    <row r="141" ht="15.75" hidden="1" customHeight="1">
      <c r="A141" s="4" t="s">
        <v>62</v>
      </c>
      <c r="B141" s="4" t="s">
        <v>1162</v>
      </c>
      <c r="C141" s="4" t="s">
        <v>1163</v>
      </c>
      <c r="D141" s="4">
        <v>1.0</v>
      </c>
      <c r="E141" s="4" t="s">
        <v>215</v>
      </c>
      <c r="F141" s="4" t="s">
        <v>216</v>
      </c>
      <c r="G141" s="4" t="s">
        <v>308</v>
      </c>
      <c r="H141" s="4" t="s">
        <v>309</v>
      </c>
    </row>
    <row r="142" ht="15.75" hidden="1" customHeight="1">
      <c r="A142" s="4" t="s">
        <v>62</v>
      </c>
      <c r="B142" s="4" t="s">
        <v>1164</v>
      </c>
      <c r="C142" s="4" t="s">
        <v>1163</v>
      </c>
      <c r="D142" s="4">
        <v>1.0</v>
      </c>
      <c r="E142" s="4" t="s">
        <v>215</v>
      </c>
      <c r="F142" s="4" t="s">
        <v>216</v>
      </c>
      <c r="G142" s="4" t="s">
        <v>308</v>
      </c>
      <c r="H142" s="4" t="s">
        <v>309</v>
      </c>
    </row>
    <row r="143" ht="15.75" customHeight="1">
      <c r="A143" s="4" t="s">
        <v>62</v>
      </c>
      <c r="B143" s="4" t="s">
        <v>1166</v>
      </c>
      <c r="C143" s="4" t="s">
        <v>1165</v>
      </c>
      <c r="D143" s="4">
        <v>7.0</v>
      </c>
      <c r="E143" s="4" t="s">
        <v>215</v>
      </c>
      <c r="F143" s="4" t="s">
        <v>216</v>
      </c>
      <c r="G143" s="4" t="s">
        <v>308</v>
      </c>
      <c r="H143" s="4" t="s">
        <v>309</v>
      </c>
    </row>
    <row r="144" ht="15.75" hidden="1" customHeight="1">
      <c r="A144" s="4" t="s">
        <v>63</v>
      </c>
      <c r="B144" s="4" t="s">
        <v>1164</v>
      </c>
      <c r="C144" s="4" t="s">
        <v>1163</v>
      </c>
      <c r="D144" s="4">
        <v>2.0</v>
      </c>
      <c r="E144" s="4" t="s">
        <v>208</v>
      </c>
      <c r="F144" s="4" t="s">
        <v>209</v>
      </c>
      <c r="G144" s="4" t="s">
        <v>282</v>
      </c>
      <c r="H144" s="4" t="s">
        <v>283</v>
      </c>
    </row>
    <row r="145" ht="15.75" customHeight="1">
      <c r="A145" s="4" t="s">
        <v>63</v>
      </c>
      <c r="B145" s="4" t="s">
        <v>1166</v>
      </c>
      <c r="C145" s="4" t="s">
        <v>1165</v>
      </c>
      <c r="D145" s="4">
        <v>20.0</v>
      </c>
      <c r="E145" s="4" t="s">
        <v>208</v>
      </c>
      <c r="F145" s="4" t="s">
        <v>209</v>
      </c>
      <c r="G145" s="4" t="s">
        <v>282</v>
      </c>
      <c r="H145" s="4" t="s">
        <v>283</v>
      </c>
    </row>
    <row r="146" ht="15.75" hidden="1" customHeight="1">
      <c r="A146" s="4" t="s">
        <v>64</v>
      </c>
      <c r="B146" s="4" t="s">
        <v>1162</v>
      </c>
      <c r="C146" s="4" t="s">
        <v>1163</v>
      </c>
      <c r="D146" s="4">
        <v>1.0</v>
      </c>
      <c r="E146" s="4" t="s">
        <v>208</v>
      </c>
      <c r="F146" s="4" t="s">
        <v>209</v>
      </c>
      <c r="G146" s="4" t="s">
        <v>282</v>
      </c>
      <c r="H146" s="4" t="s">
        <v>283</v>
      </c>
    </row>
    <row r="147" ht="15.75" hidden="1" customHeight="1">
      <c r="A147" s="4" t="s">
        <v>64</v>
      </c>
      <c r="B147" s="4" t="s">
        <v>1164</v>
      </c>
      <c r="C147" s="4" t="s">
        <v>1163</v>
      </c>
      <c r="D147" s="4">
        <v>1.0</v>
      </c>
      <c r="E147" s="4" t="s">
        <v>208</v>
      </c>
      <c r="F147" s="4" t="s">
        <v>209</v>
      </c>
      <c r="G147" s="4" t="s">
        <v>282</v>
      </c>
      <c r="H147" s="4" t="s">
        <v>283</v>
      </c>
    </row>
    <row r="148" ht="15.75" customHeight="1">
      <c r="A148" s="4" t="s">
        <v>64</v>
      </c>
      <c r="B148" s="4" t="s">
        <v>1166</v>
      </c>
      <c r="C148" s="4" t="s">
        <v>1165</v>
      </c>
      <c r="D148" s="4">
        <v>6.0</v>
      </c>
      <c r="E148" s="4" t="s">
        <v>208</v>
      </c>
      <c r="F148" s="4" t="s">
        <v>209</v>
      </c>
      <c r="G148" s="4" t="s">
        <v>282</v>
      </c>
      <c r="H148" s="4" t="s">
        <v>283</v>
      </c>
    </row>
    <row r="149" ht="15.75" hidden="1" customHeight="1">
      <c r="A149" s="4" t="s">
        <v>65</v>
      </c>
      <c r="B149" s="4" t="s">
        <v>1162</v>
      </c>
      <c r="C149" s="4" t="s">
        <v>1163</v>
      </c>
      <c r="D149" s="4">
        <v>3.0</v>
      </c>
      <c r="E149" s="4" t="s">
        <v>289</v>
      </c>
      <c r="F149" s="4" t="s">
        <v>290</v>
      </c>
      <c r="G149" s="4" t="s">
        <v>217</v>
      </c>
      <c r="H149" s="4" t="s">
        <v>218</v>
      </c>
    </row>
    <row r="150" ht="15.75" hidden="1" customHeight="1">
      <c r="A150" s="4" t="s">
        <v>65</v>
      </c>
      <c r="B150" s="4" t="s">
        <v>1164</v>
      </c>
      <c r="C150" s="4" t="s">
        <v>1165</v>
      </c>
      <c r="D150" s="4">
        <v>3.0</v>
      </c>
      <c r="E150" s="4" t="s">
        <v>289</v>
      </c>
      <c r="F150" s="4" t="s">
        <v>290</v>
      </c>
      <c r="G150" s="4" t="s">
        <v>217</v>
      </c>
      <c r="H150" s="4" t="s">
        <v>218</v>
      </c>
    </row>
    <row r="151" ht="15.75" customHeight="1">
      <c r="A151" s="4" t="s">
        <v>65</v>
      </c>
      <c r="B151" s="4" t="s">
        <v>1166</v>
      </c>
      <c r="C151" s="4" t="s">
        <v>1165</v>
      </c>
      <c r="D151" s="4">
        <v>4.0</v>
      </c>
      <c r="E151" s="4" t="s">
        <v>289</v>
      </c>
      <c r="F151" s="4" t="s">
        <v>290</v>
      </c>
      <c r="G151" s="4" t="s">
        <v>217</v>
      </c>
      <c r="H151" s="4" t="s">
        <v>218</v>
      </c>
    </row>
    <row r="152" ht="15.75" hidden="1" customHeight="1">
      <c r="A152" s="4" t="s">
        <v>66</v>
      </c>
      <c r="B152" s="4" t="s">
        <v>1168</v>
      </c>
      <c r="C152" s="4" t="s">
        <v>1163</v>
      </c>
      <c r="D152" s="4">
        <v>4.0</v>
      </c>
      <c r="E152" s="4" t="s">
        <v>215</v>
      </c>
      <c r="F152" s="4" t="s">
        <v>216</v>
      </c>
      <c r="G152" s="4" t="s">
        <v>233</v>
      </c>
      <c r="H152" s="4" t="s">
        <v>234</v>
      </c>
    </row>
    <row r="153" ht="15.75" hidden="1" customHeight="1">
      <c r="A153" s="4" t="s">
        <v>66</v>
      </c>
      <c r="B153" s="4" t="s">
        <v>1169</v>
      </c>
      <c r="C153" s="4" t="s">
        <v>1163</v>
      </c>
      <c r="D153" s="4">
        <v>2.0</v>
      </c>
      <c r="E153" s="4" t="s">
        <v>215</v>
      </c>
      <c r="F153" s="4" t="s">
        <v>216</v>
      </c>
      <c r="G153" s="4" t="s">
        <v>252</v>
      </c>
      <c r="H153" s="4" t="s">
        <v>253</v>
      </c>
    </row>
    <row r="154" ht="15.75" hidden="1" customHeight="1">
      <c r="A154" s="4" t="s">
        <v>66</v>
      </c>
      <c r="B154" s="4" t="s">
        <v>1167</v>
      </c>
      <c r="C154" s="4" t="s">
        <v>1163</v>
      </c>
      <c r="D154" s="4">
        <v>1.0</v>
      </c>
      <c r="E154" s="4" t="s">
        <v>215</v>
      </c>
      <c r="F154" s="4" t="s">
        <v>216</v>
      </c>
      <c r="G154" s="4" t="s">
        <v>233</v>
      </c>
      <c r="H154" s="4" t="s">
        <v>234</v>
      </c>
    </row>
    <row r="155" ht="15.75" hidden="1" customHeight="1">
      <c r="A155" s="4" t="s">
        <v>66</v>
      </c>
      <c r="B155" s="4" t="s">
        <v>1162</v>
      </c>
      <c r="C155" s="4" t="s">
        <v>1165</v>
      </c>
      <c r="D155" s="4">
        <v>12.0</v>
      </c>
      <c r="E155" s="4" t="s">
        <v>215</v>
      </c>
      <c r="F155" s="4" t="s">
        <v>216</v>
      </c>
      <c r="G155" s="4" t="s">
        <v>233</v>
      </c>
      <c r="H155" s="4" t="s">
        <v>234</v>
      </c>
    </row>
    <row r="156" ht="15.75" hidden="1" customHeight="1">
      <c r="A156" s="4" t="s">
        <v>66</v>
      </c>
      <c r="B156" s="4" t="s">
        <v>1164</v>
      </c>
      <c r="C156" s="4" t="s">
        <v>1165</v>
      </c>
      <c r="D156" s="4">
        <v>9.0</v>
      </c>
      <c r="E156" s="4" t="s">
        <v>215</v>
      </c>
      <c r="F156" s="4" t="s">
        <v>216</v>
      </c>
      <c r="G156" s="4" t="s">
        <v>233</v>
      </c>
      <c r="H156" s="4" t="s">
        <v>234</v>
      </c>
    </row>
    <row r="157" ht="15.75" customHeight="1">
      <c r="A157" s="4" t="s">
        <v>66</v>
      </c>
      <c r="B157" s="4" t="s">
        <v>1166</v>
      </c>
      <c r="C157" s="4" t="s">
        <v>1165</v>
      </c>
      <c r="D157" s="4">
        <v>6.0</v>
      </c>
      <c r="E157" s="4" t="s">
        <v>215</v>
      </c>
      <c r="F157" s="4" t="s">
        <v>216</v>
      </c>
      <c r="G157" s="4" t="s">
        <v>233</v>
      </c>
      <c r="H157" s="4" t="s">
        <v>234</v>
      </c>
    </row>
    <row r="158" ht="15.75" customHeight="1">
      <c r="A158" s="4" t="s">
        <v>67</v>
      </c>
      <c r="B158" s="4" t="s">
        <v>1166</v>
      </c>
      <c r="C158" s="4" t="s">
        <v>1165</v>
      </c>
      <c r="D158" s="4">
        <v>7.0</v>
      </c>
      <c r="E158" s="4" t="s">
        <v>250</v>
      </c>
      <c r="F158" s="4" t="s">
        <v>251</v>
      </c>
      <c r="G158" s="4" t="s">
        <v>194</v>
      </c>
      <c r="H158" s="4" t="s">
        <v>195</v>
      </c>
    </row>
    <row r="159" ht="15.75" customHeight="1">
      <c r="A159" s="4" t="s">
        <v>68</v>
      </c>
      <c r="B159" s="4" t="s">
        <v>1166</v>
      </c>
      <c r="C159" s="4" t="s">
        <v>1165</v>
      </c>
      <c r="D159" s="4">
        <v>3.0</v>
      </c>
      <c r="E159" s="4" t="s">
        <v>215</v>
      </c>
      <c r="F159" s="4" t="s">
        <v>216</v>
      </c>
      <c r="G159" s="4" t="s">
        <v>479</v>
      </c>
      <c r="H159" s="4" t="s">
        <v>480</v>
      </c>
    </row>
    <row r="160" ht="15.75" hidden="1" customHeight="1">
      <c r="A160" s="4" t="s">
        <v>69</v>
      </c>
      <c r="B160" s="4" t="s">
        <v>1167</v>
      </c>
      <c r="C160" s="4" t="s">
        <v>1163</v>
      </c>
      <c r="D160" s="4">
        <v>3.0</v>
      </c>
      <c r="E160" s="4" t="s">
        <v>224</v>
      </c>
      <c r="F160" s="4" t="s">
        <v>225</v>
      </c>
      <c r="G160" s="4" t="s">
        <v>201</v>
      </c>
      <c r="H160" s="4" t="s">
        <v>202</v>
      </c>
    </row>
    <row r="161" ht="15.75" hidden="1" customHeight="1">
      <c r="A161" s="4" t="s">
        <v>69</v>
      </c>
      <c r="B161" s="4" t="s">
        <v>1162</v>
      </c>
      <c r="C161" s="4" t="s">
        <v>1165</v>
      </c>
      <c r="D161" s="4">
        <v>12.0</v>
      </c>
      <c r="E161" s="4" t="s">
        <v>224</v>
      </c>
      <c r="F161" s="4" t="s">
        <v>225</v>
      </c>
      <c r="G161" s="4" t="s">
        <v>201</v>
      </c>
      <c r="H161" s="4" t="s">
        <v>202</v>
      </c>
    </row>
    <row r="162" ht="15.75" hidden="1" customHeight="1">
      <c r="A162" s="4" t="s">
        <v>69</v>
      </c>
      <c r="B162" s="4" t="s">
        <v>1164</v>
      </c>
      <c r="C162" s="4" t="s">
        <v>1165</v>
      </c>
      <c r="D162" s="4">
        <v>10.0</v>
      </c>
      <c r="E162" s="4" t="s">
        <v>224</v>
      </c>
      <c r="F162" s="4" t="s">
        <v>225</v>
      </c>
      <c r="G162" s="4" t="s">
        <v>201</v>
      </c>
      <c r="H162" s="4" t="s">
        <v>202</v>
      </c>
    </row>
    <row r="163" ht="15.75" customHeight="1">
      <c r="A163" s="4" t="s">
        <v>69</v>
      </c>
      <c r="B163" s="4" t="s">
        <v>1166</v>
      </c>
      <c r="C163" s="4" t="s">
        <v>1165</v>
      </c>
      <c r="D163" s="4">
        <v>7.0</v>
      </c>
      <c r="E163" s="4" t="s">
        <v>224</v>
      </c>
      <c r="F163" s="4" t="s">
        <v>225</v>
      </c>
      <c r="G163" s="4" t="s">
        <v>201</v>
      </c>
      <c r="H163" s="4" t="s">
        <v>202</v>
      </c>
    </row>
    <row r="164" ht="15.75" customHeight="1">
      <c r="A164" s="4" t="s">
        <v>70</v>
      </c>
      <c r="B164" s="4" t="s">
        <v>1166</v>
      </c>
      <c r="C164" s="4" t="s">
        <v>1165</v>
      </c>
      <c r="D164" s="4">
        <v>10.0</v>
      </c>
      <c r="E164" s="4" t="s">
        <v>315</v>
      </c>
      <c r="F164" s="4" t="s">
        <v>316</v>
      </c>
      <c r="G164" s="4" t="s">
        <v>411</v>
      </c>
      <c r="H164" s="4" t="s">
        <v>412</v>
      </c>
    </row>
    <row r="165" ht="15.75" hidden="1" customHeight="1">
      <c r="A165" s="4" t="s">
        <v>71</v>
      </c>
      <c r="B165" s="4" t="s">
        <v>1167</v>
      </c>
      <c r="C165" s="4" t="s">
        <v>1163</v>
      </c>
      <c r="D165" s="4">
        <v>1.0</v>
      </c>
      <c r="E165" s="4" t="s">
        <v>215</v>
      </c>
      <c r="F165" s="4" t="s">
        <v>216</v>
      </c>
      <c r="G165" s="4" t="s">
        <v>411</v>
      </c>
      <c r="H165" s="4" t="s">
        <v>412</v>
      </c>
    </row>
    <row r="166" ht="15.75" hidden="1" customHeight="1">
      <c r="A166" s="4" t="s">
        <v>71</v>
      </c>
      <c r="B166" s="4" t="s">
        <v>1162</v>
      </c>
      <c r="C166" s="4" t="s">
        <v>1165</v>
      </c>
      <c r="D166" s="4">
        <v>8.0</v>
      </c>
      <c r="E166" s="4" t="s">
        <v>215</v>
      </c>
      <c r="F166" s="4" t="s">
        <v>216</v>
      </c>
      <c r="G166" s="4" t="s">
        <v>411</v>
      </c>
      <c r="H166" s="4" t="s">
        <v>412</v>
      </c>
    </row>
    <row r="167" ht="15.75" hidden="1" customHeight="1">
      <c r="A167" s="4" t="s">
        <v>71</v>
      </c>
      <c r="B167" s="4" t="s">
        <v>1164</v>
      </c>
      <c r="C167" s="4" t="s">
        <v>1165</v>
      </c>
      <c r="D167" s="4">
        <v>5.0</v>
      </c>
      <c r="E167" s="4" t="s">
        <v>215</v>
      </c>
      <c r="F167" s="4" t="s">
        <v>216</v>
      </c>
      <c r="G167" s="4" t="s">
        <v>411</v>
      </c>
      <c r="H167" s="4" t="s">
        <v>412</v>
      </c>
    </row>
    <row r="168" ht="15.75" customHeight="1">
      <c r="A168" s="4" t="s">
        <v>71</v>
      </c>
      <c r="B168" s="4" t="s">
        <v>1166</v>
      </c>
      <c r="C168" s="4" t="s">
        <v>1165</v>
      </c>
      <c r="D168" s="4">
        <v>9.0</v>
      </c>
      <c r="E168" s="4" t="s">
        <v>215</v>
      </c>
      <c r="F168" s="4" t="s">
        <v>216</v>
      </c>
      <c r="G168" s="4" t="s">
        <v>411</v>
      </c>
      <c r="H168" s="4" t="s">
        <v>412</v>
      </c>
    </row>
    <row r="169" ht="15.75" hidden="1" customHeight="1">
      <c r="A169" s="4" t="s">
        <v>72</v>
      </c>
      <c r="B169" s="4" t="s">
        <v>1162</v>
      </c>
      <c r="C169" s="4" t="s">
        <v>1165</v>
      </c>
      <c r="D169" s="4">
        <v>1.0</v>
      </c>
      <c r="E169" s="4" t="s">
        <v>224</v>
      </c>
      <c r="F169" s="4" t="s">
        <v>225</v>
      </c>
      <c r="G169" s="4" t="s">
        <v>308</v>
      </c>
      <c r="H169" s="4" t="s">
        <v>309</v>
      </c>
    </row>
    <row r="170" ht="15.75" hidden="1" customHeight="1">
      <c r="A170" s="4" t="s">
        <v>72</v>
      </c>
      <c r="B170" s="4" t="s">
        <v>1164</v>
      </c>
      <c r="C170" s="4" t="s">
        <v>1165</v>
      </c>
      <c r="D170" s="4">
        <v>1.0</v>
      </c>
      <c r="E170" s="4" t="s">
        <v>224</v>
      </c>
      <c r="F170" s="4" t="s">
        <v>225</v>
      </c>
      <c r="G170" s="4" t="s">
        <v>308</v>
      </c>
      <c r="H170" s="4" t="s">
        <v>309</v>
      </c>
    </row>
    <row r="171" ht="15.75" customHeight="1">
      <c r="A171" s="4" t="s">
        <v>72</v>
      </c>
      <c r="B171" s="4" t="s">
        <v>1166</v>
      </c>
      <c r="C171" s="4" t="s">
        <v>1165</v>
      </c>
      <c r="D171" s="4">
        <v>4.0</v>
      </c>
      <c r="E171" s="4" t="s">
        <v>224</v>
      </c>
      <c r="F171" s="4" t="s">
        <v>225</v>
      </c>
      <c r="G171" s="4" t="s">
        <v>308</v>
      </c>
      <c r="H171" s="4" t="s">
        <v>309</v>
      </c>
    </row>
    <row r="172" ht="15.75" hidden="1" customHeight="1">
      <c r="A172" s="4" t="s">
        <v>73</v>
      </c>
      <c r="B172" s="4" t="s">
        <v>1170</v>
      </c>
      <c r="C172" s="4" t="s">
        <v>1163</v>
      </c>
      <c r="D172" s="4">
        <v>3.0</v>
      </c>
      <c r="E172" s="4" t="s">
        <v>289</v>
      </c>
      <c r="F172" s="4" t="s">
        <v>290</v>
      </c>
      <c r="G172" s="4" t="s">
        <v>282</v>
      </c>
      <c r="H172" s="4" t="s">
        <v>283</v>
      </c>
    </row>
    <row r="173" ht="15.75" hidden="1" customHeight="1">
      <c r="A173" s="4" t="s">
        <v>73</v>
      </c>
      <c r="B173" s="4" t="s">
        <v>1170</v>
      </c>
      <c r="C173" s="4" t="s">
        <v>1163</v>
      </c>
      <c r="D173" s="4">
        <v>3.0</v>
      </c>
      <c r="E173" s="4" t="s">
        <v>1178</v>
      </c>
      <c r="F173" s="4" t="s">
        <v>1179</v>
      </c>
      <c r="G173" s="4" t="s">
        <v>282</v>
      </c>
      <c r="H173" s="4" t="s">
        <v>283</v>
      </c>
    </row>
    <row r="174" ht="15.75" hidden="1" customHeight="1">
      <c r="A174" s="4" t="s">
        <v>73</v>
      </c>
      <c r="B174" s="4" t="s">
        <v>1167</v>
      </c>
      <c r="C174" s="4" t="s">
        <v>1163</v>
      </c>
      <c r="D174" s="4">
        <v>3.0</v>
      </c>
      <c r="E174" s="4" t="s">
        <v>224</v>
      </c>
      <c r="F174" s="4" t="s">
        <v>225</v>
      </c>
      <c r="G174" s="4" t="s">
        <v>282</v>
      </c>
      <c r="H174" s="4" t="s">
        <v>283</v>
      </c>
    </row>
    <row r="175" ht="15.75" hidden="1" customHeight="1">
      <c r="A175" s="4" t="s">
        <v>73</v>
      </c>
      <c r="B175" s="4" t="s">
        <v>1162</v>
      </c>
      <c r="C175" s="4" t="s">
        <v>1163</v>
      </c>
      <c r="D175" s="4">
        <v>1.0</v>
      </c>
      <c r="E175" s="4" t="s">
        <v>224</v>
      </c>
      <c r="F175" s="4" t="s">
        <v>225</v>
      </c>
      <c r="G175" s="4" t="s">
        <v>282</v>
      </c>
      <c r="H175" s="4" t="s">
        <v>283</v>
      </c>
    </row>
    <row r="176" ht="15.75" hidden="1" customHeight="1">
      <c r="A176" s="4" t="s">
        <v>73</v>
      </c>
      <c r="B176" s="4" t="s">
        <v>1164</v>
      </c>
      <c r="C176" s="4" t="s">
        <v>1165</v>
      </c>
      <c r="D176" s="4">
        <v>13.0</v>
      </c>
      <c r="E176" s="4" t="s">
        <v>224</v>
      </c>
      <c r="F176" s="4" t="s">
        <v>225</v>
      </c>
      <c r="G176" s="4" t="s">
        <v>282</v>
      </c>
      <c r="H176" s="4" t="s">
        <v>283</v>
      </c>
    </row>
    <row r="177" ht="15.75" customHeight="1">
      <c r="A177" s="4" t="s">
        <v>73</v>
      </c>
      <c r="B177" s="4" t="s">
        <v>1166</v>
      </c>
      <c r="C177" s="4" t="s">
        <v>1165</v>
      </c>
      <c r="D177" s="4">
        <v>9.0</v>
      </c>
      <c r="E177" s="4" t="s">
        <v>224</v>
      </c>
      <c r="F177" s="4" t="s">
        <v>225</v>
      </c>
      <c r="G177" s="4" t="s">
        <v>282</v>
      </c>
      <c r="H177" s="4" t="s">
        <v>283</v>
      </c>
    </row>
    <row r="178" ht="15.75" hidden="1" customHeight="1">
      <c r="A178" s="4" t="s">
        <v>74</v>
      </c>
      <c r="B178" s="4" t="s">
        <v>1167</v>
      </c>
      <c r="C178" s="4" t="s">
        <v>1163</v>
      </c>
      <c r="D178" s="4">
        <v>4.0</v>
      </c>
      <c r="E178" s="4" t="s">
        <v>289</v>
      </c>
      <c r="F178" s="4" t="s">
        <v>290</v>
      </c>
      <c r="G178" s="4" t="s">
        <v>201</v>
      </c>
      <c r="H178" s="4" t="s">
        <v>202</v>
      </c>
    </row>
    <row r="179" ht="15.75" hidden="1" customHeight="1">
      <c r="A179" s="4" t="s">
        <v>74</v>
      </c>
      <c r="B179" s="4" t="s">
        <v>1162</v>
      </c>
      <c r="C179" s="4" t="s">
        <v>1163</v>
      </c>
      <c r="D179" s="4">
        <v>1.0</v>
      </c>
      <c r="E179" s="4" t="s">
        <v>289</v>
      </c>
      <c r="F179" s="4" t="s">
        <v>290</v>
      </c>
      <c r="G179" s="4" t="s">
        <v>201</v>
      </c>
      <c r="H179" s="4" t="s">
        <v>202</v>
      </c>
    </row>
    <row r="180" ht="15.75" hidden="1" customHeight="1">
      <c r="A180" s="4" t="s">
        <v>74</v>
      </c>
      <c r="B180" s="4" t="s">
        <v>1164</v>
      </c>
      <c r="C180" s="4" t="s">
        <v>1165</v>
      </c>
      <c r="D180" s="4">
        <v>8.0</v>
      </c>
      <c r="E180" s="4" t="s">
        <v>289</v>
      </c>
      <c r="F180" s="4" t="s">
        <v>290</v>
      </c>
      <c r="G180" s="4" t="s">
        <v>201</v>
      </c>
      <c r="H180" s="4" t="s">
        <v>202</v>
      </c>
    </row>
    <row r="181" ht="15.75" customHeight="1">
      <c r="A181" s="4" t="s">
        <v>74</v>
      </c>
      <c r="B181" s="4" t="s">
        <v>1166</v>
      </c>
      <c r="C181" s="4" t="s">
        <v>1165</v>
      </c>
      <c r="D181" s="4">
        <v>13.0</v>
      </c>
      <c r="E181" s="4" t="s">
        <v>289</v>
      </c>
      <c r="F181" s="4" t="s">
        <v>290</v>
      </c>
      <c r="G181" s="4" t="s">
        <v>201</v>
      </c>
      <c r="H181" s="4" t="s">
        <v>202</v>
      </c>
    </row>
    <row r="182" ht="15.75" hidden="1" customHeight="1">
      <c r="A182" s="4" t="s">
        <v>75</v>
      </c>
      <c r="B182" s="4" t="s">
        <v>1162</v>
      </c>
      <c r="C182" s="4" t="s">
        <v>1165</v>
      </c>
      <c r="D182" s="4">
        <v>8.0</v>
      </c>
      <c r="E182" s="4" t="s">
        <v>289</v>
      </c>
      <c r="F182" s="4" t="s">
        <v>290</v>
      </c>
      <c r="G182" s="4" t="s">
        <v>201</v>
      </c>
      <c r="H182" s="4" t="s">
        <v>202</v>
      </c>
    </row>
    <row r="183" ht="15.75" hidden="1" customHeight="1">
      <c r="A183" s="4" t="s">
        <v>75</v>
      </c>
      <c r="B183" s="4" t="s">
        <v>1164</v>
      </c>
      <c r="C183" s="4" t="s">
        <v>1165</v>
      </c>
      <c r="D183" s="4">
        <v>3.0</v>
      </c>
      <c r="E183" s="4" t="s">
        <v>289</v>
      </c>
      <c r="F183" s="4" t="s">
        <v>290</v>
      </c>
      <c r="G183" s="4" t="s">
        <v>201</v>
      </c>
      <c r="H183" s="4" t="s">
        <v>202</v>
      </c>
    </row>
    <row r="184" ht="15.75" customHeight="1">
      <c r="A184" s="4" t="s">
        <v>75</v>
      </c>
      <c r="B184" s="4" t="s">
        <v>1166</v>
      </c>
      <c r="C184" s="4" t="s">
        <v>1165</v>
      </c>
      <c r="D184" s="4">
        <v>5.0</v>
      </c>
      <c r="E184" s="4" t="s">
        <v>289</v>
      </c>
      <c r="F184" s="4" t="s">
        <v>290</v>
      </c>
      <c r="G184" s="4" t="s">
        <v>201</v>
      </c>
      <c r="H184" s="4" t="s">
        <v>202</v>
      </c>
    </row>
    <row r="185" ht="15.75" hidden="1" customHeight="1">
      <c r="A185" s="4" t="s">
        <v>76</v>
      </c>
      <c r="B185" s="4" t="s">
        <v>1167</v>
      </c>
      <c r="C185" s="4" t="s">
        <v>1163</v>
      </c>
      <c r="D185" s="4">
        <v>2.0</v>
      </c>
      <c r="E185" s="4" t="s">
        <v>289</v>
      </c>
      <c r="F185" s="4" t="s">
        <v>290</v>
      </c>
      <c r="G185" s="4" t="s">
        <v>252</v>
      </c>
      <c r="H185" s="4" t="s">
        <v>253</v>
      </c>
    </row>
    <row r="186" ht="15.75" hidden="1" customHeight="1">
      <c r="A186" s="4" t="s">
        <v>76</v>
      </c>
      <c r="B186" s="4" t="s">
        <v>1162</v>
      </c>
      <c r="C186" s="4" t="s">
        <v>1165</v>
      </c>
      <c r="D186" s="4">
        <v>8.0</v>
      </c>
      <c r="E186" s="4" t="s">
        <v>289</v>
      </c>
      <c r="F186" s="4" t="s">
        <v>290</v>
      </c>
      <c r="G186" s="4" t="s">
        <v>252</v>
      </c>
      <c r="H186" s="4" t="s">
        <v>253</v>
      </c>
    </row>
    <row r="187" ht="15.75" hidden="1" customHeight="1">
      <c r="A187" s="4" t="s">
        <v>76</v>
      </c>
      <c r="B187" s="4" t="s">
        <v>1164</v>
      </c>
      <c r="C187" s="4" t="s">
        <v>1165</v>
      </c>
      <c r="D187" s="4">
        <v>3.0</v>
      </c>
      <c r="E187" s="4" t="s">
        <v>289</v>
      </c>
      <c r="F187" s="4" t="s">
        <v>290</v>
      </c>
      <c r="G187" s="4" t="s">
        <v>252</v>
      </c>
      <c r="H187" s="4" t="s">
        <v>253</v>
      </c>
    </row>
    <row r="188" ht="15.75" customHeight="1">
      <c r="A188" s="4" t="s">
        <v>76</v>
      </c>
      <c r="B188" s="4" t="s">
        <v>1166</v>
      </c>
      <c r="C188" s="4" t="s">
        <v>1165</v>
      </c>
      <c r="D188" s="4">
        <v>3.0</v>
      </c>
      <c r="E188" s="4" t="s">
        <v>289</v>
      </c>
      <c r="F188" s="4" t="s">
        <v>290</v>
      </c>
      <c r="G188" s="4" t="s">
        <v>252</v>
      </c>
      <c r="H188" s="4" t="s">
        <v>253</v>
      </c>
    </row>
    <row r="189" ht="15.75" hidden="1" customHeight="1">
      <c r="A189" s="4" t="s">
        <v>77</v>
      </c>
      <c r="B189" s="4" t="s">
        <v>1167</v>
      </c>
      <c r="C189" s="4" t="s">
        <v>1165</v>
      </c>
      <c r="D189" s="4">
        <v>15.0</v>
      </c>
      <c r="E189" s="4" t="s">
        <v>192</v>
      </c>
      <c r="F189" s="4" t="s">
        <v>193</v>
      </c>
      <c r="G189" s="4" t="s">
        <v>282</v>
      </c>
      <c r="H189" s="4" t="s">
        <v>283</v>
      </c>
    </row>
    <row r="190" ht="15.75" hidden="1" customHeight="1">
      <c r="A190" s="4" t="s">
        <v>77</v>
      </c>
      <c r="B190" s="4" t="s">
        <v>1162</v>
      </c>
      <c r="C190" s="4" t="s">
        <v>1165</v>
      </c>
      <c r="D190" s="4">
        <v>3.0</v>
      </c>
      <c r="E190" s="4" t="s">
        <v>192</v>
      </c>
      <c r="F190" s="4" t="s">
        <v>193</v>
      </c>
      <c r="G190" s="4" t="s">
        <v>282</v>
      </c>
      <c r="H190" s="4" t="s">
        <v>283</v>
      </c>
    </row>
    <row r="191" ht="15.75" hidden="1" customHeight="1">
      <c r="A191" s="4" t="s">
        <v>77</v>
      </c>
      <c r="B191" s="4" t="s">
        <v>1164</v>
      </c>
      <c r="C191" s="4" t="s">
        <v>1165</v>
      </c>
      <c r="D191" s="4">
        <v>2.0</v>
      </c>
      <c r="E191" s="4" t="s">
        <v>192</v>
      </c>
      <c r="F191" s="4" t="s">
        <v>193</v>
      </c>
      <c r="G191" s="4" t="s">
        <v>233</v>
      </c>
      <c r="H191" s="4" t="s">
        <v>234</v>
      </c>
    </row>
    <row r="192" ht="15.75" customHeight="1">
      <c r="A192" s="4" t="s">
        <v>77</v>
      </c>
      <c r="B192" s="4" t="s">
        <v>1166</v>
      </c>
      <c r="C192" s="4" t="s">
        <v>1165</v>
      </c>
      <c r="D192" s="4">
        <v>2.0</v>
      </c>
      <c r="E192" s="4" t="s">
        <v>192</v>
      </c>
      <c r="F192" s="4" t="s">
        <v>193</v>
      </c>
      <c r="G192" s="4" t="s">
        <v>233</v>
      </c>
      <c r="H192" s="4" t="s">
        <v>234</v>
      </c>
    </row>
    <row r="193" ht="15.75" hidden="1" customHeight="1">
      <c r="A193" s="4" t="s">
        <v>78</v>
      </c>
      <c r="B193" s="4" t="s">
        <v>1169</v>
      </c>
      <c r="C193" s="4" t="s">
        <v>1163</v>
      </c>
      <c r="D193" s="4">
        <v>2.0</v>
      </c>
      <c r="E193" s="4" t="s">
        <v>224</v>
      </c>
      <c r="F193" s="4" t="s">
        <v>225</v>
      </c>
      <c r="G193" s="4" t="s">
        <v>217</v>
      </c>
      <c r="H193" s="4" t="s">
        <v>218</v>
      </c>
    </row>
    <row r="194" ht="15.75" hidden="1" customHeight="1">
      <c r="A194" s="4" t="s">
        <v>78</v>
      </c>
      <c r="B194" s="4" t="s">
        <v>1162</v>
      </c>
      <c r="C194" s="4" t="s">
        <v>1165</v>
      </c>
      <c r="D194" s="4">
        <v>1.0</v>
      </c>
      <c r="E194" s="4" t="s">
        <v>224</v>
      </c>
      <c r="F194" s="4" t="s">
        <v>225</v>
      </c>
      <c r="G194" s="4" t="s">
        <v>217</v>
      </c>
      <c r="H194" s="4" t="s">
        <v>218</v>
      </c>
    </row>
    <row r="195" ht="15.75" hidden="1" customHeight="1">
      <c r="A195" s="4" t="s">
        <v>78</v>
      </c>
      <c r="B195" s="4" t="s">
        <v>1164</v>
      </c>
      <c r="C195" s="4" t="s">
        <v>1165</v>
      </c>
      <c r="D195" s="4">
        <v>1.0</v>
      </c>
      <c r="E195" s="4" t="s">
        <v>224</v>
      </c>
      <c r="F195" s="4" t="s">
        <v>225</v>
      </c>
      <c r="G195" s="4" t="s">
        <v>217</v>
      </c>
      <c r="H195" s="4" t="s">
        <v>218</v>
      </c>
    </row>
    <row r="196" ht="15.75" customHeight="1">
      <c r="A196" s="4" t="s">
        <v>78</v>
      </c>
      <c r="B196" s="4" t="s">
        <v>1166</v>
      </c>
      <c r="C196" s="4" t="s">
        <v>1165</v>
      </c>
      <c r="D196" s="4">
        <v>1.0</v>
      </c>
      <c r="E196" s="4" t="s">
        <v>224</v>
      </c>
      <c r="F196" s="4" t="s">
        <v>225</v>
      </c>
      <c r="G196" s="4" t="s">
        <v>217</v>
      </c>
      <c r="H196" s="4" t="s">
        <v>218</v>
      </c>
    </row>
    <row r="197" ht="15.75" hidden="1" customHeight="1">
      <c r="A197" s="4" t="s">
        <v>79</v>
      </c>
      <c r="B197" s="4" t="s">
        <v>1171</v>
      </c>
      <c r="C197" s="4" t="s">
        <v>1163</v>
      </c>
      <c r="D197" s="4">
        <v>3.0</v>
      </c>
      <c r="E197" s="4" t="s">
        <v>224</v>
      </c>
      <c r="F197" s="4" t="s">
        <v>225</v>
      </c>
      <c r="G197" s="4" t="s">
        <v>343</v>
      </c>
      <c r="H197" s="4" t="s">
        <v>344</v>
      </c>
    </row>
    <row r="198" ht="15.75" hidden="1" customHeight="1">
      <c r="A198" s="4" t="s">
        <v>79</v>
      </c>
      <c r="B198" s="4" t="s">
        <v>1168</v>
      </c>
      <c r="C198" s="4" t="s">
        <v>1163</v>
      </c>
      <c r="D198" s="4">
        <v>1.0</v>
      </c>
      <c r="E198" s="4" t="s">
        <v>224</v>
      </c>
      <c r="F198" s="4" t="s">
        <v>225</v>
      </c>
      <c r="G198" s="4" t="s">
        <v>282</v>
      </c>
      <c r="H198" s="4" t="s">
        <v>283</v>
      </c>
    </row>
    <row r="199" ht="15.75" hidden="1" customHeight="1">
      <c r="A199" s="4" t="s">
        <v>79</v>
      </c>
      <c r="B199" s="4" t="s">
        <v>1169</v>
      </c>
      <c r="C199" s="4" t="s">
        <v>1165</v>
      </c>
      <c r="D199" s="4">
        <v>7.0</v>
      </c>
      <c r="E199" s="4" t="s">
        <v>224</v>
      </c>
      <c r="F199" s="4" t="s">
        <v>225</v>
      </c>
      <c r="G199" s="4" t="s">
        <v>282</v>
      </c>
      <c r="H199" s="4" t="s">
        <v>283</v>
      </c>
    </row>
    <row r="200" ht="15.75" hidden="1" customHeight="1">
      <c r="A200" s="4" t="s">
        <v>79</v>
      </c>
      <c r="B200" s="4" t="s">
        <v>1167</v>
      </c>
      <c r="C200" s="4" t="s">
        <v>1165</v>
      </c>
      <c r="D200" s="4">
        <v>6.0</v>
      </c>
      <c r="E200" s="4" t="s">
        <v>224</v>
      </c>
      <c r="F200" s="4" t="s">
        <v>225</v>
      </c>
      <c r="G200" s="4" t="s">
        <v>282</v>
      </c>
      <c r="H200" s="4" t="s">
        <v>283</v>
      </c>
    </row>
    <row r="201" ht="15.75" hidden="1" customHeight="1">
      <c r="A201" s="4" t="s">
        <v>79</v>
      </c>
      <c r="B201" s="4" t="s">
        <v>1162</v>
      </c>
      <c r="C201" s="4" t="s">
        <v>1165</v>
      </c>
      <c r="D201" s="4">
        <v>2.0</v>
      </c>
      <c r="E201" s="4" t="s">
        <v>224</v>
      </c>
      <c r="F201" s="4" t="s">
        <v>225</v>
      </c>
      <c r="G201" s="4" t="s">
        <v>282</v>
      </c>
      <c r="H201" s="4" t="s">
        <v>283</v>
      </c>
    </row>
    <row r="202" ht="15.75" hidden="1" customHeight="1">
      <c r="A202" s="4" t="s">
        <v>79</v>
      </c>
      <c r="B202" s="4" t="s">
        <v>1164</v>
      </c>
      <c r="C202" s="4" t="s">
        <v>1165</v>
      </c>
      <c r="D202" s="4">
        <v>2.0</v>
      </c>
      <c r="E202" s="4" t="s">
        <v>224</v>
      </c>
      <c r="F202" s="4" t="s">
        <v>225</v>
      </c>
      <c r="G202" s="4" t="s">
        <v>282</v>
      </c>
      <c r="H202" s="4" t="s">
        <v>283</v>
      </c>
    </row>
    <row r="203" ht="15.75" customHeight="1">
      <c r="A203" s="4" t="s">
        <v>79</v>
      </c>
      <c r="B203" s="4" t="s">
        <v>1166</v>
      </c>
      <c r="C203" s="4" t="s">
        <v>1165</v>
      </c>
      <c r="D203" s="4">
        <v>1.0</v>
      </c>
      <c r="E203" s="4" t="s">
        <v>224</v>
      </c>
      <c r="F203" s="4" t="s">
        <v>225</v>
      </c>
      <c r="G203" s="4" t="s">
        <v>282</v>
      </c>
      <c r="H203" s="4" t="s">
        <v>283</v>
      </c>
    </row>
    <row r="204" ht="15.75" hidden="1" customHeight="1">
      <c r="A204" s="4" t="s">
        <v>80</v>
      </c>
      <c r="B204" s="4" t="s">
        <v>1171</v>
      </c>
      <c r="C204" s="4" t="s">
        <v>1163</v>
      </c>
      <c r="D204" s="4">
        <v>1.0</v>
      </c>
      <c r="E204" s="4" t="s">
        <v>250</v>
      </c>
      <c r="F204" s="4" t="s">
        <v>251</v>
      </c>
      <c r="G204" s="4" t="s">
        <v>233</v>
      </c>
      <c r="H204" s="4" t="s">
        <v>234</v>
      </c>
    </row>
    <row r="205" ht="15.75" hidden="1" customHeight="1">
      <c r="A205" s="4" t="s">
        <v>80</v>
      </c>
      <c r="B205" s="4" t="s">
        <v>1168</v>
      </c>
      <c r="C205" s="4" t="s">
        <v>1163</v>
      </c>
      <c r="D205" s="4">
        <v>1.0</v>
      </c>
      <c r="E205" s="4" t="s">
        <v>250</v>
      </c>
      <c r="F205" s="4" t="s">
        <v>251</v>
      </c>
      <c r="G205" s="4" t="s">
        <v>233</v>
      </c>
      <c r="H205" s="4" t="s">
        <v>234</v>
      </c>
    </row>
    <row r="206" ht="15.75" hidden="1" customHeight="1">
      <c r="A206" s="4" t="s">
        <v>80</v>
      </c>
      <c r="B206" s="4" t="s">
        <v>1167</v>
      </c>
      <c r="C206" s="4" t="s">
        <v>1163</v>
      </c>
      <c r="D206" s="4">
        <v>1.0</v>
      </c>
      <c r="E206" s="4" t="s">
        <v>250</v>
      </c>
      <c r="F206" s="4" t="s">
        <v>251</v>
      </c>
      <c r="G206" s="4" t="s">
        <v>233</v>
      </c>
      <c r="H206" s="4" t="s">
        <v>234</v>
      </c>
    </row>
    <row r="207" ht="15.75" customHeight="1">
      <c r="A207" s="4" t="s">
        <v>80</v>
      </c>
      <c r="B207" s="4" t="s">
        <v>1166</v>
      </c>
      <c r="C207" s="4" t="s">
        <v>1165</v>
      </c>
      <c r="D207" s="4">
        <v>11.0</v>
      </c>
      <c r="E207" s="4" t="s">
        <v>250</v>
      </c>
      <c r="F207" s="4" t="s">
        <v>251</v>
      </c>
      <c r="G207" s="4" t="s">
        <v>233</v>
      </c>
      <c r="H207" s="4" t="s">
        <v>234</v>
      </c>
    </row>
    <row r="208" ht="15.75" customHeight="1">
      <c r="A208" s="4" t="s">
        <v>81</v>
      </c>
      <c r="B208" s="4" t="s">
        <v>1166</v>
      </c>
      <c r="C208" s="4" t="s">
        <v>1165</v>
      </c>
      <c r="D208" s="4">
        <v>6.0</v>
      </c>
      <c r="E208" s="4" t="s">
        <v>208</v>
      </c>
      <c r="F208" s="4" t="s">
        <v>209</v>
      </c>
      <c r="G208" s="4" t="s">
        <v>217</v>
      </c>
      <c r="H208" s="4" t="s">
        <v>218</v>
      </c>
    </row>
    <row r="209" ht="15.75" hidden="1" customHeight="1">
      <c r="A209" s="4" t="s">
        <v>82</v>
      </c>
      <c r="B209" s="4" t="s">
        <v>1169</v>
      </c>
      <c r="C209" s="4" t="s">
        <v>1163</v>
      </c>
      <c r="D209" s="4">
        <v>2.0</v>
      </c>
      <c r="E209" s="4" t="s">
        <v>192</v>
      </c>
      <c r="F209" s="4" t="s">
        <v>193</v>
      </c>
      <c r="G209" s="4" t="s">
        <v>264</v>
      </c>
      <c r="H209" s="4" t="s">
        <v>265</v>
      </c>
    </row>
    <row r="210" ht="15.75" hidden="1" customHeight="1">
      <c r="A210" s="4" t="s">
        <v>82</v>
      </c>
      <c r="B210" s="4" t="s">
        <v>1167</v>
      </c>
      <c r="C210" s="4" t="s">
        <v>1163</v>
      </c>
      <c r="D210" s="4">
        <v>2.0</v>
      </c>
      <c r="E210" s="4" t="s">
        <v>192</v>
      </c>
      <c r="F210" s="4" t="s">
        <v>193</v>
      </c>
      <c r="G210" s="4" t="s">
        <v>264</v>
      </c>
      <c r="H210" s="4" t="s">
        <v>265</v>
      </c>
    </row>
    <row r="211" ht="15.75" hidden="1" customHeight="1">
      <c r="A211" s="4" t="s">
        <v>82</v>
      </c>
      <c r="B211" s="4" t="s">
        <v>1162</v>
      </c>
      <c r="C211" s="4" t="s">
        <v>1165</v>
      </c>
      <c r="D211" s="4">
        <v>1.0</v>
      </c>
      <c r="E211" s="4" t="s">
        <v>192</v>
      </c>
      <c r="F211" s="4" t="s">
        <v>193</v>
      </c>
      <c r="G211" s="4" t="s">
        <v>264</v>
      </c>
      <c r="H211" s="4" t="s">
        <v>265</v>
      </c>
    </row>
    <row r="212" ht="15.75" hidden="1" customHeight="1">
      <c r="A212" s="4" t="s">
        <v>82</v>
      </c>
      <c r="B212" s="4" t="s">
        <v>1164</v>
      </c>
      <c r="C212" s="4" t="s">
        <v>1165</v>
      </c>
      <c r="D212" s="4">
        <v>1.0</v>
      </c>
      <c r="E212" s="4" t="s">
        <v>192</v>
      </c>
      <c r="F212" s="4" t="s">
        <v>193</v>
      </c>
      <c r="G212" s="4" t="s">
        <v>264</v>
      </c>
      <c r="H212" s="4" t="s">
        <v>265</v>
      </c>
    </row>
    <row r="213" ht="15.75" customHeight="1">
      <c r="A213" s="4" t="s">
        <v>82</v>
      </c>
      <c r="B213" s="4" t="s">
        <v>1166</v>
      </c>
      <c r="C213" s="4" t="s">
        <v>1165</v>
      </c>
      <c r="D213" s="4">
        <v>1.0</v>
      </c>
      <c r="E213" s="4" t="s">
        <v>192</v>
      </c>
      <c r="F213" s="4" t="s">
        <v>193</v>
      </c>
      <c r="G213" s="4" t="s">
        <v>264</v>
      </c>
      <c r="H213" s="4" t="s">
        <v>265</v>
      </c>
    </row>
    <row r="214" ht="15.75" customHeight="1">
      <c r="A214" s="4" t="s">
        <v>83</v>
      </c>
      <c r="B214" s="4" t="s">
        <v>1166</v>
      </c>
      <c r="C214" s="4" t="s">
        <v>1165</v>
      </c>
      <c r="D214" s="4">
        <v>4.0</v>
      </c>
      <c r="E214" s="4" t="s">
        <v>548</v>
      </c>
      <c r="F214" s="4" t="s">
        <v>549</v>
      </c>
      <c r="G214" s="4" t="s">
        <v>296</v>
      </c>
      <c r="H214" s="4" t="s">
        <v>297</v>
      </c>
    </row>
    <row r="215" ht="15.75" hidden="1" customHeight="1">
      <c r="A215" s="4" t="s">
        <v>84</v>
      </c>
      <c r="B215" s="4" t="s">
        <v>1168</v>
      </c>
      <c r="C215" s="4" t="s">
        <v>1165</v>
      </c>
      <c r="D215" s="4">
        <v>7.0</v>
      </c>
      <c r="E215" s="4" t="s">
        <v>224</v>
      </c>
      <c r="F215" s="4" t="s">
        <v>225</v>
      </c>
      <c r="G215" s="4" t="s">
        <v>385</v>
      </c>
      <c r="H215" s="4" t="s">
        <v>386</v>
      </c>
    </row>
    <row r="216" ht="15.75" hidden="1" customHeight="1">
      <c r="A216" s="4" t="s">
        <v>84</v>
      </c>
      <c r="B216" s="4" t="s">
        <v>1169</v>
      </c>
      <c r="C216" s="4" t="s">
        <v>1163</v>
      </c>
      <c r="D216" s="4">
        <v>1.0</v>
      </c>
      <c r="E216" s="4" t="s">
        <v>224</v>
      </c>
      <c r="F216" s="4" t="s">
        <v>225</v>
      </c>
      <c r="G216" s="4" t="s">
        <v>385</v>
      </c>
      <c r="H216" s="4" t="s">
        <v>386</v>
      </c>
    </row>
    <row r="217" ht="15.75" hidden="1" customHeight="1">
      <c r="A217" s="4" t="s">
        <v>84</v>
      </c>
      <c r="B217" s="4" t="s">
        <v>1167</v>
      </c>
      <c r="C217" s="4" t="s">
        <v>1165</v>
      </c>
      <c r="D217" s="4">
        <v>4.0</v>
      </c>
      <c r="E217" s="4" t="s">
        <v>224</v>
      </c>
      <c r="F217" s="4" t="s">
        <v>225</v>
      </c>
      <c r="G217" s="4" t="s">
        <v>385</v>
      </c>
      <c r="H217" s="4" t="s">
        <v>386</v>
      </c>
    </row>
    <row r="218" ht="15.75" hidden="1" customHeight="1">
      <c r="A218" s="4" t="s">
        <v>84</v>
      </c>
      <c r="B218" s="4" t="s">
        <v>1162</v>
      </c>
      <c r="C218" s="4" t="s">
        <v>1165</v>
      </c>
      <c r="D218" s="4">
        <v>2.0</v>
      </c>
      <c r="E218" s="4" t="s">
        <v>224</v>
      </c>
      <c r="F218" s="4" t="s">
        <v>225</v>
      </c>
      <c r="G218" s="4" t="s">
        <v>385</v>
      </c>
      <c r="H218" s="4" t="s">
        <v>386</v>
      </c>
    </row>
    <row r="219" ht="15.75" hidden="1" customHeight="1">
      <c r="A219" s="4" t="s">
        <v>84</v>
      </c>
      <c r="B219" s="4" t="s">
        <v>1164</v>
      </c>
      <c r="C219" s="4" t="s">
        <v>1165</v>
      </c>
      <c r="D219" s="4">
        <v>2.0</v>
      </c>
      <c r="E219" s="4" t="s">
        <v>224</v>
      </c>
      <c r="F219" s="4" t="s">
        <v>225</v>
      </c>
      <c r="G219" s="4" t="s">
        <v>385</v>
      </c>
      <c r="H219" s="4" t="s">
        <v>386</v>
      </c>
    </row>
    <row r="220" ht="15.75" customHeight="1">
      <c r="A220" s="4" t="s">
        <v>84</v>
      </c>
      <c r="B220" s="4" t="s">
        <v>1166</v>
      </c>
      <c r="C220" s="4" t="s">
        <v>1165</v>
      </c>
      <c r="D220" s="4">
        <v>2.0</v>
      </c>
      <c r="E220" s="4" t="s">
        <v>224</v>
      </c>
      <c r="F220" s="4" t="s">
        <v>225</v>
      </c>
      <c r="G220" s="4" t="s">
        <v>385</v>
      </c>
      <c r="H220" s="4" t="s">
        <v>386</v>
      </c>
    </row>
    <row r="221" ht="15.75" hidden="1" customHeight="1">
      <c r="A221" s="4" t="s">
        <v>85</v>
      </c>
      <c r="B221" s="4" t="s">
        <v>1169</v>
      </c>
      <c r="C221" s="4" t="s">
        <v>1165</v>
      </c>
      <c r="D221" s="4">
        <v>6.0</v>
      </c>
      <c r="E221" s="4" t="s">
        <v>192</v>
      </c>
      <c r="F221" s="4" t="s">
        <v>193</v>
      </c>
      <c r="G221" s="4" t="s">
        <v>411</v>
      </c>
      <c r="H221" s="4" t="s">
        <v>412</v>
      </c>
    </row>
    <row r="222" ht="15.75" hidden="1" customHeight="1">
      <c r="A222" s="4" t="s">
        <v>85</v>
      </c>
      <c r="B222" s="4" t="s">
        <v>1167</v>
      </c>
      <c r="C222" s="4" t="s">
        <v>1165</v>
      </c>
      <c r="D222" s="4">
        <v>5.0</v>
      </c>
      <c r="E222" s="4" t="s">
        <v>192</v>
      </c>
      <c r="F222" s="4" t="s">
        <v>193</v>
      </c>
      <c r="G222" s="4" t="s">
        <v>411</v>
      </c>
      <c r="H222" s="4" t="s">
        <v>412</v>
      </c>
    </row>
    <row r="223" ht="15.75" hidden="1" customHeight="1">
      <c r="A223" s="4" t="s">
        <v>85</v>
      </c>
      <c r="B223" s="4" t="s">
        <v>1162</v>
      </c>
      <c r="C223" s="4" t="s">
        <v>1165</v>
      </c>
      <c r="D223" s="4">
        <v>6.0</v>
      </c>
      <c r="E223" s="4" t="s">
        <v>192</v>
      </c>
      <c r="F223" s="4" t="s">
        <v>193</v>
      </c>
      <c r="G223" s="4" t="s">
        <v>411</v>
      </c>
      <c r="H223" s="4" t="s">
        <v>412</v>
      </c>
    </row>
    <row r="224" ht="15.75" hidden="1" customHeight="1">
      <c r="A224" s="4" t="s">
        <v>85</v>
      </c>
      <c r="B224" s="4" t="s">
        <v>1164</v>
      </c>
      <c r="C224" s="4" t="s">
        <v>1165</v>
      </c>
      <c r="D224" s="4">
        <v>7.0</v>
      </c>
      <c r="E224" s="4" t="s">
        <v>192</v>
      </c>
      <c r="F224" s="4" t="s">
        <v>193</v>
      </c>
      <c r="G224" s="4" t="s">
        <v>411</v>
      </c>
      <c r="H224" s="4" t="s">
        <v>412</v>
      </c>
    </row>
    <row r="225" ht="15.75" customHeight="1">
      <c r="A225" s="4" t="s">
        <v>85</v>
      </c>
      <c r="B225" s="4" t="s">
        <v>1166</v>
      </c>
      <c r="C225" s="4" t="s">
        <v>1165</v>
      </c>
      <c r="D225" s="4">
        <v>4.0</v>
      </c>
      <c r="E225" s="4" t="s">
        <v>192</v>
      </c>
      <c r="F225" s="4" t="s">
        <v>193</v>
      </c>
      <c r="G225" s="4" t="s">
        <v>411</v>
      </c>
      <c r="H225" s="4" t="s">
        <v>412</v>
      </c>
    </row>
    <row r="226" ht="15.75" hidden="1" customHeight="1">
      <c r="A226" s="4" t="s">
        <v>86</v>
      </c>
      <c r="B226" s="4" t="s">
        <v>1167</v>
      </c>
      <c r="C226" s="4" t="s">
        <v>1165</v>
      </c>
      <c r="D226" s="4">
        <v>9.0</v>
      </c>
      <c r="E226" s="4" t="s">
        <v>192</v>
      </c>
      <c r="F226" s="4" t="s">
        <v>193</v>
      </c>
      <c r="G226" s="4" t="s">
        <v>282</v>
      </c>
      <c r="H226" s="4" t="s">
        <v>283</v>
      </c>
    </row>
    <row r="227" ht="15.75" hidden="1" customHeight="1">
      <c r="A227" s="4" t="s">
        <v>86</v>
      </c>
      <c r="B227" s="4" t="s">
        <v>1162</v>
      </c>
      <c r="C227" s="4" t="s">
        <v>1165</v>
      </c>
      <c r="D227" s="4">
        <v>6.0</v>
      </c>
      <c r="E227" s="4" t="s">
        <v>192</v>
      </c>
      <c r="F227" s="4" t="s">
        <v>193</v>
      </c>
      <c r="G227" s="4" t="s">
        <v>282</v>
      </c>
      <c r="H227" s="4" t="s">
        <v>283</v>
      </c>
    </row>
    <row r="228" ht="15.75" hidden="1" customHeight="1">
      <c r="A228" s="4" t="s">
        <v>86</v>
      </c>
      <c r="B228" s="4" t="s">
        <v>1164</v>
      </c>
      <c r="C228" s="4" t="s">
        <v>1165</v>
      </c>
      <c r="D228" s="4">
        <v>1.0</v>
      </c>
      <c r="E228" s="4" t="s">
        <v>192</v>
      </c>
      <c r="F228" s="4" t="s">
        <v>193</v>
      </c>
      <c r="G228" s="4" t="s">
        <v>282</v>
      </c>
      <c r="H228" s="4" t="s">
        <v>283</v>
      </c>
    </row>
    <row r="229" ht="15.75" customHeight="1">
      <c r="A229" s="4" t="s">
        <v>86</v>
      </c>
      <c r="B229" s="4" t="s">
        <v>1166</v>
      </c>
      <c r="C229" s="4" t="s">
        <v>1165</v>
      </c>
      <c r="D229" s="4">
        <v>2.0</v>
      </c>
      <c r="E229" s="4" t="s">
        <v>192</v>
      </c>
      <c r="F229" s="4" t="s">
        <v>193</v>
      </c>
      <c r="G229" s="4" t="s">
        <v>282</v>
      </c>
      <c r="H229" s="4" t="s">
        <v>283</v>
      </c>
    </row>
    <row r="230" ht="15.75" hidden="1" customHeight="1">
      <c r="A230" s="4" t="s">
        <v>87</v>
      </c>
      <c r="B230" s="4" t="s">
        <v>1169</v>
      </c>
      <c r="C230" s="4" t="s">
        <v>1163</v>
      </c>
      <c r="D230" s="4">
        <v>2.0</v>
      </c>
      <c r="E230" s="4" t="s">
        <v>215</v>
      </c>
      <c r="F230" s="4" t="s">
        <v>216</v>
      </c>
      <c r="G230" s="4" t="s">
        <v>308</v>
      </c>
      <c r="H230" s="4" t="s">
        <v>309</v>
      </c>
    </row>
    <row r="231" ht="15.75" hidden="1" customHeight="1">
      <c r="A231" s="4" t="s">
        <v>87</v>
      </c>
      <c r="B231" s="4" t="s">
        <v>1167</v>
      </c>
      <c r="C231" s="4" t="s">
        <v>1165</v>
      </c>
      <c r="D231" s="4">
        <v>7.0</v>
      </c>
      <c r="E231" s="4" t="s">
        <v>215</v>
      </c>
      <c r="F231" s="4" t="s">
        <v>216</v>
      </c>
      <c r="G231" s="4" t="s">
        <v>308</v>
      </c>
      <c r="H231" s="4" t="s">
        <v>309</v>
      </c>
    </row>
    <row r="232" ht="15.75" hidden="1" customHeight="1">
      <c r="A232" s="4" t="s">
        <v>87</v>
      </c>
      <c r="B232" s="4" t="s">
        <v>1162</v>
      </c>
      <c r="C232" s="4" t="s">
        <v>1165</v>
      </c>
      <c r="D232" s="4">
        <v>8.0</v>
      </c>
      <c r="E232" s="4" t="s">
        <v>215</v>
      </c>
      <c r="F232" s="4" t="s">
        <v>216</v>
      </c>
      <c r="G232" s="4" t="s">
        <v>308</v>
      </c>
      <c r="H232" s="4" t="s">
        <v>309</v>
      </c>
    </row>
    <row r="233" ht="15.75" hidden="1" customHeight="1">
      <c r="A233" s="4" t="s">
        <v>87</v>
      </c>
      <c r="B233" s="4" t="s">
        <v>1164</v>
      </c>
      <c r="C233" s="4" t="s">
        <v>1165</v>
      </c>
      <c r="D233" s="4">
        <v>4.0</v>
      </c>
      <c r="E233" s="4" t="s">
        <v>215</v>
      </c>
      <c r="F233" s="4" t="s">
        <v>216</v>
      </c>
      <c r="G233" s="4" t="s">
        <v>308</v>
      </c>
      <c r="H233" s="4" t="s">
        <v>309</v>
      </c>
    </row>
    <row r="234" ht="15.75" customHeight="1">
      <c r="A234" s="4" t="s">
        <v>87</v>
      </c>
      <c r="B234" s="4" t="s">
        <v>1166</v>
      </c>
      <c r="C234" s="4" t="s">
        <v>1165</v>
      </c>
      <c r="D234" s="4">
        <v>3.0</v>
      </c>
      <c r="E234" s="4" t="s">
        <v>215</v>
      </c>
      <c r="F234" s="4" t="s">
        <v>216</v>
      </c>
      <c r="G234" s="4" t="s">
        <v>308</v>
      </c>
      <c r="H234" s="4" t="s">
        <v>309</v>
      </c>
    </row>
    <row r="235" ht="15.75" hidden="1" customHeight="1">
      <c r="A235" s="4" t="s">
        <v>88</v>
      </c>
      <c r="B235" s="4" t="s">
        <v>1162</v>
      </c>
      <c r="C235" s="4" t="s">
        <v>1163</v>
      </c>
      <c r="D235" s="4">
        <v>6.0</v>
      </c>
      <c r="E235" s="4" t="s">
        <v>192</v>
      </c>
      <c r="F235" s="4" t="s">
        <v>193</v>
      </c>
      <c r="G235" s="4" t="s">
        <v>385</v>
      </c>
      <c r="H235" s="4" t="s">
        <v>386</v>
      </c>
    </row>
    <row r="236" ht="15.75" customHeight="1">
      <c r="A236" s="4" t="s">
        <v>88</v>
      </c>
      <c r="B236" s="4" t="s">
        <v>1166</v>
      </c>
      <c r="C236" s="4" t="s">
        <v>1165</v>
      </c>
      <c r="D236" s="4">
        <v>1.0</v>
      </c>
      <c r="E236" s="4" t="s">
        <v>192</v>
      </c>
      <c r="F236" s="4" t="s">
        <v>193</v>
      </c>
      <c r="G236" s="4" t="s">
        <v>385</v>
      </c>
      <c r="H236" s="4" t="s">
        <v>386</v>
      </c>
    </row>
    <row r="237" ht="15.75" hidden="1" customHeight="1">
      <c r="A237" s="4" t="s">
        <v>89</v>
      </c>
      <c r="B237" s="4" t="s">
        <v>1177</v>
      </c>
      <c r="C237" s="4" t="s">
        <v>1163</v>
      </c>
      <c r="D237" s="4">
        <v>1.0</v>
      </c>
      <c r="E237" s="4" t="s">
        <v>224</v>
      </c>
      <c r="F237" s="4" t="s">
        <v>225</v>
      </c>
      <c r="G237" s="4" t="s">
        <v>201</v>
      </c>
      <c r="H237" s="4" t="s">
        <v>202</v>
      </c>
    </row>
    <row r="238" ht="15.75" hidden="1" customHeight="1">
      <c r="A238" s="4" t="s">
        <v>89</v>
      </c>
      <c r="B238" s="4" t="s">
        <v>1170</v>
      </c>
      <c r="C238" s="4" t="s">
        <v>1165</v>
      </c>
      <c r="D238" s="4">
        <v>12.0</v>
      </c>
      <c r="E238" s="4" t="s">
        <v>224</v>
      </c>
      <c r="F238" s="4" t="s">
        <v>225</v>
      </c>
      <c r="G238" s="4" t="s">
        <v>201</v>
      </c>
      <c r="H238" s="4" t="s">
        <v>202</v>
      </c>
    </row>
    <row r="239" ht="15.75" hidden="1" customHeight="1">
      <c r="A239" s="4" t="s">
        <v>89</v>
      </c>
      <c r="B239" s="4" t="s">
        <v>1171</v>
      </c>
      <c r="C239" s="4" t="s">
        <v>1165</v>
      </c>
      <c r="D239" s="4">
        <v>10.0</v>
      </c>
      <c r="E239" s="4" t="s">
        <v>224</v>
      </c>
      <c r="F239" s="4" t="s">
        <v>225</v>
      </c>
      <c r="G239" s="4" t="s">
        <v>201</v>
      </c>
      <c r="H239" s="4" t="s">
        <v>202</v>
      </c>
    </row>
    <row r="240" ht="15.75" hidden="1" customHeight="1">
      <c r="A240" s="4" t="s">
        <v>89</v>
      </c>
      <c r="B240" s="4" t="s">
        <v>1168</v>
      </c>
      <c r="C240" s="4" t="s">
        <v>1165</v>
      </c>
      <c r="D240" s="4">
        <v>7.0</v>
      </c>
      <c r="E240" s="4" t="s">
        <v>224</v>
      </c>
      <c r="F240" s="4" t="s">
        <v>225</v>
      </c>
      <c r="G240" s="4" t="s">
        <v>201</v>
      </c>
      <c r="H240" s="4" t="s">
        <v>202</v>
      </c>
    </row>
    <row r="241" ht="15.75" hidden="1" customHeight="1">
      <c r="A241" s="4" t="s">
        <v>89</v>
      </c>
      <c r="B241" s="4" t="s">
        <v>1169</v>
      </c>
      <c r="C241" s="4" t="s">
        <v>1165</v>
      </c>
      <c r="D241" s="4">
        <v>6.0</v>
      </c>
      <c r="E241" s="4" t="s">
        <v>224</v>
      </c>
      <c r="F241" s="4" t="s">
        <v>225</v>
      </c>
      <c r="G241" s="4" t="s">
        <v>201</v>
      </c>
      <c r="H241" s="4" t="s">
        <v>202</v>
      </c>
    </row>
    <row r="242" ht="15.75" hidden="1" customHeight="1">
      <c r="A242" s="4" t="s">
        <v>89</v>
      </c>
      <c r="B242" s="4" t="s">
        <v>1167</v>
      </c>
      <c r="C242" s="4" t="s">
        <v>1165</v>
      </c>
      <c r="D242" s="4">
        <v>3.0</v>
      </c>
      <c r="E242" s="4" t="s">
        <v>224</v>
      </c>
      <c r="F242" s="4" t="s">
        <v>225</v>
      </c>
      <c r="G242" s="4" t="s">
        <v>201</v>
      </c>
      <c r="H242" s="4" t="s">
        <v>202</v>
      </c>
    </row>
    <row r="243" ht="15.75" hidden="1" customHeight="1">
      <c r="A243" s="4" t="s">
        <v>89</v>
      </c>
      <c r="B243" s="4" t="s">
        <v>1162</v>
      </c>
      <c r="C243" s="4" t="s">
        <v>1165</v>
      </c>
      <c r="D243" s="4">
        <v>1.0</v>
      </c>
      <c r="E243" s="4" t="s">
        <v>224</v>
      </c>
      <c r="F243" s="4" t="s">
        <v>225</v>
      </c>
      <c r="G243" s="4" t="s">
        <v>201</v>
      </c>
      <c r="H243" s="4" t="s">
        <v>202</v>
      </c>
    </row>
    <row r="244" ht="15.75" hidden="1" customHeight="1">
      <c r="A244" s="4" t="s">
        <v>89</v>
      </c>
      <c r="B244" s="4" t="s">
        <v>1164</v>
      </c>
      <c r="C244" s="4" t="s">
        <v>1165</v>
      </c>
      <c r="D244" s="4">
        <v>1.0</v>
      </c>
      <c r="E244" s="4" t="s">
        <v>224</v>
      </c>
      <c r="F244" s="4" t="s">
        <v>225</v>
      </c>
      <c r="G244" s="4" t="s">
        <v>201</v>
      </c>
      <c r="H244" s="4" t="s">
        <v>202</v>
      </c>
    </row>
    <row r="245" ht="15.75" customHeight="1">
      <c r="A245" s="4" t="s">
        <v>89</v>
      </c>
      <c r="B245" s="4" t="s">
        <v>1166</v>
      </c>
      <c r="C245" s="4" t="s">
        <v>1165</v>
      </c>
      <c r="D245" s="4">
        <v>1.0</v>
      </c>
      <c r="E245" s="4" t="s">
        <v>224</v>
      </c>
      <c r="F245" s="4" t="s">
        <v>225</v>
      </c>
      <c r="G245" s="4" t="s">
        <v>201</v>
      </c>
      <c r="H245" s="4" t="s">
        <v>202</v>
      </c>
    </row>
    <row r="246" ht="15.75" customHeight="1">
      <c r="A246" s="4" t="s">
        <v>90</v>
      </c>
      <c r="B246" s="4" t="s">
        <v>1166</v>
      </c>
      <c r="C246" s="4" t="s">
        <v>1165</v>
      </c>
      <c r="D246" s="4">
        <v>5.0</v>
      </c>
      <c r="E246" s="4" t="s">
        <v>192</v>
      </c>
      <c r="F246" s="4" t="s">
        <v>193</v>
      </c>
      <c r="G246" s="4" t="s">
        <v>282</v>
      </c>
      <c r="H246" s="4" t="s">
        <v>283</v>
      </c>
    </row>
    <row r="247" ht="15.75" hidden="1" customHeight="1">
      <c r="A247" s="4" t="s">
        <v>91</v>
      </c>
      <c r="B247" s="4" t="s">
        <v>1169</v>
      </c>
      <c r="C247" s="4" t="s">
        <v>1163</v>
      </c>
      <c r="D247" s="4">
        <v>1.0</v>
      </c>
      <c r="E247" s="4" t="s">
        <v>192</v>
      </c>
      <c r="F247" s="4" t="s">
        <v>193</v>
      </c>
      <c r="G247" s="4" t="s">
        <v>217</v>
      </c>
      <c r="H247" s="4" t="s">
        <v>218</v>
      </c>
    </row>
    <row r="248" ht="15.75" hidden="1" customHeight="1">
      <c r="A248" s="4" t="s">
        <v>91</v>
      </c>
      <c r="B248" s="4" t="s">
        <v>1167</v>
      </c>
      <c r="C248" s="4" t="s">
        <v>1165</v>
      </c>
      <c r="D248" s="4">
        <v>2.0</v>
      </c>
      <c r="E248" s="4" t="s">
        <v>192</v>
      </c>
      <c r="F248" s="4" t="s">
        <v>193</v>
      </c>
      <c r="G248" s="4" t="s">
        <v>217</v>
      </c>
      <c r="H248" s="4" t="s">
        <v>218</v>
      </c>
    </row>
    <row r="249" ht="15.75" hidden="1" customHeight="1">
      <c r="A249" s="4" t="s">
        <v>91</v>
      </c>
      <c r="B249" s="4" t="s">
        <v>1162</v>
      </c>
      <c r="C249" s="4" t="s">
        <v>1165</v>
      </c>
      <c r="D249" s="4">
        <v>2.0</v>
      </c>
      <c r="E249" s="4" t="s">
        <v>192</v>
      </c>
      <c r="F249" s="4" t="s">
        <v>193</v>
      </c>
      <c r="G249" s="4" t="s">
        <v>217</v>
      </c>
      <c r="H249" s="4" t="s">
        <v>218</v>
      </c>
    </row>
    <row r="250" ht="15.75" hidden="1" customHeight="1">
      <c r="A250" s="4" t="s">
        <v>91</v>
      </c>
      <c r="B250" s="4" t="s">
        <v>1164</v>
      </c>
      <c r="C250" s="4" t="s">
        <v>1165</v>
      </c>
      <c r="D250" s="4">
        <v>2.0</v>
      </c>
      <c r="E250" s="4" t="s">
        <v>192</v>
      </c>
      <c r="F250" s="4" t="s">
        <v>193</v>
      </c>
      <c r="G250" s="4" t="s">
        <v>217</v>
      </c>
      <c r="H250" s="4" t="s">
        <v>218</v>
      </c>
    </row>
    <row r="251" ht="15.75" customHeight="1">
      <c r="A251" s="4" t="s">
        <v>91</v>
      </c>
      <c r="B251" s="4" t="s">
        <v>1166</v>
      </c>
      <c r="C251" s="4" t="s">
        <v>1165</v>
      </c>
      <c r="D251" s="4">
        <v>2.0</v>
      </c>
      <c r="E251" s="4" t="s">
        <v>192</v>
      </c>
      <c r="F251" s="4" t="s">
        <v>193</v>
      </c>
      <c r="G251" s="4" t="s">
        <v>217</v>
      </c>
      <c r="H251" s="4" t="s">
        <v>218</v>
      </c>
    </row>
    <row r="252" ht="15.75" hidden="1" customHeight="1">
      <c r="A252" s="4" t="s">
        <v>92</v>
      </c>
      <c r="B252" s="4" t="s">
        <v>1164</v>
      </c>
      <c r="C252" s="4" t="s">
        <v>1163</v>
      </c>
      <c r="D252" s="4">
        <v>1.0</v>
      </c>
      <c r="E252" s="4" t="s">
        <v>224</v>
      </c>
      <c r="F252" s="4" t="s">
        <v>225</v>
      </c>
      <c r="G252" s="4" t="s">
        <v>303</v>
      </c>
      <c r="H252" s="4" t="s">
        <v>304</v>
      </c>
    </row>
    <row r="253" ht="15.75" customHeight="1">
      <c r="A253" s="4" t="s">
        <v>92</v>
      </c>
      <c r="B253" s="4" t="s">
        <v>1166</v>
      </c>
      <c r="C253" s="4" t="s">
        <v>1165</v>
      </c>
      <c r="D253" s="4">
        <v>4.0</v>
      </c>
      <c r="E253" s="4" t="s">
        <v>224</v>
      </c>
      <c r="F253" s="4" t="s">
        <v>225</v>
      </c>
      <c r="G253" s="4" t="s">
        <v>303</v>
      </c>
      <c r="H253" s="4" t="s">
        <v>304</v>
      </c>
    </row>
    <row r="254" ht="15.75" customHeight="1">
      <c r="A254" s="4" t="s">
        <v>93</v>
      </c>
      <c r="B254" s="4" t="s">
        <v>1166</v>
      </c>
      <c r="C254" s="4" t="s">
        <v>1165</v>
      </c>
      <c r="D254" s="4">
        <v>6.0</v>
      </c>
      <c r="E254" s="4" t="s">
        <v>215</v>
      </c>
      <c r="F254" s="4" t="s">
        <v>216</v>
      </c>
      <c r="G254" s="4" t="s">
        <v>194</v>
      </c>
      <c r="H254" s="4" t="s">
        <v>195</v>
      </c>
    </row>
    <row r="255" ht="15.75" customHeight="1">
      <c r="A255" s="4" t="s">
        <v>94</v>
      </c>
      <c r="B255" s="4" t="s">
        <v>1166</v>
      </c>
      <c r="C255" s="4" t="s">
        <v>1165</v>
      </c>
      <c r="D255" s="4">
        <v>8.0</v>
      </c>
      <c r="E255" s="4" t="s">
        <v>250</v>
      </c>
      <c r="F255" s="4" t="s">
        <v>251</v>
      </c>
      <c r="G255" s="4" t="s">
        <v>418</v>
      </c>
      <c r="H255" s="4" t="s">
        <v>419</v>
      </c>
    </row>
    <row r="256" ht="15.75" hidden="1" customHeight="1">
      <c r="A256" s="4" t="s">
        <v>95</v>
      </c>
      <c r="B256" s="4" t="s">
        <v>1164</v>
      </c>
      <c r="C256" s="4" t="s">
        <v>1165</v>
      </c>
      <c r="D256" s="4">
        <v>6.0</v>
      </c>
      <c r="E256" s="4" t="s">
        <v>250</v>
      </c>
      <c r="F256" s="4" t="s">
        <v>251</v>
      </c>
      <c r="G256" s="4" t="s">
        <v>282</v>
      </c>
      <c r="H256" s="4" t="s">
        <v>283</v>
      </c>
    </row>
    <row r="257" ht="15.75" customHeight="1">
      <c r="A257" s="4" t="s">
        <v>95</v>
      </c>
      <c r="B257" s="4" t="s">
        <v>1166</v>
      </c>
      <c r="C257" s="4" t="s">
        <v>1165</v>
      </c>
      <c r="D257" s="4">
        <v>3.0</v>
      </c>
      <c r="E257" s="4" t="s">
        <v>250</v>
      </c>
      <c r="F257" s="4" t="s">
        <v>251</v>
      </c>
      <c r="G257" s="4" t="s">
        <v>282</v>
      </c>
      <c r="H257" s="4" t="s">
        <v>283</v>
      </c>
    </row>
    <row r="258" ht="15.75" hidden="1" customHeight="1">
      <c r="A258" s="4" t="s">
        <v>96</v>
      </c>
      <c r="B258" s="4" t="s">
        <v>1169</v>
      </c>
      <c r="C258" s="4" t="s">
        <v>1163</v>
      </c>
      <c r="D258" s="4">
        <v>3.0</v>
      </c>
      <c r="E258" s="4" t="s">
        <v>250</v>
      </c>
      <c r="F258" s="4" t="s">
        <v>251</v>
      </c>
      <c r="G258" s="4" t="s">
        <v>296</v>
      </c>
      <c r="H258" s="4" t="s">
        <v>297</v>
      </c>
    </row>
    <row r="259" ht="15.75" hidden="1" customHeight="1">
      <c r="A259" s="4" t="s">
        <v>96</v>
      </c>
      <c r="B259" s="4" t="s">
        <v>1162</v>
      </c>
      <c r="C259" s="4" t="s">
        <v>1165</v>
      </c>
      <c r="D259" s="4">
        <v>5.0</v>
      </c>
      <c r="E259" s="4" t="s">
        <v>250</v>
      </c>
      <c r="F259" s="4" t="s">
        <v>251</v>
      </c>
      <c r="G259" s="4" t="s">
        <v>296</v>
      </c>
      <c r="H259" s="4" t="s">
        <v>297</v>
      </c>
    </row>
    <row r="260" ht="15.75" customHeight="1">
      <c r="A260" s="4" t="s">
        <v>96</v>
      </c>
      <c r="B260" s="4" t="s">
        <v>1166</v>
      </c>
      <c r="C260" s="4" t="s">
        <v>1165</v>
      </c>
      <c r="D260" s="4">
        <v>10.0</v>
      </c>
      <c r="E260" s="4" t="s">
        <v>250</v>
      </c>
      <c r="F260" s="4" t="s">
        <v>251</v>
      </c>
      <c r="G260" s="4" t="s">
        <v>201</v>
      </c>
      <c r="H260" s="4" t="s">
        <v>202</v>
      </c>
    </row>
    <row r="261" ht="15.75" hidden="1" customHeight="1">
      <c r="A261" s="4" t="s">
        <v>97</v>
      </c>
      <c r="B261" s="4" t="s">
        <v>1164</v>
      </c>
      <c r="C261" s="4" t="s">
        <v>1165</v>
      </c>
      <c r="D261" s="4">
        <v>9.0</v>
      </c>
      <c r="E261" s="4" t="s">
        <v>192</v>
      </c>
      <c r="F261" s="4" t="s">
        <v>193</v>
      </c>
      <c r="G261" s="4" t="s">
        <v>411</v>
      </c>
      <c r="H261" s="4" t="s">
        <v>412</v>
      </c>
    </row>
    <row r="262" ht="15.75" customHeight="1">
      <c r="A262" s="4" t="s">
        <v>97</v>
      </c>
      <c r="B262" s="4" t="s">
        <v>1166</v>
      </c>
      <c r="C262" s="4" t="s">
        <v>1165</v>
      </c>
      <c r="D262" s="4">
        <v>7.0</v>
      </c>
      <c r="E262" s="4" t="s">
        <v>192</v>
      </c>
      <c r="F262" s="4" t="s">
        <v>193</v>
      </c>
      <c r="G262" s="4" t="s">
        <v>411</v>
      </c>
      <c r="H262" s="4" t="s">
        <v>412</v>
      </c>
    </row>
    <row r="263" ht="15.75" customHeight="1">
      <c r="A263" s="4" t="s">
        <v>98</v>
      </c>
      <c r="B263" s="4" t="s">
        <v>1166</v>
      </c>
      <c r="C263" s="4" t="s">
        <v>1165</v>
      </c>
      <c r="D263" s="4">
        <v>8.0</v>
      </c>
      <c r="E263" s="4" t="s">
        <v>215</v>
      </c>
      <c r="F263" s="4" t="s">
        <v>216</v>
      </c>
      <c r="G263" s="4" t="s">
        <v>385</v>
      </c>
      <c r="H263" s="4" t="s">
        <v>386</v>
      </c>
    </row>
    <row r="264" ht="15.75" hidden="1" customHeight="1">
      <c r="A264" s="4" t="s">
        <v>99</v>
      </c>
      <c r="B264" s="4" t="s">
        <v>1169</v>
      </c>
      <c r="C264" s="4" t="s">
        <v>1163</v>
      </c>
      <c r="D264" s="4">
        <v>1.0</v>
      </c>
      <c r="E264" s="4" t="s">
        <v>353</v>
      </c>
      <c r="F264" s="4" t="s">
        <v>354</v>
      </c>
      <c r="G264" s="4" t="s">
        <v>479</v>
      </c>
      <c r="H264" s="4" t="s">
        <v>480</v>
      </c>
    </row>
    <row r="265" ht="15.75" hidden="1" customHeight="1">
      <c r="A265" s="4" t="s">
        <v>99</v>
      </c>
      <c r="B265" s="4" t="s">
        <v>1167</v>
      </c>
      <c r="C265" s="4" t="s">
        <v>1165</v>
      </c>
      <c r="D265" s="4">
        <v>4.0</v>
      </c>
      <c r="E265" s="4" t="s">
        <v>353</v>
      </c>
      <c r="F265" s="4" t="s">
        <v>354</v>
      </c>
      <c r="G265" s="4" t="s">
        <v>479</v>
      </c>
      <c r="H265" s="4" t="s">
        <v>480</v>
      </c>
    </row>
    <row r="266" ht="15.75" hidden="1" customHeight="1">
      <c r="A266" s="4" t="s">
        <v>99</v>
      </c>
      <c r="B266" s="4" t="s">
        <v>1162</v>
      </c>
      <c r="C266" s="4" t="s">
        <v>1165</v>
      </c>
      <c r="D266" s="4">
        <v>4.0</v>
      </c>
      <c r="E266" s="4" t="s">
        <v>353</v>
      </c>
      <c r="F266" s="4" t="s">
        <v>354</v>
      </c>
      <c r="G266" s="4" t="s">
        <v>479</v>
      </c>
      <c r="H266" s="4" t="s">
        <v>480</v>
      </c>
    </row>
    <row r="267" ht="15.75" hidden="1" customHeight="1">
      <c r="A267" s="4" t="s">
        <v>99</v>
      </c>
      <c r="B267" s="4" t="s">
        <v>1164</v>
      </c>
      <c r="C267" s="4" t="s">
        <v>1165</v>
      </c>
      <c r="D267" s="4">
        <v>4.0</v>
      </c>
      <c r="E267" s="4" t="s">
        <v>353</v>
      </c>
      <c r="F267" s="4" t="s">
        <v>354</v>
      </c>
      <c r="G267" s="4" t="s">
        <v>479</v>
      </c>
      <c r="H267" s="4" t="s">
        <v>480</v>
      </c>
    </row>
    <row r="268" ht="15.75" customHeight="1">
      <c r="A268" s="4" t="s">
        <v>99</v>
      </c>
      <c r="B268" s="4" t="s">
        <v>1166</v>
      </c>
      <c r="C268" s="4" t="s">
        <v>1165</v>
      </c>
      <c r="D268" s="4">
        <v>3.0</v>
      </c>
      <c r="E268" s="4" t="s">
        <v>353</v>
      </c>
      <c r="F268" s="4" t="s">
        <v>354</v>
      </c>
      <c r="G268" s="4" t="s">
        <v>217</v>
      </c>
      <c r="H268" s="4" t="s">
        <v>218</v>
      </c>
    </row>
    <row r="269" ht="15.75" hidden="1" customHeight="1">
      <c r="A269" s="4" t="s">
        <v>100</v>
      </c>
      <c r="B269" s="4" t="s">
        <v>1167</v>
      </c>
      <c r="C269" s="4" t="s">
        <v>1165</v>
      </c>
      <c r="D269" s="4">
        <v>12.0</v>
      </c>
      <c r="E269" s="4" t="s">
        <v>215</v>
      </c>
      <c r="F269" s="4" t="s">
        <v>216</v>
      </c>
      <c r="G269" s="4" t="s">
        <v>252</v>
      </c>
      <c r="H269" s="4" t="s">
        <v>253</v>
      </c>
    </row>
    <row r="270" ht="15.75" hidden="1" customHeight="1">
      <c r="A270" s="4" t="s">
        <v>100</v>
      </c>
      <c r="B270" s="4" t="s">
        <v>1162</v>
      </c>
      <c r="C270" s="4" t="s">
        <v>1165</v>
      </c>
      <c r="D270" s="4">
        <v>15.0</v>
      </c>
      <c r="E270" s="4" t="s">
        <v>215</v>
      </c>
      <c r="F270" s="4" t="s">
        <v>216</v>
      </c>
      <c r="G270" s="4" t="s">
        <v>252</v>
      </c>
      <c r="H270" s="4" t="s">
        <v>253</v>
      </c>
    </row>
    <row r="271" ht="15.75" hidden="1" customHeight="1">
      <c r="A271" s="4" t="s">
        <v>100</v>
      </c>
      <c r="B271" s="4" t="s">
        <v>1164</v>
      </c>
      <c r="C271" s="4" t="s">
        <v>1165</v>
      </c>
      <c r="D271" s="4">
        <v>7.0</v>
      </c>
      <c r="E271" s="4" t="s">
        <v>215</v>
      </c>
      <c r="F271" s="4" t="s">
        <v>216</v>
      </c>
      <c r="G271" s="4" t="s">
        <v>252</v>
      </c>
      <c r="H271" s="4" t="s">
        <v>253</v>
      </c>
    </row>
    <row r="272" ht="15.75" customHeight="1">
      <c r="A272" s="4" t="s">
        <v>100</v>
      </c>
      <c r="B272" s="4" t="s">
        <v>1166</v>
      </c>
      <c r="C272" s="4" t="s">
        <v>1165</v>
      </c>
      <c r="D272" s="4">
        <v>6.0</v>
      </c>
      <c r="E272" s="4" t="s">
        <v>215</v>
      </c>
      <c r="F272" s="4" t="s">
        <v>216</v>
      </c>
      <c r="G272" s="4" t="s">
        <v>252</v>
      </c>
      <c r="H272" s="4" t="s">
        <v>253</v>
      </c>
    </row>
    <row r="273" ht="15.75" hidden="1" customHeight="1">
      <c r="A273" s="4" t="s">
        <v>101</v>
      </c>
      <c r="B273" s="4" t="s">
        <v>1164</v>
      </c>
      <c r="C273" s="4" t="s">
        <v>1165</v>
      </c>
      <c r="D273" s="4">
        <v>8.0</v>
      </c>
      <c r="E273" s="4" t="s">
        <v>250</v>
      </c>
      <c r="F273" s="4" t="s">
        <v>251</v>
      </c>
      <c r="G273" s="4" t="s">
        <v>411</v>
      </c>
      <c r="H273" s="4" t="s">
        <v>412</v>
      </c>
    </row>
    <row r="274" ht="15.75" customHeight="1">
      <c r="A274" s="4" t="s">
        <v>101</v>
      </c>
      <c r="B274" s="4" t="s">
        <v>1166</v>
      </c>
      <c r="C274" s="4" t="s">
        <v>1165</v>
      </c>
      <c r="D274" s="4">
        <v>5.0</v>
      </c>
      <c r="E274" s="4" t="s">
        <v>250</v>
      </c>
      <c r="F274" s="4" t="s">
        <v>251</v>
      </c>
      <c r="G274" s="4" t="s">
        <v>411</v>
      </c>
      <c r="H274" s="4" t="s">
        <v>412</v>
      </c>
    </row>
    <row r="275" ht="15.75" customHeight="1">
      <c r="A275" s="4" t="s">
        <v>102</v>
      </c>
      <c r="B275" s="4" t="s">
        <v>1166</v>
      </c>
      <c r="C275" s="4" t="s">
        <v>1165</v>
      </c>
      <c r="D275" s="4">
        <v>7.0</v>
      </c>
      <c r="E275" s="4" t="s">
        <v>633</v>
      </c>
      <c r="F275" s="4" t="s">
        <v>634</v>
      </c>
      <c r="G275" s="4" t="s">
        <v>282</v>
      </c>
      <c r="H275" s="4" t="s">
        <v>283</v>
      </c>
    </row>
    <row r="276" ht="15.75" hidden="1" customHeight="1">
      <c r="A276" s="4" t="s">
        <v>103</v>
      </c>
      <c r="B276" s="4" t="s">
        <v>1168</v>
      </c>
      <c r="C276" s="4" t="s">
        <v>1163</v>
      </c>
      <c r="D276" s="4">
        <v>1.0</v>
      </c>
      <c r="E276" s="4" t="s">
        <v>224</v>
      </c>
      <c r="F276" s="4" t="s">
        <v>225</v>
      </c>
      <c r="G276" s="4" t="s">
        <v>411</v>
      </c>
      <c r="H276" s="4" t="s">
        <v>412</v>
      </c>
    </row>
    <row r="277" ht="15.75" hidden="1" customHeight="1">
      <c r="A277" s="4" t="s">
        <v>103</v>
      </c>
      <c r="B277" s="4" t="s">
        <v>1169</v>
      </c>
      <c r="C277" s="4" t="s">
        <v>1163</v>
      </c>
      <c r="D277" s="4">
        <v>1.0</v>
      </c>
      <c r="E277" s="4" t="s">
        <v>224</v>
      </c>
      <c r="F277" s="4" t="s">
        <v>225</v>
      </c>
      <c r="G277" s="4" t="s">
        <v>411</v>
      </c>
      <c r="H277" s="4" t="s">
        <v>412</v>
      </c>
    </row>
    <row r="278" ht="15.75" hidden="1" customHeight="1">
      <c r="A278" s="4" t="s">
        <v>103</v>
      </c>
      <c r="B278" s="4" t="s">
        <v>1167</v>
      </c>
      <c r="C278" s="4" t="s">
        <v>1165</v>
      </c>
      <c r="D278" s="4">
        <v>4.0</v>
      </c>
      <c r="E278" s="4" t="s">
        <v>224</v>
      </c>
      <c r="F278" s="4" t="s">
        <v>225</v>
      </c>
      <c r="G278" s="4" t="s">
        <v>411</v>
      </c>
      <c r="H278" s="4" t="s">
        <v>412</v>
      </c>
    </row>
    <row r="279" ht="15.75" hidden="1" customHeight="1">
      <c r="A279" s="4" t="s">
        <v>103</v>
      </c>
      <c r="B279" s="4" t="s">
        <v>1162</v>
      </c>
      <c r="C279" s="4" t="s">
        <v>1165</v>
      </c>
      <c r="D279" s="4">
        <v>2.0</v>
      </c>
      <c r="E279" s="4" t="s">
        <v>224</v>
      </c>
      <c r="F279" s="4" t="s">
        <v>225</v>
      </c>
      <c r="G279" s="4" t="s">
        <v>411</v>
      </c>
      <c r="H279" s="4" t="s">
        <v>412</v>
      </c>
    </row>
    <row r="280" ht="15.75" hidden="1" customHeight="1">
      <c r="A280" s="4" t="s">
        <v>103</v>
      </c>
      <c r="B280" s="4" t="s">
        <v>1164</v>
      </c>
      <c r="C280" s="4" t="s">
        <v>1165</v>
      </c>
      <c r="D280" s="4">
        <v>2.0</v>
      </c>
      <c r="E280" s="4" t="s">
        <v>224</v>
      </c>
      <c r="F280" s="4" t="s">
        <v>225</v>
      </c>
      <c r="G280" s="4" t="s">
        <v>411</v>
      </c>
      <c r="H280" s="4" t="s">
        <v>412</v>
      </c>
    </row>
    <row r="281" ht="15.75" customHeight="1">
      <c r="A281" s="4" t="s">
        <v>103</v>
      </c>
      <c r="B281" s="4" t="s">
        <v>1166</v>
      </c>
      <c r="C281" s="4" t="s">
        <v>1165</v>
      </c>
      <c r="D281" s="4">
        <v>2.0</v>
      </c>
      <c r="E281" s="4" t="s">
        <v>224</v>
      </c>
      <c r="F281" s="4" t="s">
        <v>225</v>
      </c>
      <c r="G281" s="4" t="s">
        <v>411</v>
      </c>
      <c r="H281" s="4" t="s">
        <v>412</v>
      </c>
    </row>
    <row r="282" ht="15.75" hidden="1" customHeight="1">
      <c r="A282" s="4" t="s">
        <v>104</v>
      </c>
      <c r="B282" s="4" t="s">
        <v>1169</v>
      </c>
      <c r="C282" s="4" t="s">
        <v>1163</v>
      </c>
      <c r="D282" s="4">
        <v>4.0</v>
      </c>
      <c r="E282" s="4" t="s">
        <v>224</v>
      </c>
      <c r="F282" s="4" t="s">
        <v>225</v>
      </c>
      <c r="G282" s="4" t="s">
        <v>418</v>
      </c>
      <c r="H282" s="4" t="s">
        <v>419</v>
      </c>
    </row>
    <row r="283" ht="15.75" hidden="1" customHeight="1">
      <c r="A283" s="4" t="s">
        <v>104</v>
      </c>
      <c r="B283" s="4" t="s">
        <v>1164</v>
      </c>
      <c r="C283" s="4" t="s">
        <v>1165</v>
      </c>
      <c r="D283" s="4">
        <v>4.0</v>
      </c>
      <c r="E283" s="4" t="s">
        <v>224</v>
      </c>
      <c r="F283" s="4" t="s">
        <v>225</v>
      </c>
      <c r="G283" s="4" t="s">
        <v>194</v>
      </c>
      <c r="H283" s="4" t="s">
        <v>195</v>
      </c>
    </row>
    <row r="284" ht="15.75" customHeight="1">
      <c r="A284" s="4" t="s">
        <v>104</v>
      </c>
      <c r="B284" s="4" t="s">
        <v>1166</v>
      </c>
      <c r="C284" s="4" t="s">
        <v>1165</v>
      </c>
      <c r="D284" s="4">
        <v>5.0</v>
      </c>
      <c r="E284" s="4" t="s">
        <v>224</v>
      </c>
      <c r="F284" s="4" t="s">
        <v>225</v>
      </c>
      <c r="G284" s="4" t="s">
        <v>194</v>
      </c>
      <c r="H284" s="4" t="s">
        <v>195</v>
      </c>
    </row>
    <row r="285" ht="15.75" hidden="1" customHeight="1">
      <c r="A285" s="4" t="s">
        <v>105</v>
      </c>
      <c r="B285" s="4" t="s">
        <v>1169</v>
      </c>
      <c r="C285" s="4" t="s">
        <v>1165</v>
      </c>
      <c r="D285" s="4">
        <v>6.0</v>
      </c>
      <c r="E285" s="4" t="s">
        <v>192</v>
      </c>
      <c r="F285" s="4" t="s">
        <v>193</v>
      </c>
      <c r="G285" s="4" t="s">
        <v>418</v>
      </c>
      <c r="H285" s="4" t="s">
        <v>419</v>
      </c>
    </row>
    <row r="286" ht="15.75" hidden="1" customHeight="1">
      <c r="A286" s="4" t="s">
        <v>105</v>
      </c>
      <c r="B286" s="4" t="s">
        <v>1167</v>
      </c>
      <c r="C286" s="4" t="s">
        <v>1165</v>
      </c>
      <c r="D286" s="4">
        <v>4.0</v>
      </c>
      <c r="E286" s="4" t="s">
        <v>192</v>
      </c>
      <c r="F286" s="4" t="s">
        <v>193</v>
      </c>
      <c r="G286" s="4" t="s">
        <v>418</v>
      </c>
      <c r="H286" s="4" t="s">
        <v>419</v>
      </c>
    </row>
    <row r="287" ht="15.75" hidden="1" customHeight="1">
      <c r="A287" s="4" t="s">
        <v>105</v>
      </c>
      <c r="B287" s="4" t="s">
        <v>1162</v>
      </c>
      <c r="C287" s="4" t="s">
        <v>1165</v>
      </c>
      <c r="D287" s="4">
        <v>4.0</v>
      </c>
      <c r="E287" s="4" t="s">
        <v>192</v>
      </c>
      <c r="F287" s="4" t="s">
        <v>193</v>
      </c>
      <c r="G287" s="4" t="s">
        <v>418</v>
      </c>
      <c r="H287" s="4" t="s">
        <v>419</v>
      </c>
    </row>
    <row r="288" ht="15.75" hidden="1" customHeight="1">
      <c r="A288" s="4" t="s">
        <v>105</v>
      </c>
      <c r="B288" s="4" t="s">
        <v>1164</v>
      </c>
      <c r="C288" s="4" t="s">
        <v>1165</v>
      </c>
      <c r="D288" s="4">
        <v>4.0</v>
      </c>
      <c r="E288" s="4" t="s">
        <v>192</v>
      </c>
      <c r="F288" s="4" t="s">
        <v>193</v>
      </c>
      <c r="G288" s="4" t="s">
        <v>418</v>
      </c>
      <c r="H288" s="4" t="s">
        <v>419</v>
      </c>
    </row>
    <row r="289" ht="15.75" customHeight="1">
      <c r="A289" s="4" t="s">
        <v>105</v>
      </c>
      <c r="B289" s="4" t="s">
        <v>1166</v>
      </c>
      <c r="C289" s="4" t="s">
        <v>1165</v>
      </c>
      <c r="D289" s="4">
        <v>4.0</v>
      </c>
      <c r="E289" s="4" t="s">
        <v>192</v>
      </c>
      <c r="F289" s="4" t="s">
        <v>193</v>
      </c>
      <c r="G289" s="4" t="s">
        <v>418</v>
      </c>
      <c r="H289" s="4" t="s">
        <v>419</v>
      </c>
    </row>
    <row r="290" ht="15.75" hidden="1" customHeight="1">
      <c r="A290" s="4" t="s">
        <v>106</v>
      </c>
      <c r="B290" s="4" t="s">
        <v>1167</v>
      </c>
      <c r="C290" s="4" t="s">
        <v>1163</v>
      </c>
      <c r="D290" s="4">
        <v>6.0</v>
      </c>
      <c r="E290" s="4" t="s">
        <v>224</v>
      </c>
      <c r="F290" s="4" t="s">
        <v>225</v>
      </c>
      <c r="G290" s="4" t="s">
        <v>252</v>
      </c>
      <c r="H290" s="4" t="s">
        <v>253</v>
      </c>
    </row>
    <row r="291" ht="15.75" hidden="1" customHeight="1">
      <c r="A291" s="4" t="s">
        <v>106</v>
      </c>
      <c r="B291" s="4" t="s">
        <v>1162</v>
      </c>
      <c r="C291" s="4" t="s">
        <v>1163</v>
      </c>
      <c r="D291" s="4">
        <v>5.0</v>
      </c>
      <c r="E291" s="4" t="s">
        <v>224</v>
      </c>
      <c r="F291" s="4" t="s">
        <v>225</v>
      </c>
      <c r="G291" s="4" t="s">
        <v>252</v>
      </c>
      <c r="H291" s="4" t="s">
        <v>253</v>
      </c>
    </row>
    <row r="292" ht="15.75" hidden="1" customHeight="1">
      <c r="A292" s="4" t="s">
        <v>106</v>
      </c>
      <c r="B292" s="4" t="s">
        <v>1164</v>
      </c>
      <c r="C292" s="4" t="s">
        <v>1163</v>
      </c>
      <c r="D292" s="4">
        <v>1.0</v>
      </c>
      <c r="E292" s="4" t="s">
        <v>224</v>
      </c>
      <c r="F292" s="4" t="s">
        <v>225</v>
      </c>
      <c r="G292" s="4" t="s">
        <v>252</v>
      </c>
      <c r="H292" s="4" t="s">
        <v>253</v>
      </c>
    </row>
    <row r="293" ht="15.75" customHeight="1">
      <c r="A293" s="4" t="s">
        <v>106</v>
      </c>
      <c r="B293" s="4" t="s">
        <v>1166</v>
      </c>
      <c r="C293" s="4" t="s">
        <v>1165</v>
      </c>
      <c r="D293" s="4">
        <v>11.0</v>
      </c>
      <c r="E293" s="4" t="s">
        <v>224</v>
      </c>
      <c r="F293" s="4" t="s">
        <v>225</v>
      </c>
      <c r="G293" s="4" t="s">
        <v>252</v>
      </c>
      <c r="H293" s="4" t="s">
        <v>253</v>
      </c>
    </row>
    <row r="294" ht="15.75" hidden="1" customHeight="1">
      <c r="A294" s="4" t="s">
        <v>107</v>
      </c>
      <c r="B294" s="4" t="s">
        <v>1164</v>
      </c>
      <c r="C294" s="4" t="s">
        <v>1163</v>
      </c>
      <c r="D294" s="4">
        <v>2.0</v>
      </c>
      <c r="E294" s="4" t="s">
        <v>192</v>
      </c>
      <c r="F294" s="4" t="s">
        <v>193</v>
      </c>
      <c r="G294" s="4" t="s">
        <v>252</v>
      </c>
      <c r="H294" s="4" t="s">
        <v>253</v>
      </c>
    </row>
    <row r="295" ht="15.75" customHeight="1">
      <c r="A295" s="4" t="s">
        <v>107</v>
      </c>
      <c r="B295" s="4" t="s">
        <v>1166</v>
      </c>
      <c r="C295" s="4" t="s">
        <v>1165</v>
      </c>
      <c r="D295" s="4">
        <v>15.0</v>
      </c>
      <c r="E295" s="4" t="s">
        <v>192</v>
      </c>
      <c r="F295" s="4" t="s">
        <v>193</v>
      </c>
      <c r="G295" s="4" t="s">
        <v>252</v>
      </c>
      <c r="H295" s="4" t="s">
        <v>253</v>
      </c>
    </row>
    <row r="296" ht="15.75" customHeight="1">
      <c r="A296" s="4" t="s">
        <v>108</v>
      </c>
      <c r="B296" s="4" t="s">
        <v>1166</v>
      </c>
      <c r="C296" s="4" t="s">
        <v>1165</v>
      </c>
      <c r="D296" s="4">
        <v>12.0</v>
      </c>
      <c r="E296" s="4" t="s">
        <v>215</v>
      </c>
      <c r="F296" s="4" t="s">
        <v>216</v>
      </c>
      <c r="G296" s="4" t="s">
        <v>233</v>
      </c>
      <c r="H296" s="4" t="s">
        <v>234</v>
      </c>
    </row>
    <row r="297" ht="15.75" customHeight="1">
      <c r="A297" s="4" t="s">
        <v>109</v>
      </c>
      <c r="B297" s="4" t="s">
        <v>1166</v>
      </c>
      <c r="C297" s="4" t="s">
        <v>1165</v>
      </c>
      <c r="D297" s="4">
        <v>6.0</v>
      </c>
      <c r="E297" s="4" t="s">
        <v>192</v>
      </c>
      <c r="F297" s="4" t="s">
        <v>193</v>
      </c>
      <c r="G297" s="4" t="s">
        <v>226</v>
      </c>
      <c r="H297" s="4" t="s">
        <v>227</v>
      </c>
    </row>
    <row r="298" ht="15.75" hidden="1" customHeight="1">
      <c r="A298" s="4" t="s">
        <v>110</v>
      </c>
      <c r="B298" s="4" t="s">
        <v>1167</v>
      </c>
      <c r="C298" s="4" t="s">
        <v>1163</v>
      </c>
      <c r="D298" s="4">
        <v>1.0</v>
      </c>
      <c r="E298" s="4" t="s">
        <v>192</v>
      </c>
      <c r="F298" s="4" t="s">
        <v>193</v>
      </c>
      <c r="G298" s="4" t="s">
        <v>271</v>
      </c>
      <c r="H298" s="4" t="s">
        <v>272</v>
      </c>
    </row>
    <row r="299" ht="15.75" hidden="1" customHeight="1">
      <c r="A299" s="4" t="s">
        <v>110</v>
      </c>
      <c r="B299" s="4" t="s">
        <v>1162</v>
      </c>
      <c r="C299" s="4" t="s">
        <v>1165</v>
      </c>
      <c r="D299" s="4">
        <v>4.0</v>
      </c>
      <c r="E299" s="4" t="s">
        <v>192</v>
      </c>
      <c r="F299" s="4" t="s">
        <v>193</v>
      </c>
      <c r="G299" s="4" t="s">
        <v>271</v>
      </c>
      <c r="H299" s="4" t="s">
        <v>272</v>
      </c>
    </row>
    <row r="300" ht="15.75" hidden="1" customHeight="1">
      <c r="A300" s="4" t="s">
        <v>110</v>
      </c>
      <c r="B300" s="4" t="s">
        <v>1164</v>
      </c>
      <c r="C300" s="4" t="s">
        <v>1165</v>
      </c>
      <c r="D300" s="4">
        <v>4.0</v>
      </c>
      <c r="E300" s="4" t="s">
        <v>192</v>
      </c>
      <c r="F300" s="4" t="s">
        <v>193</v>
      </c>
      <c r="G300" s="4" t="s">
        <v>271</v>
      </c>
      <c r="H300" s="4" t="s">
        <v>272</v>
      </c>
    </row>
    <row r="301" ht="15.75" customHeight="1">
      <c r="A301" s="4" t="s">
        <v>110</v>
      </c>
      <c r="B301" s="4" t="s">
        <v>1166</v>
      </c>
      <c r="C301" s="4" t="s">
        <v>1165</v>
      </c>
      <c r="D301" s="4">
        <v>4.0</v>
      </c>
      <c r="E301" s="4" t="s">
        <v>192</v>
      </c>
      <c r="F301" s="4" t="s">
        <v>193</v>
      </c>
      <c r="G301" s="4" t="s">
        <v>271</v>
      </c>
      <c r="H301" s="4" t="s">
        <v>272</v>
      </c>
    </row>
    <row r="302" ht="15.75" hidden="1" customHeight="1">
      <c r="A302" s="4" t="s">
        <v>111</v>
      </c>
      <c r="B302" s="4" t="s">
        <v>1170</v>
      </c>
      <c r="C302" s="4" t="s">
        <v>1165</v>
      </c>
      <c r="D302" s="4">
        <v>4.0</v>
      </c>
      <c r="E302" s="4" t="s">
        <v>215</v>
      </c>
      <c r="F302" s="4" t="s">
        <v>216</v>
      </c>
      <c r="G302" s="4" t="s">
        <v>264</v>
      </c>
      <c r="H302" s="4" t="s">
        <v>265</v>
      </c>
    </row>
    <row r="303" ht="15.75" hidden="1" customHeight="1">
      <c r="A303" s="4" t="s">
        <v>111</v>
      </c>
      <c r="B303" s="4" t="s">
        <v>1171</v>
      </c>
      <c r="C303" s="4" t="s">
        <v>1163</v>
      </c>
      <c r="D303" s="4">
        <v>1.0</v>
      </c>
      <c r="E303" s="4" t="s">
        <v>215</v>
      </c>
      <c r="F303" s="4" t="s">
        <v>216</v>
      </c>
      <c r="G303" s="4" t="s">
        <v>264</v>
      </c>
      <c r="H303" s="4" t="s">
        <v>265</v>
      </c>
    </row>
    <row r="304" ht="15.75" hidden="1" customHeight="1">
      <c r="A304" s="4" t="s">
        <v>111</v>
      </c>
      <c r="B304" s="4" t="s">
        <v>1168</v>
      </c>
      <c r="C304" s="4" t="s">
        <v>1165</v>
      </c>
      <c r="D304" s="4">
        <v>2.0</v>
      </c>
      <c r="E304" s="4" t="s">
        <v>215</v>
      </c>
      <c r="F304" s="4" t="s">
        <v>216</v>
      </c>
      <c r="G304" s="4" t="s">
        <v>264</v>
      </c>
      <c r="H304" s="4" t="s">
        <v>265</v>
      </c>
    </row>
    <row r="305" ht="15.75" hidden="1" customHeight="1">
      <c r="A305" s="4" t="s">
        <v>111</v>
      </c>
      <c r="B305" s="4" t="s">
        <v>1162</v>
      </c>
      <c r="C305" s="4" t="s">
        <v>1165</v>
      </c>
      <c r="D305" s="4">
        <v>3.0</v>
      </c>
      <c r="E305" s="4" t="s">
        <v>215</v>
      </c>
      <c r="F305" s="4" t="s">
        <v>216</v>
      </c>
      <c r="G305" s="4" t="s">
        <v>264</v>
      </c>
      <c r="H305" s="4" t="s">
        <v>265</v>
      </c>
    </row>
    <row r="306" ht="15.75" hidden="1" customHeight="1">
      <c r="A306" s="4" t="s">
        <v>111</v>
      </c>
      <c r="B306" s="4" t="s">
        <v>1164</v>
      </c>
      <c r="C306" s="4" t="s">
        <v>1165</v>
      </c>
      <c r="D306" s="4">
        <v>2.0</v>
      </c>
      <c r="E306" s="4" t="s">
        <v>215</v>
      </c>
      <c r="F306" s="4" t="s">
        <v>216</v>
      </c>
      <c r="G306" s="4" t="s">
        <v>264</v>
      </c>
      <c r="H306" s="4" t="s">
        <v>265</v>
      </c>
    </row>
    <row r="307" ht="15.75" customHeight="1">
      <c r="A307" s="4" t="s">
        <v>111</v>
      </c>
      <c r="B307" s="4" t="s">
        <v>1166</v>
      </c>
      <c r="C307" s="4" t="s">
        <v>1165</v>
      </c>
      <c r="D307" s="4">
        <v>2.0</v>
      </c>
      <c r="E307" s="4" t="s">
        <v>215</v>
      </c>
      <c r="F307" s="4" t="s">
        <v>216</v>
      </c>
      <c r="G307" s="4" t="s">
        <v>264</v>
      </c>
      <c r="H307" s="4" t="s">
        <v>265</v>
      </c>
    </row>
    <row r="308" ht="15.75" hidden="1" customHeight="1">
      <c r="A308" s="4" t="s">
        <v>112</v>
      </c>
      <c r="B308" s="4" t="s">
        <v>1164</v>
      </c>
      <c r="C308" s="4" t="s">
        <v>1163</v>
      </c>
      <c r="D308" s="4">
        <v>3.0</v>
      </c>
      <c r="E308" s="4" t="s">
        <v>250</v>
      </c>
      <c r="F308" s="4" t="s">
        <v>251</v>
      </c>
      <c r="G308" s="4" t="s">
        <v>282</v>
      </c>
      <c r="H308" s="4" t="s">
        <v>283</v>
      </c>
    </row>
    <row r="309" ht="15.75" customHeight="1">
      <c r="A309" s="4" t="s">
        <v>112</v>
      </c>
      <c r="B309" s="4" t="s">
        <v>1166</v>
      </c>
      <c r="C309" s="4" t="s">
        <v>1165</v>
      </c>
      <c r="D309" s="4">
        <v>11.0</v>
      </c>
      <c r="E309" s="4" t="s">
        <v>250</v>
      </c>
      <c r="F309" s="4" t="s">
        <v>251</v>
      </c>
      <c r="G309" s="4" t="s">
        <v>282</v>
      </c>
      <c r="H309" s="4" t="s">
        <v>283</v>
      </c>
    </row>
    <row r="310" ht="15.75" hidden="1" customHeight="1">
      <c r="A310" s="4" t="s">
        <v>113</v>
      </c>
      <c r="B310" s="4" t="s">
        <v>1164</v>
      </c>
      <c r="C310" s="4" t="s">
        <v>1165</v>
      </c>
      <c r="D310" s="4">
        <v>11.0</v>
      </c>
      <c r="E310" s="4" t="s">
        <v>224</v>
      </c>
      <c r="F310" s="4" t="s">
        <v>225</v>
      </c>
      <c r="G310" s="4" t="s">
        <v>233</v>
      </c>
      <c r="H310" s="4" t="s">
        <v>234</v>
      </c>
    </row>
    <row r="311" ht="15.75" customHeight="1">
      <c r="A311" s="4" t="s">
        <v>113</v>
      </c>
      <c r="B311" s="4" t="s">
        <v>1166</v>
      </c>
      <c r="C311" s="4" t="s">
        <v>1165</v>
      </c>
      <c r="D311" s="4">
        <v>9.0</v>
      </c>
      <c r="E311" s="4" t="s">
        <v>224</v>
      </c>
      <c r="F311" s="4" t="s">
        <v>225</v>
      </c>
      <c r="G311" s="4" t="s">
        <v>233</v>
      </c>
      <c r="H311" s="4" t="s">
        <v>234</v>
      </c>
    </row>
    <row r="312" ht="15.75" hidden="1" customHeight="1">
      <c r="A312" s="4" t="s">
        <v>114</v>
      </c>
      <c r="B312" s="4" t="s">
        <v>1164</v>
      </c>
      <c r="C312" s="4" t="s">
        <v>1163</v>
      </c>
      <c r="D312" s="4">
        <v>3.0</v>
      </c>
      <c r="E312" s="4" t="s">
        <v>224</v>
      </c>
      <c r="F312" s="4" t="s">
        <v>225</v>
      </c>
      <c r="G312" s="4" t="s">
        <v>271</v>
      </c>
      <c r="H312" s="4" t="s">
        <v>272</v>
      </c>
    </row>
    <row r="313" ht="15.75" customHeight="1">
      <c r="A313" s="4" t="s">
        <v>114</v>
      </c>
      <c r="B313" s="4" t="s">
        <v>1166</v>
      </c>
      <c r="C313" s="4" t="s">
        <v>1165</v>
      </c>
      <c r="D313" s="4">
        <v>3.0</v>
      </c>
      <c r="E313" s="4" t="s">
        <v>224</v>
      </c>
      <c r="F313" s="4" t="s">
        <v>225</v>
      </c>
      <c r="G313" s="4" t="s">
        <v>271</v>
      </c>
      <c r="H313" s="4" t="s">
        <v>272</v>
      </c>
    </row>
    <row r="314" ht="15.75" customHeight="1">
      <c r="A314" s="4" t="s">
        <v>115</v>
      </c>
      <c r="B314" s="4" t="s">
        <v>1166</v>
      </c>
      <c r="C314" s="4" t="s">
        <v>1165</v>
      </c>
      <c r="D314" s="4">
        <v>18.0</v>
      </c>
      <c r="E314" s="4" t="s">
        <v>315</v>
      </c>
      <c r="F314" s="4" t="s">
        <v>316</v>
      </c>
      <c r="G314" s="4" t="s">
        <v>201</v>
      </c>
      <c r="H314" s="4" t="s">
        <v>202</v>
      </c>
    </row>
    <row r="315" ht="15.75" customHeight="1">
      <c r="A315" s="4" t="s">
        <v>116</v>
      </c>
      <c r="B315" s="4" t="s">
        <v>1166</v>
      </c>
      <c r="C315" s="4" t="s">
        <v>1165</v>
      </c>
      <c r="D315" s="4">
        <v>4.0</v>
      </c>
      <c r="E315" s="4" t="s">
        <v>289</v>
      </c>
      <c r="F315" s="4" t="s">
        <v>290</v>
      </c>
      <c r="G315" s="4" t="s">
        <v>479</v>
      </c>
      <c r="H315" s="4" t="s">
        <v>480</v>
      </c>
    </row>
    <row r="316" ht="15.75" customHeight="1">
      <c r="A316" s="4" t="s">
        <v>117</v>
      </c>
      <c r="B316" s="4" t="s">
        <v>1166</v>
      </c>
      <c r="C316" s="4" t="s">
        <v>1165</v>
      </c>
      <c r="D316" s="4">
        <v>2.0</v>
      </c>
      <c r="E316" s="4" t="s">
        <v>192</v>
      </c>
      <c r="F316" s="4" t="s">
        <v>193</v>
      </c>
      <c r="G316" s="4" t="s">
        <v>252</v>
      </c>
      <c r="H316" s="4" t="s">
        <v>253</v>
      </c>
    </row>
    <row r="317" ht="15.75" hidden="1" customHeight="1">
      <c r="A317" s="4" t="s">
        <v>118</v>
      </c>
      <c r="B317" s="4" t="s">
        <v>1167</v>
      </c>
      <c r="C317" s="4" t="s">
        <v>1163</v>
      </c>
      <c r="D317" s="4">
        <v>3.0</v>
      </c>
      <c r="E317" s="4" t="s">
        <v>192</v>
      </c>
      <c r="F317" s="4" t="s">
        <v>193</v>
      </c>
      <c r="G317" s="4" t="s">
        <v>418</v>
      </c>
      <c r="H317" s="4" t="s">
        <v>419</v>
      </c>
    </row>
    <row r="318" ht="15.75" hidden="1" customHeight="1">
      <c r="A318" s="4" t="s">
        <v>118</v>
      </c>
      <c r="B318" s="4" t="s">
        <v>1164</v>
      </c>
      <c r="C318" s="4" t="s">
        <v>1165</v>
      </c>
      <c r="D318" s="4">
        <v>8.0</v>
      </c>
      <c r="E318" s="4" t="s">
        <v>192</v>
      </c>
      <c r="F318" s="4" t="s">
        <v>193</v>
      </c>
      <c r="G318" s="4" t="s">
        <v>418</v>
      </c>
      <c r="H318" s="4" t="s">
        <v>419</v>
      </c>
    </row>
    <row r="319" ht="15.75" customHeight="1">
      <c r="A319" s="4" t="s">
        <v>118</v>
      </c>
      <c r="B319" s="4" t="s">
        <v>1166</v>
      </c>
      <c r="C319" s="4" t="s">
        <v>1165</v>
      </c>
      <c r="D319" s="4">
        <v>1.0</v>
      </c>
      <c r="E319" s="4" t="s">
        <v>192</v>
      </c>
      <c r="F319" s="4" t="s">
        <v>193</v>
      </c>
      <c r="G319" s="4" t="s">
        <v>418</v>
      </c>
      <c r="H319" s="4" t="s">
        <v>419</v>
      </c>
    </row>
    <row r="320" ht="15.75" hidden="1" customHeight="1">
      <c r="A320" s="4" t="s">
        <v>119</v>
      </c>
      <c r="B320" s="4" t="s">
        <v>1164</v>
      </c>
      <c r="C320" s="4" t="s">
        <v>1165</v>
      </c>
      <c r="D320" s="4">
        <v>6.0</v>
      </c>
      <c r="E320" s="4" t="s">
        <v>224</v>
      </c>
      <c r="F320" s="4" t="s">
        <v>225</v>
      </c>
      <c r="G320" s="4" t="s">
        <v>411</v>
      </c>
      <c r="H320" s="4" t="s">
        <v>412</v>
      </c>
    </row>
    <row r="321" ht="15.75" customHeight="1">
      <c r="A321" s="4" t="s">
        <v>119</v>
      </c>
      <c r="B321" s="4" t="s">
        <v>1166</v>
      </c>
      <c r="C321" s="4" t="s">
        <v>1165</v>
      </c>
      <c r="D321" s="4">
        <v>8.0</v>
      </c>
      <c r="E321" s="4" t="s">
        <v>224</v>
      </c>
      <c r="F321" s="4" t="s">
        <v>225</v>
      </c>
      <c r="G321" s="4" t="s">
        <v>411</v>
      </c>
      <c r="H321" s="4" t="s">
        <v>412</v>
      </c>
    </row>
    <row r="322" ht="15.75" hidden="1" customHeight="1">
      <c r="A322" s="4" t="s">
        <v>120</v>
      </c>
      <c r="B322" s="4" t="s">
        <v>1162</v>
      </c>
      <c r="C322" s="4" t="s">
        <v>1163</v>
      </c>
      <c r="D322" s="4">
        <v>3.0</v>
      </c>
      <c r="E322" s="4" t="s">
        <v>192</v>
      </c>
      <c r="F322" s="4" t="s">
        <v>193</v>
      </c>
      <c r="G322" s="4" t="s">
        <v>201</v>
      </c>
      <c r="H322" s="4" t="s">
        <v>202</v>
      </c>
    </row>
    <row r="323" ht="15.75" hidden="1" customHeight="1">
      <c r="A323" s="4" t="s">
        <v>120</v>
      </c>
      <c r="B323" s="4" t="s">
        <v>1164</v>
      </c>
      <c r="C323" s="4" t="s">
        <v>1163</v>
      </c>
      <c r="D323" s="4">
        <v>1.0</v>
      </c>
      <c r="E323" s="4" t="s">
        <v>192</v>
      </c>
      <c r="F323" s="4" t="s">
        <v>193</v>
      </c>
      <c r="G323" s="4" t="s">
        <v>201</v>
      </c>
      <c r="H323" s="4" t="s">
        <v>202</v>
      </c>
    </row>
    <row r="324" ht="15.75" customHeight="1">
      <c r="A324" s="4" t="s">
        <v>120</v>
      </c>
      <c r="B324" s="4" t="s">
        <v>1166</v>
      </c>
      <c r="C324" s="4" t="s">
        <v>1165</v>
      </c>
      <c r="D324" s="4">
        <v>17.0</v>
      </c>
      <c r="E324" s="4" t="s">
        <v>192</v>
      </c>
      <c r="F324" s="4" t="s">
        <v>193</v>
      </c>
      <c r="G324" s="4" t="s">
        <v>201</v>
      </c>
      <c r="H324" s="4" t="s">
        <v>202</v>
      </c>
    </row>
    <row r="325" ht="15.75" hidden="1" customHeight="1">
      <c r="A325" s="4" t="s">
        <v>121</v>
      </c>
      <c r="B325" s="4" t="s">
        <v>1164</v>
      </c>
      <c r="C325" s="4" t="s">
        <v>1165</v>
      </c>
      <c r="D325" s="4">
        <v>6.0</v>
      </c>
      <c r="E325" s="4" t="s">
        <v>215</v>
      </c>
      <c r="F325" s="4" t="s">
        <v>216</v>
      </c>
      <c r="G325" s="4" t="s">
        <v>303</v>
      </c>
      <c r="H325" s="4" t="s">
        <v>304</v>
      </c>
    </row>
    <row r="326" ht="15.75" customHeight="1">
      <c r="A326" s="4" t="s">
        <v>121</v>
      </c>
      <c r="B326" s="4" t="s">
        <v>1166</v>
      </c>
      <c r="C326" s="4" t="s">
        <v>1165</v>
      </c>
      <c r="D326" s="4">
        <v>2.0</v>
      </c>
      <c r="E326" s="4" t="s">
        <v>215</v>
      </c>
      <c r="F326" s="4" t="s">
        <v>216</v>
      </c>
      <c r="G326" s="4" t="s">
        <v>303</v>
      </c>
      <c r="H326" s="4" t="s">
        <v>304</v>
      </c>
    </row>
    <row r="327" ht="15.75" hidden="1" customHeight="1">
      <c r="A327" s="4" t="s">
        <v>122</v>
      </c>
      <c r="B327" s="4" t="s">
        <v>1164</v>
      </c>
      <c r="C327" s="4" t="s">
        <v>1165</v>
      </c>
      <c r="D327" s="4">
        <v>9.0</v>
      </c>
      <c r="E327" s="4" t="s">
        <v>250</v>
      </c>
      <c r="F327" s="4" t="s">
        <v>251</v>
      </c>
      <c r="G327" s="4" t="s">
        <v>321</v>
      </c>
      <c r="H327" s="4" t="s">
        <v>322</v>
      </c>
    </row>
    <row r="328" ht="15.75" customHeight="1">
      <c r="A328" s="4" t="s">
        <v>122</v>
      </c>
      <c r="B328" s="4" t="s">
        <v>1166</v>
      </c>
      <c r="C328" s="4" t="s">
        <v>1165</v>
      </c>
      <c r="D328" s="4">
        <v>8.0</v>
      </c>
      <c r="E328" s="4" t="s">
        <v>250</v>
      </c>
      <c r="F328" s="4" t="s">
        <v>251</v>
      </c>
      <c r="G328" s="4" t="s">
        <v>321</v>
      </c>
      <c r="H328" s="4" t="s">
        <v>322</v>
      </c>
    </row>
    <row r="329" ht="15.75" customHeight="1">
      <c r="A329" s="4" t="s">
        <v>123</v>
      </c>
      <c r="B329" s="4" t="s">
        <v>1166</v>
      </c>
      <c r="C329" s="4" t="s">
        <v>1165</v>
      </c>
      <c r="D329" s="4">
        <v>14.0</v>
      </c>
      <c r="E329" s="4" t="s">
        <v>315</v>
      </c>
      <c r="F329" s="4" t="s">
        <v>316</v>
      </c>
      <c r="G329" s="4" t="s">
        <v>233</v>
      </c>
      <c r="H329" s="4" t="s">
        <v>234</v>
      </c>
    </row>
    <row r="330" ht="15.75" customHeight="1">
      <c r="A330" s="4" t="s">
        <v>124</v>
      </c>
      <c r="B330" s="4" t="s">
        <v>1166</v>
      </c>
      <c r="C330" s="4" t="s">
        <v>1165</v>
      </c>
      <c r="D330" s="4">
        <v>4.0</v>
      </c>
      <c r="E330" s="4" t="s">
        <v>192</v>
      </c>
      <c r="F330" s="4" t="s">
        <v>193</v>
      </c>
      <c r="G330" s="4" t="s">
        <v>321</v>
      </c>
      <c r="H330" s="4" t="s">
        <v>322</v>
      </c>
    </row>
    <row r="331" ht="15.75" hidden="1" customHeight="1">
      <c r="A331" s="4" t="s">
        <v>125</v>
      </c>
      <c r="B331" s="4" t="s">
        <v>1162</v>
      </c>
      <c r="C331" s="4" t="s">
        <v>1165</v>
      </c>
      <c r="D331" s="4">
        <v>7.0</v>
      </c>
      <c r="E331" s="4" t="s">
        <v>289</v>
      </c>
      <c r="F331" s="4" t="s">
        <v>290</v>
      </c>
      <c r="G331" s="4" t="s">
        <v>418</v>
      </c>
      <c r="H331" s="4" t="s">
        <v>419</v>
      </c>
    </row>
    <row r="332" ht="15.75" hidden="1" customHeight="1">
      <c r="A332" s="4" t="s">
        <v>125</v>
      </c>
      <c r="B332" s="4" t="s">
        <v>1164</v>
      </c>
      <c r="C332" s="4" t="s">
        <v>1165</v>
      </c>
      <c r="D332" s="4">
        <v>3.0</v>
      </c>
      <c r="E332" s="4" t="s">
        <v>289</v>
      </c>
      <c r="F332" s="4" t="s">
        <v>290</v>
      </c>
      <c r="G332" s="4" t="s">
        <v>418</v>
      </c>
      <c r="H332" s="4" t="s">
        <v>419</v>
      </c>
    </row>
    <row r="333" ht="15.75" customHeight="1">
      <c r="A333" s="4" t="s">
        <v>125</v>
      </c>
      <c r="B333" s="4" t="s">
        <v>1166</v>
      </c>
      <c r="C333" s="4" t="s">
        <v>1165</v>
      </c>
      <c r="D333" s="4">
        <v>5.0</v>
      </c>
      <c r="E333" s="4" t="s">
        <v>289</v>
      </c>
      <c r="F333" s="4" t="s">
        <v>290</v>
      </c>
      <c r="G333" s="4" t="s">
        <v>418</v>
      </c>
      <c r="H333" s="4" t="s">
        <v>419</v>
      </c>
    </row>
    <row r="334" ht="15.75" hidden="1" customHeight="1">
      <c r="A334" s="4" t="s">
        <v>126</v>
      </c>
      <c r="B334" s="4" t="s">
        <v>1164</v>
      </c>
      <c r="C334" s="4" t="s">
        <v>1163</v>
      </c>
      <c r="D334" s="4">
        <v>1.0</v>
      </c>
      <c r="E334" s="4" t="s">
        <v>224</v>
      </c>
      <c r="F334" s="4" t="s">
        <v>225</v>
      </c>
      <c r="G334" s="4" t="s">
        <v>282</v>
      </c>
      <c r="H334" s="4" t="s">
        <v>283</v>
      </c>
    </row>
    <row r="335" ht="15.75" customHeight="1">
      <c r="A335" s="4" t="s">
        <v>126</v>
      </c>
      <c r="B335" s="4" t="s">
        <v>1166</v>
      </c>
      <c r="C335" s="4" t="s">
        <v>1165</v>
      </c>
      <c r="D335" s="4">
        <v>19.0</v>
      </c>
      <c r="E335" s="4" t="s">
        <v>224</v>
      </c>
      <c r="F335" s="4" t="s">
        <v>225</v>
      </c>
      <c r="G335" s="4" t="s">
        <v>282</v>
      </c>
      <c r="H335" s="4" t="s">
        <v>283</v>
      </c>
    </row>
    <row r="336" ht="15.75" hidden="1" customHeight="1">
      <c r="A336" s="4" t="s">
        <v>127</v>
      </c>
      <c r="B336" s="4" t="s">
        <v>1162</v>
      </c>
      <c r="C336" s="4" t="s">
        <v>1165</v>
      </c>
      <c r="D336" s="4">
        <v>15.0</v>
      </c>
      <c r="E336" s="4" t="s">
        <v>224</v>
      </c>
      <c r="F336" s="4" t="s">
        <v>225</v>
      </c>
      <c r="G336" s="4" t="s">
        <v>282</v>
      </c>
      <c r="H336" s="4" t="s">
        <v>283</v>
      </c>
    </row>
    <row r="337" ht="15.75" hidden="1" customHeight="1">
      <c r="A337" s="4" t="s">
        <v>127</v>
      </c>
      <c r="B337" s="4" t="s">
        <v>1164</v>
      </c>
      <c r="C337" s="4" t="s">
        <v>1165</v>
      </c>
      <c r="D337" s="4">
        <v>17.0</v>
      </c>
      <c r="E337" s="4" t="s">
        <v>224</v>
      </c>
      <c r="F337" s="4" t="s">
        <v>225</v>
      </c>
      <c r="G337" s="4" t="s">
        <v>282</v>
      </c>
      <c r="H337" s="4" t="s">
        <v>283</v>
      </c>
    </row>
    <row r="338" ht="15.75" customHeight="1">
      <c r="A338" s="4" t="s">
        <v>127</v>
      </c>
      <c r="B338" s="4" t="s">
        <v>1166</v>
      </c>
      <c r="C338" s="4" t="s">
        <v>1165</v>
      </c>
      <c r="D338" s="4">
        <v>13.0</v>
      </c>
      <c r="E338" s="4" t="s">
        <v>224</v>
      </c>
      <c r="F338" s="4" t="s">
        <v>225</v>
      </c>
      <c r="G338" s="4" t="s">
        <v>282</v>
      </c>
      <c r="H338" s="4" t="s">
        <v>283</v>
      </c>
    </row>
    <row r="339" ht="15.75" hidden="1" customHeight="1">
      <c r="A339" s="4" t="s">
        <v>128</v>
      </c>
      <c r="B339" s="4" t="s">
        <v>1169</v>
      </c>
      <c r="C339" s="4" t="s">
        <v>1163</v>
      </c>
      <c r="D339" s="4">
        <v>4.0</v>
      </c>
      <c r="E339" s="4" t="s">
        <v>224</v>
      </c>
      <c r="F339" s="4" t="s">
        <v>225</v>
      </c>
      <c r="G339" s="4" t="s">
        <v>282</v>
      </c>
      <c r="H339" s="4" t="s">
        <v>283</v>
      </c>
    </row>
    <row r="340" ht="15.75" hidden="1" customHeight="1">
      <c r="A340" s="4" t="s">
        <v>128</v>
      </c>
      <c r="B340" s="4" t="s">
        <v>1167</v>
      </c>
      <c r="C340" s="4" t="s">
        <v>1165</v>
      </c>
      <c r="D340" s="4">
        <v>16.0</v>
      </c>
      <c r="E340" s="4" t="s">
        <v>224</v>
      </c>
      <c r="F340" s="4" t="s">
        <v>225</v>
      </c>
      <c r="G340" s="4" t="s">
        <v>282</v>
      </c>
      <c r="H340" s="4" t="s">
        <v>283</v>
      </c>
    </row>
    <row r="341" ht="15.75" hidden="1" customHeight="1">
      <c r="A341" s="4" t="s">
        <v>128</v>
      </c>
      <c r="B341" s="4" t="s">
        <v>1162</v>
      </c>
      <c r="C341" s="4" t="s">
        <v>1165</v>
      </c>
      <c r="D341" s="4">
        <v>4.0</v>
      </c>
      <c r="E341" s="4" t="s">
        <v>224</v>
      </c>
      <c r="F341" s="4" t="s">
        <v>225</v>
      </c>
      <c r="G341" s="4" t="s">
        <v>282</v>
      </c>
      <c r="H341" s="4" t="s">
        <v>283</v>
      </c>
    </row>
    <row r="342" ht="15.75" hidden="1" customHeight="1">
      <c r="A342" s="4" t="s">
        <v>128</v>
      </c>
      <c r="B342" s="4" t="s">
        <v>1164</v>
      </c>
      <c r="C342" s="4" t="s">
        <v>1165</v>
      </c>
      <c r="D342" s="4">
        <v>4.0</v>
      </c>
      <c r="E342" s="4" t="s">
        <v>224</v>
      </c>
      <c r="F342" s="4" t="s">
        <v>225</v>
      </c>
      <c r="G342" s="4" t="s">
        <v>282</v>
      </c>
      <c r="H342" s="4" t="s">
        <v>283</v>
      </c>
    </row>
    <row r="343" ht="15.75" customHeight="1">
      <c r="A343" s="4" t="s">
        <v>128</v>
      </c>
      <c r="B343" s="4" t="s">
        <v>1166</v>
      </c>
      <c r="C343" s="4" t="s">
        <v>1165</v>
      </c>
      <c r="D343" s="4">
        <v>4.0</v>
      </c>
      <c r="E343" s="4" t="s">
        <v>224</v>
      </c>
      <c r="F343" s="4" t="s">
        <v>225</v>
      </c>
      <c r="G343" s="4" t="s">
        <v>282</v>
      </c>
      <c r="H343" s="4" t="s">
        <v>283</v>
      </c>
    </row>
    <row r="344" ht="15.75" hidden="1" customHeight="1">
      <c r="A344" s="4" t="s">
        <v>129</v>
      </c>
      <c r="B344" s="4" t="s">
        <v>1164</v>
      </c>
      <c r="C344" s="4" t="s">
        <v>1163</v>
      </c>
      <c r="D344" s="4">
        <v>5.0</v>
      </c>
      <c r="E344" s="4" t="s">
        <v>192</v>
      </c>
      <c r="F344" s="4" t="s">
        <v>193</v>
      </c>
      <c r="G344" s="4" t="s">
        <v>343</v>
      </c>
      <c r="H344" s="4" t="s">
        <v>344</v>
      </c>
    </row>
    <row r="345" ht="15.75" customHeight="1">
      <c r="A345" s="4" t="s">
        <v>129</v>
      </c>
      <c r="B345" s="4" t="s">
        <v>1166</v>
      </c>
      <c r="C345" s="4" t="s">
        <v>1165</v>
      </c>
      <c r="D345" s="4">
        <v>5.0</v>
      </c>
      <c r="E345" s="4" t="s">
        <v>192</v>
      </c>
      <c r="F345" s="4" t="s">
        <v>193</v>
      </c>
      <c r="G345" s="4" t="s">
        <v>343</v>
      </c>
      <c r="H345" s="4" t="s">
        <v>344</v>
      </c>
    </row>
    <row r="346" ht="15.75" hidden="1" customHeight="1">
      <c r="A346" s="4" t="s">
        <v>130</v>
      </c>
      <c r="B346" s="4" t="s">
        <v>1164</v>
      </c>
      <c r="C346" s="4" t="s">
        <v>1165</v>
      </c>
      <c r="D346" s="4">
        <v>16.0</v>
      </c>
      <c r="E346" s="4" t="s">
        <v>215</v>
      </c>
      <c r="F346" s="4" t="s">
        <v>216</v>
      </c>
      <c r="G346" s="4" t="s">
        <v>252</v>
      </c>
      <c r="H346" s="4" t="s">
        <v>253</v>
      </c>
    </row>
    <row r="347" ht="15.75" customHeight="1">
      <c r="A347" s="4" t="s">
        <v>130</v>
      </c>
      <c r="B347" s="4" t="s">
        <v>1166</v>
      </c>
      <c r="C347" s="4" t="s">
        <v>1165</v>
      </c>
      <c r="D347" s="4">
        <v>14.0</v>
      </c>
      <c r="E347" s="4" t="s">
        <v>215</v>
      </c>
      <c r="F347" s="4" t="s">
        <v>216</v>
      </c>
      <c r="G347" s="4" t="s">
        <v>252</v>
      </c>
      <c r="H347" s="4" t="s">
        <v>253</v>
      </c>
    </row>
    <row r="348" ht="15.75" hidden="1" customHeight="1">
      <c r="A348" s="4" t="s">
        <v>131</v>
      </c>
      <c r="B348" s="4" t="s">
        <v>1164</v>
      </c>
      <c r="C348" s="4" t="s">
        <v>1165</v>
      </c>
      <c r="D348" s="4">
        <v>3.0</v>
      </c>
      <c r="E348" s="4" t="s">
        <v>192</v>
      </c>
      <c r="F348" s="4" t="s">
        <v>193</v>
      </c>
      <c r="G348" s="4" t="s">
        <v>226</v>
      </c>
      <c r="H348" s="4" t="s">
        <v>227</v>
      </c>
    </row>
    <row r="349" ht="15.75" customHeight="1">
      <c r="A349" s="4" t="s">
        <v>131</v>
      </c>
      <c r="B349" s="4" t="s">
        <v>1166</v>
      </c>
      <c r="C349" s="4" t="s">
        <v>1165</v>
      </c>
      <c r="D349" s="4">
        <v>3.0</v>
      </c>
      <c r="E349" s="4" t="s">
        <v>192</v>
      </c>
      <c r="F349" s="4" t="s">
        <v>193</v>
      </c>
      <c r="G349" s="4" t="s">
        <v>226</v>
      </c>
      <c r="H349" s="4" t="s">
        <v>227</v>
      </c>
    </row>
    <row r="350" ht="15.75" customHeight="1">
      <c r="A350" s="4" t="s">
        <v>132</v>
      </c>
      <c r="B350" s="4" t="s">
        <v>1166</v>
      </c>
      <c r="C350" s="4" t="s">
        <v>1165</v>
      </c>
      <c r="D350" s="4">
        <v>3.0</v>
      </c>
      <c r="E350" s="4" t="s">
        <v>192</v>
      </c>
      <c r="F350" s="4" t="s">
        <v>193</v>
      </c>
      <c r="G350" s="4" t="s">
        <v>296</v>
      </c>
      <c r="H350" s="4" t="s">
        <v>297</v>
      </c>
    </row>
    <row r="351" ht="15.75" hidden="1" customHeight="1">
      <c r="A351" s="4" t="s">
        <v>133</v>
      </c>
      <c r="B351" s="4" t="s">
        <v>1164</v>
      </c>
      <c r="C351" s="4" t="s">
        <v>1165</v>
      </c>
      <c r="D351" s="4">
        <v>7.0</v>
      </c>
      <c r="E351" s="4" t="s">
        <v>215</v>
      </c>
      <c r="F351" s="4" t="s">
        <v>216</v>
      </c>
      <c r="G351" s="4" t="s">
        <v>385</v>
      </c>
      <c r="H351" s="4" t="s">
        <v>386</v>
      </c>
    </row>
    <row r="352" ht="15.75" customHeight="1">
      <c r="A352" s="4" t="s">
        <v>133</v>
      </c>
      <c r="B352" s="4" t="s">
        <v>1166</v>
      </c>
      <c r="C352" s="4" t="s">
        <v>1165</v>
      </c>
      <c r="D352" s="4">
        <v>4.0</v>
      </c>
      <c r="E352" s="4" t="s">
        <v>215</v>
      </c>
      <c r="F352" s="4" t="s">
        <v>216</v>
      </c>
      <c r="G352" s="4" t="s">
        <v>385</v>
      </c>
      <c r="H352" s="4" t="s">
        <v>386</v>
      </c>
    </row>
    <row r="353" ht="15.75" hidden="1" customHeight="1">
      <c r="A353" s="4" t="s">
        <v>134</v>
      </c>
      <c r="B353" s="4" t="s">
        <v>1168</v>
      </c>
      <c r="C353" s="4" t="s">
        <v>1163</v>
      </c>
      <c r="D353" s="4">
        <v>4.0</v>
      </c>
      <c r="E353" s="4" t="s">
        <v>215</v>
      </c>
      <c r="F353" s="4" t="s">
        <v>216</v>
      </c>
      <c r="G353" s="4" t="s">
        <v>411</v>
      </c>
      <c r="H353" s="4" t="s">
        <v>412</v>
      </c>
    </row>
    <row r="354" ht="15.75" hidden="1" customHeight="1">
      <c r="A354" s="4" t="s">
        <v>134</v>
      </c>
      <c r="B354" s="4" t="s">
        <v>1169</v>
      </c>
      <c r="C354" s="4" t="s">
        <v>1165</v>
      </c>
      <c r="D354" s="4">
        <v>7.0</v>
      </c>
      <c r="E354" s="4" t="s">
        <v>215</v>
      </c>
      <c r="F354" s="4" t="s">
        <v>216</v>
      </c>
      <c r="G354" s="4" t="s">
        <v>411</v>
      </c>
      <c r="H354" s="4" t="s">
        <v>412</v>
      </c>
    </row>
    <row r="355" ht="15.75" hidden="1" customHeight="1">
      <c r="A355" s="4" t="s">
        <v>134</v>
      </c>
      <c r="B355" s="4" t="s">
        <v>1167</v>
      </c>
      <c r="C355" s="4" t="s">
        <v>1165</v>
      </c>
      <c r="D355" s="4">
        <v>9.0</v>
      </c>
      <c r="E355" s="4" t="s">
        <v>215</v>
      </c>
      <c r="F355" s="4" t="s">
        <v>216</v>
      </c>
      <c r="G355" s="4" t="s">
        <v>411</v>
      </c>
      <c r="H355" s="4" t="s">
        <v>412</v>
      </c>
    </row>
    <row r="356" ht="15.75" customHeight="1">
      <c r="A356" s="4" t="s">
        <v>134</v>
      </c>
      <c r="B356" s="4" t="s">
        <v>1166</v>
      </c>
      <c r="C356" s="4" t="s">
        <v>1165</v>
      </c>
      <c r="D356" s="4">
        <v>3.0</v>
      </c>
      <c r="E356" s="4" t="s">
        <v>215</v>
      </c>
      <c r="F356" s="4" t="s">
        <v>216</v>
      </c>
      <c r="G356" s="4" t="s">
        <v>411</v>
      </c>
      <c r="H356" s="4" t="s">
        <v>412</v>
      </c>
    </row>
    <row r="357" ht="15.75" hidden="1" customHeight="1">
      <c r="A357" s="4" t="s">
        <v>135</v>
      </c>
      <c r="B357" s="4" t="s">
        <v>1162</v>
      </c>
      <c r="C357" s="4" t="s">
        <v>1165</v>
      </c>
      <c r="D357" s="4">
        <v>16.0</v>
      </c>
      <c r="E357" s="4" t="s">
        <v>224</v>
      </c>
      <c r="F357" s="4" t="s">
        <v>225</v>
      </c>
      <c r="G357" s="4" t="s">
        <v>252</v>
      </c>
      <c r="H357" s="4" t="s">
        <v>253</v>
      </c>
    </row>
    <row r="358" ht="15.75" hidden="1" customHeight="1">
      <c r="A358" s="4" t="s">
        <v>135</v>
      </c>
      <c r="B358" s="4" t="s">
        <v>1164</v>
      </c>
      <c r="C358" s="4" t="s">
        <v>1165</v>
      </c>
      <c r="D358" s="4">
        <v>4.0</v>
      </c>
      <c r="E358" s="4" t="s">
        <v>224</v>
      </c>
      <c r="F358" s="4" t="s">
        <v>225</v>
      </c>
      <c r="G358" s="4" t="s">
        <v>252</v>
      </c>
      <c r="H358" s="4" t="s">
        <v>253</v>
      </c>
    </row>
    <row r="359" ht="15.75" customHeight="1">
      <c r="A359" s="4" t="s">
        <v>135</v>
      </c>
      <c r="B359" s="4" t="s">
        <v>1166</v>
      </c>
      <c r="C359" s="4" t="s">
        <v>1165</v>
      </c>
      <c r="D359" s="4">
        <v>4.0</v>
      </c>
      <c r="E359" s="4" t="s">
        <v>224</v>
      </c>
      <c r="F359" s="4" t="s">
        <v>225</v>
      </c>
      <c r="G359" s="4" t="s">
        <v>252</v>
      </c>
      <c r="H359" s="4" t="s">
        <v>253</v>
      </c>
    </row>
    <row r="360" ht="15.75" customHeight="1">
      <c r="A360" s="4" t="s">
        <v>136</v>
      </c>
      <c r="B360" s="4" t="s">
        <v>1166</v>
      </c>
      <c r="C360" s="4" t="s">
        <v>1165</v>
      </c>
      <c r="D360" s="4">
        <v>5.0</v>
      </c>
      <c r="E360" s="4" t="s">
        <v>192</v>
      </c>
      <c r="F360" s="4" t="s">
        <v>193</v>
      </c>
      <c r="G360" s="4" t="s">
        <v>252</v>
      </c>
      <c r="H360" s="4" t="s">
        <v>253</v>
      </c>
    </row>
    <row r="361" ht="15.75" hidden="1" customHeight="1">
      <c r="A361" s="4" t="s">
        <v>137</v>
      </c>
      <c r="B361" s="4" t="s">
        <v>1168</v>
      </c>
      <c r="C361" s="4" t="s">
        <v>1163</v>
      </c>
      <c r="D361" s="4">
        <v>2.0</v>
      </c>
      <c r="E361" s="4" t="s">
        <v>208</v>
      </c>
      <c r="F361" s="4" t="s">
        <v>209</v>
      </c>
      <c r="G361" s="4" t="s">
        <v>282</v>
      </c>
      <c r="H361" s="4" t="s">
        <v>283</v>
      </c>
    </row>
    <row r="362" ht="15.75" hidden="1" customHeight="1">
      <c r="A362" s="4" t="s">
        <v>137</v>
      </c>
      <c r="B362" s="4" t="s">
        <v>1169</v>
      </c>
      <c r="C362" s="4" t="s">
        <v>1163</v>
      </c>
      <c r="D362" s="4">
        <v>5.0</v>
      </c>
      <c r="E362" s="4" t="s">
        <v>208</v>
      </c>
      <c r="F362" s="4" t="s">
        <v>209</v>
      </c>
      <c r="G362" s="4" t="s">
        <v>282</v>
      </c>
      <c r="H362" s="4" t="s">
        <v>283</v>
      </c>
    </row>
    <row r="363" ht="15.75" hidden="1" customHeight="1">
      <c r="A363" s="4" t="s">
        <v>137</v>
      </c>
      <c r="B363" s="4" t="s">
        <v>1167</v>
      </c>
      <c r="C363" s="4" t="s">
        <v>1163</v>
      </c>
      <c r="D363" s="4">
        <v>1.0</v>
      </c>
      <c r="E363" s="4" t="s">
        <v>208</v>
      </c>
      <c r="F363" s="4" t="s">
        <v>209</v>
      </c>
      <c r="G363" s="4" t="s">
        <v>282</v>
      </c>
      <c r="H363" s="4" t="s">
        <v>283</v>
      </c>
    </row>
    <row r="364" ht="15.75" hidden="1" customHeight="1">
      <c r="A364" s="4" t="s">
        <v>137</v>
      </c>
      <c r="B364" s="4" t="s">
        <v>1162</v>
      </c>
      <c r="C364" s="4" t="s">
        <v>1165</v>
      </c>
      <c r="D364" s="4">
        <v>17.0</v>
      </c>
      <c r="E364" s="4" t="s">
        <v>208</v>
      </c>
      <c r="F364" s="4" t="s">
        <v>209</v>
      </c>
      <c r="G364" s="4" t="s">
        <v>282</v>
      </c>
      <c r="H364" s="4" t="s">
        <v>283</v>
      </c>
    </row>
    <row r="365" ht="15.75" hidden="1" customHeight="1">
      <c r="A365" s="4" t="s">
        <v>137</v>
      </c>
      <c r="B365" s="4" t="s">
        <v>1164</v>
      </c>
      <c r="C365" s="4" t="s">
        <v>1165</v>
      </c>
      <c r="D365" s="4">
        <v>18.0</v>
      </c>
      <c r="E365" s="4" t="s">
        <v>208</v>
      </c>
      <c r="F365" s="4" t="s">
        <v>209</v>
      </c>
      <c r="G365" s="4" t="s">
        <v>282</v>
      </c>
      <c r="H365" s="4" t="s">
        <v>283</v>
      </c>
    </row>
    <row r="366" ht="15.75" customHeight="1">
      <c r="A366" s="4" t="s">
        <v>137</v>
      </c>
      <c r="B366" s="4" t="s">
        <v>1166</v>
      </c>
      <c r="C366" s="4" t="s">
        <v>1165</v>
      </c>
      <c r="D366" s="4">
        <v>14.0</v>
      </c>
      <c r="E366" s="4" t="s">
        <v>208</v>
      </c>
      <c r="F366" s="4" t="s">
        <v>209</v>
      </c>
      <c r="G366" s="4" t="s">
        <v>282</v>
      </c>
      <c r="H366" s="4" t="s">
        <v>283</v>
      </c>
    </row>
    <row r="367" ht="15.75" customHeight="1">
      <c r="A367" s="4" t="s">
        <v>138</v>
      </c>
      <c r="B367" s="4" t="s">
        <v>1166</v>
      </c>
      <c r="C367" s="4" t="s">
        <v>1165</v>
      </c>
      <c r="D367" s="4">
        <v>3.0</v>
      </c>
      <c r="E367" s="4" t="s">
        <v>224</v>
      </c>
      <c r="F367" s="4" t="s">
        <v>225</v>
      </c>
      <c r="G367" s="4" t="s">
        <v>240</v>
      </c>
      <c r="H367" s="4" t="s">
        <v>241</v>
      </c>
    </row>
    <row r="368" ht="15.75" hidden="1" customHeight="1">
      <c r="A368" s="4" t="s">
        <v>139</v>
      </c>
      <c r="B368" s="4" t="s">
        <v>1167</v>
      </c>
      <c r="C368" s="4" t="s">
        <v>1163</v>
      </c>
      <c r="D368" s="4">
        <v>3.0</v>
      </c>
      <c r="E368" s="4" t="s">
        <v>353</v>
      </c>
      <c r="F368" s="4" t="s">
        <v>354</v>
      </c>
      <c r="G368" s="4" t="s">
        <v>233</v>
      </c>
      <c r="H368" s="4" t="s">
        <v>234</v>
      </c>
    </row>
    <row r="369" ht="15.75" hidden="1" customHeight="1">
      <c r="A369" s="4" t="s">
        <v>139</v>
      </c>
      <c r="B369" s="4" t="s">
        <v>1162</v>
      </c>
      <c r="C369" s="4" t="s">
        <v>1165</v>
      </c>
      <c r="D369" s="4">
        <v>5.0</v>
      </c>
      <c r="E369" s="4" t="s">
        <v>353</v>
      </c>
      <c r="F369" s="4" t="s">
        <v>354</v>
      </c>
      <c r="G369" s="4" t="s">
        <v>233</v>
      </c>
      <c r="H369" s="4" t="s">
        <v>234</v>
      </c>
    </row>
    <row r="370" ht="15.75" hidden="1" customHeight="1">
      <c r="A370" s="4" t="s">
        <v>139</v>
      </c>
      <c r="B370" s="4" t="s">
        <v>1164</v>
      </c>
      <c r="C370" s="4" t="s">
        <v>1165</v>
      </c>
      <c r="D370" s="4">
        <v>7.0</v>
      </c>
      <c r="E370" s="4" t="s">
        <v>353</v>
      </c>
      <c r="F370" s="4" t="s">
        <v>354</v>
      </c>
      <c r="G370" s="4" t="s">
        <v>233</v>
      </c>
      <c r="H370" s="4" t="s">
        <v>234</v>
      </c>
    </row>
    <row r="371" ht="15.75" customHeight="1">
      <c r="A371" s="4" t="s">
        <v>139</v>
      </c>
      <c r="B371" s="4" t="s">
        <v>1166</v>
      </c>
      <c r="C371" s="4" t="s">
        <v>1165</v>
      </c>
      <c r="D371" s="4">
        <v>7.0</v>
      </c>
      <c r="E371" s="4" t="s">
        <v>353</v>
      </c>
      <c r="F371" s="4" t="s">
        <v>354</v>
      </c>
      <c r="G371" s="4" t="s">
        <v>233</v>
      </c>
      <c r="H371" s="4" t="s">
        <v>234</v>
      </c>
    </row>
    <row r="372" ht="15.75" hidden="1" customHeight="1">
      <c r="A372" s="4" t="s">
        <v>140</v>
      </c>
      <c r="B372" s="4" t="s">
        <v>1162</v>
      </c>
      <c r="C372" s="4" t="s">
        <v>1165</v>
      </c>
      <c r="D372" s="4">
        <v>6.0</v>
      </c>
      <c r="E372" s="4" t="s">
        <v>224</v>
      </c>
      <c r="F372" s="4" t="s">
        <v>225</v>
      </c>
      <c r="G372" s="4" t="s">
        <v>252</v>
      </c>
      <c r="H372" s="4" t="s">
        <v>253</v>
      </c>
    </row>
    <row r="373" ht="15.75" hidden="1" customHeight="1">
      <c r="A373" s="4" t="s">
        <v>140</v>
      </c>
      <c r="B373" s="4" t="s">
        <v>1164</v>
      </c>
      <c r="C373" s="4" t="s">
        <v>1165</v>
      </c>
      <c r="D373" s="4">
        <v>6.0</v>
      </c>
      <c r="E373" s="4" t="s">
        <v>224</v>
      </c>
      <c r="F373" s="4" t="s">
        <v>225</v>
      </c>
      <c r="G373" s="4" t="s">
        <v>252</v>
      </c>
      <c r="H373" s="4" t="s">
        <v>253</v>
      </c>
    </row>
    <row r="374" ht="15.75" customHeight="1">
      <c r="A374" s="4" t="s">
        <v>140</v>
      </c>
      <c r="B374" s="4" t="s">
        <v>1166</v>
      </c>
      <c r="C374" s="4" t="s">
        <v>1165</v>
      </c>
      <c r="D374" s="4">
        <v>8.0</v>
      </c>
      <c r="E374" s="4" t="s">
        <v>224</v>
      </c>
      <c r="F374" s="4" t="s">
        <v>225</v>
      </c>
      <c r="G374" s="4" t="s">
        <v>252</v>
      </c>
      <c r="H374" s="4" t="s">
        <v>253</v>
      </c>
    </row>
    <row r="375" ht="15.75" customHeight="1">
      <c r="A375" s="4" t="s">
        <v>141</v>
      </c>
      <c r="B375" s="4" t="s">
        <v>1166</v>
      </c>
      <c r="C375" s="4" t="s">
        <v>1165</v>
      </c>
      <c r="D375" s="4">
        <v>2.0</v>
      </c>
      <c r="E375" s="4" t="s">
        <v>192</v>
      </c>
      <c r="F375" s="4" t="s">
        <v>193</v>
      </c>
      <c r="G375" s="4" t="s">
        <v>308</v>
      </c>
      <c r="H375" s="4" t="s">
        <v>309</v>
      </c>
    </row>
    <row r="376" ht="15.75" customHeight="1">
      <c r="A376" s="4" t="s">
        <v>142</v>
      </c>
      <c r="B376" s="4" t="s">
        <v>1166</v>
      </c>
      <c r="C376" s="4" t="s">
        <v>1165</v>
      </c>
      <c r="D376" s="4">
        <v>4.0</v>
      </c>
      <c r="E376" s="4" t="s">
        <v>215</v>
      </c>
      <c r="F376" s="4" t="s">
        <v>216</v>
      </c>
      <c r="G376" s="4" t="s">
        <v>264</v>
      </c>
      <c r="H376" s="4" t="s">
        <v>265</v>
      </c>
    </row>
    <row r="377" ht="15.75" hidden="1" customHeight="1">
      <c r="A377" s="4" t="s">
        <v>143</v>
      </c>
      <c r="B377" s="4" t="s">
        <v>1170</v>
      </c>
      <c r="C377" s="4" t="s">
        <v>1165</v>
      </c>
      <c r="D377" s="4">
        <v>4.0</v>
      </c>
      <c r="E377" s="4" t="s">
        <v>215</v>
      </c>
      <c r="F377" s="4" t="s">
        <v>216</v>
      </c>
      <c r="G377" s="4" t="s">
        <v>418</v>
      </c>
      <c r="H377" s="4" t="s">
        <v>419</v>
      </c>
    </row>
    <row r="378" ht="15.75" hidden="1" customHeight="1">
      <c r="A378" s="4" t="s">
        <v>143</v>
      </c>
      <c r="B378" s="4" t="s">
        <v>1169</v>
      </c>
      <c r="C378" s="4" t="s">
        <v>1165</v>
      </c>
      <c r="D378" s="4">
        <v>9.0</v>
      </c>
      <c r="E378" s="4" t="s">
        <v>215</v>
      </c>
      <c r="F378" s="4" t="s">
        <v>216</v>
      </c>
      <c r="G378" s="4" t="s">
        <v>418</v>
      </c>
      <c r="H378" s="4" t="s">
        <v>419</v>
      </c>
    </row>
    <row r="379" ht="15.75" hidden="1" customHeight="1">
      <c r="A379" s="4" t="s">
        <v>143</v>
      </c>
      <c r="B379" s="4" t="s">
        <v>1167</v>
      </c>
      <c r="C379" s="4" t="s">
        <v>1165</v>
      </c>
      <c r="D379" s="4">
        <v>9.0</v>
      </c>
      <c r="E379" s="4" t="s">
        <v>215</v>
      </c>
      <c r="F379" s="4" t="s">
        <v>216</v>
      </c>
      <c r="G379" s="4" t="s">
        <v>418</v>
      </c>
      <c r="H379" s="4" t="s">
        <v>419</v>
      </c>
    </row>
    <row r="380" ht="15.75" hidden="1" customHeight="1">
      <c r="A380" s="4" t="s">
        <v>143</v>
      </c>
      <c r="B380" s="4" t="s">
        <v>1162</v>
      </c>
      <c r="C380" s="4" t="s">
        <v>1165</v>
      </c>
      <c r="D380" s="4">
        <v>9.0</v>
      </c>
      <c r="E380" s="4" t="s">
        <v>215</v>
      </c>
      <c r="F380" s="4" t="s">
        <v>216</v>
      </c>
      <c r="G380" s="4" t="s">
        <v>418</v>
      </c>
      <c r="H380" s="4" t="s">
        <v>419</v>
      </c>
    </row>
    <row r="381" ht="15.75" hidden="1" customHeight="1">
      <c r="A381" s="4" t="s">
        <v>143</v>
      </c>
      <c r="B381" s="4" t="s">
        <v>1164</v>
      </c>
      <c r="C381" s="4" t="s">
        <v>1165</v>
      </c>
      <c r="D381" s="4">
        <v>6.0</v>
      </c>
      <c r="E381" s="4" t="s">
        <v>215</v>
      </c>
      <c r="F381" s="4" t="s">
        <v>216</v>
      </c>
      <c r="G381" s="4" t="s">
        <v>418</v>
      </c>
      <c r="H381" s="4" t="s">
        <v>419</v>
      </c>
    </row>
    <row r="382" ht="15.75" customHeight="1">
      <c r="A382" s="4" t="s">
        <v>143</v>
      </c>
      <c r="B382" s="4" t="s">
        <v>1166</v>
      </c>
      <c r="C382" s="4" t="s">
        <v>1165</v>
      </c>
      <c r="D382" s="4">
        <v>3.0</v>
      </c>
      <c r="E382" s="4" t="s">
        <v>215</v>
      </c>
      <c r="F382" s="4" t="s">
        <v>216</v>
      </c>
      <c r="G382" s="4" t="s">
        <v>418</v>
      </c>
      <c r="H382" s="4" t="s">
        <v>419</v>
      </c>
    </row>
    <row r="383" ht="15.75" hidden="1" customHeight="1">
      <c r="A383" s="4" t="s">
        <v>144</v>
      </c>
      <c r="B383" s="4" t="s">
        <v>1168</v>
      </c>
      <c r="C383" s="4" t="s">
        <v>1163</v>
      </c>
      <c r="D383" s="4">
        <v>1.0</v>
      </c>
      <c r="E383" s="4" t="s">
        <v>289</v>
      </c>
      <c r="F383" s="4" t="s">
        <v>290</v>
      </c>
      <c r="G383" s="4" t="s">
        <v>343</v>
      </c>
      <c r="H383" s="4" t="s">
        <v>344</v>
      </c>
    </row>
    <row r="384" ht="15.75" hidden="1" customHeight="1">
      <c r="A384" s="4" t="s">
        <v>144</v>
      </c>
      <c r="B384" s="4" t="s">
        <v>1169</v>
      </c>
      <c r="C384" s="4" t="s">
        <v>1165</v>
      </c>
      <c r="D384" s="4">
        <v>4.0</v>
      </c>
      <c r="E384" s="4" t="s">
        <v>289</v>
      </c>
      <c r="F384" s="4" t="s">
        <v>290</v>
      </c>
      <c r="G384" s="4" t="s">
        <v>343</v>
      </c>
      <c r="H384" s="4" t="s">
        <v>344</v>
      </c>
    </row>
    <row r="385" ht="15.75" hidden="1" customHeight="1">
      <c r="A385" s="4" t="s">
        <v>144</v>
      </c>
      <c r="B385" s="4" t="s">
        <v>1167</v>
      </c>
      <c r="C385" s="4" t="s">
        <v>1165</v>
      </c>
      <c r="D385" s="4">
        <v>5.0</v>
      </c>
      <c r="E385" s="4" t="s">
        <v>289</v>
      </c>
      <c r="F385" s="4" t="s">
        <v>290</v>
      </c>
      <c r="G385" s="4" t="s">
        <v>343</v>
      </c>
      <c r="H385" s="4" t="s">
        <v>344</v>
      </c>
    </row>
    <row r="386" ht="15.75" hidden="1" customHeight="1">
      <c r="A386" s="4" t="s">
        <v>144</v>
      </c>
      <c r="B386" s="4" t="s">
        <v>1162</v>
      </c>
      <c r="C386" s="4" t="s">
        <v>1163</v>
      </c>
      <c r="D386" s="4">
        <v>1.0</v>
      </c>
      <c r="E386" s="4" t="s">
        <v>289</v>
      </c>
      <c r="F386" s="4" t="s">
        <v>290</v>
      </c>
      <c r="G386" s="4" t="s">
        <v>343</v>
      </c>
      <c r="H386" s="4" t="s">
        <v>344</v>
      </c>
    </row>
    <row r="387" ht="15.75" hidden="1" customHeight="1">
      <c r="A387" s="4" t="s">
        <v>144</v>
      </c>
      <c r="B387" s="4" t="s">
        <v>1164</v>
      </c>
      <c r="C387" s="4" t="s">
        <v>1165</v>
      </c>
      <c r="D387" s="4">
        <v>3.0</v>
      </c>
      <c r="E387" s="4" t="s">
        <v>289</v>
      </c>
      <c r="F387" s="4" t="s">
        <v>290</v>
      </c>
      <c r="G387" s="4" t="s">
        <v>343</v>
      </c>
      <c r="H387" s="4" t="s">
        <v>344</v>
      </c>
    </row>
    <row r="388" ht="15.75" customHeight="1">
      <c r="A388" s="4" t="s">
        <v>144</v>
      </c>
      <c r="B388" s="4" t="s">
        <v>1166</v>
      </c>
      <c r="C388" s="4" t="s">
        <v>1165</v>
      </c>
      <c r="D388" s="4">
        <v>3.0</v>
      </c>
      <c r="E388" s="4" t="s">
        <v>289</v>
      </c>
      <c r="F388" s="4" t="s">
        <v>290</v>
      </c>
      <c r="G388" s="4" t="s">
        <v>343</v>
      </c>
      <c r="H388" s="4" t="s">
        <v>344</v>
      </c>
    </row>
    <row r="389" ht="15.75" hidden="1" customHeight="1">
      <c r="A389" s="4" t="s">
        <v>145</v>
      </c>
      <c r="B389" s="4" t="s">
        <v>1162</v>
      </c>
      <c r="C389" s="4" t="s">
        <v>1165</v>
      </c>
      <c r="D389" s="4">
        <v>12.0</v>
      </c>
      <c r="E389" s="4" t="s">
        <v>633</v>
      </c>
      <c r="F389" s="4" t="s">
        <v>634</v>
      </c>
      <c r="G389" s="4" t="s">
        <v>282</v>
      </c>
      <c r="H389" s="4" t="s">
        <v>283</v>
      </c>
    </row>
    <row r="390" ht="15.75" customHeight="1">
      <c r="A390" s="4" t="s">
        <v>145</v>
      </c>
      <c r="B390" s="4" t="s">
        <v>1166</v>
      </c>
      <c r="C390" s="4" t="s">
        <v>1165</v>
      </c>
      <c r="D390" s="4">
        <v>16.0</v>
      </c>
      <c r="E390" s="4" t="s">
        <v>633</v>
      </c>
      <c r="F390" s="4" t="s">
        <v>634</v>
      </c>
      <c r="G390" s="4" t="s">
        <v>282</v>
      </c>
      <c r="H390" s="4" t="s">
        <v>283</v>
      </c>
    </row>
    <row r="391" ht="15.75" hidden="1" customHeight="1">
      <c r="A391" s="4" t="s">
        <v>146</v>
      </c>
      <c r="B391" s="4" t="s">
        <v>1170</v>
      </c>
      <c r="C391" s="4" t="s">
        <v>1163</v>
      </c>
      <c r="D391" s="4">
        <v>6.0</v>
      </c>
      <c r="E391" s="4" t="s">
        <v>192</v>
      </c>
      <c r="F391" s="4" t="s">
        <v>193</v>
      </c>
      <c r="G391" s="4" t="s">
        <v>303</v>
      </c>
      <c r="H391" s="4" t="s">
        <v>304</v>
      </c>
    </row>
    <row r="392" ht="15.75" hidden="1" customHeight="1">
      <c r="A392" s="4" t="s">
        <v>146</v>
      </c>
      <c r="B392" s="4" t="s">
        <v>1171</v>
      </c>
      <c r="C392" s="4" t="s">
        <v>1163</v>
      </c>
      <c r="D392" s="4">
        <v>7.0</v>
      </c>
      <c r="E392" s="4" t="s">
        <v>192</v>
      </c>
      <c r="F392" s="4" t="s">
        <v>193</v>
      </c>
      <c r="G392" s="4" t="s">
        <v>303</v>
      </c>
      <c r="H392" s="4" t="s">
        <v>304</v>
      </c>
    </row>
    <row r="393" ht="15.75" hidden="1" customHeight="1">
      <c r="A393" s="4" t="s">
        <v>146</v>
      </c>
      <c r="B393" s="4" t="s">
        <v>1168</v>
      </c>
      <c r="C393" s="4" t="s">
        <v>1163</v>
      </c>
      <c r="D393" s="4">
        <v>4.0</v>
      </c>
      <c r="E393" s="4" t="s">
        <v>192</v>
      </c>
      <c r="F393" s="4" t="s">
        <v>193</v>
      </c>
      <c r="G393" s="4" t="s">
        <v>303</v>
      </c>
      <c r="H393" s="4" t="s">
        <v>304</v>
      </c>
    </row>
    <row r="394" ht="15.75" hidden="1" customHeight="1">
      <c r="A394" s="4" t="s">
        <v>146</v>
      </c>
      <c r="B394" s="4" t="s">
        <v>1167</v>
      </c>
      <c r="C394" s="4" t="s">
        <v>1165</v>
      </c>
      <c r="D394" s="4">
        <v>2.0</v>
      </c>
      <c r="E394" s="4" t="s">
        <v>192</v>
      </c>
      <c r="F394" s="4" t="s">
        <v>193</v>
      </c>
      <c r="G394" s="4" t="s">
        <v>303</v>
      </c>
      <c r="H394" s="4" t="s">
        <v>304</v>
      </c>
    </row>
    <row r="395" ht="15.75" hidden="1" customHeight="1">
      <c r="A395" s="4" t="s">
        <v>146</v>
      </c>
      <c r="B395" s="4" t="s">
        <v>1162</v>
      </c>
      <c r="C395" s="4" t="s">
        <v>1165</v>
      </c>
      <c r="D395" s="4">
        <v>1.0</v>
      </c>
      <c r="E395" s="4" t="s">
        <v>192</v>
      </c>
      <c r="F395" s="4" t="s">
        <v>193</v>
      </c>
      <c r="G395" s="4" t="s">
        <v>303</v>
      </c>
      <c r="H395" s="4" t="s">
        <v>304</v>
      </c>
    </row>
    <row r="396" ht="15.75" hidden="1" customHeight="1">
      <c r="A396" s="4" t="s">
        <v>146</v>
      </c>
      <c r="B396" s="4" t="s">
        <v>1164</v>
      </c>
      <c r="C396" s="4" t="s">
        <v>1165</v>
      </c>
      <c r="D396" s="4">
        <v>1.0</v>
      </c>
      <c r="E396" s="4" t="s">
        <v>192</v>
      </c>
      <c r="F396" s="4" t="s">
        <v>193</v>
      </c>
      <c r="G396" s="4" t="s">
        <v>303</v>
      </c>
      <c r="H396" s="4" t="s">
        <v>304</v>
      </c>
    </row>
    <row r="397" ht="15.75" customHeight="1">
      <c r="A397" s="4" t="s">
        <v>146</v>
      </c>
      <c r="B397" s="4" t="s">
        <v>1166</v>
      </c>
      <c r="C397" s="4" t="s">
        <v>1165</v>
      </c>
      <c r="D397" s="4">
        <v>1.0</v>
      </c>
      <c r="E397" s="4" t="s">
        <v>192</v>
      </c>
      <c r="F397" s="4" t="s">
        <v>193</v>
      </c>
      <c r="G397" s="4" t="s">
        <v>303</v>
      </c>
      <c r="H397" s="4" t="s">
        <v>304</v>
      </c>
    </row>
    <row r="398" ht="15.75" hidden="1" customHeight="1">
      <c r="A398" s="4" t="s">
        <v>147</v>
      </c>
      <c r="B398" s="4" t="s">
        <v>1162</v>
      </c>
      <c r="C398" s="4" t="s">
        <v>1165</v>
      </c>
      <c r="D398" s="4">
        <v>11.0</v>
      </c>
      <c r="E398" s="4" t="s">
        <v>289</v>
      </c>
      <c r="F398" s="4" t="s">
        <v>290</v>
      </c>
      <c r="G398" s="4" t="s">
        <v>233</v>
      </c>
      <c r="H398" s="4" t="s">
        <v>234</v>
      </c>
    </row>
    <row r="399" ht="15.75" hidden="1" customHeight="1">
      <c r="A399" s="4" t="s">
        <v>147</v>
      </c>
      <c r="B399" s="4" t="s">
        <v>1164</v>
      </c>
      <c r="C399" s="4" t="s">
        <v>1165</v>
      </c>
      <c r="D399" s="4">
        <v>6.0</v>
      </c>
      <c r="E399" s="4" t="s">
        <v>289</v>
      </c>
      <c r="F399" s="4" t="s">
        <v>290</v>
      </c>
      <c r="G399" s="4" t="s">
        <v>233</v>
      </c>
      <c r="H399" s="4" t="s">
        <v>234</v>
      </c>
    </row>
    <row r="400" ht="15.75" customHeight="1">
      <c r="A400" s="4" t="s">
        <v>147</v>
      </c>
      <c r="B400" s="4" t="s">
        <v>1166</v>
      </c>
      <c r="C400" s="4" t="s">
        <v>1165</v>
      </c>
      <c r="D400" s="4">
        <v>3.0</v>
      </c>
      <c r="E400" s="4" t="s">
        <v>289</v>
      </c>
      <c r="F400" s="4" t="s">
        <v>290</v>
      </c>
      <c r="G400" s="4" t="s">
        <v>233</v>
      </c>
      <c r="H400" s="4" t="s">
        <v>234</v>
      </c>
    </row>
    <row r="401" ht="15.75" hidden="1" customHeight="1">
      <c r="A401" s="4" t="s">
        <v>148</v>
      </c>
      <c r="B401" s="4" t="s">
        <v>1168</v>
      </c>
      <c r="C401" s="4" t="s">
        <v>1163</v>
      </c>
      <c r="D401" s="4">
        <v>5.0</v>
      </c>
      <c r="E401" s="4" t="s">
        <v>192</v>
      </c>
      <c r="F401" s="4" t="s">
        <v>193</v>
      </c>
      <c r="G401" s="4" t="s">
        <v>296</v>
      </c>
      <c r="H401" s="4" t="s">
        <v>297</v>
      </c>
    </row>
    <row r="402" ht="15.75" hidden="1" customHeight="1">
      <c r="A402" s="4" t="s">
        <v>148</v>
      </c>
      <c r="B402" s="4" t="s">
        <v>1167</v>
      </c>
      <c r="C402" s="4" t="s">
        <v>1163</v>
      </c>
      <c r="D402" s="4">
        <v>5.0</v>
      </c>
      <c r="E402" s="4" t="s">
        <v>192</v>
      </c>
      <c r="F402" s="4" t="s">
        <v>193</v>
      </c>
      <c r="G402" s="4" t="s">
        <v>296</v>
      </c>
      <c r="H402" s="4" t="s">
        <v>297</v>
      </c>
    </row>
    <row r="403" ht="15.75" hidden="1" customHeight="1">
      <c r="A403" s="4" t="s">
        <v>148</v>
      </c>
      <c r="B403" s="4" t="s">
        <v>1162</v>
      </c>
      <c r="C403" s="4" t="s">
        <v>1163</v>
      </c>
      <c r="D403" s="4">
        <v>2.0</v>
      </c>
      <c r="E403" s="4" t="s">
        <v>192</v>
      </c>
      <c r="F403" s="4" t="s">
        <v>193</v>
      </c>
      <c r="G403" s="4" t="s">
        <v>296</v>
      </c>
      <c r="H403" s="4" t="s">
        <v>297</v>
      </c>
    </row>
    <row r="404" ht="15.75" hidden="1" customHeight="1">
      <c r="A404" s="4" t="s">
        <v>148</v>
      </c>
      <c r="B404" s="4" t="s">
        <v>1164</v>
      </c>
      <c r="C404" s="4" t="s">
        <v>1165</v>
      </c>
      <c r="D404" s="4">
        <v>1.0</v>
      </c>
      <c r="E404" s="4" t="s">
        <v>192</v>
      </c>
      <c r="F404" s="4" t="s">
        <v>193</v>
      </c>
      <c r="G404" s="4" t="s">
        <v>296</v>
      </c>
      <c r="H404" s="4" t="s">
        <v>297</v>
      </c>
    </row>
    <row r="405" ht="15.75" customHeight="1">
      <c r="A405" s="4" t="s">
        <v>148</v>
      </c>
      <c r="B405" s="4" t="s">
        <v>1166</v>
      </c>
      <c r="C405" s="4" t="s">
        <v>1165</v>
      </c>
      <c r="D405" s="4">
        <v>1.0</v>
      </c>
      <c r="E405" s="4" t="s">
        <v>192</v>
      </c>
      <c r="F405" s="4" t="s">
        <v>193</v>
      </c>
      <c r="G405" s="4" t="s">
        <v>296</v>
      </c>
      <c r="H405" s="4" t="s">
        <v>297</v>
      </c>
    </row>
    <row r="406" ht="15.75" customHeight="1">
      <c r="A406" s="4" t="s">
        <v>149</v>
      </c>
      <c r="B406" s="4" t="s">
        <v>1166</v>
      </c>
      <c r="C406" s="4" t="s">
        <v>1165</v>
      </c>
      <c r="D406" s="4">
        <v>3.0</v>
      </c>
      <c r="E406" s="4" t="s">
        <v>192</v>
      </c>
      <c r="F406" s="4" t="s">
        <v>193</v>
      </c>
      <c r="G406" s="4" t="s">
        <v>303</v>
      </c>
      <c r="H406" s="4" t="s">
        <v>304</v>
      </c>
    </row>
    <row r="407" ht="15.75" hidden="1" customHeight="1">
      <c r="A407" s="4" t="s">
        <v>150</v>
      </c>
      <c r="B407" s="4" t="s">
        <v>1162</v>
      </c>
      <c r="C407" s="4" t="s">
        <v>1163</v>
      </c>
      <c r="D407" s="4">
        <v>6.0</v>
      </c>
      <c r="E407" s="4" t="s">
        <v>224</v>
      </c>
      <c r="F407" s="4" t="s">
        <v>225</v>
      </c>
      <c r="G407" s="4" t="s">
        <v>418</v>
      </c>
      <c r="H407" s="4" t="s">
        <v>419</v>
      </c>
    </row>
    <row r="408" ht="15.75" customHeight="1">
      <c r="A408" s="4" t="s">
        <v>150</v>
      </c>
      <c r="B408" s="4" t="s">
        <v>1166</v>
      </c>
      <c r="C408" s="4" t="s">
        <v>1165</v>
      </c>
      <c r="D408" s="4">
        <v>6.0</v>
      </c>
      <c r="E408" s="4" t="s">
        <v>224</v>
      </c>
      <c r="F408" s="4" t="s">
        <v>225</v>
      </c>
      <c r="G408" s="4" t="s">
        <v>418</v>
      </c>
      <c r="H408" s="4" t="s">
        <v>419</v>
      </c>
    </row>
    <row r="409" ht="15.75" hidden="1" customHeight="1">
      <c r="A409" s="4" t="s">
        <v>151</v>
      </c>
      <c r="B409" s="4" t="s">
        <v>1164</v>
      </c>
      <c r="C409" s="4" t="s">
        <v>1163</v>
      </c>
      <c r="D409" s="4">
        <v>1.0</v>
      </c>
      <c r="E409" s="4" t="s">
        <v>315</v>
      </c>
      <c r="F409" s="4" t="s">
        <v>316</v>
      </c>
      <c r="G409" s="4" t="s">
        <v>282</v>
      </c>
      <c r="H409" s="4" t="s">
        <v>283</v>
      </c>
    </row>
    <row r="410" ht="15.75" customHeight="1">
      <c r="A410" s="4" t="s">
        <v>151</v>
      </c>
      <c r="B410" s="4" t="s">
        <v>1166</v>
      </c>
      <c r="C410" s="4" t="s">
        <v>1165</v>
      </c>
      <c r="D410" s="4">
        <v>17.0</v>
      </c>
      <c r="E410" s="4" t="s">
        <v>315</v>
      </c>
      <c r="F410" s="4" t="s">
        <v>316</v>
      </c>
      <c r="G410" s="4" t="s">
        <v>282</v>
      </c>
      <c r="H410" s="4" t="s">
        <v>283</v>
      </c>
    </row>
    <row r="411" ht="15.75" customHeight="1">
      <c r="A411" s="4" t="s">
        <v>152</v>
      </c>
      <c r="B411" s="4" t="s">
        <v>1166</v>
      </c>
      <c r="C411" s="4" t="s">
        <v>1165</v>
      </c>
      <c r="D411" s="4">
        <v>6.0</v>
      </c>
      <c r="E411" s="4" t="s">
        <v>192</v>
      </c>
      <c r="F411" s="4" t="s">
        <v>193</v>
      </c>
      <c r="G411" s="4" t="s">
        <v>308</v>
      </c>
      <c r="H411" s="4" t="s">
        <v>309</v>
      </c>
    </row>
    <row r="412" ht="15.75" hidden="1" customHeight="1">
      <c r="A412" s="4" t="s">
        <v>153</v>
      </c>
      <c r="B412" s="4" t="s">
        <v>1168</v>
      </c>
      <c r="C412" s="4" t="s">
        <v>1163</v>
      </c>
      <c r="D412" s="4">
        <v>4.0</v>
      </c>
      <c r="E412" s="4" t="s">
        <v>192</v>
      </c>
      <c r="F412" s="4" t="s">
        <v>193</v>
      </c>
      <c r="G412" s="4" t="s">
        <v>385</v>
      </c>
      <c r="H412" s="4" t="s">
        <v>386</v>
      </c>
    </row>
    <row r="413" ht="15.75" hidden="1" customHeight="1">
      <c r="A413" s="4" t="s">
        <v>153</v>
      </c>
      <c r="B413" s="4" t="s">
        <v>1169</v>
      </c>
      <c r="C413" s="4" t="s">
        <v>1163</v>
      </c>
      <c r="D413" s="4">
        <v>4.0</v>
      </c>
      <c r="E413" s="4" t="s">
        <v>192</v>
      </c>
      <c r="F413" s="4" t="s">
        <v>193</v>
      </c>
      <c r="G413" s="4" t="s">
        <v>385</v>
      </c>
      <c r="H413" s="4" t="s">
        <v>386</v>
      </c>
    </row>
    <row r="414" ht="15.75" hidden="1" customHeight="1">
      <c r="A414" s="4" t="s">
        <v>153</v>
      </c>
      <c r="B414" s="4" t="s">
        <v>1167</v>
      </c>
      <c r="C414" s="4" t="s">
        <v>1163</v>
      </c>
      <c r="D414" s="4">
        <v>1.0</v>
      </c>
      <c r="E414" s="4" t="s">
        <v>192</v>
      </c>
      <c r="F414" s="4" t="s">
        <v>193</v>
      </c>
      <c r="G414" s="4" t="s">
        <v>385</v>
      </c>
      <c r="H414" s="4" t="s">
        <v>386</v>
      </c>
    </row>
    <row r="415" ht="15.75" hidden="1" customHeight="1">
      <c r="A415" s="4" t="s">
        <v>153</v>
      </c>
      <c r="B415" s="4" t="s">
        <v>1162</v>
      </c>
      <c r="C415" s="4" t="s">
        <v>1165</v>
      </c>
      <c r="D415" s="4">
        <v>6.0</v>
      </c>
      <c r="E415" s="4" t="s">
        <v>192</v>
      </c>
      <c r="F415" s="4" t="s">
        <v>193</v>
      </c>
      <c r="G415" s="4" t="s">
        <v>385</v>
      </c>
      <c r="H415" s="4" t="s">
        <v>386</v>
      </c>
    </row>
    <row r="416" ht="15.75" hidden="1" customHeight="1">
      <c r="A416" s="4" t="s">
        <v>153</v>
      </c>
      <c r="B416" s="4" t="s">
        <v>1164</v>
      </c>
      <c r="C416" s="4" t="s">
        <v>1165</v>
      </c>
      <c r="D416" s="4">
        <v>1.0</v>
      </c>
      <c r="E416" s="4" t="s">
        <v>192</v>
      </c>
      <c r="F416" s="4" t="s">
        <v>193</v>
      </c>
      <c r="G416" s="4" t="s">
        <v>385</v>
      </c>
      <c r="H416" s="4" t="s">
        <v>386</v>
      </c>
    </row>
    <row r="417" ht="15.75" customHeight="1">
      <c r="A417" s="4" t="s">
        <v>153</v>
      </c>
      <c r="B417" s="4" t="s">
        <v>1166</v>
      </c>
      <c r="C417" s="4" t="s">
        <v>1165</v>
      </c>
      <c r="D417" s="4">
        <v>7.0</v>
      </c>
      <c r="E417" s="4" t="s">
        <v>192</v>
      </c>
      <c r="F417" s="4" t="s">
        <v>193</v>
      </c>
      <c r="G417" s="4" t="s">
        <v>385</v>
      </c>
      <c r="H417" s="4" t="s">
        <v>386</v>
      </c>
    </row>
    <row r="418" ht="15.75" hidden="1" customHeight="1">
      <c r="A418" s="4" t="s">
        <v>154</v>
      </c>
      <c r="B418" s="4" t="s">
        <v>1167</v>
      </c>
      <c r="C418" s="4" t="s">
        <v>1165</v>
      </c>
      <c r="D418" s="4">
        <v>3.0</v>
      </c>
      <c r="E418" s="4" t="s">
        <v>224</v>
      </c>
      <c r="F418" s="4" t="s">
        <v>225</v>
      </c>
      <c r="G418" s="4" t="s">
        <v>479</v>
      </c>
      <c r="H418" s="4" t="s">
        <v>480</v>
      </c>
    </row>
    <row r="419" ht="15.75" hidden="1" customHeight="1">
      <c r="A419" s="4" t="s">
        <v>154</v>
      </c>
      <c r="B419" s="4" t="s">
        <v>1162</v>
      </c>
      <c r="C419" s="4" t="s">
        <v>1165</v>
      </c>
      <c r="D419" s="4">
        <v>2.0</v>
      </c>
      <c r="E419" s="4" t="s">
        <v>224</v>
      </c>
      <c r="F419" s="4" t="s">
        <v>225</v>
      </c>
      <c r="G419" s="4" t="s">
        <v>479</v>
      </c>
      <c r="H419" s="4" t="s">
        <v>480</v>
      </c>
    </row>
    <row r="420" ht="15.75" hidden="1" customHeight="1">
      <c r="A420" s="4" t="s">
        <v>154</v>
      </c>
      <c r="B420" s="4" t="s">
        <v>1164</v>
      </c>
      <c r="C420" s="4" t="s">
        <v>1165</v>
      </c>
      <c r="D420" s="4">
        <v>1.0</v>
      </c>
      <c r="E420" s="4" t="s">
        <v>224</v>
      </c>
      <c r="F420" s="4" t="s">
        <v>225</v>
      </c>
      <c r="G420" s="4" t="s">
        <v>479</v>
      </c>
      <c r="H420" s="4" t="s">
        <v>480</v>
      </c>
    </row>
    <row r="421" ht="15.75" customHeight="1">
      <c r="A421" s="4" t="s">
        <v>154</v>
      </c>
      <c r="B421" s="4" t="s">
        <v>1166</v>
      </c>
      <c r="C421" s="4" t="s">
        <v>1165</v>
      </c>
      <c r="D421" s="4">
        <v>2.0</v>
      </c>
      <c r="E421" s="4" t="s">
        <v>224</v>
      </c>
      <c r="F421" s="4" t="s">
        <v>225</v>
      </c>
      <c r="G421" s="4" t="s">
        <v>479</v>
      </c>
      <c r="H421" s="4" t="s">
        <v>480</v>
      </c>
    </row>
    <row r="422" ht="15.75" hidden="1" customHeight="1">
      <c r="A422" s="4" t="s">
        <v>155</v>
      </c>
      <c r="B422" s="4" t="s">
        <v>1162</v>
      </c>
      <c r="C422" s="4" t="s">
        <v>1165</v>
      </c>
      <c r="D422" s="4">
        <v>9.0</v>
      </c>
      <c r="E422" s="4" t="s">
        <v>289</v>
      </c>
      <c r="F422" s="4" t="s">
        <v>290</v>
      </c>
      <c r="G422" s="4" t="s">
        <v>411</v>
      </c>
      <c r="H422" s="4" t="s">
        <v>412</v>
      </c>
    </row>
    <row r="423" ht="15.75" hidden="1" customHeight="1">
      <c r="A423" s="4" t="s">
        <v>155</v>
      </c>
      <c r="B423" s="4" t="s">
        <v>1164</v>
      </c>
      <c r="C423" s="4" t="s">
        <v>1165</v>
      </c>
      <c r="D423" s="4">
        <v>4.0</v>
      </c>
      <c r="E423" s="4" t="s">
        <v>289</v>
      </c>
      <c r="F423" s="4" t="s">
        <v>290</v>
      </c>
      <c r="G423" s="4" t="s">
        <v>411</v>
      </c>
      <c r="H423" s="4" t="s">
        <v>412</v>
      </c>
    </row>
    <row r="424" ht="15.75" customHeight="1">
      <c r="A424" s="4" t="s">
        <v>155</v>
      </c>
      <c r="B424" s="4" t="s">
        <v>1166</v>
      </c>
      <c r="C424" s="4" t="s">
        <v>1165</v>
      </c>
      <c r="D424" s="4">
        <v>6.0</v>
      </c>
      <c r="E424" s="4" t="s">
        <v>289</v>
      </c>
      <c r="F424" s="4" t="s">
        <v>290</v>
      </c>
      <c r="G424" s="4" t="s">
        <v>411</v>
      </c>
      <c r="H424" s="4" t="s">
        <v>412</v>
      </c>
    </row>
    <row r="425" ht="15.75" hidden="1" customHeight="1">
      <c r="A425" s="4" t="s">
        <v>156</v>
      </c>
      <c r="B425" s="4" t="s">
        <v>1164</v>
      </c>
      <c r="C425" s="4" t="s">
        <v>1165</v>
      </c>
      <c r="D425" s="4">
        <v>11.0</v>
      </c>
      <c r="E425" s="4" t="s">
        <v>215</v>
      </c>
      <c r="F425" s="4" t="s">
        <v>216</v>
      </c>
      <c r="G425" s="4" t="s">
        <v>201</v>
      </c>
      <c r="H425" s="4" t="s">
        <v>202</v>
      </c>
    </row>
    <row r="426" ht="15.75" customHeight="1">
      <c r="A426" s="4" t="s">
        <v>156</v>
      </c>
      <c r="B426" s="4" t="s">
        <v>1166</v>
      </c>
      <c r="C426" s="4" t="s">
        <v>1165</v>
      </c>
      <c r="D426" s="4">
        <v>6.0</v>
      </c>
      <c r="E426" s="4" t="s">
        <v>215</v>
      </c>
      <c r="F426" s="4" t="s">
        <v>216</v>
      </c>
      <c r="G426" s="4" t="s">
        <v>201</v>
      </c>
      <c r="H426" s="4" t="s">
        <v>202</v>
      </c>
    </row>
    <row r="427" ht="15.75" hidden="1" customHeight="1">
      <c r="A427" s="4" t="s">
        <v>157</v>
      </c>
      <c r="B427" s="4" t="s">
        <v>1164</v>
      </c>
      <c r="C427" s="4" t="s">
        <v>1165</v>
      </c>
      <c r="D427" s="4">
        <v>8.0</v>
      </c>
      <c r="E427" s="4" t="s">
        <v>289</v>
      </c>
      <c r="F427" s="4" t="s">
        <v>290</v>
      </c>
      <c r="G427" s="4" t="s">
        <v>252</v>
      </c>
      <c r="H427" s="4" t="s">
        <v>253</v>
      </c>
    </row>
    <row r="428" ht="15.75" customHeight="1">
      <c r="A428" s="4" t="s">
        <v>157</v>
      </c>
      <c r="B428" s="4" t="s">
        <v>1166</v>
      </c>
      <c r="C428" s="4" t="s">
        <v>1165</v>
      </c>
      <c r="D428" s="4">
        <v>10.0</v>
      </c>
      <c r="E428" s="4" t="s">
        <v>289</v>
      </c>
      <c r="F428" s="4" t="s">
        <v>290</v>
      </c>
      <c r="G428" s="4" t="s">
        <v>252</v>
      </c>
      <c r="H428" s="4" t="s">
        <v>253</v>
      </c>
    </row>
    <row r="429" ht="15.75" hidden="1" customHeight="1">
      <c r="A429" s="4" t="s">
        <v>158</v>
      </c>
      <c r="B429" s="4" t="s">
        <v>1164</v>
      </c>
      <c r="C429" s="4" t="s">
        <v>1165</v>
      </c>
      <c r="D429" s="4">
        <v>7.0</v>
      </c>
      <c r="E429" s="4" t="s">
        <v>215</v>
      </c>
      <c r="F429" s="4" t="s">
        <v>216</v>
      </c>
      <c r="G429" s="4" t="s">
        <v>321</v>
      </c>
      <c r="H429" s="4" t="s">
        <v>322</v>
      </c>
    </row>
    <row r="430" ht="15.75" customHeight="1">
      <c r="A430" s="4" t="s">
        <v>158</v>
      </c>
      <c r="B430" s="4" t="s">
        <v>1166</v>
      </c>
      <c r="C430" s="4" t="s">
        <v>1165</v>
      </c>
      <c r="D430" s="4">
        <v>2.0</v>
      </c>
      <c r="E430" s="4" t="s">
        <v>215</v>
      </c>
      <c r="F430" s="4" t="s">
        <v>216</v>
      </c>
      <c r="G430" s="4" t="s">
        <v>321</v>
      </c>
      <c r="H430" s="4" t="s">
        <v>322</v>
      </c>
    </row>
    <row r="431" ht="15.75" hidden="1" customHeight="1">
      <c r="A431" s="4" t="s">
        <v>159</v>
      </c>
      <c r="B431" s="4" t="s">
        <v>1171</v>
      </c>
      <c r="C431" s="4" t="s">
        <v>1165</v>
      </c>
      <c r="D431" s="4">
        <v>12.0</v>
      </c>
      <c r="E431" s="4" t="s">
        <v>192</v>
      </c>
      <c r="F431" s="4" t="s">
        <v>193</v>
      </c>
      <c r="G431" s="4" t="s">
        <v>201</v>
      </c>
      <c r="H431" s="4" t="s">
        <v>202</v>
      </c>
    </row>
    <row r="432" ht="15.75" hidden="1" customHeight="1">
      <c r="A432" s="4" t="s">
        <v>159</v>
      </c>
      <c r="B432" s="4" t="s">
        <v>1168</v>
      </c>
      <c r="C432" s="4" t="s">
        <v>1163</v>
      </c>
      <c r="D432" s="4">
        <v>1.0</v>
      </c>
      <c r="E432" s="4" t="s">
        <v>192</v>
      </c>
      <c r="F432" s="4" t="s">
        <v>193</v>
      </c>
      <c r="G432" s="4" t="s">
        <v>201</v>
      </c>
      <c r="H432" s="4" t="s">
        <v>202</v>
      </c>
    </row>
    <row r="433" ht="15.75" hidden="1" customHeight="1">
      <c r="A433" s="4" t="s">
        <v>159</v>
      </c>
      <c r="B433" s="4" t="s">
        <v>1169</v>
      </c>
      <c r="C433" s="4" t="s">
        <v>1165</v>
      </c>
      <c r="D433" s="4">
        <v>4.0</v>
      </c>
      <c r="E433" s="4" t="s">
        <v>192</v>
      </c>
      <c r="F433" s="4" t="s">
        <v>193</v>
      </c>
      <c r="G433" s="4" t="s">
        <v>201</v>
      </c>
      <c r="H433" s="4" t="s">
        <v>202</v>
      </c>
    </row>
    <row r="434" ht="15.75" hidden="1" customHeight="1">
      <c r="A434" s="4" t="s">
        <v>159</v>
      </c>
      <c r="B434" s="4" t="s">
        <v>1167</v>
      </c>
      <c r="C434" s="4" t="s">
        <v>1165</v>
      </c>
      <c r="D434" s="4">
        <v>4.0</v>
      </c>
      <c r="E434" s="4" t="s">
        <v>192</v>
      </c>
      <c r="F434" s="4" t="s">
        <v>193</v>
      </c>
      <c r="G434" s="4" t="s">
        <v>201</v>
      </c>
      <c r="H434" s="4" t="s">
        <v>202</v>
      </c>
    </row>
    <row r="435" ht="15.75" hidden="1" customHeight="1">
      <c r="A435" s="4" t="s">
        <v>159</v>
      </c>
      <c r="B435" s="4" t="s">
        <v>1162</v>
      </c>
      <c r="C435" s="4" t="s">
        <v>1165</v>
      </c>
      <c r="D435" s="4">
        <v>5.0</v>
      </c>
      <c r="E435" s="4" t="s">
        <v>192</v>
      </c>
      <c r="F435" s="4" t="s">
        <v>193</v>
      </c>
      <c r="G435" s="4" t="s">
        <v>201</v>
      </c>
      <c r="H435" s="4" t="s">
        <v>202</v>
      </c>
    </row>
    <row r="436" ht="15.75" hidden="1" customHeight="1">
      <c r="A436" s="4" t="s">
        <v>159</v>
      </c>
      <c r="B436" s="4" t="s">
        <v>1164</v>
      </c>
      <c r="C436" s="4" t="s">
        <v>1165</v>
      </c>
      <c r="D436" s="4">
        <v>5.0</v>
      </c>
      <c r="E436" s="4" t="s">
        <v>192</v>
      </c>
      <c r="F436" s="4" t="s">
        <v>193</v>
      </c>
      <c r="G436" s="4" t="s">
        <v>201</v>
      </c>
      <c r="H436" s="4" t="s">
        <v>202</v>
      </c>
    </row>
    <row r="437" ht="15.75" customHeight="1">
      <c r="A437" s="4" t="s">
        <v>159</v>
      </c>
      <c r="B437" s="4" t="s">
        <v>1166</v>
      </c>
      <c r="C437" s="4" t="s">
        <v>1165</v>
      </c>
      <c r="D437" s="4">
        <v>4.0</v>
      </c>
      <c r="E437" s="4" t="s">
        <v>192</v>
      </c>
      <c r="F437" s="4" t="s">
        <v>193</v>
      </c>
      <c r="G437" s="4" t="s">
        <v>201</v>
      </c>
      <c r="H437" s="4" t="s">
        <v>202</v>
      </c>
    </row>
    <row r="438" ht="15.75" hidden="1" customHeight="1">
      <c r="A438" s="4" t="s">
        <v>160</v>
      </c>
      <c r="B438" s="4" t="s">
        <v>1167</v>
      </c>
      <c r="C438" s="4" t="s">
        <v>1163</v>
      </c>
      <c r="D438" s="4">
        <v>2.0</v>
      </c>
      <c r="E438" s="4" t="s">
        <v>215</v>
      </c>
      <c r="F438" s="4" t="s">
        <v>216</v>
      </c>
      <c r="G438" s="4" t="s">
        <v>343</v>
      </c>
      <c r="H438" s="4" t="s">
        <v>344</v>
      </c>
    </row>
    <row r="439" ht="15.75" hidden="1" customHeight="1">
      <c r="A439" s="4" t="s">
        <v>160</v>
      </c>
      <c r="B439" s="4" t="s">
        <v>1164</v>
      </c>
      <c r="C439" s="4" t="s">
        <v>1165</v>
      </c>
      <c r="D439" s="4">
        <v>4.0</v>
      </c>
      <c r="E439" s="4" t="s">
        <v>215</v>
      </c>
      <c r="F439" s="4" t="s">
        <v>216</v>
      </c>
      <c r="G439" s="4" t="s">
        <v>343</v>
      </c>
      <c r="H439" s="4" t="s">
        <v>344</v>
      </c>
    </row>
    <row r="440" ht="15.75" customHeight="1">
      <c r="A440" s="4" t="s">
        <v>160</v>
      </c>
      <c r="B440" s="4" t="s">
        <v>1166</v>
      </c>
      <c r="C440" s="4" t="s">
        <v>1165</v>
      </c>
      <c r="D440" s="4">
        <v>2.0</v>
      </c>
      <c r="E440" s="4" t="s">
        <v>215</v>
      </c>
      <c r="F440" s="4" t="s">
        <v>216</v>
      </c>
      <c r="G440" s="4" t="s">
        <v>343</v>
      </c>
      <c r="H440" s="4" t="s">
        <v>344</v>
      </c>
    </row>
    <row r="441" ht="15.75" customHeight="1">
      <c r="A441" s="4" t="s">
        <v>161</v>
      </c>
      <c r="B441" s="4" t="s">
        <v>1166</v>
      </c>
      <c r="C441" s="4" t="s">
        <v>1165</v>
      </c>
      <c r="D441" s="4">
        <v>13.0</v>
      </c>
      <c r="E441" s="4" t="s">
        <v>315</v>
      </c>
      <c r="F441" s="4" t="s">
        <v>316</v>
      </c>
      <c r="G441" s="4" t="s">
        <v>252</v>
      </c>
      <c r="H441" s="4" t="s">
        <v>253</v>
      </c>
    </row>
    <row r="442" ht="15.75" hidden="1" customHeight="1">
      <c r="A442" s="4" t="s">
        <v>162</v>
      </c>
      <c r="B442" s="4" t="s">
        <v>1162</v>
      </c>
      <c r="C442" s="4" t="s">
        <v>1163</v>
      </c>
      <c r="D442" s="4">
        <v>1.0</v>
      </c>
      <c r="E442" s="4" t="s">
        <v>224</v>
      </c>
      <c r="F442" s="4" t="s">
        <v>225</v>
      </c>
      <c r="G442" s="4" t="s">
        <v>233</v>
      </c>
      <c r="H442" s="4" t="s">
        <v>234</v>
      </c>
    </row>
    <row r="443" ht="15.75" hidden="1" customHeight="1">
      <c r="A443" s="4" t="s">
        <v>162</v>
      </c>
      <c r="B443" s="4" t="s">
        <v>1164</v>
      </c>
      <c r="C443" s="4" t="s">
        <v>1165</v>
      </c>
      <c r="D443" s="4">
        <v>8.0</v>
      </c>
      <c r="E443" s="4" t="s">
        <v>224</v>
      </c>
      <c r="F443" s="4" t="s">
        <v>225</v>
      </c>
      <c r="G443" s="4" t="s">
        <v>233</v>
      </c>
      <c r="H443" s="4" t="s">
        <v>234</v>
      </c>
    </row>
    <row r="444" ht="15.75" customHeight="1">
      <c r="A444" s="4" t="s">
        <v>162</v>
      </c>
      <c r="B444" s="4" t="s">
        <v>1166</v>
      </c>
      <c r="C444" s="4" t="s">
        <v>1165</v>
      </c>
      <c r="D444" s="4">
        <v>4.0</v>
      </c>
      <c r="E444" s="4" t="s">
        <v>224</v>
      </c>
      <c r="F444" s="4" t="s">
        <v>225</v>
      </c>
      <c r="G444" s="4" t="s">
        <v>233</v>
      </c>
      <c r="H444" s="4" t="s">
        <v>234</v>
      </c>
    </row>
    <row r="445" ht="15.75" hidden="1" customHeight="1">
      <c r="A445" s="4" t="s">
        <v>163</v>
      </c>
      <c r="B445" s="4" t="s">
        <v>1162</v>
      </c>
      <c r="C445" s="4" t="s">
        <v>1165</v>
      </c>
      <c r="D445" s="4">
        <v>4.0</v>
      </c>
      <c r="E445" s="4" t="s">
        <v>208</v>
      </c>
      <c r="F445" s="4" t="s">
        <v>209</v>
      </c>
      <c r="G445" s="4" t="s">
        <v>240</v>
      </c>
      <c r="H445" s="4" t="s">
        <v>241</v>
      </c>
    </row>
    <row r="446" ht="15.75" customHeight="1">
      <c r="A446" s="4" t="s">
        <v>163</v>
      </c>
      <c r="B446" s="4" t="s">
        <v>1166</v>
      </c>
      <c r="C446" s="4" t="s">
        <v>1165</v>
      </c>
      <c r="D446" s="4">
        <v>16.0</v>
      </c>
      <c r="E446" s="4" t="s">
        <v>208</v>
      </c>
      <c r="F446" s="4" t="s">
        <v>209</v>
      </c>
      <c r="G446" s="4" t="s">
        <v>252</v>
      </c>
      <c r="H446" s="4" t="s">
        <v>253</v>
      </c>
    </row>
    <row r="447" ht="15.75" hidden="1" customHeight="1">
      <c r="A447" s="4" t="s">
        <v>164</v>
      </c>
      <c r="B447" s="4" t="s">
        <v>1168</v>
      </c>
      <c r="C447" s="4" t="s">
        <v>1163</v>
      </c>
      <c r="D447" s="4">
        <v>2.0</v>
      </c>
      <c r="E447" s="4" t="s">
        <v>289</v>
      </c>
      <c r="F447" s="4" t="s">
        <v>290</v>
      </c>
      <c r="G447" s="4" t="s">
        <v>308</v>
      </c>
      <c r="H447" s="4" t="s">
        <v>309</v>
      </c>
    </row>
    <row r="448" ht="15.75" hidden="1" customHeight="1">
      <c r="A448" s="4" t="s">
        <v>164</v>
      </c>
      <c r="B448" s="4" t="s">
        <v>1169</v>
      </c>
      <c r="C448" s="4" t="s">
        <v>1163</v>
      </c>
      <c r="D448" s="4">
        <v>3.0</v>
      </c>
      <c r="E448" s="4" t="s">
        <v>289</v>
      </c>
      <c r="F448" s="4" t="s">
        <v>290</v>
      </c>
      <c r="G448" s="4" t="s">
        <v>308</v>
      </c>
      <c r="H448" s="4" t="s">
        <v>309</v>
      </c>
    </row>
    <row r="449" ht="15.75" hidden="1" customHeight="1">
      <c r="A449" s="4" t="s">
        <v>164</v>
      </c>
      <c r="B449" s="4" t="s">
        <v>1167</v>
      </c>
      <c r="C449" s="4" t="s">
        <v>1163</v>
      </c>
      <c r="D449" s="4">
        <v>1.0</v>
      </c>
      <c r="E449" s="4" t="s">
        <v>289</v>
      </c>
      <c r="F449" s="4" t="s">
        <v>290</v>
      </c>
      <c r="G449" s="4" t="s">
        <v>282</v>
      </c>
      <c r="H449" s="4" t="s">
        <v>283</v>
      </c>
    </row>
    <row r="450" ht="15.75" hidden="1" customHeight="1">
      <c r="A450" s="4" t="s">
        <v>164</v>
      </c>
      <c r="B450" s="4" t="s">
        <v>1164</v>
      </c>
      <c r="C450" s="4" t="s">
        <v>1165</v>
      </c>
      <c r="D450" s="4">
        <v>2.0</v>
      </c>
      <c r="E450" s="4" t="s">
        <v>289</v>
      </c>
      <c r="F450" s="4" t="s">
        <v>290</v>
      </c>
      <c r="G450" s="4" t="s">
        <v>308</v>
      </c>
      <c r="H450" s="4" t="s">
        <v>309</v>
      </c>
    </row>
    <row r="451" ht="15.75" customHeight="1">
      <c r="A451" s="4" t="s">
        <v>164</v>
      </c>
      <c r="B451" s="4" t="s">
        <v>1166</v>
      </c>
      <c r="C451" s="4" t="s">
        <v>1165</v>
      </c>
      <c r="D451" s="4">
        <v>1.0</v>
      </c>
      <c r="E451" s="4" t="s">
        <v>289</v>
      </c>
      <c r="F451" s="4" t="s">
        <v>290</v>
      </c>
      <c r="G451" s="4" t="s">
        <v>308</v>
      </c>
      <c r="H451" s="4" t="s">
        <v>309</v>
      </c>
    </row>
    <row r="452" ht="15.75" hidden="1" customHeight="1">
      <c r="A452" s="4" t="s">
        <v>165</v>
      </c>
      <c r="B452" s="4" t="s">
        <v>1170</v>
      </c>
      <c r="C452" s="4" t="s">
        <v>1163</v>
      </c>
      <c r="D452" s="4">
        <v>4.0</v>
      </c>
      <c r="E452" s="4" t="s">
        <v>224</v>
      </c>
      <c r="F452" s="4" t="s">
        <v>225</v>
      </c>
      <c r="G452" s="4" t="s">
        <v>385</v>
      </c>
      <c r="H452" s="4" t="s">
        <v>386</v>
      </c>
    </row>
    <row r="453" ht="15.75" hidden="1" customHeight="1">
      <c r="A453" s="4" t="s">
        <v>165</v>
      </c>
      <c r="B453" s="4" t="s">
        <v>1169</v>
      </c>
      <c r="C453" s="4" t="s">
        <v>1163</v>
      </c>
      <c r="D453" s="4">
        <v>3.0</v>
      </c>
      <c r="E453" s="4" t="s">
        <v>224</v>
      </c>
      <c r="F453" s="4" t="s">
        <v>225</v>
      </c>
      <c r="G453" s="4" t="s">
        <v>385</v>
      </c>
      <c r="H453" s="4" t="s">
        <v>386</v>
      </c>
    </row>
    <row r="454" ht="15.75" hidden="1" customHeight="1">
      <c r="A454" s="4" t="s">
        <v>165</v>
      </c>
      <c r="B454" s="4" t="s">
        <v>1167</v>
      </c>
      <c r="C454" s="4" t="s">
        <v>1163</v>
      </c>
      <c r="D454" s="4">
        <v>1.0</v>
      </c>
      <c r="E454" s="4" t="s">
        <v>224</v>
      </c>
      <c r="F454" s="4" t="s">
        <v>225</v>
      </c>
      <c r="G454" s="4" t="s">
        <v>385</v>
      </c>
      <c r="H454" s="4" t="s">
        <v>386</v>
      </c>
    </row>
    <row r="455" ht="15.75" hidden="1" customHeight="1">
      <c r="A455" s="4" t="s">
        <v>165</v>
      </c>
      <c r="B455" s="4" t="s">
        <v>1162</v>
      </c>
      <c r="C455" s="4" t="s">
        <v>1163</v>
      </c>
      <c r="D455" s="4">
        <v>2.0</v>
      </c>
      <c r="E455" s="4" t="s">
        <v>224</v>
      </c>
      <c r="F455" s="4" t="s">
        <v>225</v>
      </c>
      <c r="G455" s="4" t="s">
        <v>385</v>
      </c>
      <c r="H455" s="4" t="s">
        <v>386</v>
      </c>
    </row>
    <row r="456" ht="15.75" hidden="1" customHeight="1">
      <c r="A456" s="4" t="s">
        <v>165</v>
      </c>
      <c r="B456" s="4" t="s">
        <v>1164</v>
      </c>
      <c r="C456" s="4" t="s">
        <v>1165</v>
      </c>
      <c r="D456" s="4">
        <v>5.0</v>
      </c>
      <c r="E456" s="4" t="s">
        <v>224</v>
      </c>
      <c r="F456" s="4" t="s">
        <v>225</v>
      </c>
      <c r="G456" s="4" t="s">
        <v>385</v>
      </c>
      <c r="H456" s="4" t="s">
        <v>386</v>
      </c>
    </row>
    <row r="457" ht="15.75" customHeight="1">
      <c r="A457" s="4" t="s">
        <v>165</v>
      </c>
      <c r="B457" s="4" t="s">
        <v>1166</v>
      </c>
      <c r="C457" s="4" t="s">
        <v>1165</v>
      </c>
      <c r="D457" s="4">
        <v>6.0</v>
      </c>
      <c r="E457" s="4" t="s">
        <v>224</v>
      </c>
      <c r="F457" s="4" t="s">
        <v>225</v>
      </c>
      <c r="G457" s="4" t="s">
        <v>385</v>
      </c>
      <c r="H457" s="4" t="s">
        <v>386</v>
      </c>
    </row>
    <row r="458" ht="15.75" hidden="1" customHeight="1">
      <c r="A458" s="4" t="s">
        <v>166</v>
      </c>
      <c r="B458" s="4" t="s">
        <v>1168</v>
      </c>
      <c r="C458" s="4" t="s">
        <v>1163</v>
      </c>
      <c r="D458" s="4">
        <v>4.0</v>
      </c>
      <c r="E458" s="4" t="s">
        <v>289</v>
      </c>
      <c r="F458" s="4" t="s">
        <v>290</v>
      </c>
      <c r="G458" s="4" t="s">
        <v>226</v>
      </c>
      <c r="H458" s="4" t="s">
        <v>227</v>
      </c>
    </row>
    <row r="459" ht="15.75" hidden="1" customHeight="1">
      <c r="A459" s="4" t="s">
        <v>166</v>
      </c>
      <c r="B459" s="4" t="s">
        <v>1169</v>
      </c>
      <c r="C459" s="4" t="s">
        <v>1163</v>
      </c>
      <c r="D459" s="4">
        <v>2.0</v>
      </c>
      <c r="E459" s="4" t="s">
        <v>289</v>
      </c>
      <c r="F459" s="4" t="s">
        <v>290</v>
      </c>
      <c r="G459" s="4" t="s">
        <v>226</v>
      </c>
      <c r="H459" s="4" t="s">
        <v>227</v>
      </c>
    </row>
    <row r="460" ht="15.75" hidden="1" customHeight="1">
      <c r="A460" s="4" t="s">
        <v>166</v>
      </c>
      <c r="B460" s="4" t="s">
        <v>1167</v>
      </c>
      <c r="C460" s="4" t="s">
        <v>1163</v>
      </c>
      <c r="D460" s="4">
        <v>2.0</v>
      </c>
      <c r="E460" s="4" t="s">
        <v>289</v>
      </c>
      <c r="F460" s="4" t="s">
        <v>290</v>
      </c>
      <c r="G460" s="4" t="s">
        <v>226</v>
      </c>
      <c r="H460" s="4" t="s">
        <v>227</v>
      </c>
    </row>
    <row r="461" ht="15.75" hidden="1" customHeight="1">
      <c r="A461" s="4" t="s">
        <v>166</v>
      </c>
      <c r="B461" s="4" t="s">
        <v>1162</v>
      </c>
      <c r="C461" s="4" t="s">
        <v>1165</v>
      </c>
      <c r="D461" s="4">
        <v>4.0</v>
      </c>
      <c r="E461" s="4" t="s">
        <v>289</v>
      </c>
      <c r="F461" s="4" t="s">
        <v>290</v>
      </c>
      <c r="G461" s="4" t="s">
        <v>226</v>
      </c>
      <c r="H461" s="4" t="s">
        <v>227</v>
      </c>
    </row>
    <row r="462" ht="15.75" hidden="1" customHeight="1">
      <c r="A462" s="4" t="s">
        <v>166</v>
      </c>
      <c r="B462" s="4" t="s">
        <v>1164</v>
      </c>
      <c r="C462" s="4" t="s">
        <v>1165</v>
      </c>
      <c r="D462" s="4">
        <v>5.0</v>
      </c>
      <c r="E462" s="4" t="s">
        <v>289</v>
      </c>
      <c r="F462" s="4" t="s">
        <v>290</v>
      </c>
      <c r="G462" s="4" t="s">
        <v>226</v>
      </c>
      <c r="H462" s="4" t="s">
        <v>227</v>
      </c>
    </row>
    <row r="463" ht="15.75" customHeight="1">
      <c r="A463" s="4" t="s">
        <v>166</v>
      </c>
      <c r="B463" s="4" t="s">
        <v>1166</v>
      </c>
      <c r="C463" s="4" t="s">
        <v>1165</v>
      </c>
      <c r="D463" s="4">
        <v>7.0</v>
      </c>
      <c r="E463" s="4" t="s">
        <v>289</v>
      </c>
      <c r="F463" s="4" t="s">
        <v>290</v>
      </c>
      <c r="G463" s="4" t="s">
        <v>226</v>
      </c>
      <c r="H463" s="4" t="s">
        <v>227</v>
      </c>
    </row>
    <row r="464" ht="15.75" hidden="1" customHeight="1">
      <c r="A464" s="4" t="s">
        <v>167</v>
      </c>
      <c r="B464" s="4" t="s">
        <v>1169</v>
      </c>
      <c r="C464" s="4" t="s">
        <v>1165</v>
      </c>
      <c r="D464" s="4">
        <v>4.0</v>
      </c>
      <c r="E464" s="4" t="s">
        <v>192</v>
      </c>
      <c r="F464" s="4" t="s">
        <v>193</v>
      </c>
      <c r="G464" s="4" t="s">
        <v>271</v>
      </c>
      <c r="H464" s="4" t="s">
        <v>272</v>
      </c>
    </row>
    <row r="465" ht="15.75" hidden="1" customHeight="1">
      <c r="A465" s="4" t="s">
        <v>167</v>
      </c>
      <c r="B465" s="4" t="s">
        <v>1167</v>
      </c>
      <c r="C465" s="4" t="s">
        <v>1165</v>
      </c>
      <c r="D465" s="4">
        <v>1.0</v>
      </c>
      <c r="E465" s="4" t="s">
        <v>192</v>
      </c>
      <c r="F465" s="4" t="s">
        <v>193</v>
      </c>
      <c r="G465" s="4" t="s">
        <v>271</v>
      </c>
      <c r="H465" s="4" t="s">
        <v>272</v>
      </c>
    </row>
    <row r="466" ht="15.75" hidden="1" customHeight="1">
      <c r="A466" s="4" t="s">
        <v>167</v>
      </c>
      <c r="B466" s="4" t="s">
        <v>1162</v>
      </c>
      <c r="C466" s="4" t="s">
        <v>1165</v>
      </c>
      <c r="D466" s="4">
        <v>1.0</v>
      </c>
      <c r="E466" s="4" t="s">
        <v>192</v>
      </c>
      <c r="F466" s="4" t="s">
        <v>193</v>
      </c>
      <c r="G466" s="4" t="s">
        <v>271</v>
      </c>
      <c r="H466" s="4" t="s">
        <v>272</v>
      </c>
    </row>
    <row r="467" ht="15.75" hidden="1" customHeight="1">
      <c r="A467" s="4" t="s">
        <v>167</v>
      </c>
      <c r="B467" s="4" t="s">
        <v>1164</v>
      </c>
      <c r="C467" s="4" t="s">
        <v>1165</v>
      </c>
      <c r="D467" s="4">
        <v>1.0</v>
      </c>
      <c r="E467" s="4" t="s">
        <v>192</v>
      </c>
      <c r="F467" s="4" t="s">
        <v>193</v>
      </c>
      <c r="G467" s="4" t="s">
        <v>271</v>
      </c>
      <c r="H467" s="4" t="s">
        <v>272</v>
      </c>
    </row>
    <row r="468" ht="15.75" customHeight="1">
      <c r="A468" s="4" t="s">
        <v>167</v>
      </c>
      <c r="B468" s="4" t="s">
        <v>1166</v>
      </c>
      <c r="C468" s="4" t="s">
        <v>1165</v>
      </c>
      <c r="D468" s="4">
        <v>1.0</v>
      </c>
      <c r="E468" s="4" t="s">
        <v>192</v>
      </c>
      <c r="F468" s="4" t="s">
        <v>193</v>
      </c>
      <c r="G468" s="4" t="s">
        <v>271</v>
      </c>
      <c r="H468" s="4" t="s">
        <v>272</v>
      </c>
    </row>
    <row r="469" ht="15.75" hidden="1" customHeight="1">
      <c r="A469" s="4" t="s">
        <v>168</v>
      </c>
      <c r="B469" s="4" t="s">
        <v>1169</v>
      </c>
      <c r="C469" s="4" t="s">
        <v>1163</v>
      </c>
      <c r="D469" s="4">
        <v>3.0</v>
      </c>
      <c r="E469" s="4" t="s">
        <v>289</v>
      </c>
      <c r="F469" s="4" t="s">
        <v>290</v>
      </c>
      <c r="G469" s="4" t="s">
        <v>233</v>
      </c>
      <c r="H469" s="4" t="s">
        <v>234</v>
      </c>
    </row>
    <row r="470" ht="15.75" hidden="1" customHeight="1">
      <c r="A470" s="4" t="s">
        <v>168</v>
      </c>
      <c r="B470" s="4" t="s">
        <v>1167</v>
      </c>
      <c r="C470" s="4" t="s">
        <v>1163</v>
      </c>
      <c r="D470" s="4">
        <v>1.0</v>
      </c>
      <c r="E470" s="4" t="s">
        <v>289</v>
      </c>
      <c r="F470" s="4" t="s">
        <v>290</v>
      </c>
      <c r="G470" s="4" t="s">
        <v>233</v>
      </c>
      <c r="H470" s="4" t="s">
        <v>234</v>
      </c>
    </row>
    <row r="471" ht="15.75" hidden="1" customHeight="1">
      <c r="A471" s="4" t="s">
        <v>168</v>
      </c>
      <c r="B471" s="4" t="s">
        <v>1164</v>
      </c>
      <c r="C471" s="4" t="s">
        <v>1165</v>
      </c>
      <c r="D471" s="4">
        <v>12.0</v>
      </c>
      <c r="E471" s="4" t="s">
        <v>289</v>
      </c>
      <c r="F471" s="4" t="s">
        <v>290</v>
      </c>
      <c r="G471" s="4" t="s">
        <v>233</v>
      </c>
      <c r="H471" s="4" t="s">
        <v>234</v>
      </c>
    </row>
    <row r="472" ht="15.75" customHeight="1">
      <c r="A472" s="4" t="s">
        <v>168</v>
      </c>
      <c r="B472" s="4" t="s">
        <v>1166</v>
      </c>
      <c r="C472" s="4" t="s">
        <v>1165</v>
      </c>
      <c r="D472" s="4">
        <v>8.0</v>
      </c>
      <c r="E472" s="4" t="s">
        <v>289</v>
      </c>
      <c r="F472" s="4" t="s">
        <v>290</v>
      </c>
      <c r="G472" s="4" t="s">
        <v>233</v>
      </c>
      <c r="H472" s="4" t="s">
        <v>234</v>
      </c>
    </row>
    <row r="473" ht="15.75" hidden="1" customHeight="1">
      <c r="A473" s="4" t="s">
        <v>169</v>
      </c>
      <c r="B473" s="4" t="s">
        <v>1167</v>
      </c>
      <c r="C473" s="4" t="s">
        <v>1163</v>
      </c>
      <c r="D473" s="4">
        <v>3.0</v>
      </c>
      <c r="E473" s="4" t="s">
        <v>192</v>
      </c>
      <c r="F473" s="4" t="s">
        <v>193</v>
      </c>
      <c r="G473" s="4" t="s">
        <v>264</v>
      </c>
      <c r="H473" s="4" t="s">
        <v>265</v>
      </c>
    </row>
    <row r="474" ht="15.75" hidden="1" customHeight="1">
      <c r="A474" s="4" t="s">
        <v>169</v>
      </c>
      <c r="B474" s="4" t="s">
        <v>1162</v>
      </c>
      <c r="C474" s="4" t="s">
        <v>1163</v>
      </c>
      <c r="D474" s="4">
        <v>2.0</v>
      </c>
      <c r="E474" s="4" t="s">
        <v>192</v>
      </c>
      <c r="F474" s="4" t="s">
        <v>193</v>
      </c>
      <c r="G474" s="4" t="s">
        <v>264</v>
      </c>
      <c r="H474" s="4" t="s">
        <v>265</v>
      </c>
    </row>
    <row r="475" ht="15.75" customHeight="1">
      <c r="A475" s="4" t="s">
        <v>169</v>
      </c>
      <c r="B475" s="4" t="s">
        <v>1166</v>
      </c>
      <c r="C475" s="4" t="s">
        <v>1165</v>
      </c>
      <c r="D475" s="4">
        <v>3.0</v>
      </c>
      <c r="E475" s="4" t="s">
        <v>192</v>
      </c>
      <c r="F475" s="4" t="s">
        <v>193</v>
      </c>
      <c r="G475" s="4" t="s">
        <v>264</v>
      </c>
      <c r="H475" s="4" t="s">
        <v>265</v>
      </c>
    </row>
    <row r="476" ht="15.75" hidden="1" customHeight="1">
      <c r="A476" s="4" t="s">
        <v>170</v>
      </c>
      <c r="B476" s="4" t="s">
        <v>1167</v>
      </c>
      <c r="C476" s="4" t="s">
        <v>1163</v>
      </c>
      <c r="D476" s="4">
        <v>1.0</v>
      </c>
      <c r="E476" s="4" t="s">
        <v>224</v>
      </c>
      <c r="F476" s="4" t="s">
        <v>225</v>
      </c>
      <c r="G476" s="4" t="s">
        <v>233</v>
      </c>
      <c r="H476" s="4" t="s">
        <v>234</v>
      </c>
    </row>
    <row r="477" ht="15.75" hidden="1" customHeight="1">
      <c r="A477" s="4" t="s">
        <v>170</v>
      </c>
      <c r="B477" s="4" t="s">
        <v>1162</v>
      </c>
      <c r="C477" s="4" t="s">
        <v>1165</v>
      </c>
      <c r="D477" s="4">
        <v>10.0</v>
      </c>
      <c r="E477" s="4" t="s">
        <v>224</v>
      </c>
      <c r="F477" s="4" t="s">
        <v>225</v>
      </c>
      <c r="G477" s="4" t="s">
        <v>233</v>
      </c>
      <c r="H477" s="4" t="s">
        <v>234</v>
      </c>
    </row>
    <row r="478" ht="15.75" hidden="1" customHeight="1">
      <c r="A478" s="4" t="s">
        <v>170</v>
      </c>
      <c r="B478" s="4" t="s">
        <v>1164</v>
      </c>
      <c r="C478" s="4" t="s">
        <v>1165</v>
      </c>
      <c r="D478" s="4">
        <v>4.0</v>
      </c>
      <c r="E478" s="4" t="s">
        <v>224</v>
      </c>
      <c r="F478" s="4" t="s">
        <v>225</v>
      </c>
      <c r="G478" s="4" t="s">
        <v>233</v>
      </c>
      <c r="H478" s="4" t="s">
        <v>234</v>
      </c>
    </row>
    <row r="479" ht="15.75" customHeight="1">
      <c r="A479" s="4" t="s">
        <v>170</v>
      </c>
      <c r="B479" s="4" t="s">
        <v>1166</v>
      </c>
      <c r="C479" s="4" t="s">
        <v>1165</v>
      </c>
      <c r="D479" s="4">
        <v>1.0</v>
      </c>
      <c r="E479" s="4" t="s">
        <v>224</v>
      </c>
      <c r="F479" s="4" t="s">
        <v>225</v>
      </c>
      <c r="G479" s="4" t="s">
        <v>233</v>
      </c>
      <c r="H479" s="4" t="s">
        <v>234</v>
      </c>
    </row>
    <row r="480" ht="15.75" hidden="1" customHeight="1">
      <c r="A480" s="4" t="s">
        <v>171</v>
      </c>
      <c r="B480" s="4" t="s">
        <v>1169</v>
      </c>
      <c r="C480" s="4" t="s">
        <v>1163</v>
      </c>
      <c r="D480" s="4">
        <v>1.0</v>
      </c>
      <c r="E480" s="4" t="s">
        <v>192</v>
      </c>
      <c r="F480" s="4" t="s">
        <v>193</v>
      </c>
      <c r="G480" s="4" t="s">
        <v>479</v>
      </c>
      <c r="H480" s="4" t="s">
        <v>480</v>
      </c>
    </row>
    <row r="481" ht="15.75" hidden="1" customHeight="1">
      <c r="A481" s="4" t="s">
        <v>171</v>
      </c>
      <c r="B481" s="4" t="s">
        <v>1162</v>
      </c>
      <c r="C481" s="4" t="s">
        <v>1163</v>
      </c>
      <c r="D481" s="4">
        <v>2.0</v>
      </c>
      <c r="E481" s="4" t="s">
        <v>192</v>
      </c>
      <c r="F481" s="4" t="s">
        <v>193</v>
      </c>
      <c r="G481" s="4" t="s">
        <v>479</v>
      </c>
      <c r="H481" s="4" t="s">
        <v>480</v>
      </c>
    </row>
    <row r="482" ht="15.75" hidden="1" customHeight="1">
      <c r="A482" s="4" t="s">
        <v>171</v>
      </c>
      <c r="B482" s="4" t="s">
        <v>1164</v>
      </c>
      <c r="C482" s="4" t="s">
        <v>1165</v>
      </c>
      <c r="D482" s="4">
        <v>2.0</v>
      </c>
      <c r="E482" s="4" t="s">
        <v>192</v>
      </c>
      <c r="F482" s="4" t="s">
        <v>193</v>
      </c>
      <c r="G482" s="4" t="s">
        <v>479</v>
      </c>
      <c r="H482" s="4" t="s">
        <v>480</v>
      </c>
    </row>
    <row r="483" ht="15.75" customHeight="1">
      <c r="A483" s="4" t="s">
        <v>171</v>
      </c>
      <c r="B483" s="4" t="s">
        <v>1166</v>
      </c>
      <c r="C483" s="4" t="s">
        <v>1165</v>
      </c>
      <c r="D483" s="4">
        <v>1.0</v>
      </c>
      <c r="E483" s="4" t="s">
        <v>192</v>
      </c>
      <c r="F483" s="4" t="s">
        <v>193</v>
      </c>
      <c r="G483" s="4" t="s">
        <v>479</v>
      </c>
      <c r="H483" s="4" t="s">
        <v>480</v>
      </c>
    </row>
    <row r="484" ht="15.75" hidden="1" customHeight="1">
      <c r="A484" s="4" t="s">
        <v>172</v>
      </c>
      <c r="B484" s="4" t="s">
        <v>1168</v>
      </c>
      <c r="C484" s="4" t="s">
        <v>1163</v>
      </c>
      <c r="D484" s="4">
        <v>3.0</v>
      </c>
      <c r="E484" s="4" t="s">
        <v>250</v>
      </c>
      <c r="F484" s="4" t="s">
        <v>251</v>
      </c>
      <c r="G484" s="4" t="s">
        <v>343</v>
      </c>
      <c r="H484" s="4" t="s">
        <v>344</v>
      </c>
    </row>
    <row r="485" ht="15.75" hidden="1" customHeight="1">
      <c r="A485" s="4" t="s">
        <v>172</v>
      </c>
      <c r="B485" s="4" t="s">
        <v>1162</v>
      </c>
      <c r="C485" s="4" t="s">
        <v>1165</v>
      </c>
      <c r="D485" s="4">
        <v>6.0</v>
      </c>
      <c r="E485" s="4" t="s">
        <v>250</v>
      </c>
      <c r="F485" s="4" t="s">
        <v>251</v>
      </c>
      <c r="G485" s="4" t="s">
        <v>343</v>
      </c>
      <c r="H485" s="4" t="s">
        <v>344</v>
      </c>
    </row>
    <row r="486" ht="15.75" hidden="1" customHeight="1">
      <c r="A486" s="4" t="s">
        <v>172</v>
      </c>
      <c r="B486" s="4" t="s">
        <v>1164</v>
      </c>
      <c r="C486" s="4" t="s">
        <v>1165</v>
      </c>
      <c r="D486" s="4">
        <v>6.0</v>
      </c>
      <c r="E486" s="4" t="s">
        <v>250</v>
      </c>
      <c r="F486" s="4" t="s">
        <v>251</v>
      </c>
      <c r="G486" s="4" t="s">
        <v>343</v>
      </c>
      <c r="H486" s="4" t="s">
        <v>344</v>
      </c>
    </row>
    <row r="487" ht="15.75" customHeight="1">
      <c r="A487" s="4" t="s">
        <v>172</v>
      </c>
      <c r="B487" s="4" t="s">
        <v>1166</v>
      </c>
      <c r="C487" s="4" t="s">
        <v>1165</v>
      </c>
      <c r="D487" s="4">
        <v>6.0</v>
      </c>
      <c r="E487" s="4" t="s">
        <v>250</v>
      </c>
      <c r="F487" s="4" t="s">
        <v>251</v>
      </c>
      <c r="G487" s="4" t="s">
        <v>343</v>
      </c>
      <c r="H487" s="4" t="s">
        <v>344</v>
      </c>
    </row>
    <row r="488" ht="15.75" hidden="1" customHeight="1">
      <c r="A488" s="4" t="s">
        <v>173</v>
      </c>
      <c r="B488" s="4" t="s">
        <v>1169</v>
      </c>
      <c r="C488" s="4" t="s">
        <v>1165</v>
      </c>
      <c r="D488" s="4">
        <v>5.0</v>
      </c>
      <c r="E488" s="4" t="s">
        <v>215</v>
      </c>
      <c r="F488" s="4" t="s">
        <v>216</v>
      </c>
      <c r="G488" s="4" t="s">
        <v>226</v>
      </c>
      <c r="H488" s="4" t="s">
        <v>227</v>
      </c>
    </row>
    <row r="489" ht="15.75" hidden="1" customHeight="1">
      <c r="A489" s="4" t="s">
        <v>173</v>
      </c>
      <c r="B489" s="4" t="s">
        <v>1167</v>
      </c>
      <c r="C489" s="4" t="s">
        <v>1165</v>
      </c>
      <c r="D489" s="4">
        <v>5.0</v>
      </c>
      <c r="E489" s="4" t="s">
        <v>215</v>
      </c>
      <c r="F489" s="4" t="s">
        <v>216</v>
      </c>
      <c r="G489" s="4" t="s">
        <v>226</v>
      </c>
      <c r="H489" s="4" t="s">
        <v>227</v>
      </c>
    </row>
    <row r="490" ht="15.75" hidden="1" customHeight="1">
      <c r="A490" s="4" t="s">
        <v>173</v>
      </c>
      <c r="B490" s="4" t="s">
        <v>1162</v>
      </c>
      <c r="C490" s="4" t="s">
        <v>1165</v>
      </c>
      <c r="D490" s="4">
        <v>6.0</v>
      </c>
      <c r="E490" s="4" t="s">
        <v>215</v>
      </c>
      <c r="F490" s="4" t="s">
        <v>216</v>
      </c>
      <c r="G490" s="4" t="s">
        <v>226</v>
      </c>
      <c r="H490" s="4" t="s">
        <v>227</v>
      </c>
    </row>
    <row r="491" ht="15.75" hidden="1" customHeight="1">
      <c r="A491" s="4" t="s">
        <v>173</v>
      </c>
      <c r="B491" s="4" t="s">
        <v>1164</v>
      </c>
      <c r="C491" s="4" t="s">
        <v>1165</v>
      </c>
      <c r="D491" s="4">
        <v>2.0</v>
      </c>
      <c r="E491" s="4" t="s">
        <v>215</v>
      </c>
      <c r="F491" s="4" t="s">
        <v>216</v>
      </c>
      <c r="G491" s="4" t="s">
        <v>226</v>
      </c>
      <c r="H491" s="4" t="s">
        <v>227</v>
      </c>
    </row>
    <row r="492" ht="15.75" customHeight="1">
      <c r="A492" s="4" t="s">
        <v>173</v>
      </c>
      <c r="B492" s="4" t="s">
        <v>1166</v>
      </c>
      <c r="C492" s="4" t="s">
        <v>1165</v>
      </c>
      <c r="D492" s="4">
        <v>2.0</v>
      </c>
      <c r="E492" s="4" t="s">
        <v>215</v>
      </c>
      <c r="F492" s="4" t="s">
        <v>216</v>
      </c>
      <c r="G492" s="4" t="s">
        <v>226</v>
      </c>
      <c r="H492" s="4" t="s">
        <v>227</v>
      </c>
    </row>
    <row r="493" ht="15.75" customHeight="1">
      <c r="A493" s="4" t="s">
        <v>174</v>
      </c>
      <c r="B493" s="4" t="s">
        <v>1166</v>
      </c>
      <c r="C493" s="4" t="s">
        <v>1165</v>
      </c>
      <c r="D493" s="4">
        <v>6.0</v>
      </c>
      <c r="E493" s="4" t="s">
        <v>315</v>
      </c>
      <c r="F493" s="4" t="s">
        <v>316</v>
      </c>
      <c r="G493" s="4" t="s">
        <v>271</v>
      </c>
      <c r="H493" s="4" t="s">
        <v>272</v>
      </c>
    </row>
    <row r="494" ht="15.75" customHeight="1">
      <c r="A494" s="4" t="s">
        <v>175</v>
      </c>
      <c r="B494" s="4" t="s">
        <v>1166</v>
      </c>
      <c r="C494" s="4" t="s">
        <v>1165</v>
      </c>
      <c r="D494" s="4">
        <v>10.0</v>
      </c>
      <c r="E494" s="4" t="s">
        <v>192</v>
      </c>
      <c r="F494" s="4" t="s">
        <v>193</v>
      </c>
      <c r="G494" s="4" t="s">
        <v>233</v>
      </c>
      <c r="H494" s="4" t="s">
        <v>234</v>
      </c>
    </row>
    <row r="495" ht="15.75" customHeight="1">
      <c r="A495" s="4" t="s">
        <v>176</v>
      </c>
      <c r="B495" s="4" t="s">
        <v>1166</v>
      </c>
      <c r="C495" s="4" t="s">
        <v>1165</v>
      </c>
      <c r="D495" s="4">
        <v>15.0</v>
      </c>
      <c r="E495" s="4" t="s">
        <v>192</v>
      </c>
      <c r="F495" s="4" t="s">
        <v>193</v>
      </c>
      <c r="G495" s="4" t="s">
        <v>282</v>
      </c>
      <c r="H495" s="4" t="s">
        <v>283</v>
      </c>
    </row>
    <row r="496" ht="15.75" hidden="1" customHeight="1">
      <c r="A496" s="4" t="s">
        <v>177</v>
      </c>
      <c r="B496" s="4" t="s">
        <v>1177</v>
      </c>
      <c r="C496" s="4" t="s">
        <v>1163</v>
      </c>
      <c r="D496" s="4">
        <v>2.0</v>
      </c>
      <c r="E496" s="4" t="s">
        <v>224</v>
      </c>
      <c r="F496" s="4" t="s">
        <v>225</v>
      </c>
      <c r="G496" s="4" t="s">
        <v>418</v>
      </c>
      <c r="H496" s="4" t="s">
        <v>419</v>
      </c>
    </row>
    <row r="497" ht="15.75" hidden="1" customHeight="1">
      <c r="A497" s="4" t="s">
        <v>177</v>
      </c>
      <c r="B497" s="4" t="s">
        <v>1170</v>
      </c>
      <c r="C497" s="4" t="s">
        <v>1163</v>
      </c>
      <c r="D497" s="4">
        <v>2.0</v>
      </c>
      <c r="E497" s="4" t="s">
        <v>224</v>
      </c>
      <c r="F497" s="4" t="s">
        <v>225</v>
      </c>
      <c r="G497" s="4" t="s">
        <v>418</v>
      </c>
      <c r="H497" s="4" t="s">
        <v>419</v>
      </c>
    </row>
    <row r="498" ht="15.75" hidden="1" customHeight="1">
      <c r="A498" s="4" t="s">
        <v>177</v>
      </c>
      <c r="B498" s="4" t="s">
        <v>1171</v>
      </c>
      <c r="C498" s="4" t="s">
        <v>1165</v>
      </c>
      <c r="D498" s="4">
        <v>4.0</v>
      </c>
      <c r="E498" s="4" t="s">
        <v>224</v>
      </c>
      <c r="F498" s="4" t="s">
        <v>225</v>
      </c>
      <c r="G498" s="4" t="s">
        <v>418</v>
      </c>
      <c r="H498" s="4" t="s">
        <v>419</v>
      </c>
    </row>
    <row r="499" ht="15.75" hidden="1" customHeight="1">
      <c r="A499" s="4" t="s">
        <v>177</v>
      </c>
      <c r="B499" s="4" t="s">
        <v>1168</v>
      </c>
      <c r="C499" s="4" t="s">
        <v>1165</v>
      </c>
      <c r="D499" s="4">
        <v>2.0</v>
      </c>
      <c r="E499" s="4" t="s">
        <v>224</v>
      </c>
      <c r="F499" s="4" t="s">
        <v>225</v>
      </c>
      <c r="G499" s="4" t="s">
        <v>418</v>
      </c>
      <c r="H499" s="4" t="s">
        <v>419</v>
      </c>
    </row>
    <row r="500" ht="15.75" hidden="1" customHeight="1">
      <c r="A500" s="4" t="s">
        <v>177</v>
      </c>
      <c r="B500" s="4" t="s">
        <v>1169</v>
      </c>
      <c r="C500" s="4" t="s">
        <v>1165</v>
      </c>
      <c r="D500" s="4">
        <v>4.0</v>
      </c>
      <c r="E500" s="4" t="s">
        <v>224</v>
      </c>
      <c r="F500" s="4" t="s">
        <v>225</v>
      </c>
      <c r="G500" s="4" t="s">
        <v>418</v>
      </c>
      <c r="H500" s="4" t="s">
        <v>419</v>
      </c>
    </row>
    <row r="501" ht="15.75" hidden="1" customHeight="1">
      <c r="A501" s="4" t="s">
        <v>177</v>
      </c>
      <c r="B501" s="4" t="s">
        <v>1167</v>
      </c>
      <c r="C501" s="4" t="s">
        <v>1165</v>
      </c>
      <c r="D501" s="4">
        <v>3.0</v>
      </c>
      <c r="E501" s="4" t="s">
        <v>224</v>
      </c>
      <c r="F501" s="4" t="s">
        <v>225</v>
      </c>
      <c r="G501" s="4" t="s">
        <v>418</v>
      </c>
      <c r="H501" s="4" t="s">
        <v>419</v>
      </c>
    </row>
    <row r="502" ht="15.75" hidden="1" customHeight="1">
      <c r="A502" s="4" t="s">
        <v>177</v>
      </c>
      <c r="B502" s="4" t="s">
        <v>1162</v>
      </c>
      <c r="C502" s="4" t="s">
        <v>1165</v>
      </c>
      <c r="D502" s="4">
        <v>2.0</v>
      </c>
      <c r="E502" s="4" t="s">
        <v>224</v>
      </c>
      <c r="F502" s="4" t="s">
        <v>225</v>
      </c>
      <c r="G502" s="4" t="s">
        <v>418</v>
      </c>
      <c r="H502" s="4" t="s">
        <v>419</v>
      </c>
    </row>
    <row r="503" ht="15.75" hidden="1" customHeight="1">
      <c r="A503" s="4" t="s">
        <v>177</v>
      </c>
      <c r="B503" s="4" t="s">
        <v>1164</v>
      </c>
      <c r="C503" s="4" t="s">
        <v>1165</v>
      </c>
      <c r="D503" s="4">
        <v>2.0</v>
      </c>
      <c r="E503" s="4" t="s">
        <v>224</v>
      </c>
      <c r="F503" s="4" t="s">
        <v>225</v>
      </c>
      <c r="G503" s="4" t="s">
        <v>418</v>
      </c>
      <c r="H503" s="4" t="s">
        <v>419</v>
      </c>
    </row>
    <row r="504" ht="15.75" customHeight="1">
      <c r="A504" s="4" t="s">
        <v>177</v>
      </c>
      <c r="B504" s="4" t="s">
        <v>1166</v>
      </c>
      <c r="C504" s="4" t="s">
        <v>1165</v>
      </c>
      <c r="D504" s="4">
        <v>2.0</v>
      </c>
      <c r="E504" s="4" t="s">
        <v>224</v>
      </c>
      <c r="F504" s="4" t="s">
        <v>225</v>
      </c>
      <c r="G504" s="4" t="s">
        <v>418</v>
      </c>
      <c r="H504" s="4" t="s">
        <v>419</v>
      </c>
    </row>
    <row r="505" ht="15.75" hidden="1" customHeight="1">
      <c r="A505" s="4" t="s">
        <v>178</v>
      </c>
      <c r="B505" s="4" t="s">
        <v>1164</v>
      </c>
      <c r="C505" s="4" t="s">
        <v>1163</v>
      </c>
      <c r="D505" s="4">
        <v>4.0</v>
      </c>
      <c r="E505" s="4" t="s">
        <v>192</v>
      </c>
      <c r="F505" s="4" t="s">
        <v>193</v>
      </c>
      <c r="G505" s="4" t="s">
        <v>194</v>
      </c>
      <c r="H505" s="4" t="s">
        <v>195</v>
      </c>
    </row>
    <row r="506" ht="15.75" customHeight="1">
      <c r="A506" s="4" t="s">
        <v>178</v>
      </c>
      <c r="B506" s="4" t="s">
        <v>1166</v>
      </c>
      <c r="C506" s="4" t="s">
        <v>1165</v>
      </c>
      <c r="D506" s="4">
        <v>3.0</v>
      </c>
      <c r="E506" s="4" t="s">
        <v>192</v>
      </c>
      <c r="F506" s="4" t="s">
        <v>193</v>
      </c>
      <c r="G506" s="4" t="s">
        <v>194</v>
      </c>
      <c r="H506" s="4" t="s">
        <v>195</v>
      </c>
    </row>
    <row r="507" ht="15.75" hidden="1" customHeight="1">
      <c r="A507" s="4" t="s">
        <v>179</v>
      </c>
      <c r="B507" s="4" t="s">
        <v>1167</v>
      </c>
      <c r="C507" s="4" t="s">
        <v>1163</v>
      </c>
      <c r="D507" s="4">
        <v>2.0</v>
      </c>
      <c r="E507" s="4" t="s">
        <v>192</v>
      </c>
      <c r="F507" s="4" t="s">
        <v>193</v>
      </c>
      <c r="G507" s="4" t="s">
        <v>233</v>
      </c>
      <c r="H507" s="4" t="s">
        <v>234</v>
      </c>
    </row>
    <row r="508" ht="15.75" hidden="1" customHeight="1">
      <c r="A508" s="4" t="s">
        <v>179</v>
      </c>
      <c r="B508" s="4" t="s">
        <v>1162</v>
      </c>
      <c r="C508" s="4" t="s">
        <v>1165</v>
      </c>
      <c r="D508" s="4">
        <v>6.0</v>
      </c>
      <c r="E508" s="4" t="s">
        <v>192</v>
      </c>
      <c r="F508" s="4" t="s">
        <v>193</v>
      </c>
      <c r="G508" s="4" t="s">
        <v>233</v>
      </c>
      <c r="H508" s="4" t="s">
        <v>234</v>
      </c>
    </row>
    <row r="509" ht="15.75" hidden="1" customHeight="1">
      <c r="A509" s="4" t="s">
        <v>179</v>
      </c>
      <c r="B509" s="4" t="s">
        <v>1164</v>
      </c>
      <c r="C509" s="4" t="s">
        <v>1165</v>
      </c>
      <c r="D509" s="4">
        <v>5.0</v>
      </c>
      <c r="E509" s="4" t="s">
        <v>192</v>
      </c>
      <c r="F509" s="4" t="s">
        <v>193</v>
      </c>
      <c r="G509" s="4" t="s">
        <v>233</v>
      </c>
      <c r="H509" s="4" t="s">
        <v>234</v>
      </c>
    </row>
    <row r="510" ht="15.75" customHeight="1">
      <c r="A510" s="4" t="s">
        <v>179</v>
      </c>
      <c r="B510" s="4" t="s">
        <v>1166</v>
      </c>
      <c r="C510" s="4" t="s">
        <v>1165</v>
      </c>
      <c r="D510" s="4">
        <v>5.0</v>
      </c>
      <c r="E510" s="4" t="s">
        <v>192</v>
      </c>
      <c r="F510" s="4" t="s">
        <v>193</v>
      </c>
      <c r="G510" s="4" t="s">
        <v>233</v>
      </c>
      <c r="H510" s="4" t="s">
        <v>234</v>
      </c>
    </row>
    <row r="511" ht="15.75" hidden="1" customHeight="1">
      <c r="A511" s="4" t="s">
        <v>180</v>
      </c>
      <c r="B511" s="4" t="s">
        <v>1162</v>
      </c>
      <c r="C511" s="4" t="s">
        <v>1163</v>
      </c>
      <c r="D511" s="4">
        <v>8.0</v>
      </c>
      <c r="E511" s="4" t="s">
        <v>224</v>
      </c>
      <c r="F511" s="4" t="s">
        <v>225</v>
      </c>
      <c r="G511" s="4" t="s">
        <v>201</v>
      </c>
      <c r="H511" s="4" t="s">
        <v>202</v>
      </c>
    </row>
    <row r="512" ht="15.75" hidden="1" customHeight="1">
      <c r="A512" s="4" t="s">
        <v>180</v>
      </c>
      <c r="B512" s="4" t="s">
        <v>1164</v>
      </c>
      <c r="C512" s="4" t="s">
        <v>1165</v>
      </c>
      <c r="D512" s="4">
        <v>14.0</v>
      </c>
      <c r="E512" s="4" t="s">
        <v>224</v>
      </c>
      <c r="F512" s="4" t="s">
        <v>225</v>
      </c>
      <c r="G512" s="4" t="s">
        <v>201</v>
      </c>
      <c r="H512" s="4" t="s">
        <v>202</v>
      </c>
    </row>
    <row r="513" ht="15.75" customHeight="1">
      <c r="A513" s="4" t="s">
        <v>180</v>
      </c>
      <c r="B513" s="4" t="s">
        <v>1166</v>
      </c>
      <c r="C513" s="4" t="s">
        <v>1165</v>
      </c>
      <c r="D513" s="4">
        <v>15.0</v>
      </c>
      <c r="E513" s="4" t="s">
        <v>224</v>
      </c>
      <c r="F513" s="4" t="s">
        <v>225</v>
      </c>
      <c r="G513" s="4" t="s">
        <v>201</v>
      </c>
      <c r="H513" s="4" t="s">
        <v>202</v>
      </c>
    </row>
    <row r="514" ht="15.75" hidden="1" customHeight="1">
      <c r="A514" s="4" t="s">
        <v>181</v>
      </c>
      <c r="B514" s="4" t="s">
        <v>1164</v>
      </c>
      <c r="C514" s="4" t="s">
        <v>1165</v>
      </c>
      <c r="D514" s="4">
        <v>16.0</v>
      </c>
      <c r="E514" s="4" t="s">
        <v>192</v>
      </c>
      <c r="F514" s="4" t="s">
        <v>193</v>
      </c>
      <c r="G514" s="4" t="s">
        <v>201</v>
      </c>
      <c r="H514" s="4" t="s">
        <v>202</v>
      </c>
    </row>
    <row r="515" ht="15.75" customHeight="1">
      <c r="A515" s="4" t="s">
        <v>181</v>
      </c>
      <c r="B515" s="4" t="s">
        <v>1166</v>
      </c>
      <c r="C515" s="4" t="s">
        <v>1165</v>
      </c>
      <c r="D515" s="4">
        <v>8.0</v>
      </c>
      <c r="E515" s="4" t="s">
        <v>192</v>
      </c>
      <c r="F515" s="4" t="s">
        <v>193</v>
      </c>
      <c r="G515" s="4" t="s">
        <v>201</v>
      </c>
      <c r="H515" s="4" t="s">
        <v>202</v>
      </c>
    </row>
    <row r="516" ht="15.75" hidden="1" customHeight="1">
      <c r="A516" s="4" t="s">
        <v>182</v>
      </c>
      <c r="B516" s="4" t="s">
        <v>1164</v>
      </c>
      <c r="C516" s="4" t="s">
        <v>1163</v>
      </c>
      <c r="D516" s="4">
        <v>4.0</v>
      </c>
      <c r="E516" s="4" t="s">
        <v>192</v>
      </c>
      <c r="F516" s="4" t="s">
        <v>193</v>
      </c>
      <c r="G516" s="4" t="s">
        <v>240</v>
      </c>
      <c r="H516" s="4" t="s">
        <v>241</v>
      </c>
    </row>
    <row r="517" ht="15.75" customHeight="1">
      <c r="A517" s="4" t="s">
        <v>182</v>
      </c>
      <c r="B517" s="4" t="s">
        <v>1166</v>
      </c>
      <c r="C517" s="4" t="s">
        <v>1165</v>
      </c>
      <c r="D517" s="4">
        <v>2.0</v>
      </c>
      <c r="E517" s="4" t="s">
        <v>192</v>
      </c>
      <c r="F517" s="4" t="s">
        <v>193</v>
      </c>
      <c r="G517" s="4" t="s">
        <v>240</v>
      </c>
      <c r="H517" s="4" t="s">
        <v>241</v>
      </c>
    </row>
    <row r="518" ht="15.75" hidden="1" customHeight="1">
      <c r="A518" s="4" t="s">
        <v>183</v>
      </c>
      <c r="B518" s="4" t="s">
        <v>1162</v>
      </c>
      <c r="C518" s="4" t="s">
        <v>1165</v>
      </c>
      <c r="D518" s="4">
        <v>6.0</v>
      </c>
      <c r="E518" s="4" t="s">
        <v>224</v>
      </c>
      <c r="F518" s="4" t="s">
        <v>225</v>
      </c>
      <c r="G518" s="4" t="s">
        <v>201</v>
      </c>
      <c r="H518" s="4" t="s">
        <v>202</v>
      </c>
    </row>
    <row r="519" ht="15.75" hidden="1" customHeight="1">
      <c r="A519" s="4" t="s">
        <v>183</v>
      </c>
      <c r="B519" s="4" t="s">
        <v>1164</v>
      </c>
      <c r="C519" s="4" t="s">
        <v>1165</v>
      </c>
      <c r="D519" s="4">
        <v>4.0</v>
      </c>
      <c r="E519" s="4" t="s">
        <v>224</v>
      </c>
      <c r="F519" s="4" t="s">
        <v>225</v>
      </c>
      <c r="G519" s="4" t="s">
        <v>201</v>
      </c>
      <c r="H519" s="4" t="s">
        <v>202</v>
      </c>
    </row>
    <row r="520" ht="15.75" customHeight="1">
      <c r="A520" s="4" t="s">
        <v>183</v>
      </c>
      <c r="B520" s="4" t="s">
        <v>1166</v>
      </c>
      <c r="C520" s="4" t="s">
        <v>1165</v>
      </c>
      <c r="D520" s="4">
        <v>3.0</v>
      </c>
      <c r="E520" s="4" t="s">
        <v>224</v>
      </c>
      <c r="F520" s="4" t="s">
        <v>225</v>
      </c>
      <c r="G520" s="4" t="s">
        <v>201</v>
      </c>
      <c r="H520" s="4" t="s">
        <v>202</v>
      </c>
    </row>
    <row r="521" ht="15.75" hidden="1" customHeight="1">
      <c r="A521" s="4" t="s">
        <v>184</v>
      </c>
      <c r="B521" s="4" t="s">
        <v>1162</v>
      </c>
      <c r="C521" s="4" t="s">
        <v>1163</v>
      </c>
      <c r="D521" s="4">
        <v>1.0</v>
      </c>
      <c r="E521" s="4" t="s">
        <v>633</v>
      </c>
      <c r="F521" s="4" t="s">
        <v>634</v>
      </c>
      <c r="G521" s="4" t="s">
        <v>282</v>
      </c>
      <c r="H521" s="4" t="s">
        <v>283</v>
      </c>
    </row>
    <row r="522" ht="15.75" hidden="1" customHeight="1">
      <c r="A522" s="4" t="s">
        <v>184</v>
      </c>
      <c r="B522" s="4" t="s">
        <v>1164</v>
      </c>
      <c r="C522" s="4" t="s">
        <v>1165</v>
      </c>
      <c r="D522" s="4">
        <v>11.0</v>
      </c>
      <c r="E522" s="4" t="s">
        <v>633</v>
      </c>
      <c r="F522" s="4" t="s">
        <v>634</v>
      </c>
      <c r="G522" s="4" t="s">
        <v>282</v>
      </c>
      <c r="H522" s="4" t="s">
        <v>283</v>
      </c>
    </row>
    <row r="523" ht="15.75" customHeight="1">
      <c r="A523" s="4" t="s">
        <v>184</v>
      </c>
      <c r="B523" s="4" t="s">
        <v>1166</v>
      </c>
      <c r="C523" s="4" t="s">
        <v>1165</v>
      </c>
      <c r="D523" s="4">
        <v>14.0</v>
      </c>
      <c r="E523" s="4" t="s">
        <v>633</v>
      </c>
      <c r="F523" s="4" t="s">
        <v>634</v>
      </c>
      <c r="G523" s="4" t="s">
        <v>201</v>
      </c>
      <c r="H523" s="4" t="s">
        <v>202</v>
      </c>
    </row>
    <row r="524" ht="15.75" hidden="1" customHeight="1">
      <c r="A524" s="4" t="s">
        <v>185</v>
      </c>
      <c r="B524" s="4" t="s">
        <v>1167</v>
      </c>
      <c r="C524" s="4" t="s">
        <v>1163</v>
      </c>
      <c r="D524" s="4">
        <v>3.0</v>
      </c>
      <c r="E524" s="4" t="s">
        <v>215</v>
      </c>
      <c r="F524" s="4" t="s">
        <v>216</v>
      </c>
      <c r="G524" s="4" t="s">
        <v>321</v>
      </c>
      <c r="H524" s="4" t="s">
        <v>322</v>
      </c>
    </row>
    <row r="525" ht="15.75" hidden="1" customHeight="1">
      <c r="A525" s="4" t="s">
        <v>185</v>
      </c>
      <c r="B525" s="4" t="s">
        <v>1162</v>
      </c>
      <c r="C525" s="4" t="s">
        <v>1163</v>
      </c>
      <c r="D525" s="4">
        <v>1.0</v>
      </c>
      <c r="E525" s="4" t="s">
        <v>215</v>
      </c>
      <c r="F525" s="4" t="s">
        <v>216</v>
      </c>
      <c r="G525" s="4" t="s">
        <v>321</v>
      </c>
      <c r="H525" s="4" t="s">
        <v>322</v>
      </c>
    </row>
    <row r="526" ht="15.75" hidden="1" customHeight="1">
      <c r="A526" s="4" t="s">
        <v>185</v>
      </c>
      <c r="B526" s="4" t="s">
        <v>1164</v>
      </c>
      <c r="C526" s="4" t="s">
        <v>1165</v>
      </c>
      <c r="D526" s="4">
        <v>3.0</v>
      </c>
      <c r="E526" s="4" t="s">
        <v>215</v>
      </c>
      <c r="F526" s="4" t="s">
        <v>216</v>
      </c>
      <c r="G526" s="4" t="s">
        <v>321</v>
      </c>
      <c r="H526" s="4" t="s">
        <v>322</v>
      </c>
    </row>
    <row r="527" ht="15.75" customHeight="1">
      <c r="A527" s="4" t="s">
        <v>185</v>
      </c>
      <c r="B527" s="4" t="s">
        <v>1166</v>
      </c>
      <c r="C527" s="4" t="s">
        <v>1165</v>
      </c>
      <c r="D527" s="4">
        <v>6.0</v>
      </c>
      <c r="E527" s="4" t="s">
        <v>215</v>
      </c>
      <c r="F527" s="4" t="s">
        <v>216</v>
      </c>
      <c r="G527" s="4" t="s">
        <v>321</v>
      </c>
      <c r="H527" s="4" t="s">
        <v>322</v>
      </c>
    </row>
    <row r="528" ht="15.75" customHeight="1">
      <c r="A528" s="4" t="s">
        <v>186</v>
      </c>
      <c r="B528" s="4" t="s">
        <v>1166</v>
      </c>
      <c r="C528" s="4" t="s">
        <v>1165</v>
      </c>
      <c r="D528" s="4">
        <v>7.0</v>
      </c>
      <c r="E528" s="4" t="s">
        <v>192</v>
      </c>
      <c r="F528" s="4" t="s">
        <v>193</v>
      </c>
      <c r="G528" s="4" t="s">
        <v>321</v>
      </c>
      <c r="H528" s="4" t="s">
        <v>322</v>
      </c>
    </row>
    <row r="529" ht="15.75" hidden="1" customHeight="1">
      <c r="A529" s="4" t="s">
        <v>29</v>
      </c>
      <c r="B529" s="4" t="s">
        <v>1164</v>
      </c>
      <c r="C529" s="4" t="s">
        <v>1165</v>
      </c>
      <c r="D529" s="4">
        <v>5.0</v>
      </c>
      <c r="E529" s="4" t="s">
        <v>215</v>
      </c>
      <c r="F529" s="4" t="s">
        <v>216</v>
      </c>
      <c r="G529" s="4" t="s">
        <v>271</v>
      </c>
      <c r="H529" s="4" t="s">
        <v>272</v>
      </c>
    </row>
    <row r="530" ht="15.75" customHeight="1">
      <c r="A530" s="4" t="s">
        <v>29</v>
      </c>
      <c r="B530" s="4" t="s">
        <v>1166</v>
      </c>
      <c r="C530" s="4" t="s">
        <v>1165</v>
      </c>
      <c r="D530" s="4">
        <v>2.0</v>
      </c>
      <c r="E530" s="4" t="s">
        <v>215</v>
      </c>
      <c r="F530" s="4" t="s">
        <v>216</v>
      </c>
      <c r="G530" s="4" t="s">
        <v>271</v>
      </c>
      <c r="H530" s="4" t="s">
        <v>272</v>
      </c>
    </row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530">
    <filterColumn colId="1">
      <filters>
        <filter val="2021-2025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0" customHeight="1">
      <c r="A1" s="4" t="s">
        <v>1</v>
      </c>
      <c r="B1" s="4" t="s">
        <v>1155</v>
      </c>
      <c r="C1" s="4" t="s">
        <v>1156</v>
      </c>
      <c r="D1" s="4" t="s">
        <v>1157</v>
      </c>
      <c r="E1" s="4" t="s">
        <v>1158</v>
      </c>
      <c r="F1" s="4" t="s">
        <v>1159</v>
      </c>
      <c r="G1" s="4" t="s">
        <v>1160</v>
      </c>
      <c r="H1" s="4" t="s">
        <v>1161</v>
      </c>
    </row>
    <row r="2" ht="15.0" customHeight="1">
      <c r="A2" s="4" t="s">
        <v>18</v>
      </c>
      <c r="B2" s="4" t="s">
        <v>1166</v>
      </c>
      <c r="C2" s="4" t="s">
        <v>1165</v>
      </c>
      <c r="D2" s="4">
        <v>1.0</v>
      </c>
      <c r="E2" s="4" t="s">
        <v>192</v>
      </c>
      <c r="F2" s="4" t="s">
        <v>193</v>
      </c>
      <c r="G2" s="4" t="s">
        <v>194</v>
      </c>
      <c r="H2" s="4" t="s">
        <v>195</v>
      </c>
    </row>
    <row r="3" ht="15.0" customHeight="1">
      <c r="A3" s="4" t="s">
        <v>19</v>
      </c>
      <c r="B3" s="4" t="s">
        <v>1166</v>
      </c>
      <c r="C3" s="4" t="s">
        <v>1165</v>
      </c>
      <c r="D3" s="4">
        <v>12.0</v>
      </c>
      <c r="E3" s="4" t="s">
        <v>192</v>
      </c>
      <c r="F3" s="4" t="s">
        <v>193</v>
      </c>
      <c r="G3" s="4" t="s">
        <v>201</v>
      </c>
      <c r="H3" s="4" t="s">
        <v>202</v>
      </c>
    </row>
    <row r="4" ht="15.0" customHeight="1">
      <c r="A4" s="4" t="s">
        <v>20</v>
      </c>
      <c r="B4" s="4" t="s">
        <v>1166</v>
      </c>
      <c r="C4" s="4" t="s">
        <v>1165</v>
      </c>
      <c r="D4" s="4">
        <v>9.0</v>
      </c>
      <c r="E4" s="4" t="s">
        <v>208</v>
      </c>
      <c r="F4" s="4" t="s">
        <v>209</v>
      </c>
      <c r="G4" s="4" t="s">
        <v>201</v>
      </c>
      <c r="H4" s="4" t="s">
        <v>202</v>
      </c>
    </row>
    <row r="5" ht="15.0" customHeight="1">
      <c r="A5" s="4" t="s">
        <v>21</v>
      </c>
      <c r="B5" s="4" t="s">
        <v>1166</v>
      </c>
      <c r="C5" s="4" t="s">
        <v>1165</v>
      </c>
      <c r="D5" s="4">
        <v>5.0</v>
      </c>
      <c r="E5" s="4" t="s">
        <v>215</v>
      </c>
      <c r="F5" s="4" t="s">
        <v>216</v>
      </c>
      <c r="G5" s="4" t="s">
        <v>217</v>
      </c>
      <c r="H5" s="4" t="s">
        <v>218</v>
      </c>
    </row>
    <row r="6" ht="15.0" customHeight="1">
      <c r="A6" s="4" t="s">
        <v>22</v>
      </c>
      <c r="B6" s="4" t="s">
        <v>1166</v>
      </c>
      <c r="C6" s="4" t="s">
        <v>1165</v>
      </c>
      <c r="D6" s="4">
        <v>5.0</v>
      </c>
      <c r="E6" s="4" t="s">
        <v>224</v>
      </c>
      <c r="F6" s="4" t="s">
        <v>225</v>
      </c>
      <c r="G6" s="4" t="s">
        <v>226</v>
      </c>
      <c r="H6" s="4" t="s">
        <v>227</v>
      </c>
    </row>
    <row r="7" ht="15.0" customHeight="1">
      <c r="A7" s="4" t="s">
        <v>23</v>
      </c>
      <c r="B7" s="4" t="s">
        <v>1166</v>
      </c>
      <c r="C7" s="4" t="s">
        <v>1165</v>
      </c>
      <c r="D7" s="4">
        <v>13.0</v>
      </c>
      <c r="E7" s="4" t="s">
        <v>224</v>
      </c>
      <c r="F7" s="4" t="s">
        <v>225</v>
      </c>
      <c r="G7" s="4" t="s">
        <v>233</v>
      </c>
      <c r="H7" s="4" t="s">
        <v>234</v>
      </c>
    </row>
    <row r="8" ht="15.0" customHeight="1">
      <c r="A8" s="4" t="s">
        <v>24</v>
      </c>
      <c r="B8" s="4" t="s">
        <v>1166</v>
      </c>
      <c r="C8" s="4" t="s">
        <v>1165</v>
      </c>
      <c r="D8" s="4">
        <v>4.0</v>
      </c>
      <c r="E8" s="4" t="s">
        <v>208</v>
      </c>
      <c r="F8" s="4" t="s">
        <v>209</v>
      </c>
      <c r="G8" s="4" t="s">
        <v>240</v>
      </c>
      <c r="H8" s="4" t="s">
        <v>241</v>
      </c>
    </row>
    <row r="9" ht="15.0" customHeight="1">
      <c r="A9" s="4" t="s">
        <v>25</v>
      </c>
      <c r="B9" s="4" t="s">
        <v>1166</v>
      </c>
      <c r="C9" s="4" t="s">
        <v>1165</v>
      </c>
      <c r="D9" s="4">
        <v>11.0</v>
      </c>
      <c r="E9" s="4" t="s">
        <v>224</v>
      </c>
      <c r="F9" s="4" t="s">
        <v>225</v>
      </c>
      <c r="G9" s="4" t="s">
        <v>201</v>
      </c>
      <c r="H9" s="4" t="s">
        <v>202</v>
      </c>
    </row>
    <row r="10" ht="15.0" customHeight="1">
      <c r="A10" s="4" t="s">
        <v>26</v>
      </c>
      <c r="B10" s="4" t="s">
        <v>1166</v>
      </c>
      <c r="C10" s="4" t="s">
        <v>1165</v>
      </c>
      <c r="D10" s="4">
        <v>7.0</v>
      </c>
      <c r="E10" s="4" t="s">
        <v>250</v>
      </c>
      <c r="F10" s="4" t="s">
        <v>251</v>
      </c>
      <c r="G10" s="4" t="s">
        <v>252</v>
      </c>
      <c r="H10" s="4" t="s">
        <v>253</v>
      </c>
    </row>
    <row r="11" ht="15.0" customHeight="1">
      <c r="A11" s="4" t="s">
        <v>27</v>
      </c>
      <c r="B11" s="4" t="s">
        <v>1166</v>
      </c>
      <c r="C11" s="4" t="s">
        <v>1165</v>
      </c>
      <c r="D11" s="4">
        <v>2.0</v>
      </c>
      <c r="E11" s="4" t="s">
        <v>192</v>
      </c>
      <c r="F11" s="4" t="s">
        <v>193</v>
      </c>
      <c r="G11" s="4" t="s">
        <v>201</v>
      </c>
      <c r="H11" s="4" t="s">
        <v>202</v>
      </c>
    </row>
    <row r="12" ht="15.0" customHeight="1">
      <c r="A12" s="4" t="s">
        <v>28</v>
      </c>
      <c r="B12" s="4" t="s">
        <v>1166</v>
      </c>
      <c r="C12" s="4" t="s">
        <v>1165</v>
      </c>
      <c r="D12" s="4">
        <v>5.0</v>
      </c>
      <c r="E12" s="4" t="s">
        <v>208</v>
      </c>
      <c r="F12" s="4" t="s">
        <v>209</v>
      </c>
      <c r="G12" s="4" t="s">
        <v>264</v>
      </c>
      <c r="H12" s="4" t="s">
        <v>265</v>
      </c>
    </row>
    <row r="13" ht="15.0" customHeight="1">
      <c r="A13" s="4" t="s">
        <v>30</v>
      </c>
      <c r="B13" s="4" t="s">
        <v>1166</v>
      </c>
      <c r="C13" s="4" t="s">
        <v>1165</v>
      </c>
      <c r="D13" s="4">
        <v>1.0</v>
      </c>
      <c r="E13" s="4" t="s">
        <v>192</v>
      </c>
      <c r="F13" s="4" t="s">
        <v>193</v>
      </c>
      <c r="G13" s="4" t="s">
        <v>226</v>
      </c>
      <c r="H13" s="4" t="s">
        <v>227</v>
      </c>
    </row>
    <row r="14" ht="15.0" customHeight="1">
      <c r="A14" s="4" t="s">
        <v>31</v>
      </c>
      <c r="B14" s="4" t="s">
        <v>1166</v>
      </c>
      <c r="C14" s="4" t="s">
        <v>1165</v>
      </c>
      <c r="D14" s="4">
        <v>18.0</v>
      </c>
      <c r="E14" s="4" t="s">
        <v>250</v>
      </c>
      <c r="F14" s="4" t="s">
        <v>251</v>
      </c>
      <c r="G14" s="4" t="s">
        <v>282</v>
      </c>
      <c r="H14" s="4" t="s">
        <v>283</v>
      </c>
    </row>
    <row r="15" ht="15.0" customHeight="1">
      <c r="A15" s="4" t="s">
        <v>33</v>
      </c>
      <c r="B15" s="4" t="s">
        <v>1166</v>
      </c>
      <c r="C15" s="4" t="s">
        <v>1165</v>
      </c>
      <c r="D15" s="4">
        <v>5.0</v>
      </c>
      <c r="E15" s="4" t="s">
        <v>289</v>
      </c>
      <c r="F15" s="4" t="s">
        <v>290</v>
      </c>
      <c r="G15" s="4" t="s">
        <v>296</v>
      </c>
      <c r="H15" s="4" t="s">
        <v>297</v>
      </c>
    </row>
    <row r="16" ht="15.0" customHeight="1">
      <c r="A16" s="4" t="s">
        <v>34</v>
      </c>
      <c r="B16" s="4" t="s">
        <v>1166</v>
      </c>
      <c r="C16" s="4" t="s">
        <v>1165</v>
      </c>
      <c r="D16" s="4">
        <v>5.0</v>
      </c>
      <c r="E16" s="4" t="s">
        <v>215</v>
      </c>
      <c r="F16" s="4" t="s">
        <v>216</v>
      </c>
      <c r="G16" s="4" t="s">
        <v>303</v>
      </c>
      <c r="H16" s="4" t="s">
        <v>304</v>
      </c>
    </row>
    <row r="17" ht="15.0" customHeight="1">
      <c r="A17" s="4" t="s">
        <v>35</v>
      </c>
      <c r="B17" s="4" t="s">
        <v>1166</v>
      </c>
      <c r="C17" s="4" t="s">
        <v>1165</v>
      </c>
      <c r="D17" s="4">
        <v>8.0</v>
      </c>
      <c r="E17" s="4" t="s">
        <v>250</v>
      </c>
      <c r="F17" s="4" t="s">
        <v>251</v>
      </c>
      <c r="G17" s="4" t="s">
        <v>308</v>
      </c>
      <c r="H17" s="4" t="s">
        <v>309</v>
      </c>
    </row>
    <row r="18" ht="15.0" customHeight="1">
      <c r="A18" s="4" t="s">
        <v>36</v>
      </c>
      <c r="B18" s="4" t="s">
        <v>1166</v>
      </c>
      <c r="C18" s="4" t="s">
        <v>1165</v>
      </c>
      <c r="D18" s="4">
        <v>8.0</v>
      </c>
      <c r="E18" s="4" t="s">
        <v>315</v>
      </c>
      <c r="F18" s="4" t="s">
        <v>316</v>
      </c>
      <c r="G18" s="4" t="s">
        <v>282</v>
      </c>
      <c r="H18" s="4" t="s">
        <v>283</v>
      </c>
    </row>
    <row r="19" ht="15.0" customHeight="1">
      <c r="A19" s="4" t="s">
        <v>37</v>
      </c>
      <c r="B19" s="4" t="s">
        <v>1166</v>
      </c>
      <c r="C19" s="4" t="s">
        <v>1165</v>
      </c>
      <c r="D19" s="4">
        <v>1.0</v>
      </c>
      <c r="E19" s="4" t="s">
        <v>192</v>
      </c>
      <c r="F19" s="4" t="s">
        <v>193</v>
      </c>
      <c r="G19" s="4" t="s">
        <v>321</v>
      </c>
      <c r="H19" s="4" t="s">
        <v>322</v>
      </c>
    </row>
    <row r="20" ht="15.0" customHeight="1">
      <c r="A20" s="4" t="s">
        <v>38</v>
      </c>
      <c r="B20" s="4" t="s">
        <v>1166</v>
      </c>
      <c r="C20" s="4" t="s">
        <v>1165</v>
      </c>
      <c r="D20" s="4">
        <v>3.0</v>
      </c>
      <c r="E20" s="4" t="s">
        <v>224</v>
      </c>
      <c r="F20" s="4" t="s">
        <v>225</v>
      </c>
      <c r="G20" s="4" t="s">
        <v>321</v>
      </c>
      <c r="H20" s="4" t="s">
        <v>322</v>
      </c>
    </row>
    <row r="21" ht="15.0" customHeight="1">
      <c r="A21" s="4" t="s">
        <v>32</v>
      </c>
      <c r="B21" s="4" t="s">
        <v>1166</v>
      </c>
      <c r="C21" s="4" t="s">
        <v>1165</v>
      </c>
      <c r="D21" s="4">
        <v>5.0</v>
      </c>
      <c r="E21" s="4" t="s">
        <v>289</v>
      </c>
      <c r="F21" s="4" t="s">
        <v>290</v>
      </c>
      <c r="G21" s="4" t="s">
        <v>271</v>
      </c>
      <c r="H21" s="4" t="s">
        <v>272</v>
      </c>
    </row>
    <row r="22" ht="15.0" customHeight="1">
      <c r="A22" s="4" t="s">
        <v>39</v>
      </c>
      <c r="B22" s="4" t="s">
        <v>1166</v>
      </c>
      <c r="C22" s="4" t="s">
        <v>1165</v>
      </c>
      <c r="D22" s="4">
        <v>6.0</v>
      </c>
      <c r="E22" s="4" t="s">
        <v>289</v>
      </c>
      <c r="F22" s="4" t="s">
        <v>290</v>
      </c>
      <c r="G22" s="4" t="s">
        <v>303</v>
      </c>
      <c r="H22" s="4" t="s">
        <v>304</v>
      </c>
    </row>
    <row r="23" ht="15.0" customHeight="1">
      <c r="A23" s="4" t="s">
        <v>40</v>
      </c>
      <c r="B23" s="4" t="s">
        <v>1166</v>
      </c>
      <c r="C23" s="4" t="s">
        <v>1165</v>
      </c>
      <c r="D23" s="4">
        <v>12.0</v>
      </c>
      <c r="E23" s="4" t="s">
        <v>289</v>
      </c>
      <c r="F23" s="4" t="s">
        <v>290</v>
      </c>
      <c r="G23" s="4" t="s">
        <v>282</v>
      </c>
      <c r="H23" s="4" t="s">
        <v>283</v>
      </c>
    </row>
    <row r="24" ht="15.0" customHeight="1">
      <c r="A24" s="4" t="s">
        <v>41</v>
      </c>
      <c r="B24" s="4" t="s">
        <v>1166</v>
      </c>
      <c r="C24" s="4" t="s">
        <v>1165</v>
      </c>
      <c r="D24" s="4">
        <v>1.0</v>
      </c>
      <c r="E24" s="4" t="s">
        <v>192</v>
      </c>
      <c r="F24" s="4" t="s">
        <v>193</v>
      </c>
      <c r="G24" s="4" t="s">
        <v>343</v>
      </c>
      <c r="H24" s="4" t="s">
        <v>344</v>
      </c>
    </row>
    <row r="25" ht="15.0" customHeight="1">
      <c r="A25" s="4" t="s">
        <v>42</v>
      </c>
      <c r="B25" s="4" t="s">
        <v>1166</v>
      </c>
      <c r="C25" s="4" t="s">
        <v>1165</v>
      </c>
      <c r="D25" s="4">
        <v>5.0</v>
      </c>
      <c r="E25" s="4" t="s">
        <v>289</v>
      </c>
      <c r="F25" s="4" t="s">
        <v>290</v>
      </c>
      <c r="G25" s="4" t="s">
        <v>321</v>
      </c>
      <c r="H25" s="4" t="s">
        <v>322</v>
      </c>
    </row>
    <row r="26" ht="15.0" customHeight="1">
      <c r="A26" s="4" t="s">
        <v>43</v>
      </c>
      <c r="B26" s="4" t="s">
        <v>1166</v>
      </c>
      <c r="C26" s="4" t="s">
        <v>1165</v>
      </c>
      <c r="D26" s="4">
        <v>12.0</v>
      </c>
      <c r="E26" s="4" t="s">
        <v>353</v>
      </c>
      <c r="F26" s="4" t="s">
        <v>354</v>
      </c>
      <c r="G26" s="4" t="s">
        <v>252</v>
      </c>
      <c r="H26" s="4" t="s">
        <v>253</v>
      </c>
    </row>
    <row r="27" ht="15.0" customHeight="1">
      <c r="A27" s="4" t="s">
        <v>44</v>
      </c>
      <c r="B27" s="4" t="s">
        <v>1166</v>
      </c>
      <c r="C27" s="4" t="s">
        <v>1165</v>
      </c>
      <c r="D27" s="4">
        <v>10.0</v>
      </c>
      <c r="E27" s="4" t="s">
        <v>192</v>
      </c>
      <c r="F27" s="4" t="s">
        <v>193</v>
      </c>
      <c r="G27" s="4" t="s">
        <v>282</v>
      </c>
      <c r="H27" s="4" t="s">
        <v>283</v>
      </c>
    </row>
    <row r="28" ht="15.0" customHeight="1">
      <c r="A28" s="4" t="s">
        <v>45</v>
      </c>
      <c r="B28" s="4" t="s">
        <v>1166</v>
      </c>
      <c r="C28" s="4" t="s">
        <v>1165</v>
      </c>
      <c r="D28" s="4">
        <v>4.0</v>
      </c>
      <c r="E28" s="4" t="s">
        <v>215</v>
      </c>
      <c r="F28" s="4" t="s">
        <v>216</v>
      </c>
      <c r="G28" s="4" t="s">
        <v>226</v>
      </c>
      <c r="H28" s="4" t="s">
        <v>227</v>
      </c>
    </row>
    <row r="29" ht="15.0" customHeight="1">
      <c r="A29" s="4" t="s">
        <v>46</v>
      </c>
      <c r="B29" s="4" t="s">
        <v>1166</v>
      </c>
      <c r="C29" s="4" t="s">
        <v>1165</v>
      </c>
      <c r="D29" s="4">
        <v>9.0</v>
      </c>
      <c r="E29" s="4" t="s">
        <v>192</v>
      </c>
      <c r="F29" s="4" t="s">
        <v>193</v>
      </c>
      <c r="G29" s="4" t="s">
        <v>252</v>
      </c>
      <c r="H29" s="4" t="s">
        <v>253</v>
      </c>
    </row>
    <row r="30" ht="15.0" customHeight="1">
      <c r="A30" s="4" t="s">
        <v>47</v>
      </c>
      <c r="B30" s="4" t="s">
        <v>1166</v>
      </c>
      <c r="C30" s="4" t="s">
        <v>1165</v>
      </c>
      <c r="D30" s="4">
        <v>16.0</v>
      </c>
      <c r="E30" s="4" t="s">
        <v>215</v>
      </c>
      <c r="F30" s="4" t="s">
        <v>216</v>
      </c>
      <c r="G30" s="4" t="s">
        <v>201</v>
      </c>
      <c r="H30" s="4" t="s">
        <v>202</v>
      </c>
    </row>
    <row r="31" ht="15.0" customHeight="1">
      <c r="A31" s="4" t="s">
        <v>48</v>
      </c>
      <c r="B31" s="4" t="s">
        <v>1166</v>
      </c>
      <c r="C31" s="4" t="s">
        <v>1165</v>
      </c>
      <c r="D31" s="4">
        <v>19.0</v>
      </c>
      <c r="E31" s="4" t="s">
        <v>224</v>
      </c>
      <c r="F31" s="4" t="s">
        <v>225</v>
      </c>
      <c r="G31" s="4" t="s">
        <v>201</v>
      </c>
      <c r="H31" s="4" t="s">
        <v>202</v>
      </c>
    </row>
    <row r="32" ht="15.0" customHeight="1">
      <c r="A32" s="4" t="s">
        <v>49</v>
      </c>
      <c r="B32" s="4" t="s">
        <v>1166</v>
      </c>
      <c r="C32" s="4" t="s">
        <v>1165</v>
      </c>
      <c r="D32" s="4">
        <v>3.0</v>
      </c>
      <c r="E32" s="4" t="s">
        <v>192</v>
      </c>
      <c r="F32" s="4" t="s">
        <v>193</v>
      </c>
      <c r="G32" s="4" t="s">
        <v>385</v>
      </c>
      <c r="H32" s="4" t="s">
        <v>386</v>
      </c>
    </row>
    <row r="33" ht="15.75" customHeight="1">
      <c r="A33" s="4" t="s">
        <v>50</v>
      </c>
      <c r="B33" s="4" t="s">
        <v>1166</v>
      </c>
      <c r="C33" s="4" t="s">
        <v>1165</v>
      </c>
      <c r="D33" s="4">
        <v>4.0</v>
      </c>
      <c r="E33" s="4" t="s">
        <v>224</v>
      </c>
      <c r="F33" s="4" t="s">
        <v>225</v>
      </c>
      <c r="G33" s="4" t="s">
        <v>343</v>
      </c>
      <c r="H33" s="4" t="s">
        <v>344</v>
      </c>
    </row>
    <row r="34" ht="15.75" customHeight="1">
      <c r="A34" s="4" t="s">
        <v>51</v>
      </c>
      <c r="B34" s="4" t="s">
        <v>1166</v>
      </c>
      <c r="C34" s="4" t="s">
        <v>1165</v>
      </c>
      <c r="D34" s="4">
        <v>2.0</v>
      </c>
      <c r="E34" s="4" t="s">
        <v>224</v>
      </c>
      <c r="F34" s="4" t="s">
        <v>225</v>
      </c>
      <c r="G34" s="4" t="s">
        <v>194</v>
      </c>
      <c r="H34" s="4" t="s">
        <v>195</v>
      </c>
    </row>
    <row r="35" ht="15.75" customHeight="1">
      <c r="A35" s="4" t="s">
        <v>52</v>
      </c>
      <c r="B35" s="4" t="s">
        <v>1166</v>
      </c>
      <c r="C35" s="4" t="s">
        <v>1165</v>
      </c>
      <c r="D35" s="4">
        <v>1.0</v>
      </c>
      <c r="E35" s="4" t="s">
        <v>224</v>
      </c>
      <c r="F35" s="4" t="s">
        <v>225</v>
      </c>
      <c r="G35" s="4" t="s">
        <v>252</v>
      </c>
      <c r="H35" s="4" t="s">
        <v>253</v>
      </c>
    </row>
    <row r="36" ht="15.75" customHeight="1">
      <c r="A36" s="4" t="s">
        <v>53</v>
      </c>
      <c r="B36" s="4" t="s">
        <v>1166</v>
      </c>
      <c r="C36" s="4" t="s">
        <v>1165</v>
      </c>
      <c r="D36" s="4">
        <v>1.0</v>
      </c>
      <c r="E36" s="4" t="s">
        <v>215</v>
      </c>
      <c r="F36" s="4" t="s">
        <v>216</v>
      </c>
      <c r="G36" s="4" t="s">
        <v>240</v>
      </c>
      <c r="H36" s="4" t="s">
        <v>241</v>
      </c>
    </row>
    <row r="37" ht="15.75" customHeight="1">
      <c r="A37" s="4" t="s">
        <v>54</v>
      </c>
      <c r="B37" s="4" t="s">
        <v>1166</v>
      </c>
      <c r="C37" s="4" t="s">
        <v>1165</v>
      </c>
      <c r="D37" s="4">
        <v>1.0</v>
      </c>
      <c r="E37" s="4" t="s">
        <v>192</v>
      </c>
      <c r="F37" s="4" t="s">
        <v>193</v>
      </c>
      <c r="G37" s="4" t="s">
        <v>411</v>
      </c>
      <c r="H37" s="4" t="s">
        <v>412</v>
      </c>
    </row>
    <row r="38" ht="15.75" customHeight="1">
      <c r="A38" s="4" t="s">
        <v>55</v>
      </c>
      <c r="B38" s="4" t="s">
        <v>1166</v>
      </c>
      <c r="C38" s="4" t="s">
        <v>1165</v>
      </c>
      <c r="D38" s="4">
        <v>7.0</v>
      </c>
      <c r="E38" s="4" t="s">
        <v>192</v>
      </c>
      <c r="F38" s="4" t="s">
        <v>193</v>
      </c>
      <c r="G38" s="4" t="s">
        <v>418</v>
      </c>
      <c r="H38" s="4" t="s">
        <v>419</v>
      </c>
    </row>
    <row r="39" ht="15.75" customHeight="1">
      <c r="A39" s="4" t="s">
        <v>56</v>
      </c>
      <c r="B39" s="4" t="s">
        <v>1166</v>
      </c>
      <c r="C39" s="4" t="s">
        <v>1165</v>
      </c>
      <c r="D39" s="4">
        <v>5.0</v>
      </c>
      <c r="E39" s="4" t="s">
        <v>289</v>
      </c>
      <c r="F39" s="4" t="s">
        <v>290</v>
      </c>
      <c r="G39" s="4" t="s">
        <v>385</v>
      </c>
      <c r="H39" s="4" t="s">
        <v>386</v>
      </c>
    </row>
    <row r="40" ht="15.75" customHeight="1">
      <c r="A40" s="4" t="s">
        <v>57</v>
      </c>
      <c r="B40" s="4" t="s">
        <v>1166</v>
      </c>
      <c r="C40" s="4" t="s">
        <v>1165</v>
      </c>
      <c r="D40" s="4">
        <v>9.0</v>
      </c>
      <c r="E40" s="4" t="s">
        <v>250</v>
      </c>
      <c r="F40" s="4" t="s">
        <v>251</v>
      </c>
      <c r="G40" s="4" t="s">
        <v>385</v>
      </c>
      <c r="H40" s="4" t="s">
        <v>386</v>
      </c>
    </row>
    <row r="41" ht="15.75" customHeight="1">
      <c r="A41" s="4" t="s">
        <v>58</v>
      </c>
      <c r="B41" s="4" t="s">
        <v>1166</v>
      </c>
      <c r="C41" s="4" t="s">
        <v>1165</v>
      </c>
      <c r="D41" s="4">
        <v>5.0</v>
      </c>
      <c r="E41" s="4" t="s">
        <v>289</v>
      </c>
      <c r="F41" s="4" t="s">
        <v>290</v>
      </c>
      <c r="G41" s="4" t="s">
        <v>308</v>
      </c>
      <c r="H41" s="4" t="s">
        <v>309</v>
      </c>
    </row>
    <row r="42" ht="15.75" customHeight="1">
      <c r="A42" s="4" t="s">
        <v>59</v>
      </c>
      <c r="B42" s="4" t="s">
        <v>1166</v>
      </c>
      <c r="C42" s="4" t="s">
        <v>1165</v>
      </c>
      <c r="D42" s="4">
        <v>4.0</v>
      </c>
      <c r="E42" s="4" t="s">
        <v>289</v>
      </c>
      <c r="F42" s="4" t="s">
        <v>290</v>
      </c>
      <c r="G42" s="4" t="s">
        <v>194</v>
      </c>
      <c r="H42" s="4" t="s">
        <v>195</v>
      </c>
    </row>
    <row r="43" ht="15.75" customHeight="1">
      <c r="A43" s="4" t="s">
        <v>60</v>
      </c>
      <c r="B43" s="4" t="s">
        <v>1166</v>
      </c>
      <c r="C43" s="4" t="s">
        <v>1165</v>
      </c>
      <c r="D43" s="4">
        <v>2.0</v>
      </c>
      <c r="E43" s="4" t="s">
        <v>215</v>
      </c>
      <c r="F43" s="4" t="s">
        <v>216</v>
      </c>
      <c r="G43" s="4" t="s">
        <v>296</v>
      </c>
      <c r="H43" s="4" t="s">
        <v>297</v>
      </c>
    </row>
    <row r="44" ht="15.75" customHeight="1">
      <c r="A44" s="4" t="s">
        <v>61</v>
      </c>
      <c r="B44" s="4" t="s">
        <v>1166</v>
      </c>
      <c r="C44" s="4" t="s">
        <v>1165</v>
      </c>
      <c r="D44" s="4">
        <v>9.0</v>
      </c>
      <c r="E44" s="4" t="s">
        <v>315</v>
      </c>
      <c r="F44" s="4" t="s">
        <v>316</v>
      </c>
      <c r="G44" s="4" t="s">
        <v>321</v>
      </c>
      <c r="H44" s="4" t="s">
        <v>322</v>
      </c>
    </row>
    <row r="45" ht="15.75" customHeight="1">
      <c r="A45" s="4" t="s">
        <v>62</v>
      </c>
      <c r="B45" s="4" t="s">
        <v>1166</v>
      </c>
      <c r="C45" s="4" t="s">
        <v>1165</v>
      </c>
      <c r="D45" s="4">
        <v>7.0</v>
      </c>
      <c r="E45" s="4" t="s">
        <v>215</v>
      </c>
      <c r="F45" s="4" t="s">
        <v>216</v>
      </c>
      <c r="G45" s="4" t="s">
        <v>308</v>
      </c>
      <c r="H45" s="4" t="s">
        <v>309</v>
      </c>
    </row>
    <row r="46" ht="15.75" customHeight="1">
      <c r="A46" s="4" t="s">
        <v>63</v>
      </c>
      <c r="B46" s="4" t="s">
        <v>1166</v>
      </c>
      <c r="C46" s="4" t="s">
        <v>1165</v>
      </c>
      <c r="D46" s="4">
        <v>20.0</v>
      </c>
      <c r="E46" s="4" t="s">
        <v>208</v>
      </c>
      <c r="F46" s="4" t="s">
        <v>209</v>
      </c>
      <c r="G46" s="4" t="s">
        <v>282</v>
      </c>
      <c r="H46" s="4" t="s">
        <v>283</v>
      </c>
    </row>
    <row r="47" ht="15.75" customHeight="1">
      <c r="A47" s="4" t="s">
        <v>64</v>
      </c>
      <c r="B47" s="4" t="s">
        <v>1166</v>
      </c>
      <c r="C47" s="4" t="s">
        <v>1165</v>
      </c>
      <c r="D47" s="4">
        <v>6.0</v>
      </c>
      <c r="E47" s="4" t="s">
        <v>208</v>
      </c>
      <c r="F47" s="4" t="s">
        <v>209</v>
      </c>
      <c r="G47" s="4" t="s">
        <v>282</v>
      </c>
      <c r="H47" s="4" t="s">
        <v>283</v>
      </c>
    </row>
    <row r="48" ht="15.75" customHeight="1">
      <c r="A48" s="4" t="s">
        <v>65</v>
      </c>
      <c r="B48" s="4" t="s">
        <v>1166</v>
      </c>
      <c r="C48" s="4" t="s">
        <v>1165</v>
      </c>
      <c r="D48" s="4">
        <v>4.0</v>
      </c>
      <c r="E48" s="4" t="s">
        <v>289</v>
      </c>
      <c r="F48" s="4" t="s">
        <v>290</v>
      </c>
      <c r="G48" s="4" t="s">
        <v>217</v>
      </c>
      <c r="H48" s="4" t="s">
        <v>218</v>
      </c>
    </row>
    <row r="49" ht="15.75" customHeight="1">
      <c r="A49" s="4" t="s">
        <v>66</v>
      </c>
      <c r="B49" s="4" t="s">
        <v>1166</v>
      </c>
      <c r="C49" s="4" t="s">
        <v>1165</v>
      </c>
      <c r="D49" s="4">
        <v>6.0</v>
      </c>
      <c r="E49" s="4" t="s">
        <v>215</v>
      </c>
      <c r="F49" s="4" t="s">
        <v>216</v>
      </c>
      <c r="G49" s="4" t="s">
        <v>233</v>
      </c>
      <c r="H49" s="4" t="s">
        <v>234</v>
      </c>
    </row>
    <row r="50" ht="15.75" customHeight="1">
      <c r="A50" s="4" t="s">
        <v>67</v>
      </c>
      <c r="B50" s="4" t="s">
        <v>1166</v>
      </c>
      <c r="C50" s="4" t="s">
        <v>1165</v>
      </c>
      <c r="D50" s="4">
        <v>7.0</v>
      </c>
      <c r="E50" s="4" t="s">
        <v>250</v>
      </c>
      <c r="F50" s="4" t="s">
        <v>251</v>
      </c>
      <c r="G50" s="4" t="s">
        <v>194</v>
      </c>
      <c r="H50" s="4" t="s">
        <v>195</v>
      </c>
    </row>
    <row r="51" ht="15.75" customHeight="1">
      <c r="A51" s="4" t="s">
        <v>68</v>
      </c>
      <c r="B51" s="4" t="s">
        <v>1166</v>
      </c>
      <c r="C51" s="4" t="s">
        <v>1165</v>
      </c>
      <c r="D51" s="4">
        <v>3.0</v>
      </c>
      <c r="E51" s="4" t="s">
        <v>215</v>
      </c>
      <c r="F51" s="4" t="s">
        <v>216</v>
      </c>
      <c r="G51" s="4" t="s">
        <v>479</v>
      </c>
      <c r="H51" s="4" t="s">
        <v>480</v>
      </c>
    </row>
    <row r="52" ht="15.75" customHeight="1">
      <c r="A52" s="4" t="s">
        <v>69</v>
      </c>
      <c r="B52" s="4" t="s">
        <v>1166</v>
      </c>
      <c r="C52" s="4" t="s">
        <v>1165</v>
      </c>
      <c r="D52" s="4">
        <v>7.0</v>
      </c>
      <c r="E52" s="4" t="s">
        <v>224</v>
      </c>
      <c r="F52" s="4" t="s">
        <v>225</v>
      </c>
      <c r="G52" s="4" t="s">
        <v>201</v>
      </c>
      <c r="H52" s="4" t="s">
        <v>202</v>
      </c>
    </row>
    <row r="53" ht="15.75" customHeight="1">
      <c r="A53" s="4" t="s">
        <v>70</v>
      </c>
      <c r="B53" s="4" t="s">
        <v>1166</v>
      </c>
      <c r="C53" s="4" t="s">
        <v>1165</v>
      </c>
      <c r="D53" s="4">
        <v>10.0</v>
      </c>
      <c r="E53" s="4" t="s">
        <v>315</v>
      </c>
      <c r="F53" s="4" t="s">
        <v>316</v>
      </c>
      <c r="G53" s="4" t="s">
        <v>411</v>
      </c>
      <c r="H53" s="4" t="s">
        <v>412</v>
      </c>
    </row>
    <row r="54" ht="15.75" customHeight="1">
      <c r="A54" s="4" t="s">
        <v>71</v>
      </c>
      <c r="B54" s="4" t="s">
        <v>1166</v>
      </c>
      <c r="C54" s="4" t="s">
        <v>1165</v>
      </c>
      <c r="D54" s="4">
        <v>9.0</v>
      </c>
      <c r="E54" s="4" t="s">
        <v>215</v>
      </c>
      <c r="F54" s="4" t="s">
        <v>216</v>
      </c>
      <c r="G54" s="4" t="s">
        <v>411</v>
      </c>
      <c r="H54" s="4" t="s">
        <v>412</v>
      </c>
    </row>
    <row r="55" ht="15.75" customHeight="1">
      <c r="A55" s="4" t="s">
        <v>72</v>
      </c>
      <c r="B55" s="4" t="s">
        <v>1166</v>
      </c>
      <c r="C55" s="4" t="s">
        <v>1165</v>
      </c>
      <c r="D55" s="4">
        <v>4.0</v>
      </c>
      <c r="E55" s="4" t="s">
        <v>224</v>
      </c>
      <c r="F55" s="4" t="s">
        <v>225</v>
      </c>
      <c r="G55" s="4" t="s">
        <v>308</v>
      </c>
      <c r="H55" s="4" t="s">
        <v>309</v>
      </c>
    </row>
    <row r="56" ht="15.75" customHeight="1">
      <c r="A56" s="4" t="s">
        <v>73</v>
      </c>
      <c r="B56" s="4" t="s">
        <v>1166</v>
      </c>
      <c r="C56" s="4" t="s">
        <v>1165</v>
      </c>
      <c r="D56" s="4">
        <v>9.0</v>
      </c>
      <c r="E56" s="4" t="s">
        <v>224</v>
      </c>
      <c r="F56" s="4" t="s">
        <v>225</v>
      </c>
      <c r="G56" s="4" t="s">
        <v>282</v>
      </c>
      <c r="H56" s="4" t="s">
        <v>283</v>
      </c>
    </row>
    <row r="57" ht="15.75" customHeight="1">
      <c r="A57" s="4" t="s">
        <v>74</v>
      </c>
      <c r="B57" s="4" t="s">
        <v>1166</v>
      </c>
      <c r="C57" s="4" t="s">
        <v>1165</v>
      </c>
      <c r="D57" s="4">
        <v>13.0</v>
      </c>
      <c r="E57" s="4" t="s">
        <v>289</v>
      </c>
      <c r="F57" s="4" t="s">
        <v>290</v>
      </c>
      <c r="G57" s="4" t="s">
        <v>201</v>
      </c>
      <c r="H57" s="4" t="s">
        <v>202</v>
      </c>
    </row>
    <row r="58" ht="15.75" customHeight="1">
      <c r="A58" s="4" t="s">
        <v>75</v>
      </c>
      <c r="B58" s="4" t="s">
        <v>1166</v>
      </c>
      <c r="C58" s="4" t="s">
        <v>1165</v>
      </c>
      <c r="D58" s="4">
        <v>5.0</v>
      </c>
      <c r="E58" s="4" t="s">
        <v>289</v>
      </c>
      <c r="F58" s="4" t="s">
        <v>290</v>
      </c>
      <c r="G58" s="4" t="s">
        <v>201</v>
      </c>
      <c r="H58" s="4" t="s">
        <v>202</v>
      </c>
    </row>
    <row r="59" ht="15.75" customHeight="1">
      <c r="A59" s="4" t="s">
        <v>76</v>
      </c>
      <c r="B59" s="4" t="s">
        <v>1166</v>
      </c>
      <c r="C59" s="4" t="s">
        <v>1165</v>
      </c>
      <c r="D59" s="4">
        <v>3.0</v>
      </c>
      <c r="E59" s="4" t="s">
        <v>289</v>
      </c>
      <c r="F59" s="4" t="s">
        <v>290</v>
      </c>
      <c r="G59" s="4" t="s">
        <v>252</v>
      </c>
      <c r="H59" s="4" t="s">
        <v>253</v>
      </c>
    </row>
    <row r="60" ht="15.75" customHeight="1">
      <c r="A60" s="4" t="s">
        <v>77</v>
      </c>
      <c r="B60" s="4" t="s">
        <v>1166</v>
      </c>
      <c r="C60" s="4" t="s">
        <v>1165</v>
      </c>
      <c r="D60" s="4">
        <v>2.0</v>
      </c>
      <c r="E60" s="4" t="s">
        <v>192</v>
      </c>
      <c r="F60" s="4" t="s">
        <v>193</v>
      </c>
      <c r="G60" s="4" t="s">
        <v>233</v>
      </c>
      <c r="H60" s="4" t="s">
        <v>234</v>
      </c>
    </row>
    <row r="61" ht="15.75" customHeight="1">
      <c r="A61" s="4" t="s">
        <v>78</v>
      </c>
      <c r="B61" s="4" t="s">
        <v>1166</v>
      </c>
      <c r="C61" s="4" t="s">
        <v>1165</v>
      </c>
      <c r="D61" s="4">
        <v>1.0</v>
      </c>
      <c r="E61" s="4" t="s">
        <v>224</v>
      </c>
      <c r="F61" s="4" t="s">
        <v>225</v>
      </c>
      <c r="G61" s="4" t="s">
        <v>217</v>
      </c>
      <c r="H61" s="4" t="s">
        <v>218</v>
      </c>
    </row>
    <row r="62" ht="15.75" customHeight="1">
      <c r="A62" s="4" t="s">
        <v>79</v>
      </c>
      <c r="B62" s="4" t="s">
        <v>1166</v>
      </c>
      <c r="C62" s="4" t="s">
        <v>1165</v>
      </c>
      <c r="D62" s="4">
        <v>1.0</v>
      </c>
      <c r="E62" s="4" t="s">
        <v>224</v>
      </c>
      <c r="F62" s="4" t="s">
        <v>225</v>
      </c>
      <c r="G62" s="4" t="s">
        <v>282</v>
      </c>
      <c r="H62" s="4" t="s">
        <v>283</v>
      </c>
    </row>
    <row r="63" ht="15.75" customHeight="1">
      <c r="A63" s="4" t="s">
        <v>80</v>
      </c>
      <c r="B63" s="4" t="s">
        <v>1166</v>
      </c>
      <c r="C63" s="4" t="s">
        <v>1165</v>
      </c>
      <c r="D63" s="4">
        <v>11.0</v>
      </c>
      <c r="E63" s="4" t="s">
        <v>250</v>
      </c>
      <c r="F63" s="4" t="s">
        <v>251</v>
      </c>
      <c r="G63" s="4" t="s">
        <v>233</v>
      </c>
      <c r="H63" s="4" t="s">
        <v>234</v>
      </c>
    </row>
    <row r="64" ht="15.75" customHeight="1">
      <c r="A64" s="4" t="s">
        <v>81</v>
      </c>
      <c r="B64" s="4" t="s">
        <v>1166</v>
      </c>
      <c r="C64" s="4" t="s">
        <v>1165</v>
      </c>
      <c r="D64" s="4">
        <v>6.0</v>
      </c>
      <c r="E64" s="4" t="s">
        <v>208</v>
      </c>
      <c r="F64" s="4" t="s">
        <v>209</v>
      </c>
      <c r="G64" s="4" t="s">
        <v>217</v>
      </c>
      <c r="H64" s="4" t="s">
        <v>218</v>
      </c>
    </row>
    <row r="65" ht="15.75" customHeight="1">
      <c r="A65" s="4" t="s">
        <v>82</v>
      </c>
      <c r="B65" s="4" t="s">
        <v>1166</v>
      </c>
      <c r="C65" s="4" t="s">
        <v>1165</v>
      </c>
      <c r="D65" s="4">
        <v>1.0</v>
      </c>
      <c r="E65" s="4" t="s">
        <v>192</v>
      </c>
      <c r="F65" s="4" t="s">
        <v>193</v>
      </c>
      <c r="G65" s="4" t="s">
        <v>264</v>
      </c>
      <c r="H65" s="4" t="s">
        <v>265</v>
      </c>
    </row>
    <row r="66" ht="15.75" customHeight="1">
      <c r="A66" s="4" t="s">
        <v>83</v>
      </c>
      <c r="B66" s="4" t="s">
        <v>1166</v>
      </c>
      <c r="C66" s="4" t="s">
        <v>1165</v>
      </c>
      <c r="D66" s="4">
        <v>4.0</v>
      </c>
      <c r="E66" s="4" t="s">
        <v>548</v>
      </c>
      <c r="F66" s="4" t="s">
        <v>549</v>
      </c>
      <c r="G66" s="4" t="s">
        <v>296</v>
      </c>
      <c r="H66" s="4" t="s">
        <v>297</v>
      </c>
    </row>
    <row r="67" ht="15.75" customHeight="1">
      <c r="A67" s="4" t="s">
        <v>84</v>
      </c>
      <c r="B67" s="4" t="s">
        <v>1166</v>
      </c>
      <c r="C67" s="4" t="s">
        <v>1165</v>
      </c>
      <c r="D67" s="4">
        <v>2.0</v>
      </c>
      <c r="E67" s="4" t="s">
        <v>224</v>
      </c>
      <c r="F67" s="4" t="s">
        <v>225</v>
      </c>
      <c r="G67" s="4" t="s">
        <v>385</v>
      </c>
      <c r="H67" s="4" t="s">
        <v>386</v>
      </c>
    </row>
    <row r="68" ht="15.75" customHeight="1">
      <c r="A68" s="4" t="s">
        <v>85</v>
      </c>
      <c r="B68" s="4" t="s">
        <v>1166</v>
      </c>
      <c r="C68" s="4" t="s">
        <v>1165</v>
      </c>
      <c r="D68" s="4">
        <v>4.0</v>
      </c>
      <c r="E68" s="4" t="s">
        <v>192</v>
      </c>
      <c r="F68" s="4" t="s">
        <v>193</v>
      </c>
      <c r="G68" s="4" t="s">
        <v>411</v>
      </c>
      <c r="H68" s="4" t="s">
        <v>412</v>
      </c>
    </row>
    <row r="69" ht="15.75" customHeight="1">
      <c r="A69" s="4" t="s">
        <v>86</v>
      </c>
      <c r="B69" s="4" t="s">
        <v>1166</v>
      </c>
      <c r="C69" s="4" t="s">
        <v>1165</v>
      </c>
      <c r="D69" s="4">
        <v>2.0</v>
      </c>
      <c r="E69" s="4" t="s">
        <v>192</v>
      </c>
      <c r="F69" s="4" t="s">
        <v>193</v>
      </c>
      <c r="G69" s="4" t="s">
        <v>282</v>
      </c>
      <c r="H69" s="4" t="s">
        <v>283</v>
      </c>
    </row>
    <row r="70" ht="15.75" customHeight="1">
      <c r="A70" s="4" t="s">
        <v>87</v>
      </c>
      <c r="B70" s="4" t="s">
        <v>1166</v>
      </c>
      <c r="C70" s="4" t="s">
        <v>1165</v>
      </c>
      <c r="D70" s="4">
        <v>3.0</v>
      </c>
      <c r="E70" s="4" t="s">
        <v>215</v>
      </c>
      <c r="F70" s="4" t="s">
        <v>216</v>
      </c>
      <c r="G70" s="4" t="s">
        <v>308</v>
      </c>
      <c r="H70" s="4" t="s">
        <v>309</v>
      </c>
    </row>
    <row r="71" ht="15.75" customHeight="1">
      <c r="A71" s="4" t="s">
        <v>88</v>
      </c>
      <c r="B71" s="4" t="s">
        <v>1166</v>
      </c>
      <c r="C71" s="4" t="s">
        <v>1165</v>
      </c>
      <c r="D71" s="4">
        <v>1.0</v>
      </c>
      <c r="E71" s="4" t="s">
        <v>192</v>
      </c>
      <c r="F71" s="4" t="s">
        <v>193</v>
      </c>
      <c r="G71" s="4" t="s">
        <v>385</v>
      </c>
      <c r="H71" s="4" t="s">
        <v>386</v>
      </c>
    </row>
    <row r="72" ht="15.75" customHeight="1">
      <c r="A72" s="4" t="s">
        <v>89</v>
      </c>
      <c r="B72" s="4" t="s">
        <v>1166</v>
      </c>
      <c r="C72" s="4" t="s">
        <v>1165</v>
      </c>
      <c r="D72" s="4">
        <v>1.0</v>
      </c>
      <c r="E72" s="4" t="s">
        <v>224</v>
      </c>
      <c r="F72" s="4" t="s">
        <v>225</v>
      </c>
      <c r="G72" s="4" t="s">
        <v>201</v>
      </c>
      <c r="H72" s="4" t="s">
        <v>202</v>
      </c>
    </row>
    <row r="73" ht="15.75" customHeight="1">
      <c r="A73" s="4" t="s">
        <v>90</v>
      </c>
      <c r="B73" s="4" t="s">
        <v>1166</v>
      </c>
      <c r="C73" s="4" t="s">
        <v>1165</v>
      </c>
      <c r="D73" s="4">
        <v>5.0</v>
      </c>
      <c r="E73" s="4" t="s">
        <v>192</v>
      </c>
      <c r="F73" s="4" t="s">
        <v>193</v>
      </c>
      <c r="G73" s="4" t="s">
        <v>282</v>
      </c>
      <c r="H73" s="4" t="s">
        <v>283</v>
      </c>
    </row>
    <row r="74" ht="15.75" customHeight="1">
      <c r="A74" s="4" t="s">
        <v>91</v>
      </c>
      <c r="B74" s="4" t="s">
        <v>1166</v>
      </c>
      <c r="C74" s="4" t="s">
        <v>1165</v>
      </c>
      <c r="D74" s="4">
        <v>2.0</v>
      </c>
      <c r="E74" s="4" t="s">
        <v>192</v>
      </c>
      <c r="F74" s="4" t="s">
        <v>193</v>
      </c>
      <c r="G74" s="4" t="s">
        <v>217</v>
      </c>
      <c r="H74" s="4" t="s">
        <v>218</v>
      </c>
    </row>
    <row r="75" ht="15.75" customHeight="1">
      <c r="A75" s="4" t="s">
        <v>92</v>
      </c>
      <c r="B75" s="4" t="s">
        <v>1166</v>
      </c>
      <c r="C75" s="4" t="s">
        <v>1165</v>
      </c>
      <c r="D75" s="4">
        <v>4.0</v>
      </c>
      <c r="E75" s="4" t="s">
        <v>224</v>
      </c>
      <c r="F75" s="4" t="s">
        <v>225</v>
      </c>
      <c r="G75" s="4" t="s">
        <v>303</v>
      </c>
      <c r="H75" s="4" t="s">
        <v>304</v>
      </c>
    </row>
    <row r="76" ht="15.75" customHeight="1">
      <c r="A76" s="4" t="s">
        <v>93</v>
      </c>
      <c r="B76" s="4" t="s">
        <v>1166</v>
      </c>
      <c r="C76" s="4" t="s">
        <v>1165</v>
      </c>
      <c r="D76" s="4">
        <v>6.0</v>
      </c>
      <c r="E76" s="4" t="s">
        <v>215</v>
      </c>
      <c r="F76" s="4" t="s">
        <v>216</v>
      </c>
      <c r="G76" s="4" t="s">
        <v>194</v>
      </c>
      <c r="H76" s="4" t="s">
        <v>195</v>
      </c>
    </row>
    <row r="77" ht="15.75" customHeight="1">
      <c r="A77" s="4" t="s">
        <v>94</v>
      </c>
      <c r="B77" s="4" t="s">
        <v>1166</v>
      </c>
      <c r="C77" s="4" t="s">
        <v>1165</v>
      </c>
      <c r="D77" s="4">
        <v>8.0</v>
      </c>
      <c r="E77" s="4" t="s">
        <v>250</v>
      </c>
      <c r="F77" s="4" t="s">
        <v>251</v>
      </c>
      <c r="G77" s="4" t="s">
        <v>418</v>
      </c>
      <c r="H77" s="4" t="s">
        <v>419</v>
      </c>
    </row>
    <row r="78" ht="15.75" customHeight="1">
      <c r="A78" s="4" t="s">
        <v>95</v>
      </c>
      <c r="B78" s="4" t="s">
        <v>1166</v>
      </c>
      <c r="C78" s="4" t="s">
        <v>1165</v>
      </c>
      <c r="D78" s="4">
        <v>3.0</v>
      </c>
      <c r="E78" s="4" t="s">
        <v>250</v>
      </c>
      <c r="F78" s="4" t="s">
        <v>251</v>
      </c>
      <c r="G78" s="4" t="s">
        <v>282</v>
      </c>
      <c r="H78" s="4" t="s">
        <v>283</v>
      </c>
    </row>
    <row r="79" ht="15.75" customHeight="1">
      <c r="A79" s="4" t="s">
        <v>96</v>
      </c>
      <c r="B79" s="4" t="s">
        <v>1166</v>
      </c>
      <c r="C79" s="4" t="s">
        <v>1165</v>
      </c>
      <c r="D79" s="4">
        <v>10.0</v>
      </c>
      <c r="E79" s="4" t="s">
        <v>250</v>
      </c>
      <c r="F79" s="4" t="s">
        <v>251</v>
      </c>
      <c r="G79" s="4" t="s">
        <v>201</v>
      </c>
      <c r="H79" s="4" t="s">
        <v>202</v>
      </c>
    </row>
    <row r="80" ht="15.75" customHeight="1">
      <c r="A80" s="4" t="s">
        <v>97</v>
      </c>
      <c r="B80" s="4" t="s">
        <v>1166</v>
      </c>
      <c r="C80" s="4" t="s">
        <v>1165</v>
      </c>
      <c r="D80" s="4">
        <v>7.0</v>
      </c>
      <c r="E80" s="4" t="s">
        <v>192</v>
      </c>
      <c r="F80" s="4" t="s">
        <v>193</v>
      </c>
      <c r="G80" s="4" t="s">
        <v>411</v>
      </c>
      <c r="H80" s="4" t="s">
        <v>412</v>
      </c>
    </row>
    <row r="81" ht="15.75" customHeight="1">
      <c r="A81" s="4" t="s">
        <v>98</v>
      </c>
      <c r="B81" s="4" t="s">
        <v>1166</v>
      </c>
      <c r="C81" s="4" t="s">
        <v>1165</v>
      </c>
      <c r="D81" s="4">
        <v>8.0</v>
      </c>
      <c r="E81" s="4" t="s">
        <v>215</v>
      </c>
      <c r="F81" s="4" t="s">
        <v>216</v>
      </c>
      <c r="G81" s="4" t="s">
        <v>385</v>
      </c>
      <c r="H81" s="4" t="s">
        <v>386</v>
      </c>
    </row>
    <row r="82" ht="15.75" customHeight="1">
      <c r="A82" s="4" t="s">
        <v>99</v>
      </c>
      <c r="B82" s="4" t="s">
        <v>1166</v>
      </c>
      <c r="C82" s="4" t="s">
        <v>1165</v>
      </c>
      <c r="D82" s="4">
        <v>3.0</v>
      </c>
      <c r="E82" s="4" t="s">
        <v>353</v>
      </c>
      <c r="F82" s="4" t="s">
        <v>354</v>
      </c>
      <c r="G82" s="4" t="s">
        <v>217</v>
      </c>
      <c r="H82" s="4" t="s">
        <v>218</v>
      </c>
    </row>
    <row r="83" ht="15.75" customHeight="1">
      <c r="A83" s="4" t="s">
        <v>100</v>
      </c>
      <c r="B83" s="4" t="s">
        <v>1166</v>
      </c>
      <c r="C83" s="4" t="s">
        <v>1165</v>
      </c>
      <c r="D83" s="4">
        <v>6.0</v>
      </c>
      <c r="E83" s="4" t="s">
        <v>215</v>
      </c>
      <c r="F83" s="4" t="s">
        <v>216</v>
      </c>
      <c r="G83" s="4" t="s">
        <v>252</v>
      </c>
      <c r="H83" s="4" t="s">
        <v>253</v>
      </c>
    </row>
    <row r="84" ht="15.75" customHeight="1">
      <c r="A84" s="4" t="s">
        <v>101</v>
      </c>
      <c r="B84" s="4" t="s">
        <v>1166</v>
      </c>
      <c r="C84" s="4" t="s">
        <v>1165</v>
      </c>
      <c r="D84" s="4">
        <v>5.0</v>
      </c>
      <c r="E84" s="4" t="s">
        <v>250</v>
      </c>
      <c r="F84" s="4" t="s">
        <v>251</v>
      </c>
      <c r="G84" s="4" t="s">
        <v>411</v>
      </c>
      <c r="H84" s="4" t="s">
        <v>412</v>
      </c>
    </row>
    <row r="85" ht="15.75" customHeight="1">
      <c r="A85" s="4" t="s">
        <v>102</v>
      </c>
      <c r="B85" s="4" t="s">
        <v>1166</v>
      </c>
      <c r="C85" s="4" t="s">
        <v>1165</v>
      </c>
      <c r="D85" s="4">
        <v>7.0</v>
      </c>
      <c r="E85" s="4" t="s">
        <v>633</v>
      </c>
      <c r="F85" s="4" t="s">
        <v>634</v>
      </c>
      <c r="G85" s="4" t="s">
        <v>282</v>
      </c>
      <c r="H85" s="4" t="s">
        <v>283</v>
      </c>
    </row>
    <row r="86" ht="15.75" customHeight="1">
      <c r="A86" s="4" t="s">
        <v>103</v>
      </c>
      <c r="B86" s="4" t="s">
        <v>1166</v>
      </c>
      <c r="C86" s="4" t="s">
        <v>1165</v>
      </c>
      <c r="D86" s="4">
        <v>2.0</v>
      </c>
      <c r="E86" s="4" t="s">
        <v>224</v>
      </c>
      <c r="F86" s="4" t="s">
        <v>225</v>
      </c>
      <c r="G86" s="4" t="s">
        <v>411</v>
      </c>
      <c r="H86" s="4" t="s">
        <v>412</v>
      </c>
    </row>
    <row r="87" ht="15.75" customHeight="1">
      <c r="A87" s="4" t="s">
        <v>104</v>
      </c>
      <c r="B87" s="4" t="s">
        <v>1166</v>
      </c>
      <c r="C87" s="4" t="s">
        <v>1165</v>
      </c>
      <c r="D87" s="4">
        <v>5.0</v>
      </c>
      <c r="E87" s="4" t="s">
        <v>224</v>
      </c>
      <c r="F87" s="4" t="s">
        <v>225</v>
      </c>
      <c r="G87" s="4" t="s">
        <v>194</v>
      </c>
      <c r="H87" s="4" t="s">
        <v>195</v>
      </c>
    </row>
    <row r="88" ht="15.75" customHeight="1">
      <c r="A88" s="4" t="s">
        <v>105</v>
      </c>
      <c r="B88" s="4" t="s">
        <v>1166</v>
      </c>
      <c r="C88" s="4" t="s">
        <v>1165</v>
      </c>
      <c r="D88" s="4">
        <v>4.0</v>
      </c>
      <c r="E88" s="4" t="s">
        <v>192</v>
      </c>
      <c r="F88" s="4" t="s">
        <v>193</v>
      </c>
      <c r="G88" s="4" t="s">
        <v>418</v>
      </c>
      <c r="H88" s="4" t="s">
        <v>419</v>
      </c>
    </row>
    <row r="89" ht="15.75" customHeight="1">
      <c r="A89" s="4" t="s">
        <v>106</v>
      </c>
      <c r="B89" s="4" t="s">
        <v>1166</v>
      </c>
      <c r="C89" s="4" t="s">
        <v>1165</v>
      </c>
      <c r="D89" s="4">
        <v>11.0</v>
      </c>
      <c r="E89" s="4" t="s">
        <v>224</v>
      </c>
      <c r="F89" s="4" t="s">
        <v>225</v>
      </c>
      <c r="G89" s="4" t="s">
        <v>252</v>
      </c>
      <c r="H89" s="4" t="s">
        <v>253</v>
      </c>
    </row>
    <row r="90" ht="15.75" customHeight="1">
      <c r="A90" s="4" t="s">
        <v>107</v>
      </c>
      <c r="B90" s="4" t="s">
        <v>1166</v>
      </c>
      <c r="C90" s="4" t="s">
        <v>1165</v>
      </c>
      <c r="D90" s="4">
        <v>15.0</v>
      </c>
      <c r="E90" s="4" t="s">
        <v>192</v>
      </c>
      <c r="F90" s="4" t="s">
        <v>193</v>
      </c>
      <c r="G90" s="4" t="s">
        <v>252</v>
      </c>
      <c r="H90" s="4" t="s">
        <v>253</v>
      </c>
    </row>
    <row r="91" ht="15.75" customHeight="1">
      <c r="A91" s="4" t="s">
        <v>108</v>
      </c>
      <c r="B91" s="4" t="s">
        <v>1166</v>
      </c>
      <c r="C91" s="4" t="s">
        <v>1165</v>
      </c>
      <c r="D91" s="4">
        <v>12.0</v>
      </c>
      <c r="E91" s="4" t="s">
        <v>215</v>
      </c>
      <c r="F91" s="4" t="s">
        <v>216</v>
      </c>
      <c r="G91" s="4" t="s">
        <v>233</v>
      </c>
      <c r="H91" s="4" t="s">
        <v>234</v>
      </c>
    </row>
    <row r="92" ht="15.75" customHeight="1">
      <c r="A92" s="4" t="s">
        <v>109</v>
      </c>
      <c r="B92" s="4" t="s">
        <v>1166</v>
      </c>
      <c r="C92" s="4" t="s">
        <v>1165</v>
      </c>
      <c r="D92" s="4">
        <v>6.0</v>
      </c>
      <c r="E92" s="4" t="s">
        <v>192</v>
      </c>
      <c r="F92" s="4" t="s">
        <v>193</v>
      </c>
      <c r="G92" s="4" t="s">
        <v>226</v>
      </c>
      <c r="H92" s="4" t="s">
        <v>227</v>
      </c>
    </row>
    <row r="93" ht="15.75" customHeight="1">
      <c r="A93" s="4" t="s">
        <v>110</v>
      </c>
      <c r="B93" s="4" t="s">
        <v>1166</v>
      </c>
      <c r="C93" s="4" t="s">
        <v>1165</v>
      </c>
      <c r="D93" s="4">
        <v>4.0</v>
      </c>
      <c r="E93" s="4" t="s">
        <v>192</v>
      </c>
      <c r="F93" s="4" t="s">
        <v>193</v>
      </c>
      <c r="G93" s="4" t="s">
        <v>271</v>
      </c>
      <c r="H93" s="4" t="s">
        <v>272</v>
      </c>
    </row>
    <row r="94" ht="15.75" customHeight="1">
      <c r="A94" s="4" t="s">
        <v>111</v>
      </c>
      <c r="B94" s="4" t="s">
        <v>1166</v>
      </c>
      <c r="C94" s="4" t="s">
        <v>1165</v>
      </c>
      <c r="D94" s="4">
        <v>2.0</v>
      </c>
      <c r="E94" s="4" t="s">
        <v>215</v>
      </c>
      <c r="F94" s="4" t="s">
        <v>216</v>
      </c>
      <c r="G94" s="4" t="s">
        <v>264</v>
      </c>
      <c r="H94" s="4" t="s">
        <v>265</v>
      </c>
    </row>
    <row r="95" ht="15.75" customHeight="1">
      <c r="A95" s="4" t="s">
        <v>112</v>
      </c>
      <c r="B95" s="4" t="s">
        <v>1166</v>
      </c>
      <c r="C95" s="4" t="s">
        <v>1165</v>
      </c>
      <c r="D95" s="4">
        <v>11.0</v>
      </c>
      <c r="E95" s="4" t="s">
        <v>250</v>
      </c>
      <c r="F95" s="4" t="s">
        <v>251</v>
      </c>
      <c r="G95" s="4" t="s">
        <v>282</v>
      </c>
      <c r="H95" s="4" t="s">
        <v>283</v>
      </c>
    </row>
    <row r="96" ht="15.75" customHeight="1">
      <c r="A96" s="4" t="s">
        <v>113</v>
      </c>
      <c r="B96" s="4" t="s">
        <v>1166</v>
      </c>
      <c r="C96" s="4" t="s">
        <v>1165</v>
      </c>
      <c r="D96" s="4">
        <v>9.0</v>
      </c>
      <c r="E96" s="4" t="s">
        <v>224</v>
      </c>
      <c r="F96" s="4" t="s">
        <v>225</v>
      </c>
      <c r="G96" s="4" t="s">
        <v>233</v>
      </c>
      <c r="H96" s="4" t="s">
        <v>234</v>
      </c>
    </row>
    <row r="97" ht="15.75" customHeight="1">
      <c r="A97" s="4" t="s">
        <v>114</v>
      </c>
      <c r="B97" s="4" t="s">
        <v>1166</v>
      </c>
      <c r="C97" s="4" t="s">
        <v>1165</v>
      </c>
      <c r="D97" s="4">
        <v>3.0</v>
      </c>
      <c r="E97" s="4" t="s">
        <v>224</v>
      </c>
      <c r="F97" s="4" t="s">
        <v>225</v>
      </c>
      <c r="G97" s="4" t="s">
        <v>271</v>
      </c>
      <c r="H97" s="4" t="s">
        <v>272</v>
      </c>
    </row>
    <row r="98" ht="15.75" customHeight="1">
      <c r="A98" s="4" t="s">
        <v>115</v>
      </c>
      <c r="B98" s="4" t="s">
        <v>1166</v>
      </c>
      <c r="C98" s="4" t="s">
        <v>1165</v>
      </c>
      <c r="D98" s="4">
        <v>18.0</v>
      </c>
      <c r="E98" s="4" t="s">
        <v>315</v>
      </c>
      <c r="F98" s="4" t="s">
        <v>316</v>
      </c>
      <c r="G98" s="4" t="s">
        <v>201</v>
      </c>
      <c r="H98" s="4" t="s">
        <v>202</v>
      </c>
    </row>
    <row r="99" ht="15.75" customHeight="1">
      <c r="A99" s="4" t="s">
        <v>116</v>
      </c>
      <c r="B99" s="4" t="s">
        <v>1166</v>
      </c>
      <c r="C99" s="4" t="s">
        <v>1165</v>
      </c>
      <c r="D99" s="4">
        <v>4.0</v>
      </c>
      <c r="E99" s="4" t="s">
        <v>289</v>
      </c>
      <c r="F99" s="4" t="s">
        <v>290</v>
      </c>
      <c r="G99" s="4" t="s">
        <v>479</v>
      </c>
      <c r="H99" s="4" t="s">
        <v>480</v>
      </c>
    </row>
    <row r="100" ht="15.75" customHeight="1">
      <c r="A100" s="4" t="s">
        <v>117</v>
      </c>
      <c r="B100" s="4" t="s">
        <v>1166</v>
      </c>
      <c r="C100" s="4" t="s">
        <v>1165</v>
      </c>
      <c r="D100" s="4">
        <v>2.0</v>
      </c>
      <c r="E100" s="4" t="s">
        <v>192</v>
      </c>
      <c r="F100" s="4" t="s">
        <v>193</v>
      </c>
      <c r="G100" s="4" t="s">
        <v>252</v>
      </c>
      <c r="H100" s="4" t="s">
        <v>253</v>
      </c>
    </row>
    <row r="101" ht="15.75" customHeight="1">
      <c r="A101" s="4" t="s">
        <v>118</v>
      </c>
      <c r="B101" s="4" t="s">
        <v>1166</v>
      </c>
      <c r="C101" s="4" t="s">
        <v>1165</v>
      </c>
      <c r="D101" s="4">
        <v>1.0</v>
      </c>
      <c r="E101" s="4" t="s">
        <v>192</v>
      </c>
      <c r="F101" s="4" t="s">
        <v>193</v>
      </c>
      <c r="G101" s="4" t="s">
        <v>418</v>
      </c>
      <c r="H101" s="4" t="s">
        <v>419</v>
      </c>
    </row>
    <row r="102" ht="15.75" customHeight="1">
      <c r="A102" s="4" t="s">
        <v>119</v>
      </c>
      <c r="B102" s="4" t="s">
        <v>1166</v>
      </c>
      <c r="C102" s="4" t="s">
        <v>1165</v>
      </c>
      <c r="D102" s="4">
        <v>8.0</v>
      </c>
      <c r="E102" s="4" t="s">
        <v>224</v>
      </c>
      <c r="F102" s="4" t="s">
        <v>225</v>
      </c>
      <c r="G102" s="4" t="s">
        <v>411</v>
      </c>
      <c r="H102" s="4" t="s">
        <v>412</v>
      </c>
    </row>
    <row r="103" ht="15.75" customHeight="1">
      <c r="A103" s="4" t="s">
        <v>120</v>
      </c>
      <c r="B103" s="4" t="s">
        <v>1166</v>
      </c>
      <c r="C103" s="4" t="s">
        <v>1165</v>
      </c>
      <c r="D103" s="4">
        <v>17.0</v>
      </c>
      <c r="E103" s="4" t="s">
        <v>192</v>
      </c>
      <c r="F103" s="4" t="s">
        <v>193</v>
      </c>
      <c r="G103" s="4" t="s">
        <v>201</v>
      </c>
      <c r="H103" s="4" t="s">
        <v>202</v>
      </c>
    </row>
    <row r="104" ht="15.75" customHeight="1">
      <c r="A104" s="4" t="s">
        <v>121</v>
      </c>
      <c r="B104" s="4" t="s">
        <v>1166</v>
      </c>
      <c r="C104" s="4" t="s">
        <v>1165</v>
      </c>
      <c r="D104" s="4">
        <v>2.0</v>
      </c>
      <c r="E104" s="4" t="s">
        <v>215</v>
      </c>
      <c r="F104" s="4" t="s">
        <v>216</v>
      </c>
      <c r="G104" s="4" t="s">
        <v>303</v>
      </c>
      <c r="H104" s="4" t="s">
        <v>304</v>
      </c>
    </row>
    <row r="105" ht="15.75" customHeight="1">
      <c r="A105" s="4" t="s">
        <v>122</v>
      </c>
      <c r="B105" s="4" t="s">
        <v>1166</v>
      </c>
      <c r="C105" s="4" t="s">
        <v>1165</v>
      </c>
      <c r="D105" s="4">
        <v>8.0</v>
      </c>
      <c r="E105" s="4" t="s">
        <v>250</v>
      </c>
      <c r="F105" s="4" t="s">
        <v>251</v>
      </c>
      <c r="G105" s="4" t="s">
        <v>321</v>
      </c>
      <c r="H105" s="4" t="s">
        <v>322</v>
      </c>
    </row>
    <row r="106" ht="15.75" customHeight="1">
      <c r="A106" s="4" t="s">
        <v>123</v>
      </c>
      <c r="B106" s="4" t="s">
        <v>1166</v>
      </c>
      <c r="C106" s="4" t="s">
        <v>1165</v>
      </c>
      <c r="D106" s="4">
        <v>14.0</v>
      </c>
      <c r="E106" s="4" t="s">
        <v>315</v>
      </c>
      <c r="F106" s="4" t="s">
        <v>316</v>
      </c>
      <c r="G106" s="4" t="s">
        <v>233</v>
      </c>
      <c r="H106" s="4" t="s">
        <v>234</v>
      </c>
    </row>
    <row r="107" ht="15.75" customHeight="1">
      <c r="A107" s="4" t="s">
        <v>124</v>
      </c>
      <c r="B107" s="4" t="s">
        <v>1166</v>
      </c>
      <c r="C107" s="4" t="s">
        <v>1165</v>
      </c>
      <c r="D107" s="4">
        <v>4.0</v>
      </c>
      <c r="E107" s="4" t="s">
        <v>192</v>
      </c>
      <c r="F107" s="4" t="s">
        <v>193</v>
      </c>
      <c r="G107" s="4" t="s">
        <v>321</v>
      </c>
      <c r="H107" s="4" t="s">
        <v>322</v>
      </c>
    </row>
    <row r="108" ht="15.75" customHeight="1">
      <c r="A108" s="4" t="s">
        <v>125</v>
      </c>
      <c r="B108" s="4" t="s">
        <v>1166</v>
      </c>
      <c r="C108" s="4" t="s">
        <v>1165</v>
      </c>
      <c r="D108" s="4">
        <v>5.0</v>
      </c>
      <c r="E108" s="4" t="s">
        <v>289</v>
      </c>
      <c r="F108" s="4" t="s">
        <v>290</v>
      </c>
      <c r="G108" s="4" t="s">
        <v>418</v>
      </c>
      <c r="H108" s="4" t="s">
        <v>419</v>
      </c>
    </row>
    <row r="109" ht="15.75" customHeight="1">
      <c r="A109" s="4" t="s">
        <v>126</v>
      </c>
      <c r="B109" s="4" t="s">
        <v>1166</v>
      </c>
      <c r="C109" s="4" t="s">
        <v>1165</v>
      </c>
      <c r="D109" s="4">
        <v>19.0</v>
      </c>
      <c r="E109" s="4" t="s">
        <v>224</v>
      </c>
      <c r="F109" s="4" t="s">
        <v>225</v>
      </c>
      <c r="G109" s="4" t="s">
        <v>282</v>
      </c>
      <c r="H109" s="4" t="s">
        <v>283</v>
      </c>
    </row>
    <row r="110" ht="15.75" customHeight="1">
      <c r="A110" s="4" t="s">
        <v>127</v>
      </c>
      <c r="B110" s="4" t="s">
        <v>1166</v>
      </c>
      <c r="C110" s="4" t="s">
        <v>1165</v>
      </c>
      <c r="D110" s="4">
        <v>13.0</v>
      </c>
      <c r="E110" s="4" t="s">
        <v>224</v>
      </c>
      <c r="F110" s="4" t="s">
        <v>225</v>
      </c>
      <c r="G110" s="4" t="s">
        <v>282</v>
      </c>
      <c r="H110" s="4" t="s">
        <v>283</v>
      </c>
    </row>
    <row r="111" ht="15.75" customHeight="1">
      <c r="A111" s="4" t="s">
        <v>128</v>
      </c>
      <c r="B111" s="4" t="s">
        <v>1166</v>
      </c>
      <c r="C111" s="4" t="s">
        <v>1165</v>
      </c>
      <c r="D111" s="4">
        <v>4.0</v>
      </c>
      <c r="E111" s="4" t="s">
        <v>224</v>
      </c>
      <c r="F111" s="4" t="s">
        <v>225</v>
      </c>
      <c r="G111" s="4" t="s">
        <v>282</v>
      </c>
      <c r="H111" s="4" t="s">
        <v>283</v>
      </c>
    </row>
    <row r="112" ht="15.75" customHeight="1">
      <c r="A112" s="4" t="s">
        <v>129</v>
      </c>
      <c r="B112" s="4" t="s">
        <v>1166</v>
      </c>
      <c r="C112" s="4" t="s">
        <v>1165</v>
      </c>
      <c r="D112" s="4">
        <v>5.0</v>
      </c>
      <c r="E112" s="4" t="s">
        <v>192</v>
      </c>
      <c r="F112" s="4" t="s">
        <v>193</v>
      </c>
      <c r="G112" s="4" t="s">
        <v>343</v>
      </c>
      <c r="H112" s="4" t="s">
        <v>344</v>
      </c>
    </row>
    <row r="113" ht="15.75" customHeight="1">
      <c r="A113" s="4" t="s">
        <v>130</v>
      </c>
      <c r="B113" s="4" t="s">
        <v>1166</v>
      </c>
      <c r="C113" s="4" t="s">
        <v>1165</v>
      </c>
      <c r="D113" s="4">
        <v>14.0</v>
      </c>
      <c r="E113" s="4" t="s">
        <v>215</v>
      </c>
      <c r="F113" s="4" t="s">
        <v>216</v>
      </c>
      <c r="G113" s="4" t="s">
        <v>252</v>
      </c>
      <c r="H113" s="4" t="s">
        <v>253</v>
      </c>
    </row>
    <row r="114" ht="15.75" customHeight="1">
      <c r="A114" s="4" t="s">
        <v>131</v>
      </c>
      <c r="B114" s="4" t="s">
        <v>1166</v>
      </c>
      <c r="C114" s="4" t="s">
        <v>1165</v>
      </c>
      <c r="D114" s="4">
        <v>3.0</v>
      </c>
      <c r="E114" s="4" t="s">
        <v>192</v>
      </c>
      <c r="F114" s="4" t="s">
        <v>193</v>
      </c>
      <c r="G114" s="4" t="s">
        <v>226</v>
      </c>
      <c r="H114" s="4" t="s">
        <v>227</v>
      </c>
    </row>
    <row r="115" ht="15.75" customHeight="1">
      <c r="A115" s="4" t="s">
        <v>132</v>
      </c>
      <c r="B115" s="4" t="s">
        <v>1166</v>
      </c>
      <c r="C115" s="4" t="s">
        <v>1165</v>
      </c>
      <c r="D115" s="4">
        <v>3.0</v>
      </c>
      <c r="E115" s="4" t="s">
        <v>192</v>
      </c>
      <c r="F115" s="4" t="s">
        <v>193</v>
      </c>
      <c r="G115" s="4" t="s">
        <v>296</v>
      </c>
      <c r="H115" s="4" t="s">
        <v>297</v>
      </c>
    </row>
    <row r="116" ht="15.75" customHeight="1">
      <c r="A116" s="4" t="s">
        <v>133</v>
      </c>
      <c r="B116" s="4" t="s">
        <v>1166</v>
      </c>
      <c r="C116" s="4" t="s">
        <v>1165</v>
      </c>
      <c r="D116" s="4">
        <v>4.0</v>
      </c>
      <c r="E116" s="4" t="s">
        <v>215</v>
      </c>
      <c r="F116" s="4" t="s">
        <v>216</v>
      </c>
      <c r="G116" s="4" t="s">
        <v>385</v>
      </c>
      <c r="H116" s="4" t="s">
        <v>386</v>
      </c>
    </row>
    <row r="117" ht="15.75" customHeight="1">
      <c r="A117" s="4" t="s">
        <v>134</v>
      </c>
      <c r="B117" s="4" t="s">
        <v>1166</v>
      </c>
      <c r="C117" s="4" t="s">
        <v>1165</v>
      </c>
      <c r="D117" s="4">
        <v>3.0</v>
      </c>
      <c r="E117" s="4" t="s">
        <v>215</v>
      </c>
      <c r="F117" s="4" t="s">
        <v>216</v>
      </c>
      <c r="G117" s="4" t="s">
        <v>411</v>
      </c>
      <c r="H117" s="4" t="s">
        <v>412</v>
      </c>
    </row>
    <row r="118" ht="15.75" customHeight="1">
      <c r="A118" s="4" t="s">
        <v>135</v>
      </c>
      <c r="B118" s="4" t="s">
        <v>1166</v>
      </c>
      <c r="C118" s="4" t="s">
        <v>1165</v>
      </c>
      <c r="D118" s="4">
        <v>4.0</v>
      </c>
      <c r="E118" s="4" t="s">
        <v>224</v>
      </c>
      <c r="F118" s="4" t="s">
        <v>225</v>
      </c>
      <c r="G118" s="4" t="s">
        <v>252</v>
      </c>
      <c r="H118" s="4" t="s">
        <v>253</v>
      </c>
    </row>
    <row r="119" ht="15.75" customHeight="1">
      <c r="A119" s="4" t="s">
        <v>136</v>
      </c>
      <c r="B119" s="4" t="s">
        <v>1166</v>
      </c>
      <c r="C119" s="4" t="s">
        <v>1165</v>
      </c>
      <c r="D119" s="4">
        <v>5.0</v>
      </c>
      <c r="E119" s="4" t="s">
        <v>192</v>
      </c>
      <c r="F119" s="4" t="s">
        <v>193</v>
      </c>
      <c r="G119" s="4" t="s">
        <v>252</v>
      </c>
      <c r="H119" s="4" t="s">
        <v>253</v>
      </c>
    </row>
    <row r="120" ht="15.75" customHeight="1">
      <c r="A120" s="4" t="s">
        <v>137</v>
      </c>
      <c r="B120" s="4" t="s">
        <v>1166</v>
      </c>
      <c r="C120" s="4" t="s">
        <v>1165</v>
      </c>
      <c r="D120" s="4">
        <v>14.0</v>
      </c>
      <c r="E120" s="4" t="s">
        <v>208</v>
      </c>
      <c r="F120" s="4" t="s">
        <v>209</v>
      </c>
      <c r="G120" s="4" t="s">
        <v>282</v>
      </c>
      <c r="H120" s="4" t="s">
        <v>283</v>
      </c>
    </row>
    <row r="121" ht="15.75" customHeight="1">
      <c r="A121" s="4" t="s">
        <v>138</v>
      </c>
      <c r="B121" s="4" t="s">
        <v>1166</v>
      </c>
      <c r="C121" s="4" t="s">
        <v>1165</v>
      </c>
      <c r="D121" s="4">
        <v>3.0</v>
      </c>
      <c r="E121" s="4" t="s">
        <v>224</v>
      </c>
      <c r="F121" s="4" t="s">
        <v>225</v>
      </c>
      <c r="G121" s="4" t="s">
        <v>240</v>
      </c>
      <c r="H121" s="4" t="s">
        <v>241</v>
      </c>
    </row>
    <row r="122" ht="15.75" customHeight="1">
      <c r="A122" s="4" t="s">
        <v>139</v>
      </c>
      <c r="B122" s="4" t="s">
        <v>1166</v>
      </c>
      <c r="C122" s="4" t="s">
        <v>1165</v>
      </c>
      <c r="D122" s="4">
        <v>7.0</v>
      </c>
      <c r="E122" s="4" t="s">
        <v>353</v>
      </c>
      <c r="F122" s="4" t="s">
        <v>354</v>
      </c>
      <c r="G122" s="4" t="s">
        <v>233</v>
      </c>
      <c r="H122" s="4" t="s">
        <v>234</v>
      </c>
    </row>
    <row r="123" ht="15.75" customHeight="1">
      <c r="A123" s="4" t="s">
        <v>140</v>
      </c>
      <c r="B123" s="4" t="s">
        <v>1166</v>
      </c>
      <c r="C123" s="4" t="s">
        <v>1165</v>
      </c>
      <c r="D123" s="4">
        <v>8.0</v>
      </c>
      <c r="E123" s="4" t="s">
        <v>224</v>
      </c>
      <c r="F123" s="4" t="s">
        <v>225</v>
      </c>
      <c r="G123" s="4" t="s">
        <v>252</v>
      </c>
      <c r="H123" s="4" t="s">
        <v>253</v>
      </c>
    </row>
    <row r="124" ht="15.75" customHeight="1">
      <c r="A124" s="4" t="s">
        <v>141</v>
      </c>
      <c r="B124" s="4" t="s">
        <v>1166</v>
      </c>
      <c r="C124" s="4" t="s">
        <v>1165</v>
      </c>
      <c r="D124" s="4">
        <v>2.0</v>
      </c>
      <c r="E124" s="4" t="s">
        <v>192</v>
      </c>
      <c r="F124" s="4" t="s">
        <v>193</v>
      </c>
      <c r="G124" s="4" t="s">
        <v>308</v>
      </c>
      <c r="H124" s="4" t="s">
        <v>309</v>
      </c>
    </row>
    <row r="125" ht="15.75" customHeight="1">
      <c r="A125" s="4" t="s">
        <v>142</v>
      </c>
      <c r="B125" s="4" t="s">
        <v>1166</v>
      </c>
      <c r="C125" s="4" t="s">
        <v>1165</v>
      </c>
      <c r="D125" s="4">
        <v>4.0</v>
      </c>
      <c r="E125" s="4" t="s">
        <v>215</v>
      </c>
      <c r="F125" s="4" t="s">
        <v>216</v>
      </c>
      <c r="G125" s="4" t="s">
        <v>264</v>
      </c>
      <c r="H125" s="4" t="s">
        <v>265</v>
      </c>
    </row>
    <row r="126" ht="15.75" customHeight="1">
      <c r="A126" s="4" t="s">
        <v>143</v>
      </c>
      <c r="B126" s="4" t="s">
        <v>1166</v>
      </c>
      <c r="C126" s="4" t="s">
        <v>1165</v>
      </c>
      <c r="D126" s="4">
        <v>3.0</v>
      </c>
      <c r="E126" s="4" t="s">
        <v>215</v>
      </c>
      <c r="F126" s="4" t="s">
        <v>216</v>
      </c>
      <c r="G126" s="4" t="s">
        <v>418</v>
      </c>
      <c r="H126" s="4" t="s">
        <v>419</v>
      </c>
    </row>
    <row r="127" ht="15.75" customHeight="1">
      <c r="A127" s="4" t="s">
        <v>144</v>
      </c>
      <c r="B127" s="4" t="s">
        <v>1166</v>
      </c>
      <c r="C127" s="4" t="s">
        <v>1165</v>
      </c>
      <c r="D127" s="4">
        <v>3.0</v>
      </c>
      <c r="E127" s="4" t="s">
        <v>289</v>
      </c>
      <c r="F127" s="4" t="s">
        <v>290</v>
      </c>
      <c r="G127" s="4" t="s">
        <v>343</v>
      </c>
      <c r="H127" s="4" t="s">
        <v>344</v>
      </c>
    </row>
    <row r="128" ht="15.75" customHeight="1">
      <c r="A128" s="4" t="s">
        <v>145</v>
      </c>
      <c r="B128" s="4" t="s">
        <v>1166</v>
      </c>
      <c r="C128" s="4" t="s">
        <v>1165</v>
      </c>
      <c r="D128" s="4">
        <v>16.0</v>
      </c>
      <c r="E128" s="4" t="s">
        <v>633</v>
      </c>
      <c r="F128" s="4" t="s">
        <v>634</v>
      </c>
      <c r="G128" s="4" t="s">
        <v>282</v>
      </c>
      <c r="H128" s="4" t="s">
        <v>283</v>
      </c>
    </row>
    <row r="129" ht="15.75" customHeight="1">
      <c r="A129" s="4" t="s">
        <v>146</v>
      </c>
      <c r="B129" s="4" t="s">
        <v>1166</v>
      </c>
      <c r="C129" s="4" t="s">
        <v>1165</v>
      </c>
      <c r="D129" s="4">
        <v>1.0</v>
      </c>
      <c r="E129" s="4" t="s">
        <v>192</v>
      </c>
      <c r="F129" s="4" t="s">
        <v>193</v>
      </c>
      <c r="G129" s="4" t="s">
        <v>303</v>
      </c>
      <c r="H129" s="4" t="s">
        <v>304</v>
      </c>
    </row>
    <row r="130" ht="15.75" customHeight="1">
      <c r="A130" s="4" t="s">
        <v>147</v>
      </c>
      <c r="B130" s="4" t="s">
        <v>1166</v>
      </c>
      <c r="C130" s="4" t="s">
        <v>1165</v>
      </c>
      <c r="D130" s="4">
        <v>3.0</v>
      </c>
      <c r="E130" s="4" t="s">
        <v>289</v>
      </c>
      <c r="F130" s="4" t="s">
        <v>290</v>
      </c>
      <c r="G130" s="4" t="s">
        <v>233</v>
      </c>
      <c r="H130" s="4" t="s">
        <v>234</v>
      </c>
    </row>
    <row r="131" ht="15.75" customHeight="1">
      <c r="A131" s="4" t="s">
        <v>148</v>
      </c>
      <c r="B131" s="4" t="s">
        <v>1166</v>
      </c>
      <c r="C131" s="4" t="s">
        <v>1165</v>
      </c>
      <c r="D131" s="4">
        <v>1.0</v>
      </c>
      <c r="E131" s="4" t="s">
        <v>192</v>
      </c>
      <c r="F131" s="4" t="s">
        <v>193</v>
      </c>
      <c r="G131" s="4" t="s">
        <v>296</v>
      </c>
      <c r="H131" s="4" t="s">
        <v>297</v>
      </c>
    </row>
    <row r="132" ht="15.75" customHeight="1">
      <c r="A132" s="4" t="s">
        <v>149</v>
      </c>
      <c r="B132" s="4" t="s">
        <v>1166</v>
      </c>
      <c r="C132" s="4" t="s">
        <v>1165</v>
      </c>
      <c r="D132" s="4">
        <v>3.0</v>
      </c>
      <c r="E132" s="4" t="s">
        <v>192</v>
      </c>
      <c r="F132" s="4" t="s">
        <v>193</v>
      </c>
      <c r="G132" s="4" t="s">
        <v>303</v>
      </c>
      <c r="H132" s="4" t="s">
        <v>304</v>
      </c>
    </row>
    <row r="133" ht="15.75" customHeight="1">
      <c r="A133" s="4" t="s">
        <v>150</v>
      </c>
      <c r="B133" s="4" t="s">
        <v>1166</v>
      </c>
      <c r="C133" s="4" t="s">
        <v>1165</v>
      </c>
      <c r="D133" s="4">
        <v>6.0</v>
      </c>
      <c r="E133" s="4" t="s">
        <v>224</v>
      </c>
      <c r="F133" s="4" t="s">
        <v>225</v>
      </c>
      <c r="G133" s="4" t="s">
        <v>418</v>
      </c>
      <c r="H133" s="4" t="s">
        <v>419</v>
      </c>
    </row>
    <row r="134" ht="15.75" customHeight="1">
      <c r="A134" s="4" t="s">
        <v>151</v>
      </c>
      <c r="B134" s="4" t="s">
        <v>1166</v>
      </c>
      <c r="C134" s="4" t="s">
        <v>1165</v>
      </c>
      <c r="D134" s="4">
        <v>17.0</v>
      </c>
      <c r="E134" s="4" t="s">
        <v>315</v>
      </c>
      <c r="F134" s="4" t="s">
        <v>316</v>
      </c>
      <c r="G134" s="4" t="s">
        <v>282</v>
      </c>
      <c r="H134" s="4" t="s">
        <v>283</v>
      </c>
    </row>
    <row r="135" ht="15.75" customHeight="1">
      <c r="A135" s="4" t="s">
        <v>152</v>
      </c>
      <c r="B135" s="4" t="s">
        <v>1166</v>
      </c>
      <c r="C135" s="4" t="s">
        <v>1165</v>
      </c>
      <c r="D135" s="4">
        <v>6.0</v>
      </c>
      <c r="E135" s="4" t="s">
        <v>192</v>
      </c>
      <c r="F135" s="4" t="s">
        <v>193</v>
      </c>
      <c r="G135" s="4" t="s">
        <v>308</v>
      </c>
      <c r="H135" s="4" t="s">
        <v>309</v>
      </c>
    </row>
    <row r="136" ht="15.75" customHeight="1">
      <c r="A136" s="4" t="s">
        <v>153</v>
      </c>
      <c r="B136" s="4" t="s">
        <v>1166</v>
      </c>
      <c r="C136" s="4" t="s">
        <v>1165</v>
      </c>
      <c r="D136" s="4">
        <v>7.0</v>
      </c>
      <c r="E136" s="4" t="s">
        <v>192</v>
      </c>
      <c r="F136" s="4" t="s">
        <v>193</v>
      </c>
      <c r="G136" s="4" t="s">
        <v>385</v>
      </c>
      <c r="H136" s="4" t="s">
        <v>386</v>
      </c>
    </row>
    <row r="137" ht="15.75" customHeight="1">
      <c r="A137" s="4" t="s">
        <v>154</v>
      </c>
      <c r="B137" s="4" t="s">
        <v>1166</v>
      </c>
      <c r="C137" s="4" t="s">
        <v>1165</v>
      </c>
      <c r="D137" s="4">
        <v>2.0</v>
      </c>
      <c r="E137" s="4" t="s">
        <v>224</v>
      </c>
      <c r="F137" s="4" t="s">
        <v>225</v>
      </c>
      <c r="G137" s="4" t="s">
        <v>479</v>
      </c>
      <c r="H137" s="4" t="s">
        <v>480</v>
      </c>
    </row>
    <row r="138" ht="15.75" customHeight="1">
      <c r="A138" s="4" t="s">
        <v>155</v>
      </c>
      <c r="B138" s="4" t="s">
        <v>1166</v>
      </c>
      <c r="C138" s="4" t="s">
        <v>1165</v>
      </c>
      <c r="D138" s="4">
        <v>6.0</v>
      </c>
      <c r="E138" s="4" t="s">
        <v>289</v>
      </c>
      <c r="F138" s="4" t="s">
        <v>290</v>
      </c>
      <c r="G138" s="4" t="s">
        <v>411</v>
      </c>
      <c r="H138" s="4" t="s">
        <v>412</v>
      </c>
    </row>
    <row r="139" ht="15.75" customHeight="1">
      <c r="A139" s="4" t="s">
        <v>156</v>
      </c>
      <c r="B139" s="4" t="s">
        <v>1166</v>
      </c>
      <c r="C139" s="4" t="s">
        <v>1165</v>
      </c>
      <c r="D139" s="4">
        <v>6.0</v>
      </c>
      <c r="E139" s="4" t="s">
        <v>215</v>
      </c>
      <c r="F139" s="4" t="s">
        <v>216</v>
      </c>
      <c r="G139" s="4" t="s">
        <v>201</v>
      </c>
      <c r="H139" s="4" t="s">
        <v>202</v>
      </c>
    </row>
    <row r="140" ht="15.75" customHeight="1">
      <c r="A140" s="4" t="s">
        <v>157</v>
      </c>
      <c r="B140" s="4" t="s">
        <v>1166</v>
      </c>
      <c r="C140" s="4" t="s">
        <v>1165</v>
      </c>
      <c r="D140" s="4">
        <v>10.0</v>
      </c>
      <c r="E140" s="4" t="s">
        <v>289</v>
      </c>
      <c r="F140" s="4" t="s">
        <v>290</v>
      </c>
      <c r="G140" s="4" t="s">
        <v>252</v>
      </c>
      <c r="H140" s="4" t="s">
        <v>253</v>
      </c>
    </row>
    <row r="141" ht="15.75" customHeight="1">
      <c r="A141" s="4" t="s">
        <v>158</v>
      </c>
      <c r="B141" s="4" t="s">
        <v>1166</v>
      </c>
      <c r="C141" s="4" t="s">
        <v>1165</v>
      </c>
      <c r="D141" s="4">
        <v>2.0</v>
      </c>
      <c r="E141" s="4" t="s">
        <v>215</v>
      </c>
      <c r="F141" s="4" t="s">
        <v>216</v>
      </c>
      <c r="G141" s="4" t="s">
        <v>321</v>
      </c>
      <c r="H141" s="4" t="s">
        <v>322</v>
      </c>
    </row>
    <row r="142" ht="15.75" customHeight="1">
      <c r="A142" s="4" t="s">
        <v>159</v>
      </c>
      <c r="B142" s="4" t="s">
        <v>1166</v>
      </c>
      <c r="C142" s="4" t="s">
        <v>1165</v>
      </c>
      <c r="D142" s="4">
        <v>4.0</v>
      </c>
      <c r="E142" s="4" t="s">
        <v>192</v>
      </c>
      <c r="F142" s="4" t="s">
        <v>193</v>
      </c>
      <c r="G142" s="4" t="s">
        <v>201</v>
      </c>
      <c r="H142" s="4" t="s">
        <v>202</v>
      </c>
    </row>
    <row r="143" ht="15.75" customHeight="1">
      <c r="A143" s="4" t="s">
        <v>160</v>
      </c>
      <c r="B143" s="4" t="s">
        <v>1166</v>
      </c>
      <c r="C143" s="4" t="s">
        <v>1165</v>
      </c>
      <c r="D143" s="4">
        <v>2.0</v>
      </c>
      <c r="E143" s="4" t="s">
        <v>215</v>
      </c>
      <c r="F143" s="4" t="s">
        <v>216</v>
      </c>
      <c r="G143" s="4" t="s">
        <v>343</v>
      </c>
      <c r="H143" s="4" t="s">
        <v>344</v>
      </c>
    </row>
    <row r="144" ht="15.75" customHeight="1">
      <c r="A144" s="4" t="s">
        <v>161</v>
      </c>
      <c r="B144" s="4" t="s">
        <v>1166</v>
      </c>
      <c r="C144" s="4" t="s">
        <v>1165</v>
      </c>
      <c r="D144" s="4">
        <v>13.0</v>
      </c>
      <c r="E144" s="4" t="s">
        <v>315</v>
      </c>
      <c r="F144" s="4" t="s">
        <v>316</v>
      </c>
      <c r="G144" s="4" t="s">
        <v>252</v>
      </c>
      <c r="H144" s="4" t="s">
        <v>253</v>
      </c>
    </row>
    <row r="145" ht="15.75" customHeight="1">
      <c r="A145" s="4" t="s">
        <v>162</v>
      </c>
      <c r="B145" s="4" t="s">
        <v>1166</v>
      </c>
      <c r="C145" s="4" t="s">
        <v>1165</v>
      </c>
      <c r="D145" s="4">
        <v>4.0</v>
      </c>
      <c r="E145" s="4" t="s">
        <v>224</v>
      </c>
      <c r="F145" s="4" t="s">
        <v>225</v>
      </c>
      <c r="G145" s="4" t="s">
        <v>233</v>
      </c>
      <c r="H145" s="4" t="s">
        <v>234</v>
      </c>
    </row>
    <row r="146" ht="15.75" customHeight="1">
      <c r="A146" s="4" t="s">
        <v>163</v>
      </c>
      <c r="B146" s="4" t="s">
        <v>1166</v>
      </c>
      <c r="C146" s="4" t="s">
        <v>1165</v>
      </c>
      <c r="D146" s="4">
        <v>16.0</v>
      </c>
      <c r="E146" s="4" t="s">
        <v>208</v>
      </c>
      <c r="F146" s="4" t="s">
        <v>209</v>
      </c>
      <c r="G146" s="4" t="s">
        <v>252</v>
      </c>
      <c r="H146" s="4" t="s">
        <v>253</v>
      </c>
    </row>
    <row r="147" ht="15.75" customHeight="1">
      <c r="A147" s="4" t="s">
        <v>164</v>
      </c>
      <c r="B147" s="4" t="s">
        <v>1166</v>
      </c>
      <c r="C147" s="4" t="s">
        <v>1165</v>
      </c>
      <c r="D147" s="4">
        <v>1.0</v>
      </c>
      <c r="E147" s="4" t="s">
        <v>289</v>
      </c>
      <c r="F147" s="4" t="s">
        <v>290</v>
      </c>
      <c r="G147" s="4" t="s">
        <v>308</v>
      </c>
      <c r="H147" s="4" t="s">
        <v>309</v>
      </c>
    </row>
    <row r="148" ht="15.75" customHeight="1">
      <c r="A148" s="4" t="s">
        <v>165</v>
      </c>
      <c r="B148" s="4" t="s">
        <v>1166</v>
      </c>
      <c r="C148" s="4" t="s">
        <v>1165</v>
      </c>
      <c r="D148" s="4">
        <v>6.0</v>
      </c>
      <c r="E148" s="4" t="s">
        <v>224</v>
      </c>
      <c r="F148" s="4" t="s">
        <v>225</v>
      </c>
      <c r="G148" s="4" t="s">
        <v>385</v>
      </c>
      <c r="H148" s="4" t="s">
        <v>386</v>
      </c>
    </row>
    <row r="149" ht="15.75" customHeight="1">
      <c r="A149" s="4" t="s">
        <v>166</v>
      </c>
      <c r="B149" s="4" t="s">
        <v>1166</v>
      </c>
      <c r="C149" s="4" t="s">
        <v>1165</v>
      </c>
      <c r="D149" s="4">
        <v>7.0</v>
      </c>
      <c r="E149" s="4" t="s">
        <v>289</v>
      </c>
      <c r="F149" s="4" t="s">
        <v>290</v>
      </c>
      <c r="G149" s="4" t="s">
        <v>226</v>
      </c>
      <c r="H149" s="4" t="s">
        <v>227</v>
      </c>
    </row>
    <row r="150" ht="15.75" customHeight="1">
      <c r="A150" s="4" t="s">
        <v>167</v>
      </c>
      <c r="B150" s="4" t="s">
        <v>1166</v>
      </c>
      <c r="C150" s="4" t="s">
        <v>1165</v>
      </c>
      <c r="D150" s="4">
        <v>1.0</v>
      </c>
      <c r="E150" s="4" t="s">
        <v>192</v>
      </c>
      <c r="F150" s="4" t="s">
        <v>193</v>
      </c>
      <c r="G150" s="4" t="s">
        <v>271</v>
      </c>
      <c r="H150" s="4" t="s">
        <v>272</v>
      </c>
    </row>
    <row r="151" ht="15.75" customHeight="1">
      <c r="A151" s="4" t="s">
        <v>168</v>
      </c>
      <c r="B151" s="4" t="s">
        <v>1166</v>
      </c>
      <c r="C151" s="4" t="s">
        <v>1165</v>
      </c>
      <c r="D151" s="4">
        <v>8.0</v>
      </c>
      <c r="E151" s="4" t="s">
        <v>289</v>
      </c>
      <c r="F151" s="4" t="s">
        <v>290</v>
      </c>
      <c r="G151" s="4" t="s">
        <v>233</v>
      </c>
      <c r="H151" s="4" t="s">
        <v>234</v>
      </c>
    </row>
    <row r="152" ht="15.75" customHeight="1">
      <c r="A152" s="4" t="s">
        <v>169</v>
      </c>
      <c r="B152" s="4" t="s">
        <v>1166</v>
      </c>
      <c r="C152" s="4" t="s">
        <v>1165</v>
      </c>
      <c r="D152" s="4">
        <v>3.0</v>
      </c>
      <c r="E152" s="4" t="s">
        <v>192</v>
      </c>
      <c r="F152" s="4" t="s">
        <v>193</v>
      </c>
      <c r="G152" s="4" t="s">
        <v>264</v>
      </c>
      <c r="H152" s="4" t="s">
        <v>265</v>
      </c>
    </row>
    <row r="153" ht="15.75" customHeight="1">
      <c r="A153" s="4" t="s">
        <v>170</v>
      </c>
      <c r="B153" s="4" t="s">
        <v>1166</v>
      </c>
      <c r="C153" s="4" t="s">
        <v>1165</v>
      </c>
      <c r="D153" s="4">
        <v>1.0</v>
      </c>
      <c r="E153" s="4" t="s">
        <v>224</v>
      </c>
      <c r="F153" s="4" t="s">
        <v>225</v>
      </c>
      <c r="G153" s="4" t="s">
        <v>233</v>
      </c>
      <c r="H153" s="4" t="s">
        <v>234</v>
      </c>
    </row>
    <row r="154" ht="15.75" customHeight="1">
      <c r="A154" s="4" t="s">
        <v>171</v>
      </c>
      <c r="B154" s="4" t="s">
        <v>1166</v>
      </c>
      <c r="C154" s="4" t="s">
        <v>1165</v>
      </c>
      <c r="D154" s="4">
        <v>1.0</v>
      </c>
      <c r="E154" s="4" t="s">
        <v>192</v>
      </c>
      <c r="F154" s="4" t="s">
        <v>193</v>
      </c>
      <c r="G154" s="4" t="s">
        <v>479</v>
      </c>
      <c r="H154" s="4" t="s">
        <v>480</v>
      </c>
    </row>
    <row r="155" ht="15.75" customHeight="1">
      <c r="A155" s="4" t="s">
        <v>172</v>
      </c>
      <c r="B155" s="4" t="s">
        <v>1166</v>
      </c>
      <c r="C155" s="4" t="s">
        <v>1165</v>
      </c>
      <c r="D155" s="4">
        <v>6.0</v>
      </c>
      <c r="E155" s="4" t="s">
        <v>250</v>
      </c>
      <c r="F155" s="4" t="s">
        <v>251</v>
      </c>
      <c r="G155" s="4" t="s">
        <v>343</v>
      </c>
      <c r="H155" s="4" t="s">
        <v>344</v>
      </c>
    </row>
    <row r="156" ht="15.75" customHeight="1">
      <c r="A156" s="4" t="s">
        <v>173</v>
      </c>
      <c r="B156" s="4" t="s">
        <v>1166</v>
      </c>
      <c r="C156" s="4" t="s">
        <v>1165</v>
      </c>
      <c r="D156" s="4">
        <v>2.0</v>
      </c>
      <c r="E156" s="4" t="s">
        <v>215</v>
      </c>
      <c r="F156" s="4" t="s">
        <v>216</v>
      </c>
      <c r="G156" s="4" t="s">
        <v>226</v>
      </c>
      <c r="H156" s="4" t="s">
        <v>227</v>
      </c>
    </row>
    <row r="157" ht="15.75" customHeight="1">
      <c r="A157" s="4" t="s">
        <v>174</v>
      </c>
      <c r="B157" s="4" t="s">
        <v>1166</v>
      </c>
      <c r="C157" s="4" t="s">
        <v>1165</v>
      </c>
      <c r="D157" s="4">
        <v>6.0</v>
      </c>
      <c r="E157" s="4" t="s">
        <v>315</v>
      </c>
      <c r="F157" s="4" t="s">
        <v>316</v>
      </c>
      <c r="G157" s="4" t="s">
        <v>271</v>
      </c>
      <c r="H157" s="4" t="s">
        <v>272</v>
      </c>
    </row>
    <row r="158" ht="15.75" customHeight="1">
      <c r="A158" s="4" t="s">
        <v>175</v>
      </c>
      <c r="B158" s="4" t="s">
        <v>1166</v>
      </c>
      <c r="C158" s="4" t="s">
        <v>1165</v>
      </c>
      <c r="D158" s="4">
        <v>10.0</v>
      </c>
      <c r="E158" s="4" t="s">
        <v>192</v>
      </c>
      <c r="F158" s="4" t="s">
        <v>193</v>
      </c>
      <c r="G158" s="4" t="s">
        <v>233</v>
      </c>
      <c r="H158" s="4" t="s">
        <v>234</v>
      </c>
    </row>
    <row r="159" ht="15.75" customHeight="1">
      <c r="A159" s="4" t="s">
        <v>176</v>
      </c>
      <c r="B159" s="4" t="s">
        <v>1166</v>
      </c>
      <c r="C159" s="4" t="s">
        <v>1165</v>
      </c>
      <c r="D159" s="4">
        <v>15.0</v>
      </c>
      <c r="E159" s="4" t="s">
        <v>192</v>
      </c>
      <c r="F159" s="4" t="s">
        <v>193</v>
      </c>
      <c r="G159" s="4" t="s">
        <v>282</v>
      </c>
      <c r="H159" s="4" t="s">
        <v>283</v>
      </c>
    </row>
    <row r="160" ht="15.75" customHeight="1">
      <c r="A160" s="4" t="s">
        <v>177</v>
      </c>
      <c r="B160" s="4" t="s">
        <v>1166</v>
      </c>
      <c r="C160" s="4" t="s">
        <v>1165</v>
      </c>
      <c r="D160" s="4">
        <v>2.0</v>
      </c>
      <c r="E160" s="4" t="s">
        <v>224</v>
      </c>
      <c r="F160" s="4" t="s">
        <v>225</v>
      </c>
      <c r="G160" s="4" t="s">
        <v>418</v>
      </c>
      <c r="H160" s="4" t="s">
        <v>419</v>
      </c>
    </row>
    <row r="161" ht="15.75" customHeight="1">
      <c r="A161" s="4" t="s">
        <v>178</v>
      </c>
      <c r="B161" s="4" t="s">
        <v>1166</v>
      </c>
      <c r="C161" s="4" t="s">
        <v>1165</v>
      </c>
      <c r="D161" s="4">
        <v>3.0</v>
      </c>
      <c r="E161" s="4" t="s">
        <v>192</v>
      </c>
      <c r="F161" s="4" t="s">
        <v>193</v>
      </c>
      <c r="G161" s="4" t="s">
        <v>194</v>
      </c>
      <c r="H161" s="4" t="s">
        <v>195</v>
      </c>
    </row>
    <row r="162" ht="15.75" customHeight="1">
      <c r="A162" s="4" t="s">
        <v>179</v>
      </c>
      <c r="B162" s="4" t="s">
        <v>1166</v>
      </c>
      <c r="C162" s="4" t="s">
        <v>1165</v>
      </c>
      <c r="D162" s="4">
        <v>5.0</v>
      </c>
      <c r="E162" s="4" t="s">
        <v>192</v>
      </c>
      <c r="F162" s="4" t="s">
        <v>193</v>
      </c>
      <c r="G162" s="4" t="s">
        <v>233</v>
      </c>
      <c r="H162" s="4" t="s">
        <v>234</v>
      </c>
    </row>
    <row r="163" ht="15.75" customHeight="1">
      <c r="A163" s="4" t="s">
        <v>180</v>
      </c>
      <c r="B163" s="4" t="s">
        <v>1166</v>
      </c>
      <c r="C163" s="4" t="s">
        <v>1165</v>
      </c>
      <c r="D163" s="4">
        <v>15.0</v>
      </c>
      <c r="E163" s="4" t="s">
        <v>224</v>
      </c>
      <c r="F163" s="4" t="s">
        <v>225</v>
      </c>
      <c r="G163" s="4" t="s">
        <v>201</v>
      </c>
      <c r="H163" s="4" t="s">
        <v>202</v>
      </c>
    </row>
    <row r="164" ht="15.75" customHeight="1">
      <c r="A164" s="4" t="s">
        <v>181</v>
      </c>
      <c r="B164" s="4" t="s">
        <v>1166</v>
      </c>
      <c r="C164" s="4" t="s">
        <v>1165</v>
      </c>
      <c r="D164" s="4">
        <v>8.0</v>
      </c>
      <c r="E164" s="4" t="s">
        <v>192</v>
      </c>
      <c r="F164" s="4" t="s">
        <v>193</v>
      </c>
      <c r="G164" s="4" t="s">
        <v>201</v>
      </c>
      <c r="H164" s="4" t="s">
        <v>202</v>
      </c>
    </row>
    <row r="165" ht="15.75" customHeight="1">
      <c r="A165" s="4" t="s">
        <v>182</v>
      </c>
      <c r="B165" s="4" t="s">
        <v>1166</v>
      </c>
      <c r="C165" s="4" t="s">
        <v>1165</v>
      </c>
      <c r="D165" s="4">
        <v>2.0</v>
      </c>
      <c r="E165" s="4" t="s">
        <v>192</v>
      </c>
      <c r="F165" s="4" t="s">
        <v>193</v>
      </c>
      <c r="G165" s="4" t="s">
        <v>240</v>
      </c>
      <c r="H165" s="4" t="s">
        <v>241</v>
      </c>
    </row>
    <row r="166" ht="15.75" customHeight="1">
      <c r="A166" s="4" t="s">
        <v>183</v>
      </c>
      <c r="B166" s="4" t="s">
        <v>1166</v>
      </c>
      <c r="C166" s="4" t="s">
        <v>1165</v>
      </c>
      <c r="D166" s="4">
        <v>3.0</v>
      </c>
      <c r="E166" s="4" t="s">
        <v>224</v>
      </c>
      <c r="F166" s="4" t="s">
        <v>225</v>
      </c>
      <c r="G166" s="4" t="s">
        <v>201</v>
      </c>
      <c r="H166" s="4" t="s">
        <v>202</v>
      </c>
    </row>
    <row r="167" ht="15.75" customHeight="1">
      <c r="A167" s="4" t="s">
        <v>184</v>
      </c>
      <c r="B167" s="4" t="s">
        <v>1166</v>
      </c>
      <c r="C167" s="4" t="s">
        <v>1165</v>
      </c>
      <c r="D167" s="4">
        <v>14.0</v>
      </c>
      <c r="E167" s="4" t="s">
        <v>633</v>
      </c>
      <c r="F167" s="4" t="s">
        <v>634</v>
      </c>
      <c r="G167" s="4" t="s">
        <v>201</v>
      </c>
      <c r="H167" s="4" t="s">
        <v>202</v>
      </c>
    </row>
    <row r="168" ht="15.75" customHeight="1">
      <c r="A168" s="4" t="s">
        <v>185</v>
      </c>
      <c r="B168" s="4" t="s">
        <v>1166</v>
      </c>
      <c r="C168" s="4" t="s">
        <v>1165</v>
      </c>
      <c r="D168" s="4">
        <v>6.0</v>
      </c>
      <c r="E168" s="4" t="s">
        <v>215</v>
      </c>
      <c r="F168" s="4" t="s">
        <v>216</v>
      </c>
      <c r="G168" s="4" t="s">
        <v>321</v>
      </c>
      <c r="H168" s="4" t="s">
        <v>322</v>
      </c>
    </row>
    <row r="169" ht="15.75" customHeight="1">
      <c r="A169" s="4" t="s">
        <v>186</v>
      </c>
      <c r="B169" s="4" t="s">
        <v>1166</v>
      </c>
      <c r="C169" s="4" t="s">
        <v>1165</v>
      </c>
      <c r="D169" s="4">
        <v>7.0</v>
      </c>
      <c r="E169" s="4" t="s">
        <v>192</v>
      </c>
      <c r="F169" s="4" t="s">
        <v>193</v>
      </c>
      <c r="G169" s="4" t="s">
        <v>321</v>
      </c>
      <c r="H169" s="4" t="s">
        <v>322</v>
      </c>
    </row>
    <row r="170" ht="15.75" customHeight="1">
      <c r="A170" s="4" t="s">
        <v>29</v>
      </c>
      <c r="B170" s="4" t="s">
        <v>1166</v>
      </c>
      <c r="C170" s="4" t="s">
        <v>1165</v>
      </c>
      <c r="D170" s="4">
        <v>2.0</v>
      </c>
      <c r="E170" s="4" t="s">
        <v>215</v>
      </c>
      <c r="F170" s="4" t="s">
        <v>216</v>
      </c>
      <c r="G170" s="4" t="s">
        <v>271</v>
      </c>
      <c r="H170" s="4" t="s">
        <v>272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5" width="15.0"/>
    <col customWidth="1" min="6" max="7" width="10.0"/>
    <col customWidth="1" min="8" max="10" width="15.0"/>
    <col customWidth="1" min="11" max="12" width="10.0"/>
    <col customWidth="1" min="13" max="13" width="15.0"/>
    <col customWidth="1" min="14" max="26" width="14.38"/>
  </cols>
  <sheetData>
    <row r="1">
      <c r="A1" s="4" t="s">
        <v>1</v>
      </c>
      <c r="B1" s="4" t="s">
        <v>1180</v>
      </c>
      <c r="C1" s="4" t="s">
        <v>1181</v>
      </c>
      <c r="D1" s="4" t="s">
        <v>1182</v>
      </c>
      <c r="E1" s="4" t="s">
        <v>1183</v>
      </c>
      <c r="F1" s="4" t="s">
        <v>1184</v>
      </c>
      <c r="G1" s="4" t="s">
        <v>1185</v>
      </c>
      <c r="H1" s="4" t="s">
        <v>1186</v>
      </c>
      <c r="I1" s="4" t="s">
        <v>1187</v>
      </c>
      <c r="J1" s="4" t="s">
        <v>1188</v>
      </c>
      <c r="K1" s="4" t="s">
        <v>1189</v>
      </c>
      <c r="L1" s="4" t="s">
        <v>1190</v>
      </c>
      <c r="M1" s="4" t="s">
        <v>1191</v>
      </c>
    </row>
    <row r="2">
      <c r="A2" s="4" t="s">
        <v>18</v>
      </c>
      <c r="B2" s="4" t="s">
        <v>1192</v>
      </c>
      <c r="C2" s="4" t="s">
        <v>195</v>
      </c>
      <c r="D2" s="4" t="s">
        <v>1193</v>
      </c>
      <c r="E2" s="4" t="s">
        <v>1194</v>
      </c>
      <c r="F2" s="4">
        <v>1944.0</v>
      </c>
      <c r="H2" s="4" t="s">
        <v>1195</v>
      </c>
      <c r="I2" s="4" t="s">
        <v>1196</v>
      </c>
      <c r="J2" s="4" t="s">
        <v>1197</v>
      </c>
      <c r="K2" s="4">
        <v>1947.0</v>
      </c>
      <c r="M2" s="4" t="s">
        <v>1198</v>
      </c>
    </row>
    <row r="3">
      <c r="A3" s="4" t="s">
        <v>19</v>
      </c>
      <c r="B3" s="4" t="s">
        <v>283</v>
      </c>
      <c r="D3" s="4" t="s">
        <v>1199</v>
      </c>
      <c r="E3" s="4" t="s">
        <v>1200</v>
      </c>
      <c r="F3" s="4">
        <v>1955.0</v>
      </c>
      <c r="I3" s="4" t="s">
        <v>1201</v>
      </c>
      <c r="J3" s="4" t="s">
        <v>198</v>
      </c>
      <c r="K3" s="4">
        <v>1953.0</v>
      </c>
    </row>
    <row r="4">
      <c r="A4" s="4" t="s">
        <v>20</v>
      </c>
      <c r="B4" s="4" t="s">
        <v>283</v>
      </c>
      <c r="D4" s="4" t="s">
        <v>1202</v>
      </c>
      <c r="E4" s="4" t="s">
        <v>1203</v>
      </c>
      <c r="F4" s="4">
        <v>1949.0</v>
      </c>
      <c r="H4" s="4" t="s">
        <v>1204</v>
      </c>
      <c r="I4" s="4" t="s">
        <v>1205</v>
      </c>
      <c r="J4" s="4" t="s">
        <v>206</v>
      </c>
      <c r="K4" s="4">
        <v>1937.0</v>
      </c>
      <c r="M4" s="4" t="s">
        <v>1206</v>
      </c>
    </row>
    <row r="5">
      <c r="A5" s="4" t="s">
        <v>21</v>
      </c>
    </row>
    <row r="6">
      <c r="A6" s="4" t="s">
        <v>22</v>
      </c>
    </row>
    <row r="7">
      <c r="A7" s="4" t="s">
        <v>23</v>
      </c>
      <c r="B7" s="4" t="s">
        <v>1207</v>
      </c>
      <c r="C7" s="4" t="s">
        <v>234</v>
      </c>
      <c r="D7" s="4" t="s">
        <v>1208</v>
      </c>
      <c r="E7" s="4" t="s">
        <v>1209</v>
      </c>
      <c r="F7" s="4">
        <v>1964.0</v>
      </c>
      <c r="H7" s="4" t="s">
        <v>1210</v>
      </c>
      <c r="I7" s="4" t="s">
        <v>1211</v>
      </c>
      <c r="J7" s="4" t="s">
        <v>231</v>
      </c>
      <c r="K7" s="4">
        <v>1957.0</v>
      </c>
      <c r="M7" s="4" t="s">
        <v>1212</v>
      </c>
    </row>
    <row r="8">
      <c r="A8" s="4" t="s">
        <v>24</v>
      </c>
    </row>
    <row r="9">
      <c r="A9" s="4" t="s">
        <v>25</v>
      </c>
    </row>
    <row r="10">
      <c r="A10" s="4" t="s">
        <v>26</v>
      </c>
      <c r="B10" s="4" t="s">
        <v>1213</v>
      </c>
      <c r="C10" s="4" t="s">
        <v>253</v>
      </c>
      <c r="D10" s="4" t="s">
        <v>1214</v>
      </c>
      <c r="E10" s="4" t="s">
        <v>238</v>
      </c>
      <c r="F10" s="4">
        <v>1952.0</v>
      </c>
      <c r="H10" s="4" t="s">
        <v>1215</v>
      </c>
      <c r="I10" s="4" t="s">
        <v>1216</v>
      </c>
      <c r="J10" s="4" t="s">
        <v>248</v>
      </c>
      <c r="K10" s="4">
        <v>1947.0</v>
      </c>
      <c r="L10" s="4">
        <v>1994.0</v>
      </c>
      <c r="M10" s="4" t="s">
        <v>1217</v>
      </c>
    </row>
    <row r="11">
      <c r="A11" s="4" t="s">
        <v>27</v>
      </c>
      <c r="B11" s="4" t="s">
        <v>1218</v>
      </c>
      <c r="C11" s="4" t="s">
        <v>202</v>
      </c>
      <c r="D11" s="4" t="s">
        <v>1219</v>
      </c>
      <c r="E11" s="4" t="s">
        <v>1220</v>
      </c>
      <c r="F11" s="4">
        <v>1940.0</v>
      </c>
      <c r="G11" s="4">
        <v>1990.0</v>
      </c>
      <c r="I11" s="4" t="s">
        <v>1221</v>
      </c>
      <c r="J11" s="4" t="s">
        <v>257</v>
      </c>
      <c r="K11" s="4">
        <v>1943.0</v>
      </c>
    </row>
    <row r="12">
      <c r="A12" s="4" t="s">
        <v>28</v>
      </c>
    </row>
    <row r="13">
      <c r="A13" s="4" t="s">
        <v>30</v>
      </c>
      <c r="B13" s="4" t="s">
        <v>1222</v>
      </c>
      <c r="C13" s="4" t="s">
        <v>227</v>
      </c>
      <c r="D13" s="4" t="s">
        <v>545</v>
      </c>
      <c r="E13" s="4" t="s">
        <v>1223</v>
      </c>
      <c r="H13" s="4" t="s">
        <v>1224</v>
      </c>
      <c r="I13" s="4" t="s">
        <v>1225</v>
      </c>
      <c r="J13" s="4" t="s">
        <v>276</v>
      </c>
      <c r="M13" s="4" t="s">
        <v>1226</v>
      </c>
    </row>
    <row r="14">
      <c r="A14" s="4" t="s">
        <v>31</v>
      </c>
    </row>
    <row r="15">
      <c r="A15" s="4" t="s">
        <v>33</v>
      </c>
    </row>
    <row r="16">
      <c r="A16" s="4" t="s">
        <v>34</v>
      </c>
    </row>
    <row r="17">
      <c r="A17" s="4" t="s">
        <v>35</v>
      </c>
    </row>
    <row r="18">
      <c r="A18" s="4" t="s">
        <v>36</v>
      </c>
    </row>
    <row r="19">
      <c r="A19" s="4" t="s">
        <v>37</v>
      </c>
    </row>
    <row r="20">
      <c r="A20" s="4" t="s">
        <v>38</v>
      </c>
    </row>
    <row r="21" ht="15.75" customHeight="1">
      <c r="A21" s="4" t="s">
        <v>32</v>
      </c>
      <c r="B21" s="4" t="s">
        <v>1227</v>
      </c>
      <c r="C21" s="4" t="s">
        <v>272</v>
      </c>
      <c r="D21" s="4" t="s">
        <v>1228</v>
      </c>
      <c r="E21" s="4" t="s">
        <v>1229</v>
      </c>
      <c r="F21" s="4">
        <v>1947.0</v>
      </c>
      <c r="H21" s="4" t="s">
        <v>1230</v>
      </c>
      <c r="I21" s="4" t="s">
        <v>1231</v>
      </c>
      <c r="J21" s="4" t="s">
        <v>287</v>
      </c>
      <c r="K21" s="4">
        <v>1944.0</v>
      </c>
      <c r="M21" s="4" t="s">
        <v>1232</v>
      </c>
    </row>
    <row r="22" ht="15.75" customHeight="1">
      <c r="A22" s="4" t="s">
        <v>39</v>
      </c>
      <c r="B22" s="4" t="s">
        <v>283</v>
      </c>
      <c r="D22" s="4" t="s">
        <v>1233</v>
      </c>
      <c r="E22" s="4" t="s">
        <v>1234</v>
      </c>
      <c r="F22" s="4">
        <v>1914.0</v>
      </c>
      <c r="G22" s="4">
        <v>2008.0</v>
      </c>
      <c r="H22" s="4" t="s">
        <v>1235</v>
      </c>
      <c r="I22" s="4" t="s">
        <v>1236</v>
      </c>
      <c r="J22" s="4" t="s">
        <v>331</v>
      </c>
      <c r="K22" s="4">
        <v>1908.0</v>
      </c>
      <c r="L22" s="4">
        <v>1969.0</v>
      </c>
      <c r="M22" s="4" t="s">
        <v>1237</v>
      </c>
    </row>
    <row r="23" ht="15.75" customHeight="1">
      <c r="A23" s="4" t="s">
        <v>40</v>
      </c>
      <c r="B23" s="4" t="s">
        <v>283</v>
      </c>
      <c r="D23" s="4" t="s">
        <v>1238</v>
      </c>
      <c r="E23" s="4" t="s">
        <v>1239</v>
      </c>
      <c r="F23" s="4">
        <v>1930.0</v>
      </c>
      <c r="H23" s="4" t="s">
        <v>1204</v>
      </c>
      <c r="I23" s="4" t="s">
        <v>1240</v>
      </c>
      <c r="J23" s="4" t="s">
        <v>336</v>
      </c>
      <c r="K23" s="4">
        <v>1930.0</v>
      </c>
      <c r="M23" s="4" t="s">
        <v>1241</v>
      </c>
    </row>
    <row r="24" ht="15.75" customHeight="1">
      <c r="A24" s="4" t="s">
        <v>41</v>
      </c>
      <c r="B24" s="4" t="s">
        <v>1242</v>
      </c>
      <c r="C24" s="4" t="s">
        <v>344</v>
      </c>
    </row>
    <row r="25" ht="15.75" customHeight="1">
      <c r="A25" s="4" t="s">
        <v>42</v>
      </c>
    </row>
    <row r="26" ht="15.75" customHeight="1">
      <c r="A26" s="4" t="s">
        <v>43</v>
      </c>
    </row>
    <row r="27" ht="15.75" customHeight="1">
      <c r="A27" s="4" t="s">
        <v>44</v>
      </c>
    </row>
    <row r="28" ht="15.75" customHeight="1">
      <c r="A28" s="4" t="s">
        <v>45</v>
      </c>
      <c r="B28" s="4" t="s">
        <v>1243</v>
      </c>
      <c r="C28" s="4" t="s">
        <v>202</v>
      </c>
      <c r="D28" s="4" t="s">
        <v>1244</v>
      </c>
      <c r="E28" s="4" t="s">
        <v>1245</v>
      </c>
      <c r="F28" s="4">
        <v>1974.0</v>
      </c>
      <c r="I28" s="4" t="s">
        <v>1246</v>
      </c>
      <c r="J28" s="4" t="s">
        <v>363</v>
      </c>
      <c r="K28" s="4">
        <v>1972.0</v>
      </c>
    </row>
    <row r="29" ht="15.75" customHeight="1">
      <c r="A29" s="4" t="s">
        <v>46</v>
      </c>
      <c r="B29" s="4" t="s">
        <v>1247</v>
      </c>
      <c r="C29" s="4" t="s">
        <v>234</v>
      </c>
    </row>
    <row r="30" ht="15.75" customHeight="1">
      <c r="A30" s="4" t="s">
        <v>47</v>
      </c>
    </row>
    <row r="31" ht="15.75" customHeight="1">
      <c r="A31" s="4" t="s">
        <v>48</v>
      </c>
      <c r="B31" s="4" t="s">
        <v>1248</v>
      </c>
      <c r="C31" s="4" t="s">
        <v>322</v>
      </c>
      <c r="D31" s="4" t="s">
        <v>1249</v>
      </c>
      <c r="E31" s="4" t="s">
        <v>378</v>
      </c>
      <c r="F31" s="4">
        <v>1923.0</v>
      </c>
      <c r="G31" s="4">
        <v>2017.0</v>
      </c>
      <c r="H31" s="4" t="s">
        <v>1250</v>
      </c>
      <c r="I31" s="4" t="s">
        <v>1251</v>
      </c>
      <c r="J31" s="4" t="s">
        <v>378</v>
      </c>
      <c r="K31" s="4">
        <v>1918.0</v>
      </c>
      <c r="L31" s="4">
        <v>2011.0</v>
      </c>
      <c r="M31" s="4" t="s">
        <v>1252</v>
      </c>
    </row>
    <row r="32" ht="15.75" customHeight="1">
      <c r="A32" s="4" t="s">
        <v>49</v>
      </c>
    </row>
    <row r="33" ht="15.75" customHeight="1">
      <c r="A33" s="4" t="s">
        <v>50</v>
      </c>
    </row>
    <row r="34" ht="15.75" customHeight="1">
      <c r="A34" s="4" t="s">
        <v>51</v>
      </c>
      <c r="B34" s="4" t="s">
        <v>1253</v>
      </c>
      <c r="C34" s="4" t="s">
        <v>195</v>
      </c>
      <c r="D34" s="4" t="s">
        <v>1254</v>
      </c>
      <c r="E34" s="4" t="s">
        <v>1255</v>
      </c>
      <c r="F34" s="4">
        <v>1927.0</v>
      </c>
      <c r="H34" s="4" t="s">
        <v>1256</v>
      </c>
      <c r="I34" s="4" t="s">
        <v>1257</v>
      </c>
      <c r="J34" s="4" t="s">
        <v>395</v>
      </c>
      <c r="K34" s="4">
        <v>1924.0</v>
      </c>
      <c r="L34" s="4">
        <v>1977.0</v>
      </c>
      <c r="M34" s="4" t="s">
        <v>1258</v>
      </c>
    </row>
    <row r="35" ht="15.75" customHeight="1">
      <c r="A35" s="4" t="s">
        <v>52</v>
      </c>
      <c r="B35" s="4" t="s">
        <v>1213</v>
      </c>
      <c r="C35" s="4" t="s">
        <v>253</v>
      </c>
      <c r="D35" s="4" t="s">
        <v>1259</v>
      </c>
      <c r="E35" s="4" t="s">
        <v>1260</v>
      </c>
      <c r="F35" s="4">
        <v>1926.0</v>
      </c>
      <c r="G35" s="4">
        <v>2016.0</v>
      </c>
      <c r="H35" s="4" t="s">
        <v>1261</v>
      </c>
      <c r="I35" s="4" t="s">
        <v>1262</v>
      </c>
      <c r="J35" s="4" t="s">
        <v>399</v>
      </c>
      <c r="K35" s="4">
        <v>1925.0</v>
      </c>
      <c r="L35" s="4">
        <v>1989.0</v>
      </c>
      <c r="M35" s="4" t="s">
        <v>1263</v>
      </c>
    </row>
    <row r="36" ht="15.75" customHeight="1">
      <c r="A36" s="4" t="s">
        <v>53</v>
      </c>
      <c r="B36" s="4" t="s">
        <v>1264</v>
      </c>
      <c r="C36" s="4" t="s">
        <v>241</v>
      </c>
      <c r="D36" s="4" t="s">
        <v>1265</v>
      </c>
      <c r="E36" s="4" t="s">
        <v>1266</v>
      </c>
      <c r="F36" s="4">
        <v>1945.0</v>
      </c>
      <c r="H36" s="4" t="s">
        <v>1267</v>
      </c>
      <c r="I36" s="4" t="s">
        <v>1225</v>
      </c>
      <c r="J36" s="4" t="s">
        <v>404</v>
      </c>
      <c r="K36" s="4">
        <v>1947.0</v>
      </c>
      <c r="M36" s="4" t="s">
        <v>1268</v>
      </c>
    </row>
    <row r="37" ht="15.75" customHeight="1">
      <c r="A37" s="4" t="s">
        <v>54</v>
      </c>
      <c r="B37" s="4" t="s">
        <v>1269</v>
      </c>
      <c r="C37" s="4" t="s">
        <v>412</v>
      </c>
      <c r="D37" s="4" t="s">
        <v>1270</v>
      </c>
      <c r="E37" s="4" t="s">
        <v>1271</v>
      </c>
      <c r="F37" s="4">
        <v>1947.0</v>
      </c>
      <c r="G37" s="4">
        <v>2013.0</v>
      </c>
      <c r="H37" s="4" t="s">
        <v>1272</v>
      </c>
      <c r="I37" s="4" t="s">
        <v>1273</v>
      </c>
      <c r="J37" s="4" t="s">
        <v>409</v>
      </c>
      <c r="K37" s="4">
        <v>1946.0</v>
      </c>
      <c r="M37" s="4" t="s">
        <v>1274</v>
      </c>
    </row>
    <row r="38" ht="15.75" customHeight="1">
      <c r="A38" s="4" t="s">
        <v>55</v>
      </c>
    </row>
    <row r="39" ht="15.75" customHeight="1">
      <c r="A39" s="4" t="s">
        <v>56</v>
      </c>
      <c r="B39" s="4" t="s">
        <v>1275</v>
      </c>
      <c r="C39" s="4" t="s">
        <v>386</v>
      </c>
    </row>
    <row r="40" ht="15.75" customHeight="1">
      <c r="A40" s="4" t="s">
        <v>57</v>
      </c>
      <c r="B40" s="4" t="s">
        <v>1276</v>
      </c>
      <c r="C40" s="4" t="s">
        <v>386</v>
      </c>
      <c r="D40" s="4" t="s">
        <v>1277</v>
      </c>
      <c r="E40" s="4" t="s">
        <v>1278</v>
      </c>
      <c r="I40" s="4" t="s">
        <v>1279</v>
      </c>
      <c r="J40" s="4" t="s">
        <v>427</v>
      </c>
    </row>
    <row r="41" ht="15.75" customHeight="1">
      <c r="A41" s="4" t="s">
        <v>58</v>
      </c>
    </row>
    <row r="42" ht="15.75" customHeight="1">
      <c r="A42" s="4" t="s">
        <v>59</v>
      </c>
      <c r="B42" s="4" t="s">
        <v>1280</v>
      </c>
      <c r="C42" s="4" t="s">
        <v>195</v>
      </c>
      <c r="D42" s="4" t="s">
        <v>1281</v>
      </c>
      <c r="E42" s="4" t="s">
        <v>1282</v>
      </c>
      <c r="F42" s="4">
        <v>1946.0</v>
      </c>
      <c r="G42" s="4">
        <v>2015.0</v>
      </c>
      <c r="H42" s="4" t="s">
        <v>1283</v>
      </c>
      <c r="I42" s="4" t="s">
        <v>1284</v>
      </c>
      <c r="J42" s="4" t="s">
        <v>437</v>
      </c>
      <c r="K42" s="4">
        <v>1937.0</v>
      </c>
      <c r="L42" s="4">
        <v>1988.0</v>
      </c>
      <c r="M42" s="4" t="s">
        <v>1285</v>
      </c>
    </row>
    <row r="43" ht="15.75" customHeight="1">
      <c r="A43" s="4" t="s">
        <v>60</v>
      </c>
    </row>
    <row r="44" ht="15.75" customHeight="1">
      <c r="A44" s="4" t="s">
        <v>61</v>
      </c>
    </row>
    <row r="45" ht="15.75" customHeight="1">
      <c r="A45" s="4" t="s">
        <v>62</v>
      </c>
    </row>
    <row r="46" ht="15.75" customHeight="1">
      <c r="A46" s="4" t="s">
        <v>63</v>
      </c>
      <c r="B46" s="4" t="s">
        <v>1213</v>
      </c>
      <c r="C46" s="4" t="s">
        <v>253</v>
      </c>
      <c r="D46" s="4" t="s">
        <v>1286</v>
      </c>
      <c r="E46" s="4" t="s">
        <v>455</v>
      </c>
      <c r="F46" s="4">
        <v>1958.0</v>
      </c>
      <c r="H46" s="4" t="s">
        <v>1287</v>
      </c>
      <c r="I46" s="4" t="s">
        <v>1288</v>
      </c>
      <c r="J46" s="4" t="s">
        <v>1289</v>
      </c>
      <c r="K46" s="4">
        <v>1952.0</v>
      </c>
      <c r="M46" s="4" t="s">
        <v>1287</v>
      </c>
    </row>
    <row r="47" ht="15.75" customHeight="1">
      <c r="A47" s="4" t="s">
        <v>64</v>
      </c>
      <c r="D47" s="4" t="s">
        <v>1290</v>
      </c>
      <c r="E47" s="4" t="s">
        <v>460</v>
      </c>
      <c r="F47" s="4">
        <v>1957.0</v>
      </c>
      <c r="H47" s="4" t="s">
        <v>1291</v>
      </c>
      <c r="I47" s="4" t="s">
        <v>923</v>
      </c>
      <c r="J47" s="4" t="s">
        <v>460</v>
      </c>
      <c r="K47" s="4">
        <v>1954.0</v>
      </c>
      <c r="M47" s="4" t="s">
        <v>1292</v>
      </c>
    </row>
    <row r="48" ht="15.75" customHeight="1">
      <c r="A48" s="4" t="s">
        <v>65</v>
      </c>
      <c r="B48" s="4" t="s">
        <v>1293</v>
      </c>
      <c r="C48" s="4" t="s">
        <v>218</v>
      </c>
      <c r="D48" s="4" t="s">
        <v>1294</v>
      </c>
      <c r="E48" s="4" t="s">
        <v>1295</v>
      </c>
      <c r="F48" s="4">
        <v>1952.0</v>
      </c>
      <c r="H48" s="4" t="s">
        <v>1296</v>
      </c>
      <c r="I48" s="4" t="s">
        <v>1297</v>
      </c>
      <c r="J48" s="4" t="s">
        <v>465</v>
      </c>
      <c r="K48" s="4">
        <v>1953.0</v>
      </c>
      <c r="M48" s="4" t="s">
        <v>1298</v>
      </c>
    </row>
    <row r="49" ht="15.75" customHeight="1">
      <c r="A49" s="4" t="s">
        <v>66</v>
      </c>
      <c r="B49" s="4" t="s">
        <v>1299</v>
      </c>
      <c r="C49" s="4" t="s">
        <v>234</v>
      </c>
      <c r="D49" s="4" t="s">
        <v>675</v>
      </c>
      <c r="E49" s="4" t="s">
        <v>1300</v>
      </c>
      <c r="F49" s="4">
        <v>1952.0</v>
      </c>
      <c r="H49" s="4" t="s">
        <v>1301</v>
      </c>
      <c r="I49" s="4" t="s">
        <v>1302</v>
      </c>
      <c r="J49" s="4" t="s">
        <v>467</v>
      </c>
      <c r="K49" s="4">
        <v>1952.0</v>
      </c>
      <c r="M49" s="4" t="s">
        <v>1301</v>
      </c>
    </row>
    <row r="50" ht="15.75" customHeight="1">
      <c r="A50" s="4" t="s">
        <v>67</v>
      </c>
    </row>
    <row r="51" ht="15.75" customHeight="1">
      <c r="A51" s="4" t="s">
        <v>68</v>
      </c>
    </row>
    <row r="52" ht="15.75" customHeight="1">
      <c r="A52" s="4" t="s">
        <v>69</v>
      </c>
      <c r="B52" s="4" t="s">
        <v>1218</v>
      </c>
      <c r="C52" s="4" t="s">
        <v>202</v>
      </c>
      <c r="D52" s="4" t="s">
        <v>1303</v>
      </c>
      <c r="E52" s="4" t="s">
        <v>1304</v>
      </c>
      <c r="F52" s="4">
        <v>1952.0</v>
      </c>
      <c r="H52" s="4" t="s">
        <v>1305</v>
      </c>
      <c r="I52" s="4" t="s">
        <v>1306</v>
      </c>
      <c r="J52" s="4" t="s">
        <v>482</v>
      </c>
      <c r="K52" s="4">
        <v>1950.0</v>
      </c>
      <c r="L52" s="4">
        <v>1999.0</v>
      </c>
      <c r="M52" s="4" t="s">
        <v>1301</v>
      </c>
    </row>
    <row r="53" ht="15.75" customHeight="1">
      <c r="A53" s="4" t="s">
        <v>70</v>
      </c>
    </row>
    <row r="54" ht="15.75" customHeight="1">
      <c r="A54" s="4" t="s">
        <v>71</v>
      </c>
      <c r="B54" s="4" t="s">
        <v>1307</v>
      </c>
      <c r="C54" s="4" t="s">
        <v>412</v>
      </c>
      <c r="D54" s="4" t="s">
        <v>1308</v>
      </c>
      <c r="E54" s="4" t="s">
        <v>1309</v>
      </c>
      <c r="F54" s="4">
        <v>1940.0</v>
      </c>
      <c r="H54" s="4" t="s">
        <v>1204</v>
      </c>
      <c r="I54" s="4" t="s">
        <v>1310</v>
      </c>
      <c r="J54" s="4" t="s">
        <v>492</v>
      </c>
      <c r="K54" s="4">
        <v>1935.0</v>
      </c>
      <c r="L54" s="4">
        <v>2018.0</v>
      </c>
      <c r="M54" s="4" t="s">
        <v>1268</v>
      </c>
    </row>
    <row r="55" ht="15.75" customHeight="1">
      <c r="A55" s="4" t="s">
        <v>72</v>
      </c>
      <c r="B55" s="4" t="s">
        <v>1311</v>
      </c>
      <c r="C55" s="4" t="s">
        <v>309</v>
      </c>
      <c r="D55" s="4" t="s">
        <v>1312</v>
      </c>
      <c r="E55" s="4" t="s">
        <v>1313</v>
      </c>
      <c r="F55" s="4">
        <v>1942.0</v>
      </c>
      <c r="H55" s="4" t="s">
        <v>1314</v>
      </c>
      <c r="I55" s="4" t="s">
        <v>1315</v>
      </c>
      <c r="J55" s="4" t="s">
        <v>495</v>
      </c>
      <c r="K55" s="4">
        <v>1936.0</v>
      </c>
      <c r="M55" s="4" t="s">
        <v>1316</v>
      </c>
    </row>
    <row r="56" ht="15.75" customHeight="1">
      <c r="A56" s="4" t="s">
        <v>73</v>
      </c>
    </row>
    <row r="57" ht="15.75" customHeight="1">
      <c r="A57" s="4" t="s">
        <v>74</v>
      </c>
    </row>
    <row r="58" ht="15.75" customHeight="1">
      <c r="A58" s="4" t="s">
        <v>75</v>
      </c>
      <c r="B58" s="4" t="s">
        <v>1227</v>
      </c>
      <c r="C58" s="4" t="s">
        <v>272</v>
      </c>
      <c r="D58" s="4" t="s">
        <v>1317</v>
      </c>
      <c r="E58" s="4" t="s">
        <v>1318</v>
      </c>
      <c r="F58" s="4">
        <v>1934.0</v>
      </c>
      <c r="H58" s="4" t="s">
        <v>1319</v>
      </c>
      <c r="I58" s="4" t="s">
        <v>1320</v>
      </c>
      <c r="J58" s="4" t="s">
        <v>510</v>
      </c>
      <c r="K58" s="4">
        <v>1930.0</v>
      </c>
      <c r="L58" s="4">
        <v>2012.0</v>
      </c>
      <c r="M58" s="4" t="s">
        <v>1321</v>
      </c>
    </row>
    <row r="59" ht="15.75" customHeight="1">
      <c r="A59" s="4" t="s">
        <v>76</v>
      </c>
      <c r="B59" s="4" t="s">
        <v>1213</v>
      </c>
      <c r="D59" s="4" t="s">
        <v>1322</v>
      </c>
      <c r="E59" s="4" t="s">
        <v>513</v>
      </c>
      <c r="F59" s="4">
        <v>1956.0</v>
      </c>
      <c r="H59" s="4" t="s">
        <v>1323</v>
      </c>
      <c r="I59" s="4" t="s">
        <v>1324</v>
      </c>
      <c r="J59" s="4" t="s">
        <v>513</v>
      </c>
      <c r="K59" s="4">
        <v>1950.0</v>
      </c>
      <c r="M59" s="4" t="s">
        <v>1325</v>
      </c>
    </row>
    <row r="60" ht="15.75" customHeight="1">
      <c r="A60" s="4" t="s">
        <v>77</v>
      </c>
      <c r="B60" s="4" t="s">
        <v>724</v>
      </c>
      <c r="C60" s="4" t="s">
        <v>234</v>
      </c>
      <c r="D60" s="4" t="s">
        <v>1326</v>
      </c>
      <c r="E60" s="4" t="s">
        <v>1327</v>
      </c>
      <c r="F60" s="4">
        <v>1948.0</v>
      </c>
      <c r="I60" s="4" t="s">
        <v>1328</v>
      </c>
      <c r="J60" s="4" t="s">
        <v>518</v>
      </c>
      <c r="K60" s="4">
        <v>1947.0</v>
      </c>
    </row>
    <row r="61" ht="15.75" customHeight="1">
      <c r="A61" s="4" t="s">
        <v>78</v>
      </c>
      <c r="B61" s="4" t="s">
        <v>1293</v>
      </c>
      <c r="C61" s="4" t="s">
        <v>218</v>
      </c>
      <c r="D61" s="4" t="s">
        <v>1329</v>
      </c>
      <c r="E61" s="4" t="s">
        <v>1330</v>
      </c>
      <c r="F61" s="4">
        <v>1936.0</v>
      </c>
      <c r="H61" s="4" t="s">
        <v>1204</v>
      </c>
      <c r="I61" s="4" t="s">
        <v>1331</v>
      </c>
      <c r="J61" s="4" t="s">
        <v>1332</v>
      </c>
      <c r="K61" s="4">
        <v>1928.0</v>
      </c>
      <c r="L61" s="4">
        <v>1999.0</v>
      </c>
      <c r="M61" s="4" t="s">
        <v>1333</v>
      </c>
    </row>
    <row r="62" ht="15.75" customHeight="1">
      <c r="A62" s="4" t="s">
        <v>79</v>
      </c>
      <c r="B62" s="4" t="s">
        <v>1243</v>
      </c>
      <c r="C62" s="4" t="s">
        <v>202</v>
      </c>
      <c r="D62" s="4" t="s">
        <v>1334</v>
      </c>
      <c r="E62" s="4" t="s">
        <v>409</v>
      </c>
      <c r="F62" s="4">
        <v>1948.0</v>
      </c>
      <c r="H62" s="4" t="s">
        <v>1267</v>
      </c>
      <c r="I62" s="4" t="s">
        <v>1335</v>
      </c>
      <c r="J62" s="4" t="s">
        <v>1336</v>
      </c>
      <c r="K62" s="4">
        <v>1941.0</v>
      </c>
      <c r="L62" s="4">
        <v>2003.0</v>
      </c>
      <c r="M62" s="4" t="s">
        <v>1337</v>
      </c>
    </row>
    <row r="63" ht="15.75" customHeight="1">
      <c r="A63" s="4" t="s">
        <v>80</v>
      </c>
    </row>
    <row r="64" ht="15.75" customHeight="1">
      <c r="A64" s="4" t="s">
        <v>81</v>
      </c>
    </row>
    <row r="65" ht="15.75" customHeight="1">
      <c r="A65" s="4" t="s">
        <v>82</v>
      </c>
      <c r="B65" s="4" t="s">
        <v>1338</v>
      </c>
      <c r="C65" s="4" t="s">
        <v>265</v>
      </c>
      <c r="D65" s="4" t="s">
        <v>1339</v>
      </c>
      <c r="E65" s="4" t="s">
        <v>541</v>
      </c>
      <c r="F65" s="4">
        <v>1949.0</v>
      </c>
      <c r="H65" s="4" t="s">
        <v>1224</v>
      </c>
      <c r="I65" s="4" t="s">
        <v>1340</v>
      </c>
      <c r="J65" s="4" t="s">
        <v>541</v>
      </c>
      <c r="K65" s="4">
        <v>1946.0</v>
      </c>
      <c r="L65" s="4">
        <v>2017.0</v>
      </c>
      <c r="M65" s="4" t="s">
        <v>1341</v>
      </c>
    </row>
    <row r="66" ht="15.75" customHeight="1">
      <c r="A66" s="4" t="s">
        <v>83</v>
      </c>
    </row>
    <row r="67" ht="15.75" customHeight="1">
      <c r="A67" s="4" t="s">
        <v>84</v>
      </c>
      <c r="B67" s="4" t="s">
        <v>1275</v>
      </c>
      <c r="C67" s="4" t="s">
        <v>386</v>
      </c>
      <c r="D67" s="4" t="s">
        <v>1342</v>
      </c>
      <c r="E67" s="4" t="s">
        <v>1343</v>
      </c>
      <c r="F67" s="4">
        <v>1930.0</v>
      </c>
      <c r="H67" s="4" t="s">
        <v>1344</v>
      </c>
      <c r="I67" s="4" t="s">
        <v>1345</v>
      </c>
      <c r="J67" s="4" t="s">
        <v>1346</v>
      </c>
      <c r="K67" s="4">
        <v>1925.0</v>
      </c>
      <c r="L67" s="4">
        <v>2013.0</v>
      </c>
      <c r="M67" s="4" t="s">
        <v>1301</v>
      </c>
    </row>
    <row r="68" ht="15.75" customHeight="1">
      <c r="A68" s="4" t="s">
        <v>85</v>
      </c>
      <c r="B68" s="4" t="s">
        <v>1347</v>
      </c>
      <c r="C68" s="4" t="s">
        <v>412</v>
      </c>
      <c r="D68" s="4" t="s">
        <v>1348</v>
      </c>
      <c r="E68" s="4" t="s">
        <v>1349</v>
      </c>
      <c r="F68" s="4">
        <v>1926.0</v>
      </c>
      <c r="G68" s="4">
        <v>2011.0</v>
      </c>
      <c r="H68" s="4" t="s">
        <v>1350</v>
      </c>
      <c r="I68" s="4" t="s">
        <v>1351</v>
      </c>
      <c r="J68" s="4" t="s">
        <v>556</v>
      </c>
      <c r="K68" s="4">
        <v>1925.0</v>
      </c>
      <c r="L68" s="4">
        <v>2011.0</v>
      </c>
      <c r="M68" s="4" t="s">
        <v>1352</v>
      </c>
    </row>
    <row r="69" ht="15.75" customHeight="1">
      <c r="A69" s="4" t="s">
        <v>86</v>
      </c>
      <c r="B69" s="4" t="s">
        <v>283</v>
      </c>
      <c r="D69" s="4" t="s">
        <v>1353</v>
      </c>
      <c r="E69" s="4" t="s">
        <v>1354</v>
      </c>
      <c r="F69" s="4">
        <v>1931.0</v>
      </c>
      <c r="G69" s="4">
        <v>2021.0</v>
      </c>
      <c r="H69" s="4" t="s">
        <v>1204</v>
      </c>
      <c r="I69" s="4" t="s">
        <v>1355</v>
      </c>
      <c r="J69" s="4" t="s">
        <v>561</v>
      </c>
      <c r="K69" s="4">
        <v>1925.0</v>
      </c>
      <c r="L69" s="4">
        <v>2017.0</v>
      </c>
      <c r="M69" s="4" t="s">
        <v>1356</v>
      </c>
    </row>
    <row r="70" ht="15.75" customHeight="1">
      <c r="A70" s="4" t="s">
        <v>87</v>
      </c>
      <c r="B70" s="4" t="s">
        <v>1357</v>
      </c>
      <c r="C70" s="4" t="s">
        <v>309</v>
      </c>
      <c r="D70" s="4" t="s">
        <v>1358</v>
      </c>
      <c r="E70" s="4" t="s">
        <v>1359</v>
      </c>
      <c r="F70" s="4">
        <v>1940.0</v>
      </c>
      <c r="G70" s="4">
        <v>2008.0</v>
      </c>
      <c r="H70" s="4" t="s">
        <v>1360</v>
      </c>
      <c r="I70" s="4" t="s">
        <v>1361</v>
      </c>
      <c r="J70" s="4" t="s">
        <v>566</v>
      </c>
      <c r="K70" s="4">
        <v>1929.0</v>
      </c>
      <c r="L70" s="4">
        <v>2003.0</v>
      </c>
      <c r="M70" s="4" t="s">
        <v>1362</v>
      </c>
    </row>
    <row r="71" ht="15.75" customHeight="1">
      <c r="A71" s="4" t="s">
        <v>88</v>
      </c>
    </row>
    <row r="72" ht="15.75" customHeight="1">
      <c r="A72" s="4" t="s">
        <v>89</v>
      </c>
      <c r="B72" s="4" t="s">
        <v>1218</v>
      </c>
      <c r="C72" s="4" t="s">
        <v>202</v>
      </c>
      <c r="D72" s="4" t="s">
        <v>1363</v>
      </c>
      <c r="E72" s="4" t="s">
        <v>1364</v>
      </c>
      <c r="F72" s="4">
        <v>1937.0</v>
      </c>
      <c r="H72" s="4" t="s">
        <v>1365</v>
      </c>
      <c r="I72" s="4" t="s">
        <v>1366</v>
      </c>
      <c r="J72" s="4" t="s">
        <v>574</v>
      </c>
      <c r="K72" s="4">
        <v>1935.0</v>
      </c>
      <c r="M72" s="4" t="s">
        <v>1367</v>
      </c>
    </row>
    <row r="73" ht="15.75" customHeight="1">
      <c r="A73" s="4" t="s">
        <v>90</v>
      </c>
    </row>
    <row r="74" ht="15.75" customHeight="1">
      <c r="A74" s="4" t="s">
        <v>91</v>
      </c>
      <c r="B74" s="4" t="s">
        <v>1368</v>
      </c>
      <c r="C74" s="4" t="s">
        <v>218</v>
      </c>
      <c r="D74" s="4" t="s">
        <v>1369</v>
      </c>
      <c r="E74" s="4" t="s">
        <v>1370</v>
      </c>
      <c r="F74" s="4">
        <v>1914.0</v>
      </c>
      <c r="G74" s="4">
        <v>2007.0</v>
      </c>
      <c r="H74" s="4" t="s">
        <v>1371</v>
      </c>
      <c r="I74" s="4" t="s">
        <v>1372</v>
      </c>
      <c r="J74" s="4" t="s">
        <v>584</v>
      </c>
      <c r="K74" s="4">
        <v>1913.0</v>
      </c>
      <c r="L74" s="4">
        <v>1984.0</v>
      </c>
      <c r="M74" s="4" t="s">
        <v>1373</v>
      </c>
    </row>
    <row r="75" ht="15.75" customHeight="1">
      <c r="A75" s="4" t="s">
        <v>92</v>
      </c>
    </row>
    <row r="76" ht="15.75" customHeight="1">
      <c r="A76" s="4" t="s">
        <v>93</v>
      </c>
      <c r="D76" s="4" t="s">
        <v>1374</v>
      </c>
      <c r="E76" s="4" t="s">
        <v>1375</v>
      </c>
      <c r="F76" s="4">
        <v>1941.0</v>
      </c>
      <c r="H76" s="4" t="s">
        <v>1261</v>
      </c>
      <c r="I76" s="4" t="s">
        <v>1376</v>
      </c>
      <c r="J76" s="4" t="s">
        <v>1377</v>
      </c>
      <c r="K76" s="4">
        <v>1934.0</v>
      </c>
      <c r="L76" s="4">
        <v>2018.0</v>
      </c>
      <c r="M76" s="4" t="s">
        <v>1378</v>
      </c>
    </row>
    <row r="77" ht="15.75" customHeight="1">
      <c r="A77" s="4" t="s">
        <v>94</v>
      </c>
    </row>
    <row r="78" ht="15.75" customHeight="1">
      <c r="A78" s="4" t="s">
        <v>95</v>
      </c>
    </row>
    <row r="79" ht="15.75" customHeight="1">
      <c r="A79" s="4" t="s">
        <v>96</v>
      </c>
      <c r="B79" s="4" t="s">
        <v>1379</v>
      </c>
      <c r="C79" s="4" t="s">
        <v>322</v>
      </c>
      <c r="D79" s="4" t="s">
        <v>398</v>
      </c>
      <c r="E79" s="4" t="s">
        <v>607</v>
      </c>
      <c r="F79" s="4">
        <v>1955.0</v>
      </c>
      <c r="H79" s="4" t="s">
        <v>1263</v>
      </c>
      <c r="I79" s="4" t="s">
        <v>1240</v>
      </c>
      <c r="J79" s="4" t="s">
        <v>607</v>
      </c>
      <c r="K79" s="4">
        <v>1943.0</v>
      </c>
      <c r="L79" s="4">
        <v>1996.0</v>
      </c>
      <c r="M79" s="4" t="s">
        <v>1380</v>
      </c>
    </row>
    <row r="80" ht="15.75" customHeight="1">
      <c r="A80" s="4" t="s">
        <v>97</v>
      </c>
      <c r="B80" s="4" t="s">
        <v>1338</v>
      </c>
      <c r="C80" s="4" t="s">
        <v>265</v>
      </c>
      <c r="D80" s="4" t="s">
        <v>1381</v>
      </c>
      <c r="E80" s="4" t="s">
        <v>1382</v>
      </c>
      <c r="F80" s="4">
        <v>1941.0</v>
      </c>
      <c r="H80" s="4" t="s">
        <v>1383</v>
      </c>
      <c r="I80" s="4" t="s">
        <v>1384</v>
      </c>
      <c r="J80" s="4" t="s">
        <v>609</v>
      </c>
      <c r="K80" s="4">
        <v>1931.0</v>
      </c>
      <c r="L80" s="4">
        <v>1997.0</v>
      </c>
      <c r="M80" s="4" t="s">
        <v>1385</v>
      </c>
    </row>
    <row r="81" ht="15.75" customHeight="1">
      <c r="A81" s="4" t="s">
        <v>98</v>
      </c>
    </row>
    <row r="82" ht="15.75" customHeight="1">
      <c r="A82" s="4" t="s">
        <v>99</v>
      </c>
      <c r="B82" s="4" t="s">
        <v>1386</v>
      </c>
      <c r="C82" s="4" t="s">
        <v>480</v>
      </c>
      <c r="D82" s="4" t="s">
        <v>1387</v>
      </c>
      <c r="E82" s="4" t="s">
        <v>1388</v>
      </c>
      <c r="F82" s="4">
        <v>1959.0</v>
      </c>
      <c r="H82" s="4" t="s">
        <v>1287</v>
      </c>
      <c r="I82" s="4" t="s">
        <v>1310</v>
      </c>
      <c r="J82" s="4" t="s">
        <v>617</v>
      </c>
      <c r="K82" s="4">
        <v>1958.0</v>
      </c>
      <c r="M82" s="4" t="s">
        <v>1389</v>
      </c>
    </row>
    <row r="83" ht="15.75" customHeight="1">
      <c r="A83" s="4" t="s">
        <v>100</v>
      </c>
      <c r="B83" s="4" t="s">
        <v>1213</v>
      </c>
      <c r="D83" s="4" t="s">
        <v>1390</v>
      </c>
      <c r="E83" s="4" t="s">
        <v>1391</v>
      </c>
      <c r="F83" s="4">
        <v>1927.0</v>
      </c>
      <c r="H83" s="4" t="s">
        <v>1287</v>
      </c>
      <c r="I83" s="4" t="s">
        <v>1392</v>
      </c>
      <c r="J83" s="4" t="s">
        <v>622</v>
      </c>
      <c r="K83" s="4">
        <v>1926.0</v>
      </c>
      <c r="L83" s="4">
        <v>2014.0</v>
      </c>
      <c r="M83" s="4" t="s">
        <v>1393</v>
      </c>
    </row>
    <row r="84" ht="15.75" customHeight="1">
      <c r="A84" s="4" t="s">
        <v>101</v>
      </c>
      <c r="B84" s="4" t="s">
        <v>1269</v>
      </c>
      <c r="C84" s="4" t="s">
        <v>412</v>
      </c>
      <c r="D84" s="4" t="s">
        <v>1394</v>
      </c>
      <c r="E84" s="4" t="s">
        <v>627</v>
      </c>
      <c r="F84" s="4">
        <v>1950.0</v>
      </c>
      <c r="I84" s="4" t="s">
        <v>444</v>
      </c>
      <c r="J84" s="4" t="s">
        <v>627</v>
      </c>
      <c r="K84" s="4">
        <v>1947.0</v>
      </c>
      <c r="L84" s="4">
        <v>2016.0</v>
      </c>
    </row>
    <row r="85" ht="15.75" customHeight="1">
      <c r="A85" s="4" t="s">
        <v>102</v>
      </c>
    </row>
    <row r="86" ht="15.75" customHeight="1">
      <c r="A86" s="4" t="s">
        <v>103</v>
      </c>
      <c r="B86" s="4" t="s">
        <v>1395</v>
      </c>
      <c r="C86" s="4" t="s">
        <v>412</v>
      </c>
      <c r="D86" s="4" t="s">
        <v>1396</v>
      </c>
      <c r="E86" s="4" t="s">
        <v>1397</v>
      </c>
      <c r="F86" s="4">
        <v>1950.0</v>
      </c>
      <c r="H86" s="4" t="s">
        <v>1272</v>
      </c>
      <c r="I86" s="4" t="s">
        <v>1398</v>
      </c>
      <c r="J86" s="4" t="s">
        <v>1399</v>
      </c>
      <c r="K86" s="4">
        <v>1952.0</v>
      </c>
      <c r="M86" s="4" t="s">
        <v>1301</v>
      </c>
    </row>
    <row r="87" ht="15.75" customHeight="1">
      <c r="A87" s="4" t="s">
        <v>104</v>
      </c>
      <c r="B87" s="4" t="s">
        <v>283</v>
      </c>
      <c r="D87" s="4" t="s">
        <v>1400</v>
      </c>
      <c r="E87" s="4" t="s">
        <v>1401</v>
      </c>
      <c r="F87" s="4">
        <v>1959.0</v>
      </c>
      <c r="H87" s="4" t="s">
        <v>1230</v>
      </c>
      <c r="I87" s="4" t="s">
        <v>1402</v>
      </c>
      <c r="J87" s="4" t="s">
        <v>1403</v>
      </c>
      <c r="K87" s="4">
        <v>1955.0</v>
      </c>
      <c r="M87" s="4" t="s">
        <v>1404</v>
      </c>
    </row>
    <row r="88" ht="15.75" customHeight="1">
      <c r="A88" s="4" t="s">
        <v>105</v>
      </c>
      <c r="B88" s="4" t="s">
        <v>1405</v>
      </c>
      <c r="C88" s="4" t="s">
        <v>419</v>
      </c>
      <c r="D88" s="4" t="s">
        <v>1406</v>
      </c>
      <c r="E88" s="4" t="s">
        <v>1407</v>
      </c>
      <c r="F88" s="4">
        <v>1929.0</v>
      </c>
      <c r="G88" s="4">
        <v>2016.0</v>
      </c>
      <c r="H88" s="4" t="s">
        <v>1408</v>
      </c>
      <c r="I88" s="4" t="s">
        <v>1409</v>
      </c>
      <c r="J88" s="4" t="s">
        <v>648</v>
      </c>
      <c r="K88" s="4">
        <v>1926.0</v>
      </c>
      <c r="L88" s="4">
        <v>2005.0</v>
      </c>
      <c r="M88" s="4" t="s">
        <v>1410</v>
      </c>
    </row>
    <row r="89" ht="15.75" customHeight="1">
      <c r="A89" s="4" t="s">
        <v>106</v>
      </c>
      <c r="B89" s="4" t="s">
        <v>1269</v>
      </c>
      <c r="C89" s="4" t="s">
        <v>412</v>
      </c>
      <c r="D89" s="4" t="s">
        <v>1411</v>
      </c>
      <c r="E89" s="4" t="s">
        <v>653</v>
      </c>
      <c r="F89" s="4">
        <v>1936.0</v>
      </c>
      <c r="H89" s="4" t="s">
        <v>1412</v>
      </c>
      <c r="I89" s="4" t="s">
        <v>1413</v>
      </c>
      <c r="J89" s="4" t="s">
        <v>653</v>
      </c>
      <c r="K89" s="4">
        <v>1934.0</v>
      </c>
      <c r="L89" s="4">
        <v>2004.0</v>
      </c>
      <c r="M89" s="4" t="s">
        <v>1414</v>
      </c>
    </row>
    <row r="90" ht="15.75" customHeight="1">
      <c r="A90" s="4" t="s">
        <v>107</v>
      </c>
    </row>
    <row r="91" ht="15.75" customHeight="1">
      <c r="A91" s="4" t="s">
        <v>108</v>
      </c>
      <c r="D91" s="4" t="s">
        <v>1415</v>
      </c>
      <c r="E91" s="4" t="s">
        <v>1359</v>
      </c>
      <c r="H91" s="4" t="s">
        <v>1416</v>
      </c>
      <c r="I91" s="4" t="s">
        <v>875</v>
      </c>
      <c r="J91" s="4" t="s">
        <v>663</v>
      </c>
      <c r="M91" s="4" t="s">
        <v>1417</v>
      </c>
    </row>
    <row r="92" ht="15.75" customHeight="1">
      <c r="A92" s="4" t="s">
        <v>109</v>
      </c>
    </row>
    <row r="93" ht="15.75" customHeight="1">
      <c r="A93" s="4" t="s">
        <v>110</v>
      </c>
    </row>
    <row r="94" ht="15.75" customHeight="1">
      <c r="A94" s="4" t="s">
        <v>111</v>
      </c>
      <c r="B94" s="4" t="s">
        <v>1338</v>
      </c>
      <c r="C94" s="4" t="s">
        <v>265</v>
      </c>
      <c r="D94" s="4" t="s">
        <v>1418</v>
      </c>
      <c r="E94" s="4" t="s">
        <v>1419</v>
      </c>
      <c r="F94" s="4">
        <v>1938.0</v>
      </c>
      <c r="H94" s="4" t="s">
        <v>1224</v>
      </c>
      <c r="I94" s="4" t="s">
        <v>1420</v>
      </c>
      <c r="J94" s="4" t="s">
        <v>676</v>
      </c>
      <c r="K94" s="4">
        <v>1932.0</v>
      </c>
      <c r="L94" s="4">
        <v>1980.0</v>
      </c>
      <c r="M94" s="4" t="s">
        <v>1421</v>
      </c>
    </row>
    <row r="95" ht="15.75" customHeight="1">
      <c r="A95" s="4" t="s">
        <v>112</v>
      </c>
    </row>
    <row r="96" ht="15.75" customHeight="1">
      <c r="A96" s="4" t="s">
        <v>113</v>
      </c>
      <c r="B96" s="4" t="s">
        <v>1422</v>
      </c>
      <c r="C96" s="4" t="s">
        <v>234</v>
      </c>
      <c r="D96" s="4" t="s">
        <v>1423</v>
      </c>
      <c r="E96" s="4" t="s">
        <v>1424</v>
      </c>
      <c r="F96" s="4">
        <v>1957.0</v>
      </c>
      <c r="H96" s="4" t="s">
        <v>1425</v>
      </c>
      <c r="I96" s="4" t="s">
        <v>1426</v>
      </c>
      <c r="J96" s="4" t="s">
        <v>686</v>
      </c>
      <c r="K96" s="4">
        <v>1957.0</v>
      </c>
      <c r="M96" s="4" t="s">
        <v>1408</v>
      </c>
    </row>
    <row r="97" ht="15.75" customHeight="1">
      <c r="A97" s="4" t="s">
        <v>114</v>
      </c>
    </row>
    <row r="98" ht="15.75" customHeight="1">
      <c r="A98" s="4" t="s">
        <v>115</v>
      </c>
    </row>
    <row r="99" ht="15.75" customHeight="1">
      <c r="A99" s="4" t="s">
        <v>116</v>
      </c>
    </row>
    <row r="100" ht="15.75" customHeight="1">
      <c r="A100" s="4" t="s">
        <v>117</v>
      </c>
      <c r="D100" s="4" t="s">
        <v>1427</v>
      </c>
      <c r="E100" s="4" t="s">
        <v>1428</v>
      </c>
      <c r="F100" s="4">
        <v>1951.0</v>
      </c>
      <c r="G100" s="4">
        <v>2008.0</v>
      </c>
      <c r="H100" s="4" t="s">
        <v>1263</v>
      </c>
      <c r="I100" s="4" t="s">
        <v>867</v>
      </c>
      <c r="J100" s="4" t="s">
        <v>704</v>
      </c>
      <c r="K100" s="4">
        <v>1947.0</v>
      </c>
      <c r="M100" s="4" t="s">
        <v>1429</v>
      </c>
    </row>
    <row r="101" ht="15.75" customHeight="1">
      <c r="A101" s="4" t="s">
        <v>118</v>
      </c>
    </row>
    <row r="102" ht="15.75" customHeight="1">
      <c r="A102" s="4" t="s">
        <v>119</v>
      </c>
      <c r="B102" s="4" t="s">
        <v>1269</v>
      </c>
      <c r="C102" s="4" t="s">
        <v>412</v>
      </c>
      <c r="D102" s="4" t="s">
        <v>1430</v>
      </c>
      <c r="E102" s="4" t="s">
        <v>1431</v>
      </c>
      <c r="F102" s="4">
        <v>1957.0</v>
      </c>
      <c r="H102" s="4" t="s">
        <v>1432</v>
      </c>
      <c r="I102" s="4" t="s">
        <v>1433</v>
      </c>
      <c r="J102" s="4" t="s">
        <v>714</v>
      </c>
      <c r="K102" s="4">
        <v>1954.0</v>
      </c>
      <c r="M102" s="4" t="s">
        <v>1434</v>
      </c>
    </row>
    <row r="103" ht="15.75" customHeight="1">
      <c r="A103" s="4" t="s">
        <v>120</v>
      </c>
    </row>
    <row r="104" ht="15.75" customHeight="1">
      <c r="A104" s="4" t="s">
        <v>121</v>
      </c>
      <c r="B104" s="4" t="s">
        <v>1243</v>
      </c>
      <c r="C104" s="4" t="s">
        <v>202</v>
      </c>
    </row>
    <row r="105" ht="15.75" customHeight="1">
      <c r="A105" s="4" t="s">
        <v>122</v>
      </c>
      <c r="B105" s="4" t="s">
        <v>1242</v>
      </c>
      <c r="C105" s="4" t="s">
        <v>344</v>
      </c>
      <c r="D105" s="4" t="s">
        <v>1435</v>
      </c>
      <c r="E105" s="4" t="s">
        <v>729</v>
      </c>
      <c r="F105" s="4">
        <v>1943.0</v>
      </c>
      <c r="H105" s="4" t="s">
        <v>1436</v>
      </c>
      <c r="I105" s="4" t="s">
        <v>1437</v>
      </c>
      <c r="J105" s="4" t="s">
        <v>1438</v>
      </c>
      <c r="K105" s="4">
        <v>1938.0</v>
      </c>
      <c r="M105" s="4" t="s">
        <v>1439</v>
      </c>
    </row>
    <row r="106" ht="15.75" customHeight="1">
      <c r="A106" s="4" t="s">
        <v>123</v>
      </c>
    </row>
    <row r="107" ht="15.75" customHeight="1">
      <c r="A107" s="4" t="s">
        <v>124</v>
      </c>
    </row>
    <row r="108" ht="15.75" customHeight="1">
      <c r="A108" s="4" t="s">
        <v>125</v>
      </c>
      <c r="B108" s="4" t="s">
        <v>1440</v>
      </c>
      <c r="C108" s="4" t="s">
        <v>419</v>
      </c>
    </row>
    <row r="109" ht="15.75" customHeight="1">
      <c r="A109" s="4" t="s">
        <v>126</v>
      </c>
      <c r="B109" s="4" t="s">
        <v>283</v>
      </c>
    </row>
    <row r="110" ht="15.75" customHeight="1">
      <c r="A110" s="4" t="s">
        <v>127</v>
      </c>
      <c r="B110" s="4" t="s">
        <v>283</v>
      </c>
    </row>
    <row r="111" ht="15.75" customHeight="1">
      <c r="A111" s="4" t="s">
        <v>128</v>
      </c>
      <c r="B111" s="4" t="s">
        <v>283</v>
      </c>
      <c r="D111" s="4" t="s">
        <v>1199</v>
      </c>
      <c r="E111" s="4" t="s">
        <v>1441</v>
      </c>
      <c r="F111" s="4">
        <v>1947.0</v>
      </c>
      <c r="H111" s="4" t="s">
        <v>1442</v>
      </c>
      <c r="I111" s="4" t="s">
        <v>1443</v>
      </c>
      <c r="J111" s="4" t="s">
        <v>754</v>
      </c>
      <c r="K111" s="4">
        <v>1945.0</v>
      </c>
      <c r="M111" s="4" t="s">
        <v>1444</v>
      </c>
    </row>
    <row r="112" ht="15.75" customHeight="1">
      <c r="A112" s="4" t="s">
        <v>129</v>
      </c>
    </row>
    <row r="113" ht="15.75" customHeight="1">
      <c r="A113" s="4" t="s">
        <v>130</v>
      </c>
    </row>
    <row r="114" ht="15.75" customHeight="1">
      <c r="A114" s="4" t="s">
        <v>131</v>
      </c>
    </row>
    <row r="115" ht="15.75" customHeight="1">
      <c r="A115" s="4" t="s">
        <v>132</v>
      </c>
    </row>
    <row r="116" ht="15.75" customHeight="1">
      <c r="A116" s="4" t="s">
        <v>133</v>
      </c>
      <c r="D116" s="4" t="s">
        <v>1445</v>
      </c>
      <c r="E116" s="4" t="s">
        <v>1446</v>
      </c>
      <c r="F116" s="4">
        <v>1947.0</v>
      </c>
      <c r="H116" s="4" t="s">
        <v>1447</v>
      </c>
      <c r="I116" s="4" t="s">
        <v>1448</v>
      </c>
      <c r="J116" s="4" t="s">
        <v>775</v>
      </c>
      <c r="K116" s="4">
        <v>1944.0</v>
      </c>
      <c r="L116" s="4">
        <v>1996.0</v>
      </c>
      <c r="M116" s="4" t="s">
        <v>1449</v>
      </c>
    </row>
    <row r="117" ht="15.75" customHeight="1">
      <c r="A117" s="4" t="s">
        <v>134</v>
      </c>
      <c r="B117" s="4" t="s">
        <v>1269</v>
      </c>
      <c r="C117" s="4" t="s">
        <v>412</v>
      </c>
      <c r="D117" s="4" t="s">
        <v>583</v>
      </c>
      <c r="E117" s="4" t="s">
        <v>1450</v>
      </c>
      <c r="F117" s="4">
        <v>1950.0</v>
      </c>
      <c r="H117" s="4" t="s">
        <v>1224</v>
      </c>
      <c r="I117" s="4" t="s">
        <v>1451</v>
      </c>
      <c r="J117" s="4" t="s">
        <v>780</v>
      </c>
      <c r="K117" s="4">
        <v>1948.0</v>
      </c>
      <c r="M117" s="4" t="s">
        <v>1452</v>
      </c>
    </row>
    <row r="118" ht="15.75" customHeight="1">
      <c r="A118" s="4" t="s">
        <v>135</v>
      </c>
      <c r="B118" s="4" t="s">
        <v>1213</v>
      </c>
      <c r="D118" s="4" t="s">
        <v>1453</v>
      </c>
      <c r="E118" s="4" t="s">
        <v>783</v>
      </c>
      <c r="F118" s="4">
        <v>1938.0</v>
      </c>
      <c r="H118" s="4" t="s">
        <v>1454</v>
      </c>
      <c r="I118" s="4" t="s">
        <v>197</v>
      </c>
      <c r="J118" s="4" t="s">
        <v>783</v>
      </c>
      <c r="K118" s="4">
        <v>1937.0</v>
      </c>
      <c r="L118" s="4">
        <v>2017.0</v>
      </c>
      <c r="M118" s="4" t="s">
        <v>1455</v>
      </c>
    </row>
    <row r="119" ht="15.75" customHeight="1">
      <c r="A119" s="4" t="s">
        <v>136</v>
      </c>
      <c r="D119" s="4" t="s">
        <v>1456</v>
      </c>
      <c r="E119" s="4" t="s">
        <v>1457</v>
      </c>
      <c r="F119" s="4">
        <v>1934.0</v>
      </c>
      <c r="H119" s="4" t="s">
        <v>1224</v>
      </c>
      <c r="I119" s="4" t="s">
        <v>1413</v>
      </c>
      <c r="J119" s="4" t="s">
        <v>788</v>
      </c>
      <c r="K119" s="4">
        <v>1933.0</v>
      </c>
      <c r="M119" s="4" t="s">
        <v>1458</v>
      </c>
    </row>
    <row r="120" ht="15.75" customHeight="1">
      <c r="A120" s="4" t="s">
        <v>137</v>
      </c>
    </row>
    <row r="121" ht="15.75" customHeight="1">
      <c r="A121" s="4" t="s">
        <v>138</v>
      </c>
    </row>
    <row r="122" ht="15.75" customHeight="1">
      <c r="A122" s="4" t="s">
        <v>139</v>
      </c>
      <c r="B122" s="4" t="s">
        <v>724</v>
      </c>
      <c r="C122" s="4" t="s">
        <v>234</v>
      </c>
      <c r="D122" s="4" t="s">
        <v>471</v>
      </c>
      <c r="E122" s="4" t="s">
        <v>1459</v>
      </c>
      <c r="F122" s="4">
        <v>1931.0</v>
      </c>
      <c r="G122" s="4">
        <v>2013.0</v>
      </c>
      <c r="H122" s="4" t="s">
        <v>1460</v>
      </c>
      <c r="I122" s="4" t="s">
        <v>1461</v>
      </c>
      <c r="J122" s="4" t="s">
        <v>1462</v>
      </c>
      <c r="K122" s="4">
        <v>1924.0</v>
      </c>
      <c r="L122" s="4">
        <v>1994.0</v>
      </c>
      <c r="M122" s="4" t="s">
        <v>1463</v>
      </c>
    </row>
    <row r="123" ht="15.75" customHeight="1">
      <c r="A123" s="4" t="s">
        <v>140</v>
      </c>
      <c r="B123" s="4" t="s">
        <v>1213</v>
      </c>
      <c r="C123" s="4" t="s">
        <v>253</v>
      </c>
      <c r="D123" s="4" t="s">
        <v>1464</v>
      </c>
      <c r="E123" s="4" t="s">
        <v>808</v>
      </c>
      <c r="F123" s="4">
        <v>1961.0</v>
      </c>
      <c r="H123" s="4" t="s">
        <v>1465</v>
      </c>
      <c r="I123" s="4" t="s">
        <v>807</v>
      </c>
      <c r="J123" s="4" t="s">
        <v>808</v>
      </c>
      <c r="K123" s="4">
        <v>1956.0</v>
      </c>
      <c r="M123" s="4" t="s">
        <v>1466</v>
      </c>
    </row>
    <row r="124" ht="15.75" customHeight="1">
      <c r="A124" s="4" t="s">
        <v>141</v>
      </c>
    </row>
    <row r="125" ht="15.75" customHeight="1">
      <c r="A125" s="4" t="s">
        <v>142</v>
      </c>
    </row>
    <row r="126" ht="15.75" customHeight="1">
      <c r="A126" s="4" t="s">
        <v>143</v>
      </c>
      <c r="B126" s="4" t="s">
        <v>1467</v>
      </c>
      <c r="C126" s="4" t="s">
        <v>419</v>
      </c>
      <c r="D126" s="4" t="s">
        <v>1468</v>
      </c>
      <c r="E126" s="4" t="s">
        <v>1469</v>
      </c>
      <c r="F126" s="4">
        <v>1927.0</v>
      </c>
      <c r="H126" s="4" t="s">
        <v>1470</v>
      </c>
      <c r="I126" s="4" t="s">
        <v>1257</v>
      </c>
      <c r="J126" s="4" t="s">
        <v>823</v>
      </c>
      <c r="K126" s="4">
        <v>1924.0</v>
      </c>
      <c r="L126" s="4">
        <v>2016.0</v>
      </c>
      <c r="M126" s="4" t="s">
        <v>1471</v>
      </c>
    </row>
    <row r="127" ht="15.75" customHeight="1">
      <c r="A127" s="4" t="s">
        <v>144</v>
      </c>
      <c r="B127" s="4" t="s">
        <v>1242</v>
      </c>
      <c r="C127" s="4" t="s">
        <v>344</v>
      </c>
      <c r="D127" s="4" t="s">
        <v>1472</v>
      </c>
      <c r="E127" s="4" t="s">
        <v>1473</v>
      </c>
      <c r="F127" s="4">
        <v>1949.0</v>
      </c>
      <c r="H127" s="4" t="s">
        <v>1474</v>
      </c>
      <c r="I127" s="4" t="s">
        <v>1475</v>
      </c>
      <c r="J127" s="4" t="s">
        <v>826</v>
      </c>
      <c r="K127" s="4">
        <v>1949.0</v>
      </c>
      <c r="M127" s="4" t="s">
        <v>1476</v>
      </c>
    </row>
    <row r="128" ht="15.75" customHeight="1">
      <c r="A128" s="4" t="s">
        <v>145</v>
      </c>
      <c r="D128" s="4" t="s">
        <v>1228</v>
      </c>
      <c r="E128" s="4" t="s">
        <v>1477</v>
      </c>
      <c r="F128" s="4">
        <v>1929.0</v>
      </c>
      <c r="H128" s="4" t="s">
        <v>1263</v>
      </c>
      <c r="I128" s="4" t="s">
        <v>1478</v>
      </c>
      <c r="J128" s="4" t="s">
        <v>831</v>
      </c>
      <c r="K128" s="4">
        <v>1920.0</v>
      </c>
      <c r="L128" s="4">
        <v>1994.0</v>
      </c>
      <c r="M128" s="4" t="s">
        <v>1217</v>
      </c>
    </row>
    <row r="129" ht="15.75" customHeight="1">
      <c r="A129" s="4" t="s">
        <v>146</v>
      </c>
      <c r="B129" s="4" t="s">
        <v>1479</v>
      </c>
      <c r="C129" s="4" t="s">
        <v>304</v>
      </c>
    </row>
    <row r="130" ht="15.75" customHeight="1">
      <c r="A130" s="4" t="s">
        <v>147</v>
      </c>
    </row>
    <row r="131" ht="15.75" customHeight="1">
      <c r="A131" s="4" t="s">
        <v>148</v>
      </c>
    </row>
    <row r="132" ht="15.75" customHeight="1">
      <c r="A132" s="4" t="s">
        <v>149</v>
      </c>
    </row>
    <row r="133" ht="15.75" customHeight="1">
      <c r="A133" s="4" t="s">
        <v>150</v>
      </c>
    </row>
    <row r="134" ht="15.75" customHeight="1">
      <c r="A134" s="4" t="s">
        <v>151</v>
      </c>
    </row>
    <row r="135" ht="15.75" customHeight="1">
      <c r="A135" s="4" t="s">
        <v>152</v>
      </c>
    </row>
    <row r="136" ht="15.75" customHeight="1">
      <c r="A136" s="4" t="s">
        <v>153</v>
      </c>
      <c r="B136" s="4" t="s">
        <v>1227</v>
      </c>
      <c r="C136" s="4" t="s">
        <v>272</v>
      </c>
      <c r="D136" s="4" t="s">
        <v>1480</v>
      </c>
      <c r="E136" s="4" t="s">
        <v>865</v>
      </c>
      <c r="F136" s="4">
        <v>1939.0</v>
      </c>
      <c r="H136" s="4" t="s">
        <v>1481</v>
      </c>
      <c r="I136" s="4" t="s">
        <v>1482</v>
      </c>
      <c r="J136" s="4" t="s">
        <v>1483</v>
      </c>
      <c r="K136" s="4">
        <v>1934.0</v>
      </c>
      <c r="L136" s="4">
        <v>2001.0</v>
      </c>
      <c r="M136" s="4" t="s">
        <v>1484</v>
      </c>
    </row>
    <row r="137" ht="15.75" customHeight="1">
      <c r="A137" s="4" t="s">
        <v>154</v>
      </c>
      <c r="B137" s="4" t="s">
        <v>1213</v>
      </c>
      <c r="D137" s="4" t="s">
        <v>1485</v>
      </c>
      <c r="E137" s="4" t="s">
        <v>1486</v>
      </c>
      <c r="F137" s="4">
        <v>1917.0</v>
      </c>
      <c r="G137" s="4">
        <v>2010.0</v>
      </c>
      <c r="H137" s="4" t="s">
        <v>1204</v>
      </c>
      <c r="I137" s="4" t="s">
        <v>626</v>
      </c>
      <c r="J137" s="4" t="s">
        <v>868</v>
      </c>
      <c r="K137" s="4">
        <v>1916.0</v>
      </c>
      <c r="L137" s="4">
        <v>1995.0</v>
      </c>
      <c r="M137" s="4" t="s">
        <v>1487</v>
      </c>
    </row>
    <row r="138" ht="15.75" customHeight="1">
      <c r="A138" s="4" t="s">
        <v>155</v>
      </c>
      <c r="B138" s="4" t="s">
        <v>1269</v>
      </c>
      <c r="C138" s="4" t="s">
        <v>412</v>
      </c>
      <c r="D138" s="4" t="s">
        <v>1488</v>
      </c>
      <c r="E138" s="4" t="s">
        <v>1489</v>
      </c>
      <c r="F138" s="4">
        <v>1962.0</v>
      </c>
      <c r="H138" s="4" t="s">
        <v>1490</v>
      </c>
      <c r="I138" s="4" t="s">
        <v>1491</v>
      </c>
      <c r="J138" s="4" t="s">
        <v>871</v>
      </c>
      <c r="K138" s="4">
        <v>1944.0</v>
      </c>
      <c r="M138" s="4" t="s">
        <v>1492</v>
      </c>
    </row>
    <row r="139" ht="15.75" customHeight="1">
      <c r="A139" s="4" t="s">
        <v>156</v>
      </c>
    </row>
    <row r="140" ht="15.75" customHeight="1">
      <c r="A140" s="4" t="s">
        <v>157</v>
      </c>
    </row>
    <row r="141" ht="15.75" customHeight="1">
      <c r="A141" s="4" t="s">
        <v>158</v>
      </c>
      <c r="D141" s="4" t="s">
        <v>1493</v>
      </c>
      <c r="E141" s="4" t="s">
        <v>1494</v>
      </c>
      <c r="F141" s="4">
        <v>1934.0</v>
      </c>
      <c r="G141" s="4">
        <v>1988.0</v>
      </c>
      <c r="H141" s="4" t="s">
        <v>1495</v>
      </c>
      <c r="I141" s="4" t="s">
        <v>1496</v>
      </c>
      <c r="J141" s="4" t="s">
        <v>884</v>
      </c>
      <c r="K141" s="4">
        <v>1931.0</v>
      </c>
      <c r="L141" s="4">
        <v>2015.0</v>
      </c>
      <c r="M141" s="4" t="s">
        <v>1497</v>
      </c>
    </row>
    <row r="142" ht="15.75" customHeight="1">
      <c r="A142" s="4" t="s">
        <v>159</v>
      </c>
      <c r="B142" s="4" t="s">
        <v>1498</v>
      </c>
      <c r="C142" s="4" t="s">
        <v>202</v>
      </c>
      <c r="D142" s="4" t="s">
        <v>1499</v>
      </c>
      <c r="E142" s="4" t="s">
        <v>1500</v>
      </c>
      <c r="F142" s="4">
        <v>1935.0</v>
      </c>
      <c r="H142" s="4" t="s">
        <v>1436</v>
      </c>
      <c r="I142" s="4" t="s">
        <v>1501</v>
      </c>
      <c r="J142" s="4" t="s">
        <v>889</v>
      </c>
      <c r="K142" s="4">
        <v>1929.0</v>
      </c>
      <c r="L142" s="4">
        <v>2013.0</v>
      </c>
      <c r="M142" s="4" t="s">
        <v>1502</v>
      </c>
    </row>
    <row r="143" ht="15.75" customHeight="1">
      <c r="A143" s="4" t="s">
        <v>160</v>
      </c>
    </row>
    <row r="144" ht="15.75" customHeight="1">
      <c r="A144" s="4" t="s">
        <v>161</v>
      </c>
    </row>
    <row r="145" ht="15.75" customHeight="1">
      <c r="A145" s="4" t="s">
        <v>162</v>
      </c>
      <c r="B145" s="4" t="s">
        <v>1247</v>
      </c>
      <c r="C145" s="4" t="s">
        <v>234</v>
      </c>
      <c r="D145" s="4" t="s">
        <v>1503</v>
      </c>
      <c r="E145" s="4" t="s">
        <v>1504</v>
      </c>
      <c r="F145" s="4">
        <v>1940.0</v>
      </c>
      <c r="H145" s="4" t="s">
        <v>1287</v>
      </c>
      <c r="I145" s="4" t="s">
        <v>1505</v>
      </c>
      <c r="J145" s="4" t="s">
        <v>903</v>
      </c>
      <c r="K145" s="4">
        <v>1937.0</v>
      </c>
      <c r="L145" s="4">
        <v>2018.0</v>
      </c>
      <c r="M145" s="4" t="s">
        <v>1237</v>
      </c>
    </row>
    <row r="146" ht="15.75" customHeight="1">
      <c r="A146" s="4" t="s">
        <v>163</v>
      </c>
      <c r="B146" s="4" t="s">
        <v>1213</v>
      </c>
      <c r="C146" s="4" t="s">
        <v>253</v>
      </c>
      <c r="D146" s="4" t="s">
        <v>883</v>
      </c>
      <c r="E146" s="4" t="s">
        <v>1506</v>
      </c>
      <c r="F146" s="4">
        <v>1958.0</v>
      </c>
      <c r="H146" s="4" t="s">
        <v>1404</v>
      </c>
      <c r="I146" s="4" t="s">
        <v>867</v>
      </c>
      <c r="J146" s="4" t="s">
        <v>907</v>
      </c>
      <c r="K146" s="4">
        <v>1954.0</v>
      </c>
      <c r="M146" s="4" t="s">
        <v>1507</v>
      </c>
    </row>
    <row r="147" ht="15.75" customHeight="1">
      <c r="A147" s="4" t="s">
        <v>164</v>
      </c>
    </row>
    <row r="148" ht="15.75" customHeight="1">
      <c r="A148" s="4" t="s">
        <v>165</v>
      </c>
      <c r="B148" s="4" t="s">
        <v>1508</v>
      </c>
      <c r="C148" s="4" t="s">
        <v>386</v>
      </c>
      <c r="D148" s="4" t="s">
        <v>583</v>
      </c>
      <c r="E148" s="4" t="s">
        <v>1509</v>
      </c>
      <c r="F148" s="4">
        <v>1952.0</v>
      </c>
      <c r="H148" s="4" t="s">
        <v>1510</v>
      </c>
      <c r="I148" s="4" t="s">
        <v>1511</v>
      </c>
      <c r="J148" s="4" t="s">
        <v>916</v>
      </c>
      <c r="K148" s="4">
        <v>1949.0</v>
      </c>
      <c r="M148" s="4" t="s">
        <v>1510</v>
      </c>
    </row>
    <row r="149" ht="15.75" customHeight="1">
      <c r="A149" s="4" t="s">
        <v>166</v>
      </c>
    </row>
    <row r="150" ht="15.75" customHeight="1">
      <c r="A150" s="4" t="s">
        <v>167</v>
      </c>
      <c r="B150" s="4" t="s">
        <v>1512</v>
      </c>
      <c r="C150" s="4" t="s">
        <v>272</v>
      </c>
      <c r="D150" s="4" t="s">
        <v>1513</v>
      </c>
      <c r="E150" s="4" t="s">
        <v>1336</v>
      </c>
      <c r="F150" s="4">
        <v>1947.0</v>
      </c>
      <c r="I150" s="4" t="s">
        <v>1514</v>
      </c>
      <c r="J150" s="4" t="s">
        <v>924</v>
      </c>
      <c r="K150" s="4">
        <v>1942.0</v>
      </c>
      <c r="M150" s="4" t="s">
        <v>1515</v>
      </c>
    </row>
    <row r="151" ht="15.75" customHeight="1">
      <c r="A151" s="4" t="s">
        <v>168</v>
      </c>
    </row>
    <row r="152" ht="15.75" customHeight="1">
      <c r="A152" s="4" t="s">
        <v>169</v>
      </c>
    </row>
    <row r="153" ht="15.75" customHeight="1">
      <c r="A153" s="4" t="s">
        <v>170</v>
      </c>
      <c r="B153" s="4" t="s">
        <v>1508</v>
      </c>
      <c r="C153" s="4" t="s">
        <v>386</v>
      </c>
      <c r="D153" s="4" t="s">
        <v>1516</v>
      </c>
      <c r="E153" s="4" t="s">
        <v>1517</v>
      </c>
      <c r="I153" s="4" t="s">
        <v>1518</v>
      </c>
      <c r="J153" s="4" t="s">
        <v>937</v>
      </c>
    </row>
    <row r="154" ht="15.75" customHeight="1">
      <c r="A154" s="4" t="s">
        <v>171</v>
      </c>
    </row>
    <row r="155" ht="15.75" customHeight="1">
      <c r="A155" s="4" t="s">
        <v>172</v>
      </c>
    </row>
    <row r="156" ht="15.75" customHeight="1">
      <c r="A156" s="4" t="s">
        <v>173</v>
      </c>
      <c r="B156" s="4" t="s">
        <v>1222</v>
      </c>
      <c r="C156" s="4" t="s">
        <v>227</v>
      </c>
      <c r="D156" s="4" t="s">
        <v>1519</v>
      </c>
      <c r="E156" s="4" t="s">
        <v>1520</v>
      </c>
      <c r="F156" s="4">
        <v>1949.0</v>
      </c>
      <c r="H156" s="4" t="s">
        <v>1287</v>
      </c>
      <c r="I156" s="4" t="s">
        <v>1521</v>
      </c>
      <c r="J156" s="4" t="s">
        <v>951</v>
      </c>
      <c r="K156" s="4">
        <v>1946.0</v>
      </c>
      <c r="M156" s="4" t="s">
        <v>1522</v>
      </c>
    </row>
    <row r="157" ht="15.75" customHeight="1">
      <c r="A157" s="4" t="s">
        <v>174</v>
      </c>
    </row>
    <row r="158" ht="15.75" customHeight="1">
      <c r="A158" s="4" t="s">
        <v>175</v>
      </c>
    </row>
    <row r="159" ht="15.75" customHeight="1">
      <c r="A159" s="4" t="s">
        <v>176</v>
      </c>
    </row>
    <row r="160" ht="15.75" customHeight="1">
      <c r="A160" s="4" t="s">
        <v>177</v>
      </c>
      <c r="B160" s="4" t="s">
        <v>1523</v>
      </c>
      <c r="C160" s="4" t="s">
        <v>253</v>
      </c>
      <c r="D160" s="4" t="s">
        <v>550</v>
      </c>
      <c r="E160" s="4" t="s">
        <v>631</v>
      </c>
      <c r="F160" s="4">
        <v>1939.0</v>
      </c>
      <c r="G160" s="4">
        <v>2020.0</v>
      </c>
      <c r="H160" s="4" t="s">
        <v>1301</v>
      </c>
      <c r="I160" s="4" t="s">
        <v>1524</v>
      </c>
      <c r="J160" s="4" t="s">
        <v>638</v>
      </c>
      <c r="K160" s="4">
        <v>1934.0</v>
      </c>
      <c r="L160" s="4">
        <v>2015.0</v>
      </c>
      <c r="M160" s="4" t="s">
        <v>1525</v>
      </c>
    </row>
    <row r="161" ht="15.75" customHeight="1">
      <c r="A161" s="4" t="s">
        <v>178</v>
      </c>
    </row>
    <row r="162" ht="15.75" customHeight="1">
      <c r="A162" s="4" t="s">
        <v>179</v>
      </c>
      <c r="B162" s="4" t="s">
        <v>1207</v>
      </c>
      <c r="C162" s="4" t="s">
        <v>234</v>
      </c>
      <c r="D162" s="4" t="s">
        <v>1526</v>
      </c>
      <c r="E162" s="4" t="s">
        <v>1527</v>
      </c>
      <c r="F162" s="4">
        <v>1954.0</v>
      </c>
      <c r="H162" s="4" t="s">
        <v>1528</v>
      </c>
      <c r="I162" s="4" t="s">
        <v>1529</v>
      </c>
      <c r="J162" s="4" t="s">
        <v>399</v>
      </c>
      <c r="K162" s="4">
        <v>1950.0</v>
      </c>
      <c r="M162" s="4" t="s">
        <v>1530</v>
      </c>
    </row>
    <row r="163" ht="15.75" customHeight="1">
      <c r="A163" s="4" t="s">
        <v>180</v>
      </c>
    </row>
    <row r="164" ht="15.75" customHeight="1">
      <c r="A164" s="4" t="s">
        <v>181</v>
      </c>
      <c r="B164" s="4" t="s">
        <v>283</v>
      </c>
      <c r="D164" s="4" t="s">
        <v>1531</v>
      </c>
      <c r="E164" s="4" t="s">
        <v>1532</v>
      </c>
      <c r="F164" s="4">
        <v>1944.0</v>
      </c>
      <c r="H164" s="4" t="s">
        <v>1533</v>
      </c>
      <c r="I164" s="4" t="s">
        <v>403</v>
      </c>
      <c r="J164" s="4" t="s">
        <v>980</v>
      </c>
      <c r="K164" s="4">
        <v>1934.0</v>
      </c>
      <c r="M164" s="4" t="s">
        <v>1534</v>
      </c>
    </row>
    <row r="165" ht="15.75" customHeight="1">
      <c r="A165" s="4" t="s">
        <v>182</v>
      </c>
    </row>
    <row r="166" ht="15.75" customHeight="1">
      <c r="A166" s="4" t="s">
        <v>183</v>
      </c>
      <c r="B166" s="4" t="s">
        <v>1218</v>
      </c>
      <c r="C166" s="4" t="s">
        <v>202</v>
      </c>
      <c r="D166" s="4" t="s">
        <v>1535</v>
      </c>
      <c r="E166" s="4" t="s">
        <v>1536</v>
      </c>
      <c r="F166" s="4">
        <v>1929.0</v>
      </c>
      <c r="G166" s="4">
        <v>2016.0</v>
      </c>
      <c r="H166" s="4" t="s">
        <v>1537</v>
      </c>
      <c r="I166" s="4" t="s">
        <v>1538</v>
      </c>
      <c r="J166" s="4" t="s">
        <v>1539</v>
      </c>
      <c r="K166" s="4">
        <v>1928.0</v>
      </c>
      <c r="L166" s="4">
        <v>2012.0</v>
      </c>
      <c r="M166" s="4" t="s">
        <v>1540</v>
      </c>
    </row>
    <row r="167" ht="15.75" customHeight="1">
      <c r="A167" s="4" t="s">
        <v>184</v>
      </c>
    </row>
    <row r="168" ht="15.75" customHeight="1">
      <c r="A168" s="4" t="s">
        <v>185</v>
      </c>
      <c r="B168" s="4" t="s">
        <v>1541</v>
      </c>
      <c r="C168" s="4" t="s">
        <v>322</v>
      </c>
      <c r="D168" s="4" t="s">
        <v>1334</v>
      </c>
      <c r="E168" s="4" t="s">
        <v>1542</v>
      </c>
      <c r="F168" s="4">
        <v>1961.0</v>
      </c>
      <c r="H168" s="4" t="s">
        <v>1452</v>
      </c>
      <c r="I168" s="4" t="s">
        <v>1543</v>
      </c>
      <c r="J168" s="4" t="s">
        <v>998</v>
      </c>
      <c r="K168" s="4">
        <v>1957.0</v>
      </c>
      <c r="M168" s="4" t="s">
        <v>1544</v>
      </c>
    </row>
    <row r="169" ht="15.75" customHeight="1">
      <c r="A169" s="4" t="s">
        <v>186</v>
      </c>
    </row>
    <row r="170" ht="15.75" customHeight="1">
      <c r="A170" s="4" t="s">
        <v>29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0"/>
    <col customWidth="1" min="4" max="4" width="15.0"/>
    <col customWidth="1" min="5" max="5" width="10.0"/>
    <col customWidth="1" min="6" max="7" width="15.0"/>
    <col customWidth="1" min="8" max="26" width="14.38"/>
  </cols>
  <sheetData>
    <row r="1">
      <c r="A1" s="4" t="s">
        <v>1</v>
      </c>
      <c r="B1" s="4" t="s">
        <v>1155</v>
      </c>
      <c r="C1" s="4" t="s">
        <v>1545</v>
      </c>
      <c r="D1" s="4" t="s">
        <v>1546</v>
      </c>
      <c r="E1" s="4" t="s">
        <v>1547</v>
      </c>
      <c r="F1" s="4" t="s">
        <v>1548</v>
      </c>
      <c r="G1" s="4" t="s">
        <v>1549</v>
      </c>
    </row>
    <row r="2">
      <c r="A2" s="4" t="s">
        <v>18</v>
      </c>
      <c r="B2" s="4" t="s">
        <v>1164</v>
      </c>
      <c r="C2" s="4" t="s">
        <v>1550</v>
      </c>
      <c r="D2" s="4" t="s">
        <v>1551</v>
      </c>
      <c r="E2" s="4" t="s">
        <v>1552</v>
      </c>
      <c r="F2" s="4" t="s">
        <v>1553</v>
      </c>
      <c r="G2" s="4" t="s">
        <v>1554</v>
      </c>
    </row>
    <row r="3">
      <c r="A3" s="4" t="s">
        <v>18</v>
      </c>
      <c r="B3" s="4" t="s">
        <v>1164</v>
      </c>
      <c r="C3" s="4" t="s">
        <v>1555</v>
      </c>
      <c r="D3" s="4" t="s">
        <v>1556</v>
      </c>
      <c r="E3" s="4" t="s">
        <v>1557</v>
      </c>
      <c r="F3" s="4" t="s">
        <v>1558</v>
      </c>
      <c r="G3" s="4" t="s">
        <v>1559</v>
      </c>
    </row>
    <row r="4">
      <c r="A4" s="4" t="s">
        <v>18</v>
      </c>
      <c r="B4" s="4" t="s">
        <v>1166</v>
      </c>
      <c r="C4" s="4" t="s">
        <v>1555</v>
      </c>
      <c r="D4" s="4" t="s">
        <v>1556</v>
      </c>
      <c r="E4" s="4" t="s">
        <v>1557</v>
      </c>
      <c r="F4" s="4" t="s">
        <v>1558</v>
      </c>
      <c r="G4" s="4" t="s">
        <v>1560</v>
      </c>
    </row>
    <row r="5">
      <c r="A5" s="4" t="s">
        <v>18</v>
      </c>
      <c r="B5" s="4" t="s">
        <v>1166</v>
      </c>
      <c r="C5" s="4" t="s">
        <v>1555</v>
      </c>
      <c r="D5" s="4" t="s">
        <v>1556</v>
      </c>
      <c r="E5" s="4" t="s">
        <v>1557</v>
      </c>
      <c r="F5" s="4" t="s">
        <v>1561</v>
      </c>
      <c r="G5" s="4" t="s">
        <v>1562</v>
      </c>
    </row>
    <row r="6">
      <c r="A6" s="4" t="s">
        <v>19</v>
      </c>
      <c r="B6" s="4" t="s">
        <v>1162</v>
      </c>
      <c r="C6" s="4" t="s">
        <v>1563</v>
      </c>
      <c r="D6" s="4" t="s">
        <v>1564</v>
      </c>
      <c r="E6" s="4" t="s">
        <v>1557</v>
      </c>
      <c r="F6" s="4" t="s">
        <v>1558</v>
      </c>
      <c r="G6" s="4" t="s">
        <v>1565</v>
      </c>
    </row>
    <row r="7">
      <c r="A7" s="4" t="s">
        <v>19</v>
      </c>
      <c r="B7" s="4" t="s">
        <v>1162</v>
      </c>
      <c r="C7" s="4" t="s">
        <v>1566</v>
      </c>
      <c r="D7" s="4" t="s">
        <v>1567</v>
      </c>
      <c r="E7" s="4" t="s">
        <v>1552</v>
      </c>
      <c r="F7" s="4" t="s">
        <v>1568</v>
      </c>
      <c r="G7" s="4" t="s">
        <v>1569</v>
      </c>
    </row>
    <row r="8">
      <c r="A8" s="4" t="s">
        <v>19</v>
      </c>
      <c r="B8" s="4" t="s">
        <v>1164</v>
      </c>
      <c r="C8" s="4" t="s">
        <v>1563</v>
      </c>
      <c r="D8" s="4" t="s">
        <v>1564</v>
      </c>
      <c r="E8" s="4" t="s">
        <v>1557</v>
      </c>
      <c r="F8" s="4" t="s">
        <v>1558</v>
      </c>
      <c r="G8" s="4" t="s">
        <v>1570</v>
      </c>
    </row>
    <row r="9">
      <c r="A9" s="4" t="s">
        <v>19</v>
      </c>
      <c r="B9" s="4" t="s">
        <v>1164</v>
      </c>
      <c r="C9" s="4" t="s">
        <v>1571</v>
      </c>
      <c r="D9" s="4" t="s">
        <v>1572</v>
      </c>
      <c r="E9" s="4" t="s">
        <v>1573</v>
      </c>
      <c r="F9" s="4" t="s">
        <v>1574</v>
      </c>
      <c r="G9" s="4" t="s">
        <v>1575</v>
      </c>
    </row>
    <row r="10">
      <c r="A10" s="4" t="s">
        <v>19</v>
      </c>
      <c r="B10" s="4" t="s">
        <v>1164</v>
      </c>
      <c r="C10" s="4" t="s">
        <v>1550</v>
      </c>
      <c r="D10" s="4" t="s">
        <v>1551</v>
      </c>
      <c r="E10" s="4" t="s">
        <v>1552</v>
      </c>
      <c r="F10" s="4" t="s">
        <v>1553</v>
      </c>
      <c r="G10" s="4" t="s">
        <v>1554</v>
      </c>
    </row>
    <row r="11">
      <c r="A11" s="4" t="s">
        <v>19</v>
      </c>
      <c r="B11" s="4" t="s">
        <v>1164</v>
      </c>
      <c r="C11" s="4" t="s">
        <v>1576</v>
      </c>
      <c r="D11" s="4" t="s">
        <v>1577</v>
      </c>
      <c r="E11" s="4" t="s">
        <v>1573</v>
      </c>
      <c r="F11" s="4" t="s">
        <v>1568</v>
      </c>
      <c r="G11" s="4" t="s">
        <v>1578</v>
      </c>
    </row>
    <row r="12">
      <c r="A12" s="4" t="s">
        <v>19</v>
      </c>
      <c r="B12" s="4" t="s">
        <v>1164</v>
      </c>
      <c r="C12" s="4" t="s">
        <v>1579</v>
      </c>
      <c r="D12" s="4" t="s">
        <v>1580</v>
      </c>
      <c r="E12" s="4" t="s">
        <v>1573</v>
      </c>
      <c r="F12" s="4" t="s">
        <v>1558</v>
      </c>
      <c r="G12" s="4" t="s">
        <v>1581</v>
      </c>
    </row>
    <row r="13">
      <c r="A13" s="4" t="s">
        <v>19</v>
      </c>
      <c r="B13" s="4" t="s">
        <v>1164</v>
      </c>
      <c r="C13" s="4" t="s">
        <v>1576</v>
      </c>
      <c r="D13" s="4" t="s">
        <v>1577</v>
      </c>
      <c r="E13" s="4" t="s">
        <v>1573</v>
      </c>
      <c r="F13" s="4" t="s">
        <v>1568</v>
      </c>
      <c r="G13" s="4" t="s">
        <v>1582</v>
      </c>
    </row>
    <row r="14">
      <c r="A14" s="4" t="s">
        <v>19</v>
      </c>
      <c r="B14" s="4" t="s">
        <v>1166</v>
      </c>
      <c r="C14" s="4" t="s">
        <v>1550</v>
      </c>
      <c r="D14" s="4" t="s">
        <v>1551</v>
      </c>
      <c r="E14" s="4" t="s">
        <v>1552</v>
      </c>
      <c r="F14" s="4" t="s">
        <v>1558</v>
      </c>
      <c r="G14" s="4" t="s">
        <v>1583</v>
      </c>
    </row>
    <row r="15">
      <c r="A15" s="4" t="s">
        <v>19</v>
      </c>
      <c r="B15" s="4" t="s">
        <v>1166</v>
      </c>
      <c r="C15" s="4" t="s">
        <v>1584</v>
      </c>
      <c r="D15" s="4" t="s">
        <v>1585</v>
      </c>
      <c r="E15" s="4" t="s">
        <v>1552</v>
      </c>
      <c r="F15" s="4" t="s">
        <v>1558</v>
      </c>
      <c r="G15" s="4" t="s">
        <v>1586</v>
      </c>
    </row>
    <row r="16">
      <c r="A16" s="4" t="s">
        <v>19</v>
      </c>
      <c r="B16" s="4" t="s">
        <v>1166</v>
      </c>
      <c r="C16" s="4" t="s">
        <v>1587</v>
      </c>
      <c r="D16" s="4" t="s">
        <v>1588</v>
      </c>
      <c r="E16" s="4" t="s">
        <v>1573</v>
      </c>
      <c r="F16" s="4" t="s">
        <v>1558</v>
      </c>
      <c r="G16" s="4" t="s">
        <v>1589</v>
      </c>
    </row>
    <row r="17">
      <c r="A17" s="4" t="s">
        <v>19</v>
      </c>
      <c r="B17" s="4" t="s">
        <v>1166</v>
      </c>
      <c r="C17" s="4" t="s">
        <v>1590</v>
      </c>
      <c r="D17" s="4" t="s">
        <v>1591</v>
      </c>
      <c r="E17" s="4" t="s">
        <v>1557</v>
      </c>
      <c r="F17" s="4" t="s">
        <v>1558</v>
      </c>
      <c r="G17" s="4" t="s">
        <v>1586</v>
      </c>
    </row>
    <row r="18">
      <c r="A18" s="4" t="s">
        <v>19</v>
      </c>
      <c r="B18" s="4" t="s">
        <v>1166</v>
      </c>
      <c r="C18" s="4" t="s">
        <v>1592</v>
      </c>
      <c r="D18" s="4" t="s">
        <v>1593</v>
      </c>
      <c r="E18" s="4" t="s">
        <v>1573</v>
      </c>
      <c r="F18" s="4" t="s">
        <v>1553</v>
      </c>
      <c r="G18" s="4" t="s">
        <v>1594</v>
      </c>
    </row>
    <row r="19">
      <c r="A19" s="4" t="s">
        <v>19</v>
      </c>
      <c r="B19" s="4" t="s">
        <v>1166</v>
      </c>
      <c r="C19" s="4" t="s">
        <v>1579</v>
      </c>
      <c r="D19" s="4" t="s">
        <v>1580</v>
      </c>
      <c r="E19" s="4" t="s">
        <v>1573</v>
      </c>
      <c r="F19" s="4" t="s">
        <v>1558</v>
      </c>
      <c r="G19" s="4" t="s">
        <v>1595</v>
      </c>
    </row>
    <row r="20">
      <c r="A20" s="4" t="s">
        <v>19</v>
      </c>
      <c r="B20" s="4" t="s">
        <v>1166</v>
      </c>
      <c r="C20" s="4" t="s">
        <v>1584</v>
      </c>
      <c r="D20" s="4" t="s">
        <v>1585</v>
      </c>
      <c r="E20" s="4" t="s">
        <v>1552</v>
      </c>
      <c r="F20" s="4" t="s">
        <v>1561</v>
      </c>
      <c r="G20" s="4" t="s">
        <v>1596</v>
      </c>
    </row>
    <row r="21" ht="15.75" customHeight="1">
      <c r="A21" s="4" t="s">
        <v>19</v>
      </c>
      <c r="B21" s="4" t="s">
        <v>1166</v>
      </c>
      <c r="C21" s="4" t="s">
        <v>1590</v>
      </c>
      <c r="D21" s="4" t="s">
        <v>1591</v>
      </c>
      <c r="E21" s="4" t="s">
        <v>1557</v>
      </c>
      <c r="F21" s="4" t="s">
        <v>1561</v>
      </c>
      <c r="G21" s="4" t="s">
        <v>1596</v>
      </c>
    </row>
    <row r="22" ht="15.75" customHeight="1">
      <c r="A22" s="4" t="s">
        <v>19</v>
      </c>
      <c r="B22" s="4" t="s">
        <v>1166</v>
      </c>
      <c r="C22" s="4" t="s">
        <v>1597</v>
      </c>
      <c r="D22" s="4" t="s">
        <v>1598</v>
      </c>
      <c r="E22" s="4" t="s">
        <v>1573</v>
      </c>
      <c r="F22" s="4" t="s">
        <v>1558</v>
      </c>
      <c r="G22" s="4" t="s">
        <v>1599</v>
      </c>
    </row>
    <row r="23" ht="15.75" customHeight="1">
      <c r="A23" s="4" t="s">
        <v>20</v>
      </c>
      <c r="B23" s="4" t="s">
        <v>1162</v>
      </c>
      <c r="C23" s="4" t="s">
        <v>1600</v>
      </c>
      <c r="D23" s="4" t="s">
        <v>1601</v>
      </c>
      <c r="E23" s="4" t="s">
        <v>1557</v>
      </c>
      <c r="F23" s="4" t="s">
        <v>1558</v>
      </c>
      <c r="G23" s="4" t="s">
        <v>1565</v>
      </c>
    </row>
    <row r="24" ht="15.75" customHeight="1">
      <c r="A24" s="4" t="s">
        <v>20</v>
      </c>
      <c r="B24" s="4" t="s">
        <v>1162</v>
      </c>
      <c r="C24" s="4" t="s">
        <v>1602</v>
      </c>
      <c r="D24" s="4" t="s">
        <v>1603</v>
      </c>
      <c r="E24" s="4" t="s">
        <v>1557</v>
      </c>
      <c r="F24" s="4" t="s">
        <v>1558</v>
      </c>
      <c r="G24" s="4" t="s">
        <v>1604</v>
      </c>
    </row>
    <row r="25" ht="15.75" customHeight="1">
      <c r="A25" s="4" t="s">
        <v>20</v>
      </c>
      <c r="B25" s="4" t="s">
        <v>1162</v>
      </c>
      <c r="C25" s="4" t="s">
        <v>1602</v>
      </c>
      <c r="D25" s="4" t="s">
        <v>1603</v>
      </c>
      <c r="E25" s="4" t="s">
        <v>1557</v>
      </c>
      <c r="F25" s="4" t="s">
        <v>1605</v>
      </c>
      <c r="G25" s="4" t="s">
        <v>1606</v>
      </c>
    </row>
    <row r="26" ht="15.75" customHeight="1">
      <c r="A26" s="4" t="s">
        <v>20</v>
      </c>
      <c r="B26" s="4" t="s">
        <v>1162</v>
      </c>
      <c r="C26" s="4" t="s">
        <v>1571</v>
      </c>
      <c r="D26" s="4" t="s">
        <v>1572</v>
      </c>
      <c r="E26" s="4" t="s">
        <v>1573</v>
      </c>
      <c r="F26" s="4" t="s">
        <v>1574</v>
      </c>
      <c r="G26" s="4" t="s">
        <v>1607</v>
      </c>
    </row>
    <row r="27" ht="15.75" customHeight="1">
      <c r="A27" s="4" t="s">
        <v>20</v>
      </c>
      <c r="B27" s="4" t="s">
        <v>1164</v>
      </c>
      <c r="C27" s="4" t="s">
        <v>1550</v>
      </c>
      <c r="D27" s="4" t="s">
        <v>1551</v>
      </c>
      <c r="E27" s="4" t="s">
        <v>1552</v>
      </c>
      <c r="F27" s="4" t="s">
        <v>1553</v>
      </c>
      <c r="G27" s="4" t="s">
        <v>1608</v>
      </c>
    </row>
    <row r="28" ht="15.75" customHeight="1">
      <c r="A28" s="4" t="s">
        <v>20</v>
      </c>
      <c r="B28" s="4" t="s">
        <v>1164</v>
      </c>
      <c r="C28" s="4" t="s">
        <v>1584</v>
      </c>
      <c r="D28" s="4" t="s">
        <v>1585</v>
      </c>
      <c r="E28" s="4" t="s">
        <v>1552</v>
      </c>
      <c r="F28" s="4" t="s">
        <v>1558</v>
      </c>
      <c r="G28" s="4" t="s">
        <v>1609</v>
      </c>
    </row>
    <row r="29" ht="15.75" customHeight="1">
      <c r="A29" s="4" t="s">
        <v>20</v>
      </c>
      <c r="B29" s="4" t="s">
        <v>1164</v>
      </c>
      <c r="C29" s="4" t="s">
        <v>1587</v>
      </c>
      <c r="D29" s="4" t="s">
        <v>1588</v>
      </c>
      <c r="E29" s="4" t="s">
        <v>1573</v>
      </c>
      <c r="F29" s="4" t="s">
        <v>1558</v>
      </c>
      <c r="G29" s="4" t="s">
        <v>1609</v>
      </c>
    </row>
    <row r="30" ht="15.75" customHeight="1">
      <c r="A30" s="4" t="s">
        <v>20</v>
      </c>
      <c r="B30" s="4" t="s">
        <v>1164</v>
      </c>
      <c r="C30" s="4" t="s">
        <v>1590</v>
      </c>
      <c r="D30" s="4" t="s">
        <v>1591</v>
      </c>
      <c r="E30" s="4" t="s">
        <v>1557</v>
      </c>
      <c r="F30" s="4" t="s">
        <v>1558</v>
      </c>
      <c r="G30" s="4" t="s">
        <v>1609</v>
      </c>
    </row>
    <row r="31" ht="15.75" customHeight="1">
      <c r="A31" s="4" t="s">
        <v>20</v>
      </c>
      <c r="B31" s="4" t="s">
        <v>1164</v>
      </c>
      <c r="C31" s="4" t="s">
        <v>1597</v>
      </c>
      <c r="D31" s="4" t="s">
        <v>1598</v>
      </c>
      <c r="E31" s="4" t="s">
        <v>1573</v>
      </c>
      <c r="F31" s="4" t="s">
        <v>1553</v>
      </c>
      <c r="G31" s="4" t="s">
        <v>1610</v>
      </c>
    </row>
    <row r="32" ht="15.75" customHeight="1">
      <c r="A32" s="4" t="s">
        <v>20</v>
      </c>
      <c r="B32" s="4" t="s">
        <v>1164</v>
      </c>
      <c r="C32" s="4" t="s">
        <v>1611</v>
      </c>
      <c r="D32" s="4" t="s">
        <v>1612</v>
      </c>
      <c r="E32" s="4" t="s">
        <v>1557</v>
      </c>
      <c r="F32" s="4" t="s">
        <v>1558</v>
      </c>
      <c r="G32" s="4" t="s">
        <v>1613</v>
      </c>
    </row>
    <row r="33" ht="15.75" customHeight="1">
      <c r="A33" s="4" t="s">
        <v>20</v>
      </c>
      <c r="B33" s="4" t="s">
        <v>1164</v>
      </c>
      <c r="C33" s="4" t="s">
        <v>1579</v>
      </c>
      <c r="D33" s="4" t="s">
        <v>1580</v>
      </c>
      <c r="E33" s="4" t="s">
        <v>1573</v>
      </c>
      <c r="F33" s="4" t="s">
        <v>1558</v>
      </c>
      <c r="G33" s="4" t="s">
        <v>1614</v>
      </c>
    </row>
    <row r="34" ht="15.75" customHeight="1">
      <c r="A34" s="4" t="s">
        <v>20</v>
      </c>
      <c r="B34" s="4" t="s">
        <v>1164</v>
      </c>
      <c r="C34" s="4" t="s">
        <v>1550</v>
      </c>
      <c r="D34" s="4" t="s">
        <v>1551</v>
      </c>
      <c r="E34" s="4" t="s">
        <v>1552</v>
      </c>
      <c r="F34" s="4" t="s">
        <v>1558</v>
      </c>
      <c r="G34" s="4" t="s">
        <v>1614</v>
      </c>
    </row>
    <row r="35" ht="15.75" customHeight="1">
      <c r="A35" s="4" t="s">
        <v>20</v>
      </c>
      <c r="B35" s="4" t="s">
        <v>1166</v>
      </c>
      <c r="C35" s="4" t="s">
        <v>1615</v>
      </c>
      <c r="D35" s="4" t="s">
        <v>1616</v>
      </c>
      <c r="E35" s="4" t="s">
        <v>1557</v>
      </c>
      <c r="F35" s="4" t="s">
        <v>1558</v>
      </c>
      <c r="G35" s="4" t="s">
        <v>1589</v>
      </c>
    </row>
    <row r="36" ht="15.75" customHeight="1">
      <c r="A36" s="4" t="s">
        <v>20</v>
      </c>
      <c r="B36" s="4" t="s">
        <v>1166</v>
      </c>
      <c r="C36" s="4" t="s">
        <v>1550</v>
      </c>
      <c r="D36" s="4" t="s">
        <v>1551</v>
      </c>
      <c r="E36" s="4" t="s">
        <v>1552</v>
      </c>
      <c r="F36" s="4" t="s">
        <v>1553</v>
      </c>
      <c r="G36" s="4" t="s">
        <v>1617</v>
      </c>
    </row>
    <row r="37" ht="15.75" customHeight="1">
      <c r="A37" s="4" t="s">
        <v>20</v>
      </c>
      <c r="B37" s="4" t="s">
        <v>1166</v>
      </c>
      <c r="C37" s="4" t="s">
        <v>1579</v>
      </c>
      <c r="D37" s="4" t="s">
        <v>1580</v>
      </c>
      <c r="E37" s="4" t="s">
        <v>1573</v>
      </c>
      <c r="F37" s="4" t="s">
        <v>1568</v>
      </c>
      <c r="G37" s="4" t="s">
        <v>1594</v>
      </c>
    </row>
    <row r="38" ht="15.75" customHeight="1">
      <c r="A38" s="4" t="s">
        <v>21</v>
      </c>
      <c r="B38" s="4" t="s">
        <v>1166</v>
      </c>
      <c r="C38" s="4" t="s">
        <v>1618</v>
      </c>
      <c r="D38" s="4" t="s">
        <v>1619</v>
      </c>
      <c r="E38" s="4" t="s">
        <v>1557</v>
      </c>
      <c r="F38" s="4" t="s">
        <v>1558</v>
      </c>
      <c r="G38" s="4" t="s">
        <v>1589</v>
      </c>
    </row>
    <row r="39" ht="15.75" customHeight="1">
      <c r="A39" s="4" t="s">
        <v>22</v>
      </c>
      <c r="B39" s="4" t="s">
        <v>1166</v>
      </c>
      <c r="C39" s="4" t="s">
        <v>1550</v>
      </c>
      <c r="D39" s="4" t="s">
        <v>1551</v>
      </c>
      <c r="E39" s="4" t="s">
        <v>1552</v>
      </c>
      <c r="F39" s="4" t="s">
        <v>1553</v>
      </c>
      <c r="G39" s="4" t="s">
        <v>1583</v>
      </c>
    </row>
    <row r="40" ht="15.75" customHeight="1">
      <c r="A40" s="4" t="s">
        <v>22</v>
      </c>
      <c r="B40" s="4" t="s">
        <v>1166</v>
      </c>
      <c r="C40" s="4" t="s">
        <v>1618</v>
      </c>
      <c r="D40" s="4" t="s">
        <v>1619</v>
      </c>
      <c r="E40" s="4" t="s">
        <v>1557</v>
      </c>
      <c r="F40" s="4" t="s">
        <v>1558</v>
      </c>
      <c r="G40" s="4" t="s">
        <v>1589</v>
      </c>
    </row>
    <row r="41" ht="15.75" customHeight="1">
      <c r="A41" s="4" t="s">
        <v>23</v>
      </c>
      <c r="B41" s="4" t="s">
        <v>1164</v>
      </c>
      <c r="C41" s="4" t="s">
        <v>1615</v>
      </c>
      <c r="D41" s="4" t="s">
        <v>1616</v>
      </c>
      <c r="E41" s="4" t="s">
        <v>1557</v>
      </c>
      <c r="F41" s="4" t="s">
        <v>1558</v>
      </c>
      <c r="G41" s="4" t="s">
        <v>1620</v>
      </c>
    </row>
    <row r="42" ht="15.75" customHeight="1">
      <c r="A42" s="4" t="s">
        <v>23</v>
      </c>
      <c r="B42" s="4" t="s">
        <v>1164</v>
      </c>
      <c r="C42" s="4" t="s">
        <v>1611</v>
      </c>
      <c r="D42" s="4" t="s">
        <v>1612</v>
      </c>
      <c r="E42" s="4" t="s">
        <v>1557</v>
      </c>
      <c r="F42" s="4" t="s">
        <v>1558</v>
      </c>
      <c r="G42" s="4" t="s">
        <v>1621</v>
      </c>
    </row>
    <row r="43" ht="15.75" customHeight="1">
      <c r="A43" s="4" t="s">
        <v>23</v>
      </c>
      <c r="B43" s="4" t="s">
        <v>1164</v>
      </c>
      <c r="C43" s="4" t="s">
        <v>1622</v>
      </c>
      <c r="D43" s="4" t="s">
        <v>1623</v>
      </c>
      <c r="E43" s="4" t="s">
        <v>1573</v>
      </c>
      <c r="F43" s="4" t="s">
        <v>1553</v>
      </c>
      <c r="G43" s="4" t="s">
        <v>1624</v>
      </c>
    </row>
    <row r="44" ht="15.75" customHeight="1">
      <c r="A44" s="4" t="s">
        <v>23</v>
      </c>
      <c r="B44" s="4" t="s">
        <v>1166</v>
      </c>
      <c r="C44" s="4" t="s">
        <v>1618</v>
      </c>
      <c r="D44" s="4" t="s">
        <v>1619</v>
      </c>
      <c r="E44" s="4" t="s">
        <v>1557</v>
      </c>
      <c r="F44" s="4" t="s">
        <v>1558</v>
      </c>
      <c r="G44" s="4" t="s">
        <v>1589</v>
      </c>
    </row>
    <row r="45" ht="15.75" customHeight="1">
      <c r="A45" s="4" t="s">
        <v>23</v>
      </c>
      <c r="B45" s="4" t="s">
        <v>1166</v>
      </c>
      <c r="C45" s="4" t="s">
        <v>1579</v>
      </c>
      <c r="D45" s="4" t="s">
        <v>1580</v>
      </c>
      <c r="E45" s="4" t="s">
        <v>1573</v>
      </c>
      <c r="F45" s="4" t="s">
        <v>1568</v>
      </c>
      <c r="G45" s="4" t="s">
        <v>1594</v>
      </c>
    </row>
    <row r="46" ht="15.75" customHeight="1">
      <c r="A46" s="4" t="s">
        <v>24</v>
      </c>
      <c r="B46" s="4" t="s">
        <v>1166</v>
      </c>
      <c r="C46" s="4" t="s">
        <v>1625</v>
      </c>
      <c r="D46" s="4" t="s">
        <v>1626</v>
      </c>
      <c r="E46" s="4" t="s">
        <v>1557</v>
      </c>
      <c r="F46" s="4" t="s">
        <v>1558</v>
      </c>
      <c r="G46" s="4" t="s">
        <v>1589</v>
      </c>
    </row>
    <row r="47" ht="15.75" customHeight="1">
      <c r="A47" s="4" t="s">
        <v>24</v>
      </c>
      <c r="B47" s="4" t="s">
        <v>1166</v>
      </c>
      <c r="C47" s="4" t="s">
        <v>1627</v>
      </c>
      <c r="D47" s="4" t="s">
        <v>1628</v>
      </c>
      <c r="E47" s="4" t="s">
        <v>1573</v>
      </c>
      <c r="F47" s="4" t="s">
        <v>1553</v>
      </c>
      <c r="G47" s="4" t="s">
        <v>1594</v>
      </c>
    </row>
    <row r="48" ht="15.75" customHeight="1">
      <c r="A48" s="4" t="s">
        <v>25</v>
      </c>
      <c r="B48" s="4" t="s">
        <v>1164</v>
      </c>
      <c r="C48" s="4" t="s">
        <v>1611</v>
      </c>
      <c r="D48" s="4" t="s">
        <v>1612</v>
      </c>
      <c r="E48" s="4" t="s">
        <v>1557</v>
      </c>
      <c r="F48" s="4" t="s">
        <v>1558</v>
      </c>
      <c r="G48" s="4" t="s">
        <v>1629</v>
      </c>
    </row>
    <row r="49" ht="15.75" customHeight="1">
      <c r="A49" s="4" t="s">
        <v>25</v>
      </c>
      <c r="B49" s="4" t="s">
        <v>1164</v>
      </c>
      <c r="C49" s="4" t="s">
        <v>1611</v>
      </c>
      <c r="D49" s="4" t="s">
        <v>1612</v>
      </c>
      <c r="E49" s="4" t="s">
        <v>1557</v>
      </c>
      <c r="F49" s="4" t="s">
        <v>1558</v>
      </c>
      <c r="G49" s="4" t="s">
        <v>1630</v>
      </c>
    </row>
    <row r="50" ht="15.75" customHeight="1">
      <c r="A50" s="4" t="s">
        <v>25</v>
      </c>
      <c r="B50" s="4" t="s">
        <v>1166</v>
      </c>
      <c r="C50" s="4" t="s">
        <v>1631</v>
      </c>
      <c r="D50" s="4" t="s">
        <v>1632</v>
      </c>
      <c r="E50" s="4" t="s">
        <v>1557</v>
      </c>
      <c r="F50" s="4" t="s">
        <v>1558</v>
      </c>
      <c r="G50" s="4" t="s">
        <v>1589</v>
      </c>
    </row>
    <row r="51" ht="15.75" customHeight="1">
      <c r="A51" s="4" t="s">
        <v>25</v>
      </c>
      <c r="B51" s="4" t="s">
        <v>1166</v>
      </c>
      <c r="C51" s="4" t="s">
        <v>1633</v>
      </c>
      <c r="D51" s="4" t="s">
        <v>1634</v>
      </c>
      <c r="E51" s="4" t="s">
        <v>1573</v>
      </c>
      <c r="F51" s="4" t="s">
        <v>1553</v>
      </c>
      <c r="G51" s="4" t="s">
        <v>1635</v>
      </c>
    </row>
    <row r="52" ht="15.75" customHeight="1">
      <c r="A52" s="4" t="s">
        <v>26</v>
      </c>
      <c r="B52" s="4" t="s">
        <v>1168</v>
      </c>
      <c r="C52" s="4" t="s">
        <v>1550</v>
      </c>
      <c r="D52" s="4" t="s">
        <v>1551</v>
      </c>
      <c r="E52" s="4" t="s">
        <v>1552</v>
      </c>
      <c r="F52" s="4" t="s">
        <v>1553</v>
      </c>
      <c r="G52" s="4" t="s">
        <v>1636</v>
      </c>
    </row>
    <row r="53" ht="15.75" customHeight="1">
      <c r="A53" s="4" t="s">
        <v>26</v>
      </c>
      <c r="B53" s="4" t="s">
        <v>1168</v>
      </c>
      <c r="C53" s="4" t="s">
        <v>1611</v>
      </c>
      <c r="D53" s="4" t="s">
        <v>1612</v>
      </c>
      <c r="E53" s="4" t="s">
        <v>1557</v>
      </c>
      <c r="F53" s="4" t="s">
        <v>1558</v>
      </c>
      <c r="G53" s="4" t="s">
        <v>1637</v>
      </c>
    </row>
    <row r="54" ht="15.75" customHeight="1">
      <c r="A54" s="4" t="s">
        <v>26</v>
      </c>
      <c r="B54" s="4" t="s">
        <v>1168</v>
      </c>
      <c r="C54" s="4" t="s">
        <v>1579</v>
      </c>
      <c r="D54" s="4" t="s">
        <v>1580</v>
      </c>
      <c r="E54" s="4" t="s">
        <v>1573</v>
      </c>
      <c r="F54" s="4" t="s">
        <v>1558</v>
      </c>
      <c r="G54" s="4" t="s">
        <v>1638</v>
      </c>
    </row>
    <row r="55" ht="15.75" customHeight="1">
      <c r="A55" s="4" t="s">
        <v>26</v>
      </c>
      <c r="B55" s="4" t="s">
        <v>1167</v>
      </c>
      <c r="C55" s="4" t="s">
        <v>1590</v>
      </c>
      <c r="D55" s="4" t="s">
        <v>1591</v>
      </c>
      <c r="E55" s="4" t="s">
        <v>1557</v>
      </c>
      <c r="F55" s="4" t="s">
        <v>1558</v>
      </c>
      <c r="G55" s="4" t="s">
        <v>1639</v>
      </c>
    </row>
    <row r="56" ht="15.75" customHeight="1">
      <c r="A56" s="4" t="s">
        <v>26</v>
      </c>
      <c r="B56" s="4" t="s">
        <v>1167</v>
      </c>
      <c r="C56" s="4" t="s">
        <v>1584</v>
      </c>
      <c r="D56" s="4" t="s">
        <v>1585</v>
      </c>
      <c r="E56" s="4" t="s">
        <v>1552</v>
      </c>
      <c r="F56" s="4" t="s">
        <v>1558</v>
      </c>
      <c r="G56" s="4" t="s">
        <v>1640</v>
      </c>
    </row>
    <row r="57" ht="15.75" customHeight="1">
      <c r="A57" s="4" t="s">
        <v>26</v>
      </c>
      <c r="B57" s="4" t="s">
        <v>1167</v>
      </c>
      <c r="C57" s="4" t="s">
        <v>1641</v>
      </c>
      <c r="D57" s="4" t="s">
        <v>1642</v>
      </c>
      <c r="E57" s="4" t="s">
        <v>1557</v>
      </c>
      <c r="F57" s="4" t="s">
        <v>1558</v>
      </c>
      <c r="G57" s="4" t="s">
        <v>1643</v>
      </c>
    </row>
    <row r="58" ht="15.75" customHeight="1">
      <c r="A58" s="4" t="s">
        <v>26</v>
      </c>
      <c r="B58" s="4" t="s">
        <v>1167</v>
      </c>
      <c r="C58" s="4" t="s">
        <v>1550</v>
      </c>
      <c r="D58" s="4" t="s">
        <v>1551</v>
      </c>
      <c r="E58" s="4" t="s">
        <v>1552</v>
      </c>
      <c r="F58" s="4" t="s">
        <v>1558</v>
      </c>
      <c r="G58" s="4" t="s">
        <v>1644</v>
      </c>
    </row>
    <row r="59" ht="15.75" customHeight="1">
      <c r="A59" s="4" t="s">
        <v>26</v>
      </c>
      <c r="B59" s="4" t="s">
        <v>1162</v>
      </c>
      <c r="C59" s="4" t="s">
        <v>1550</v>
      </c>
      <c r="D59" s="4" t="s">
        <v>1551</v>
      </c>
      <c r="E59" s="4" t="s">
        <v>1552</v>
      </c>
      <c r="F59" s="4" t="s">
        <v>1558</v>
      </c>
      <c r="G59" s="4" t="s">
        <v>1645</v>
      </c>
    </row>
    <row r="60" ht="15.75" customHeight="1">
      <c r="A60" s="4" t="s">
        <v>26</v>
      </c>
      <c r="B60" s="4" t="s">
        <v>1162</v>
      </c>
      <c r="C60" s="4" t="s">
        <v>1584</v>
      </c>
      <c r="D60" s="4" t="s">
        <v>1585</v>
      </c>
      <c r="E60" s="4" t="s">
        <v>1552</v>
      </c>
      <c r="F60" s="4" t="s">
        <v>1558</v>
      </c>
      <c r="G60" s="4" t="s">
        <v>1565</v>
      </c>
    </row>
    <row r="61" ht="15.75" customHeight="1">
      <c r="A61" s="4" t="s">
        <v>26</v>
      </c>
      <c r="B61" s="4" t="s">
        <v>1162</v>
      </c>
      <c r="C61" s="4" t="s">
        <v>1641</v>
      </c>
      <c r="D61" s="4" t="s">
        <v>1642</v>
      </c>
      <c r="E61" s="4" t="s">
        <v>1557</v>
      </c>
      <c r="F61" s="4" t="s">
        <v>1558</v>
      </c>
      <c r="G61" s="4" t="s">
        <v>1646</v>
      </c>
    </row>
    <row r="62" ht="15.75" customHeight="1">
      <c r="A62" s="4" t="s">
        <v>26</v>
      </c>
      <c r="B62" s="4" t="s">
        <v>1162</v>
      </c>
      <c r="C62" s="4" t="s">
        <v>1647</v>
      </c>
      <c r="D62" s="4" t="s">
        <v>1648</v>
      </c>
      <c r="E62" s="4" t="s">
        <v>1557</v>
      </c>
      <c r="F62" s="4" t="s">
        <v>1558</v>
      </c>
      <c r="G62" s="4" t="s">
        <v>1649</v>
      </c>
    </row>
    <row r="63" ht="15.75" customHeight="1">
      <c r="A63" s="4" t="s">
        <v>26</v>
      </c>
      <c r="B63" s="4" t="s">
        <v>1164</v>
      </c>
      <c r="C63" s="4" t="s">
        <v>1550</v>
      </c>
      <c r="D63" s="4" t="s">
        <v>1551</v>
      </c>
      <c r="E63" s="4" t="s">
        <v>1552</v>
      </c>
      <c r="F63" s="4" t="s">
        <v>1558</v>
      </c>
      <c r="G63" s="4" t="s">
        <v>1554</v>
      </c>
    </row>
    <row r="64" ht="15.75" customHeight="1">
      <c r="A64" s="4" t="s">
        <v>26</v>
      </c>
      <c r="B64" s="4" t="s">
        <v>1164</v>
      </c>
      <c r="C64" s="4" t="s">
        <v>1584</v>
      </c>
      <c r="D64" s="4" t="s">
        <v>1585</v>
      </c>
      <c r="E64" s="4" t="s">
        <v>1552</v>
      </c>
      <c r="F64" s="4" t="s">
        <v>1558</v>
      </c>
      <c r="G64" s="4" t="s">
        <v>1559</v>
      </c>
    </row>
    <row r="65" ht="15.75" customHeight="1">
      <c r="A65" s="4" t="s">
        <v>26</v>
      </c>
      <c r="B65" s="4" t="s">
        <v>1164</v>
      </c>
      <c r="C65" s="4" t="s">
        <v>1587</v>
      </c>
      <c r="D65" s="4" t="s">
        <v>1588</v>
      </c>
      <c r="E65" s="4" t="s">
        <v>1573</v>
      </c>
      <c r="F65" s="4" t="s">
        <v>1558</v>
      </c>
      <c r="G65" s="4" t="s">
        <v>1559</v>
      </c>
    </row>
    <row r="66" ht="15.75" customHeight="1">
      <c r="A66" s="4" t="s">
        <v>26</v>
      </c>
      <c r="B66" s="4" t="s">
        <v>1164</v>
      </c>
      <c r="C66" s="4" t="s">
        <v>1590</v>
      </c>
      <c r="D66" s="4" t="s">
        <v>1591</v>
      </c>
      <c r="E66" s="4" t="s">
        <v>1557</v>
      </c>
      <c r="F66" s="4" t="s">
        <v>1558</v>
      </c>
      <c r="G66" s="4" t="s">
        <v>1559</v>
      </c>
    </row>
    <row r="67" ht="15.75" customHeight="1">
      <c r="A67" s="4" t="s">
        <v>26</v>
      </c>
      <c r="B67" s="4" t="s">
        <v>1164</v>
      </c>
      <c r="C67" s="4" t="s">
        <v>1597</v>
      </c>
      <c r="D67" s="4" t="s">
        <v>1598</v>
      </c>
      <c r="E67" s="4" t="s">
        <v>1573</v>
      </c>
      <c r="F67" s="4" t="s">
        <v>1553</v>
      </c>
      <c r="G67" s="4" t="s">
        <v>1650</v>
      </c>
    </row>
    <row r="68" ht="15.75" customHeight="1">
      <c r="A68" s="4" t="s">
        <v>26</v>
      </c>
      <c r="B68" s="4" t="s">
        <v>1166</v>
      </c>
      <c r="C68" s="4" t="s">
        <v>1550</v>
      </c>
      <c r="D68" s="4" t="s">
        <v>1551</v>
      </c>
      <c r="E68" s="4" t="s">
        <v>1552</v>
      </c>
      <c r="F68" s="4" t="s">
        <v>1558</v>
      </c>
      <c r="G68" s="4" t="s">
        <v>1583</v>
      </c>
    </row>
    <row r="69" ht="15.75" customHeight="1">
      <c r="A69" s="4" t="s">
        <v>26</v>
      </c>
      <c r="B69" s="4" t="s">
        <v>1166</v>
      </c>
      <c r="C69" s="4" t="s">
        <v>1584</v>
      </c>
      <c r="D69" s="4" t="s">
        <v>1585</v>
      </c>
      <c r="E69" s="4" t="s">
        <v>1552</v>
      </c>
      <c r="F69" s="4" t="s">
        <v>1558</v>
      </c>
      <c r="G69" s="4" t="s">
        <v>1589</v>
      </c>
    </row>
    <row r="70" ht="15.75" customHeight="1">
      <c r="A70" s="4" t="s">
        <v>26</v>
      </c>
      <c r="B70" s="4" t="s">
        <v>1166</v>
      </c>
      <c r="C70" s="4" t="s">
        <v>1600</v>
      </c>
      <c r="D70" s="4" t="s">
        <v>1601</v>
      </c>
      <c r="E70" s="4" t="s">
        <v>1557</v>
      </c>
      <c r="F70" s="4" t="s">
        <v>1558</v>
      </c>
      <c r="G70" s="4" t="s">
        <v>1589</v>
      </c>
    </row>
    <row r="71" ht="15.75" customHeight="1">
      <c r="A71" s="4" t="s">
        <v>27</v>
      </c>
      <c r="B71" s="4" t="s">
        <v>1169</v>
      </c>
      <c r="C71" s="4" t="s">
        <v>1647</v>
      </c>
      <c r="D71" s="4" t="s">
        <v>1648</v>
      </c>
      <c r="E71" s="4" t="s">
        <v>1557</v>
      </c>
      <c r="F71" s="4" t="s">
        <v>1561</v>
      </c>
      <c r="G71" s="4" t="s">
        <v>1651</v>
      </c>
    </row>
    <row r="72" ht="15.75" customHeight="1">
      <c r="A72" s="4" t="s">
        <v>27</v>
      </c>
      <c r="B72" s="4" t="s">
        <v>1162</v>
      </c>
      <c r="C72" s="4" t="s">
        <v>1590</v>
      </c>
      <c r="D72" s="4" t="s">
        <v>1591</v>
      </c>
      <c r="E72" s="4" t="s">
        <v>1557</v>
      </c>
      <c r="F72" s="4" t="s">
        <v>1558</v>
      </c>
      <c r="G72" s="4" t="s">
        <v>1604</v>
      </c>
    </row>
    <row r="73" ht="15.75" customHeight="1">
      <c r="A73" s="4" t="s">
        <v>27</v>
      </c>
      <c r="B73" s="4" t="s">
        <v>1162</v>
      </c>
      <c r="C73" s="4" t="s">
        <v>1584</v>
      </c>
      <c r="D73" s="4" t="s">
        <v>1585</v>
      </c>
      <c r="E73" s="4" t="s">
        <v>1552</v>
      </c>
      <c r="F73" s="4" t="s">
        <v>1652</v>
      </c>
      <c r="G73" s="4" t="s">
        <v>1606</v>
      </c>
    </row>
    <row r="74" ht="15.75" customHeight="1">
      <c r="A74" s="4" t="s">
        <v>27</v>
      </c>
      <c r="B74" s="4" t="s">
        <v>1162</v>
      </c>
      <c r="C74" s="4" t="s">
        <v>1590</v>
      </c>
      <c r="D74" s="4" t="s">
        <v>1591</v>
      </c>
      <c r="E74" s="4" t="s">
        <v>1557</v>
      </c>
      <c r="F74" s="4" t="s">
        <v>1652</v>
      </c>
      <c r="G74" s="4" t="s">
        <v>1606</v>
      </c>
    </row>
    <row r="75" ht="15.75" customHeight="1">
      <c r="A75" s="4" t="s">
        <v>27</v>
      </c>
      <c r="B75" s="4" t="s">
        <v>1162</v>
      </c>
      <c r="C75" s="4" t="s">
        <v>1587</v>
      </c>
      <c r="D75" s="4" t="s">
        <v>1588</v>
      </c>
      <c r="E75" s="4" t="s">
        <v>1573</v>
      </c>
      <c r="F75" s="4" t="s">
        <v>1652</v>
      </c>
      <c r="G75" s="4" t="s">
        <v>1653</v>
      </c>
    </row>
    <row r="76" ht="15.75" customHeight="1">
      <c r="A76" s="4" t="s">
        <v>27</v>
      </c>
      <c r="B76" s="4" t="s">
        <v>1162</v>
      </c>
      <c r="C76" s="4" t="s">
        <v>1597</v>
      </c>
      <c r="D76" s="4" t="s">
        <v>1598</v>
      </c>
      <c r="E76" s="4" t="s">
        <v>1573</v>
      </c>
      <c r="F76" s="4" t="s">
        <v>1652</v>
      </c>
      <c r="G76" s="4" t="s">
        <v>1653</v>
      </c>
    </row>
    <row r="77" ht="15.75" customHeight="1">
      <c r="A77" s="4" t="s">
        <v>27</v>
      </c>
      <c r="B77" s="4" t="s">
        <v>1164</v>
      </c>
      <c r="C77" s="4" t="s">
        <v>1571</v>
      </c>
      <c r="D77" s="4" t="s">
        <v>1572</v>
      </c>
      <c r="E77" s="4" t="s">
        <v>1573</v>
      </c>
      <c r="F77" s="4" t="s">
        <v>1574</v>
      </c>
      <c r="G77" s="4" t="s">
        <v>1575</v>
      </c>
    </row>
    <row r="78" ht="15.75" customHeight="1">
      <c r="A78" s="4" t="s">
        <v>27</v>
      </c>
      <c r="B78" s="4" t="s">
        <v>1164</v>
      </c>
      <c r="C78" s="4" t="s">
        <v>1584</v>
      </c>
      <c r="D78" s="4" t="s">
        <v>1585</v>
      </c>
      <c r="E78" s="4" t="s">
        <v>1552</v>
      </c>
      <c r="F78" s="4" t="s">
        <v>1558</v>
      </c>
      <c r="G78" s="4" t="s">
        <v>1654</v>
      </c>
    </row>
    <row r="79" ht="15.75" customHeight="1">
      <c r="A79" s="4" t="s">
        <v>27</v>
      </c>
      <c r="B79" s="4" t="s">
        <v>1164</v>
      </c>
      <c r="C79" s="4" t="s">
        <v>1587</v>
      </c>
      <c r="D79" s="4" t="s">
        <v>1588</v>
      </c>
      <c r="E79" s="4" t="s">
        <v>1573</v>
      </c>
      <c r="F79" s="4" t="s">
        <v>1558</v>
      </c>
      <c r="G79" s="4" t="s">
        <v>1654</v>
      </c>
    </row>
    <row r="80" ht="15.75" customHeight="1">
      <c r="A80" s="4" t="s">
        <v>27</v>
      </c>
      <c r="B80" s="4" t="s">
        <v>1164</v>
      </c>
      <c r="C80" s="4" t="s">
        <v>1590</v>
      </c>
      <c r="D80" s="4" t="s">
        <v>1591</v>
      </c>
      <c r="E80" s="4" t="s">
        <v>1557</v>
      </c>
      <c r="F80" s="4" t="s">
        <v>1558</v>
      </c>
      <c r="G80" s="4" t="s">
        <v>1654</v>
      </c>
    </row>
    <row r="81" ht="15.75" customHeight="1">
      <c r="A81" s="4" t="s">
        <v>27</v>
      </c>
      <c r="B81" s="4" t="s">
        <v>1164</v>
      </c>
      <c r="C81" s="4" t="s">
        <v>1584</v>
      </c>
      <c r="D81" s="4" t="s">
        <v>1585</v>
      </c>
      <c r="E81" s="4" t="s">
        <v>1552</v>
      </c>
      <c r="F81" s="4" t="s">
        <v>1652</v>
      </c>
      <c r="G81" s="4" t="s">
        <v>1655</v>
      </c>
    </row>
    <row r="82" ht="15.75" customHeight="1">
      <c r="A82" s="4" t="s">
        <v>27</v>
      </c>
      <c r="B82" s="4" t="s">
        <v>1164</v>
      </c>
      <c r="C82" s="4" t="s">
        <v>1587</v>
      </c>
      <c r="D82" s="4" t="s">
        <v>1588</v>
      </c>
      <c r="E82" s="4" t="s">
        <v>1573</v>
      </c>
      <c r="F82" s="4" t="s">
        <v>1652</v>
      </c>
      <c r="G82" s="4" t="s">
        <v>1655</v>
      </c>
    </row>
    <row r="83" ht="15.75" customHeight="1">
      <c r="A83" s="4" t="s">
        <v>27</v>
      </c>
      <c r="B83" s="4" t="s">
        <v>1164</v>
      </c>
      <c r="C83" s="4" t="s">
        <v>1590</v>
      </c>
      <c r="D83" s="4" t="s">
        <v>1591</v>
      </c>
      <c r="E83" s="4" t="s">
        <v>1557</v>
      </c>
      <c r="F83" s="4" t="s">
        <v>1652</v>
      </c>
      <c r="G83" s="4" t="s">
        <v>1655</v>
      </c>
    </row>
    <row r="84" ht="15.75" customHeight="1">
      <c r="A84" s="4" t="s">
        <v>27</v>
      </c>
      <c r="B84" s="4" t="s">
        <v>1164</v>
      </c>
      <c r="C84" s="4" t="s">
        <v>1597</v>
      </c>
      <c r="D84" s="4" t="s">
        <v>1598</v>
      </c>
      <c r="E84" s="4" t="s">
        <v>1573</v>
      </c>
      <c r="F84" s="4" t="s">
        <v>1652</v>
      </c>
      <c r="G84" s="4" t="s">
        <v>1650</v>
      </c>
    </row>
    <row r="85" ht="15.75" customHeight="1">
      <c r="A85" s="4" t="s">
        <v>28</v>
      </c>
      <c r="B85" s="4" t="s">
        <v>1169</v>
      </c>
      <c r="C85" s="4" t="s">
        <v>1550</v>
      </c>
      <c r="D85" s="4" t="s">
        <v>1551</v>
      </c>
      <c r="E85" s="4" t="s">
        <v>1552</v>
      </c>
      <c r="F85" s="4" t="s">
        <v>1553</v>
      </c>
      <c r="G85" s="4" t="s">
        <v>1656</v>
      </c>
    </row>
    <row r="86" ht="15.75" customHeight="1">
      <c r="A86" s="4" t="s">
        <v>28</v>
      </c>
      <c r="B86" s="4" t="s">
        <v>1169</v>
      </c>
      <c r="C86" s="4" t="s">
        <v>1618</v>
      </c>
      <c r="D86" s="4" t="s">
        <v>1619</v>
      </c>
      <c r="E86" s="4" t="s">
        <v>1557</v>
      </c>
      <c r="F86" s="4" t="s">
        <v>1558</v>
      </c>
      <c r="G86" s="4" t="s">
        <v>1657</v>
      </c>
    </row>
    <row r="87" ht="15.75" customHeight="1">
      <c r="A87" s="4" t="s">
        <v>28</v>
      </c>
      <c r="B87" s="4" t="s">
        <v>1169</v>
      </c>
      <c r="C87" s="4" t="s">
        <v>1566</v>
      </c>
      <c r="D87" s="4" t="s">
        <v>1567</v>
      </c>
      <c r="E87" s="4" t="s">
        <v>1552</v>
      </c>
      <c r="F87" s="4" t="s">
        <v>1568</v>
      </c>
      <c r="G87" s="4" t="s">
        <v>1658</v>
      </c>
    </row>
    <row r="88" ht="15.75" customHeight="1">
      <c r="A88" s="4" t="s">
        <v>28</v>
      </c>
      <c r="B88" s="4" t="s">
        <v>1162</v>
      </c>
      <c r="C88" s="4" t="s">
        <v>1631</v>
      </c>
      <c r="D88" s="4" t="s">
        <v>1632</v>
      </c>
      <c r="E88" s="4" t="s">
        <v>1557</v>
      </c>
      <c r="F88" s="4" t="s">
        <v>1558</v>
      </c>
      <c r="G88" s="4" t="s">
        <v>1565</v>
      </c>
    </row>
    <row r="89" ht="15.75" customHeight="1">
      <c r="A89" s="4" t="s">
        <v>28</v>
      </c>
      <c r="B89" s="4" t="s">
        <v>1162</v>
      </c>
      <c r="C89" s="4" t="s">
        <v>1633</v>
      </c>
      <c r="D89" s="4" t="s">
        <v>1634</v>
      </c>
      <c r="E89" s="4" t="s">
        <v>1573</v>
      </c>
      <c r="F89" s="4" t="s">
        <v>1558</v>
      </c>
      <c r="G89" s="4" t="s">
        <v>1659</v>
      </c>
    </row>
    <row r="90" ht="15.75" customHeight="1">
      <c r="A90" s="4" t="s">
        <v>28</v>
      </c>
      <c r="B90" s="4" t="s">
        <v>1164</v>
      </c>
      <c r="C90" s="4" t="s">
        <v>1625</v>
      </c>
      <c r="D90" s="4" t="s">
        <v>1626</v>
      </c>
      <c r="E90" s="4" t="s">
        <v>1557</v>
      </c>
      <c r="F90" s="4" t="s">
        <v>1558</v>
      </c>
      <c r="G90" s="4" t="s">
        <v>1559</v>
      </c>
    </row>
    <row r="91" ht="15.75" customHeight="1">
      <c r="A91" s="4" t="s">
        <v>28</v>
      </c>
      <c r="B91" s="4" t="s">
        <v>1164</v>
      </c>
      <c r="C91" s="4" t="s">
        <v>1627</v>
      </c>
      <c r="D91" s="4" t="s">
        <v>1628</v>
      </c>
      <c r="E91" s="4" t="s">
        <v>1573</v>
      </c>
      <c r="F91" s="4" t="s">
        <v>1553</v>
      </c>
      <c r="G91" s="4" t="s">
        <v>1660</v>
      </c>
    </row>
    <row r="92" ht="15.75" customHeight="1">
      <c r="A92" s="4" t="s">
        <v>28</v>
      </c>
      <c r="B92" s="4" t="s">
        <v>1164</v>
      </c>
      <c r="C92" s="4" t="s">
        <v>1633</v>
      </c>
      <c r="D92" s="4" t="s">
        <v>1634</v>
      </c>
      <c r="E92" s="4" t="s">
        <v>1573</v>
      </c>
      <c r="F92" s="4" t="s">
        <v>1553</v>
      </c>
      <c r="G92" s="4" t="s">
        <v>1661</v>
      </c>
    </row>
    <row r="93" ht="15.75" customHeight="1">
      <c r="A93" s="4" t="s">
        <v>28</v>
      </c>
      <c r="B93" s="4" t="s">
        <v>1164</v>
      </c>
      <c r="C93" s="4" t="s">
        <v>1579</v>
      </c>
      <c r="D93" s="4" t="s">
        <v>1580</v>
      </c>
      <c r="E93" s="4" t="s">
        <v>1573</v>
      </c>
      <c r="F93" s="4" t="s">
        <v>1558</v>
      </c>
      <c r="G93" s="4" t="s">
        <v>1661</v>
      </c>
    </row>
    <row r="94" ht="15.75" customHeight="1">
      <c r="A94" s="4" t="s">
        <v>28</v>
      </c>
      <c r="B94" s="4" t="s">
        <v>1166</v>
      </c>
      <c r="C94" s="4" t="s">
        <v>1631</v>
      </c>
      <c r="D94" s="4" t="s">
        <v>1632</v>
      </c>
      <c r="E94" s="4" t="s">
        <v>1557</v>
      </c>
      <c r="F94" s="4" t="s">
        <v>1558</v>
      </c>
      <c r="G94" s="4" t="s">
        <v>1589</v>
      </c>
    </row>
    <row r="95" ht="15.75" customHeight="1">
      <c r="A95" s="4" t="s">
        <v>28</v>
      </c>
      <c r="B95" s="4" t="s">
        <v>1166</v>
      </c>
      <c r="C95" s="4" t="s">
        <v>1633</v>
      </c>
      <c r="D95" s="4" t="s">
        <v>1634</v>
      </c>
      <c r="E95" s="4" t="s">
        <v>1573</v>
      </c>
      <c r="F95" s="4" t="s">
        <v>1553</v>
      </c>
      <c r="G95" s="4" t="s">
        <v>1635</v>
      </c>
    </row>
    <row r="96" ht="15.75" customHeight="1">
      <c r="A96" s="4" t="s">
        <v>30</v>
      </c>
      <c r="B96" s="4" t="s">
        <v>1169</v>
      </c>
      <c r="C96" s="4" t="s">
        <v>1662</v>
      </c>
      <c r="D96" s="4" t="s">
        <v>1663</v>
      </c>
      <c r="E96" s="4" t="s">
        <v>1552</v>
      </c>
      <c r="F96" s="4" t="s">
        <v>1558</v>
      </c>
      <c r="G96" s="4" t="s">
        <v>1657</v>
      </c>
    </row>
    <row r="97" ht="15.75" customHeight="1">
      <c r="A97" s="4" t="s">
        <v>30</v>
      </c>
      <c r="B97" s="4" t="s">
        <v>1169</v>
      </c>
      <c r="C97" s="4" t="s">
        <v>1664</v>
      </c>
      <c r="D97" s="4" t="s">
        <v>1665</v>
      </c>
      <c r="E97" s="4" t="s">
        <v>1557</v>
      </c>
      <c r="F97" s="4" t="s">
        <v>1558</v>
      </c>
      <c r="G97" s="4" t="s">
        <v>1657</v>
      </c>
    </row>
    <row r="98" ht="15.75" customHeight="1">
      <c r="A98" s="4" t="s">
        <v>30</v>
      </c>
      <c r="B98" s="4" t="s">
        <v>1169</v>
      </c>
      <c r="C98" s="4" t="s">
        <v>1587</v>
      </c>
      <c r="D98" s="4" t="s">
        <v>1588</v>
      </c>
      <c r="E98" s="4" t="s">
        <v>1573</v>
      </c>
      <c r="F98" s="4" t="s">
        <v>1558</v>
      </c>
      <c r="G98" s="4" t="s">
        <v>1666</v>
      </c>
    </row>
    <row r="99" ht="15.75" customHeight="1">
      <c r="A99" s="4" t="s">
        <v>30</v>
      </c>
      <c r="B99" s="4" t="s">
        <v>1167</v>
      </c>
      <c r="C99" s="4" t="s">
        <v>1571</v>
      </c>
      <c r="D99" s="4" t="s">
        <v>1572</v>
      </c>
      <c r="E99" s="4" t="s">
        <v>1573</v>
      </c>
      <c r="F99" s="4" t="s">
        <v>1574</v>
      </c>
      <c r="G99" s="4" t="s">
        <v>1667</v>
      </c>
    </row>
    <row r="100" ht="15.75" customHeight="1">
      <c r="A100" s="4" t="s">
        <v>30</v>
      </c>
      <c r="B100" s="4" t="s">
        <v>1167</v>
      </c>
      <c r="C100" s="4" t="s">
        <v>1618</v>
      </c>
      <c r="D100" s="4" t="s">
        <v>1619</v>
      </c>
      <c r="E100" s="4" t="s">
        <v>1557</v>
      </c>
      <c r="F100" s="4" t="s">
        <v>1605</v>
      </c>
      <c r="G100" s="4" t="s">
        <v>1668</v>
      </c>
    </row>
    <row r="101" ht="15.75" customHeight="1">
      <c r="A101" s="4" t="s">
        <v>30</v>
      </c>
      <c r="B101" s="4" t="s">
        <v>1167</v>
      </c>
      <c r="C101" s="4" t="s">
        <v>1622</v>
      </c>
      <c r="D101" s="4" t="s">
        <v>1623</v>
      </c>
      <c r="E101" s="4" t="s">
        <v>1573</v>
      </c>
      <c r="F101" s="4" t="s">
        <v>1553</v>
      </c>
      <c r="G101" s="4" t="s">
        <v>1669</v>
      </c>
    </row>
    <row r="102" ht="15.75" customHeight="1">
      <c r="A102" s="4" t="s">
        <v>30</v>
      </c>
      <c r="B102" s="4" t="s">
        <v>1162</v>
      </c>
      <c r="C102" s="4" t="s">
        <v>1571</v>
      </c>
      <c r="D102" s="4" t="s">
        <v>1572</v>
      </c>
      <c r="E102" s="4" t="s">
        <v>1573</v>
      </c>
      <c r="F102" s="4" t="s">
        <v>1574</v>
      </c>
      <c r="G102" s="4" t="s">
        <v>1670</v>
      </c>
    </row>
    <row r="103" ht="15.75" customHeight="1">
      <c r="A103" s="4" t="s">
        <v>30</v>
      </c>
      <c r="B103" s="4" t="s">
        <v>1162</v>
      </c>
      <c r="C103" s="4" t="s">
        <v>1550</v>
      </c>
      <c r="D103" s="4" t="s">
        <v>1551</v>
      </c>
      <c r="E103" s="4" t="s">
        <v>1552</v>
      </c>
      <c r="F103" s="4" t="s">
        <v>1553</v>
      </c>
      <c r="G103" s="4" t="s">
        <v>1645</v>
      </c>
    </row>
    <row r="104" ht="15.75" customHeight="1">
      <c r="A104" s="4" t="s">
        <v>30</v>
      </c>
      <c r="B104" s="4" t="s">
        <v>1162</v>
      </c>
      <c r="C104" s="4" t="s">
        <v>1618</v>
      </c>
      <c r="D104" s="4" t="s">
        <v>1619</v>
      </c>
      <c r="E104" s="4" t="s">
        <v>1557</v>
      </c>
      <c r="F104" s="4" t="s">
        <v>1558</v>
      </c>
      <c r="G104" s="4" t="s">
        <v>1671</v>
      </c>
    </row>
    <row r="105" ht="15.75" customHeight="1">
      <c r="A105" s="4" t="s">
        <v>30</v>
      </c>
      <c r="B105" s="4" t="s">
        <v>1162</v>
      </c>
      <c r="C105" s="4" t="s">
        <v>1576</v>
      </c>
      <c r="D105" s="4" t="s">
        <v>1577</v>
      </c>
      <c r="E105" s="4" t="s">
        <v>1573</v>
      </c>
      <c r="F105" s="4" t="s">
        <v>1558</v>
      </c>
      <c r="G105" s="4" t="s">
        <v>1653</v>
      </c>
    </row>
    <row r="106" ht="15.75" customHeight="1">
      <c r="A106" s="4" t="s">
        <v>30</v>
      </c>
      <c r="B106" s="4" t="s">
        <v>1162</v>
      </c>
      <c r="C106" s="4" t="s">
        <v>1672</v>
      </c>
      <c r="D106" s="4" t="s">
        <v>1673</v>
      </c>
      <c r="E106" s="4" t="s">
        <v>1557</v>
      </c>
      <c r="F106" s="4" t="s">
        <v>1558</v>
      </c>
      <c r="G106" s="4" t="s">
        <v>1674</v>
      </c>
    </row>
    <row r="107" ht="15.75" customHeight="1">
      <c r="A107" s="4" t="s">
        <v>30</v>
      </c>
      <c r="B107" s="4" t="s">
        <v>1162</v>
      </c>
      <c r="C107" s="4" t="s">
        <v>1672</v>
      </c>
      <c r="D107" s="4" t="s">
        <v>1673</v>
      </c>
      <c r="E107" s="4" t="s">
        <v>1557</v>
      </c>
      <c r="F107" s="4" t="s">
        <v>1605</v>
      </c>
      <c r="G107" s="4" t="s">
        <v>1675</v>
      </c>
    </row>
    <row r="108" ht="15.75" customHeight="1">
      <c r="A108" s="4" t="s">
        <v>30</v>
      </c>
      <c r="B108" s="4" t="s">
        <v>1164</v>
      </c>
      <c r="C108" s="4" t="s">
        <v>1672</v>
      </c>
      <c r="D108" s="4" t="s">
        <v>1673</v>
      </c>
      <c r="E108" s="4" t="s">
        <v>1557</v>
      </c>
      <c r="F108" s="4" t="s">
        <v>1558</v>
      </c>
      <c r="G108" s="4" t="s">
        <v>1676</v>
      </c>
    </row>
    <row r="109" ht="15.75" customHeight="1">
      <c r="A109" s="4" t="s">
        <v>30</v>
      </c>
      <c r="B109" s="4" t="s">
        <v>1164</v>
      </c>
      <c r="C109" s="4" t="s">
        <v>1672</v>
      </c>
      <c r="D109" s="4" t="s">
        <v>1673</v>
      </c>
      <c r="E109" s="4" t="s">
        <v>1557</v>
      </c>
      <c r="F109" s="4" t="s">
        <v>1561</v>
      </c>
      <c r="G109" s="4" t="s">
        <v>1677</v>
      </c>
    </row>
    <row r="110" ht="15.75" customHeight="1">
      <c r="A110" s="4" t="s">
        <v>31</v>
      </c>
      <c r="B110" s="4" t="s">
        <v>1166</v>
      </c>
      <c r="C110" s="4" t="s">
        <v>1555</v>
      </c>
      <c r="D110" s="4" t="s">
        <v>1556</v>
      </c>
      <c r="E110" s="4" t="s">
        <v>1557</v>
      </c>
      <c r="F110" s="4" t="s">
        <v>1558</v>
      </c>
      <c r="G110" s="4" t="s">
        <v>1589</v>
      </c>
    </row>
    <row r="111" ht="15.75" customHeight="1">
      <c r="A111" s="4" t="s">
        <v>31</v>
      </c>
      <c r="B111" s="4" t="s">
        <v>1166</v>
      </c>
      <c r="C111" s="4" t="s">
        <v>1633</v>
      </c>
      <c r="D111" s="4" t="s">
        <v>1634</v>
      </c>
      <c r="E111" s="4" t="s">
        <v>1573</v>
      </c>
      <c r="F111" s="4" t="s">
        <v>1553</v>
      </c>
      <c r="G111" s="4" t="s">
        <v>1635</v>
      </c>
    </row>
    <row r="112" ht="15.75" customHeight="1">
      <c r="A112" s="4" t="s">
        <v>33</v>
      </c>
      <c r="B112" s="4" t="s">
        <v>1164</v>
      </c>
      <c r="C112" s="4" t="s">
        <v>1602</v>
      </c>
      <c r="D112" s="4" t="s">
        <v>1603</v>
      </c>
      <c r="E112" s="4" t="s">
        <v>1557</v>
      </c>
      <c r="F112" s="4" t="s">
        <v>1558</v>
      </c>
      <c r="G112" s="4" t="s">
        <v>1678</v>
      </c>
    </row>
    <row r="113" ht="15.75" customHeight="1">
      <c r="A113" s="4" t="s">
        <v>33</v>
      </c>
      <c r="B113" s="4" t="s">
        <v>1164</v>
      </c>
      <c r="C113" s="4" t="s">
        <v>1627</v>
      </c>
      <c r="D113" s="4" t="s">
        <v>1628</v>
      </c>
      <c r="E113" s="4" t="s">
        <v>1573</v>
      </c>
      <c r="F113" s="4" t="s">
        <v>1558</v>
      </c>
      <c r="G113" s="4" t="s">
        <v>1679</v>
      </c>
    </row>
    <row r="114" ht="15.75" customHeight="1">
      <c r="A114" s="4" t="s">
        <v>33</v>
      </c>
      <c r="B114" s="4" t="s">
        <v>1164</v>
      </c>
      <c r="C114" s="4" t="s">
        <v>1625</v>
      </c>
      <c r="D114" s="4" t="s">
        <v>1626</v>
      </c>
      <c r="E114" s="4" t="s">
        <v>1557</v>
      </c>
      <c r="F114" s="4" t="s">
        <v>1558</v>
      </c>
      <c r="G114" s="4" t="s">
        <v>1680</v>
      </c>
    </row>
    <row r="115" ht="15.75" customHeight="1">
      <c r="A115" s="4" t="s">
        <v>33</v>
      </c>
      <c r="B115" s="4" t="s">
        <v>1166</v>
      </c>
      <c r="C115" s="4" t="s">
        <v>1625</v>
      </c>
      <c r="D115" s="4" t="s">
        <v>1626</v>
      </c>
      <c r="E115" s="4" t="s">
        <v>1557</v>
      </c>
      <c r="F115" s="4" t="s">
        <v>1558</v>
      </c>
      <c r="G115" s="4" t="s">
        <v>1589</v>
      </c>
    </row>
    <row r="116" ht="15.75" customHeight="1">
      <c r="A116" s="4" t="s">
        <v>33</v>
      </c>
      <c r="B116" s="4" t="s">
        <v>1166</v>
      </c>
      <c r="C116" s="4" t="s">
        <v>1627</v>
      </c>
      <c r="D116" s="4" t="s">
        <v>1628</v>
      </c>
      <c r="E116" s="4" t="s">
        <v>1573</v>
      </c>
      <c r="F116" s="4" t="s">
        <v>1558</v>
      </c>
      <c r="G116" s="4" t="s">
        <v>1594</v>
      </c>
    </row>
    <row r="117" ht="15.75" customHeight="1">
      <c r="A117" s="4" t="s">
        <v>34</v>
      </c>
      <c r="B117" s="4" t="s">
        <v>1164</v>
      </c>
      <c r="C117" s="4" t="s">
        <v>1602</v>
      </c>
      <c r="D117" s="4" t="s">
        <v>1603</v>
      </c>
      <c r="E117" s="4" t="s">
        <v>1557</v>
      </c>
      <c r="F117" s="4" t="s">
        <v>1558</v>
      </c>
      <c r="G117" s="4" t="s">
        <v>1681</v>
      </c>
    </row>
    <row r="118" ht="15.75" customHeight="1">
      <c r="A118" s="4" t="s">
        <v>34</v>
      </c>
      <c r="B118" s="4" t="s">
        <v>1164</v>
      </c>
      <c r="C118" s="4" t="s">
        <v>1566</v>
      </c>
      <c r="D118" s="4" t="s">
        <v>1567</v>
      </c>
      <c r="E118" s="4" t="s">
        <v>1552</v>
      </c>
      <c r="F118" s="4" t="s">
        <v>1558</v>
      </c>
      <c r="G118" s="4" t="s">
        <v>1682</v>
      </c>
    </row>
    <row r="119" ht="15.75" customHeight="1">
      <c r="A119" s="4" t="s">
        <v>34</v>
      </c>
      <c r="B119" s="4" t="s">
        <v>1166</v>
      </c>
      <c r="C119" s="4" t="s">
        <v>1683</v>
      </c>
      <c r="D119" s="4" t="s">
        <v>1684</v>
      </c>
      <c r="E119" s="4" t="s">
        <v>1552</v>
      </c>
      <c r="F119" s="4" t="s">
        <v>1558</v>
      </c>
      <c r="G119" s="4" t="s">
        <v>1685</v>
      </c>
    </row>
    <row r="120" ht="15.75" customHeight="1">
      <c r="A120" s="4" t="s">
        <v>34</v>
      </c>
      <c r="B120" s="4" t="s">
        <v>1166</v>
      </c>
      <c r="C120" s="4" t="s">
        <v>1584</v>
      </c>
      <c r="D120" s="4" t="s">
        <v>1585</v>
      </c>
      <c r="E120" s="4" t="s">
        <v>1552</v>
      </c>
      <c r="F120" s="4" t="s">
        <v>1558</v>
      </c>
      <c r="G120" s="4" t="s">
        <v>1589</v>
      </c>
    </row>
    <row r="121" ht="15.75" customHeight="1">
      <c r="A121" s="4" t="s">
        <v>34</v>
      </c>
      <c r="B121" s="4" t="s">
        <v>1166</v>
      </c>
      <c r="C121" s="4" t="s">
        <v>1587</v>
      </c>
      <c r="D121" s="4" t="s">
        <v>1588</v>
      </c>
      <c r="E121" s="4" t="s">
        <v>1573</v>
      </c>
      <c r="F121" s="4" t="s">
        <v>1558</v>
      </c>
      <c r="G121" s="4" t="s">
        <v>1589</v>
      </c>
    </row>
    <row r="122" ht="15.75" customHeight="1">
      <c r="A122" s="4" t="s">
        <v>34</v>
      </c>
      <c r="B122" s="4" t="s">
        <v>1166</v>
      </c>
      <c r="C122" s="4" t="s">
        <v>1590</v>
      </c>
      <c r="D122" s="4" t="s">
        <v>1591</v>
      </c>
      <c r="E122" s="4" t="s">
        <v>1557</v>
      </c>
      <c r="F122" s="4" t="s">
        <v>1558</v>
      </c>
      <c r="G122" s="4" t="s">
        <v>1589</v>
      </c>
    </row>
    <row r="123" ht="15.75" customHeight="1">
      <c r="A123" s="4" t="s">
        <v>34</v>
      </c>
      <c r="B123" s="4" t="s">
        <v>1166</v>
      </c>
      <c r="C123" s="4" t="s">
        <v>1627</v>
      </c>
      <c r="D123" s="4" t="s">
        <v>1628</v>
      </c>
      <c r="E123" s="4" t="s">
        <v>1573</v>
      </c>
      <c r="F123" s="4" t="s">
        <v>1553</v>
      </c>
      <c r="G123" s="4" t="s">
        <v>1594</v>
      </c>
    </row>
    <row r="124" ht="15.75" customHeight="1">
      <c r="A124" s="4" t="s">
        <v>34</v>
      </c>
      <c r="B124" s="4" t="s">
        <v>1166</v>
      </c>
      <c r="C124" s="4" t="s">
        <v>1686</v>
      </c>
      <c r="D124" s="4" t="s">
        <v>1687</v>
      </c>
      <c r="E124" s="4" t="s">
        <v>1573</v>
      </c>
      <c r="F124" s="4" t="s">
        <v>1558</v>
      </c>
      <c r="G124" s="4" t="s">
        <v>1594</v>
      </c>
    </row>
    <row r="125" ht="15.75" customHeight="1">
      <c r="A125" s="4" t="s">
        <v>35</v>
      </c>
      <c r="B125" s="4" t="s">
        <v>1166</v>
      </c>
      <c r="C125" s="4" t="s">
        <v>1563</v>
      </c>
      <c r="D125" s="4" t="s">
        <v>1564</v>
      </c>
      <c r="E125" s="4" t="s">
        <v>1557</v>
      </c>
      <c r="F125" s="4" t="s">
        <v>1558</v>
      </c>
      <c r="G125" s="4" t="s">
        <v>1589</v>
      </c>
    </row>
    <row r="126" ht="15.75" customHeight="1">
      <c r="A126" s="4" t="s">
        <v>35</v>
      </c>
      <c r="B126" s="4" t="s">
        <v>1166</v>
      </c>
      <c r="C126" s="4" t="s">
        <v>1576</v>
      </c>
      <c r="D126" s="4" t="s">
        <v>1577</v>
      </c>
      <c r="E126" s="4" t="s">
        <v>1573</v>
      </c>
      <c r="F126" s="4" t="s">
        <v>1553</v>
      </c>
      <c r="G126" s="4" t="s">
        <v>1594</v>
      </c>
    </row>
    <row r="127" ht="15.75" customHeight="1">
      <c r="A127" s="4" t="s">
        <v>36</v>
      </c>
      <c r="B127" s="4" t="s">
        <v>1164</v>
      </c>
      <c r="C127" s="4" t="s">
        <v>1683</v>
      </c>
      <c r="D127" s="4" t="s">
        <v>1684</v>
      </c>
      <c r="E127" s="4" t="s">
        <v>1552</v>
      </c>
      <c r="F127" s="4" t="s">
        <v>1558</v>
      </c>
      <c r="G127" s="4" t="s">
        <v>1688</v>
      </c>
    </row>
    <row r="128" ht="15.75" customHeight="1">
      <c r="A128" s="4" t="s">
        <v>36</v>
      </c>
      <c r="B128" s="4" t="s">
        <v>1164</v>
      </c>
      <c r="C128" s="4" t="s">
        <v>1584</v>
      </c>
      <c r="D128" s="4" t="s">
        <v>1585</v>
      </c>
      <c r="E128" s="4" t="s">
        <v>1552</v>
      </c>
      <c r="F128" s="4" t="s">
        <v>1558</v>
      </c>
      <c r="G128" s="4" t="s">
        <v>1559</v>
      </c>
    </row>
    <row r="129" ht="15.75" customHeight="1">
      <c r="A129" s="4" t="s">
        <v>36</v>
      </c>
      <c r="B129" s="4" t="s">
        <v>1164</v>
      </c>
      <c r="C129" s="4" t="s">
        <v>1611</v>
      </c>
      <c r="D129" s="4" t="s">
        <v>1612</v>
      </c>
      <c r="E129" s="4" t="s">
        <v>1557</v>
      </c>
      <c r="F129" s="4" t="s">
        <v>1558</v>
      </c>
      <c r="G129" s="4" t="s">
        <v>1559</v>
      </c>
    </row>
    <row r="130" ht="15.75" customHeight="1">
      <c r="A130" s="4" t="s">
        <v>36</v>
      </c>
      <c r="B130" s="4" t="s">
        <v>1164</v>
      </c>
      <c r="C130" s="4" t="s">
        <v>1566</v>
      </c>
      <c r="D130" s="4" t="s">
        <v>1567</v>
      </c>
      <c r="E130" s="4" t="s">
        <v>1552</v>
      </c>
      <c r="F130" s="4" t="s">
        <v>1558</v>
      </c>
      <c r="G130" s="4" t="s">
        <v>1682</v>
      </c>
    </row>
    <row r="131" ht="15.75" customHeight="1">
      <c r="A131" s="4" t="s">
        <v>36</v>
      </c>
      <c r="B131" s="4" t="s">
        <v>1166</v>
      </c>
      <c r="C131" s="4" t="s">
        <v>1550</v>
      </c>
      <c r="D131" s="4" t="s">
        <v>1551</v>
      </c>
      <c r="E131" s="4" t="s">
        <v>1552</v>
      </c>
      <c r="F131" s="4" t="s">
        <v>1558</v>
      </c>
      <c r="G131" s="4" t="s">
        <v>1583</v>
      </c>
    </row>
    <row r="132" ht="15.75" customHeight="1">
      <c r="A132" s="4" t="s">
        <v>36</v>
      </c>
      <c r="B132" s="4" t="s">
        <v>1166</v>
      </c>
      <c r="C132" s="4" t="s">
        <v>1584</v>
      </c>
      <c r="D132" s="4" t="s">
        <v>1585</v>
      </c>
      <c r="E132" s="4" t="s">
        <v>1552</v>
      </c>
      <c r="F132" s="4" t="s">
        <v>1558</v>
      </c>
      <c r="G132" s="4" t="s">
        <v>1589</v>
      </c>
    </row>
    <row r="133" ht="15.75" customHeight="1">
      <c r="A133" s="4" t="s">
        <v>36</v>
      </c>
      <c r="B133" s="4" t="s">
        <v>1166</v>
      </c>
      <c r="C133" s="4" t="s">
        <v>1587</v>
      </c>
      <c r="D133" s="4" t="s">
        <v>1588</v>
      </c>
      <c r="E133" s="4" t="s">
        <v>1573</v>
      </c>
      <c r="F133" s="4" t="s">
        <v>1558</v>
      </c>
      <c r="G133" s="4" t="s">
        <v>1589</v>
      </c>
    </row>
    <row r="134" ht="15.75" customHeight="1">
      <c r="A134" s="4" t="s">
        <v>36</v>
      </c>
      <c r="B134" s="4" t="s">
        <v>1166</v>
      </c>
      <c r="C134" s="4" t="s">
        <v>1590</v>
      </c>
      <c r="D134" s="4" t="s">
        <v>1591</v>
      </c>
      <c r="E134" s="4" t="s">
        <v>1557</v>
      </c>
      <c r="F134" s="4" t="s">
        <v>1558</v>
      </c>
      <c r="G134" s="4" t="s">
        <v>1589</v>
      </c>
    </row>
    <row r="135" ht="15.75" customHeight="1">
      <c r="A135" s="4" t="s">
        <v>36</v>
      </c>
      <c r="B135" s="4" t="s">
        <v>1166</v>
      </c>
      <c r="C135" s="4" t="s">
        <v>1597</v>
      </c>
      <c r="D135" s="4" t="s">
        <v>1598</v>
      </c>
      <c r="E135" s="4" t="s">
        <v>1573</v>
      </c>
      <c r="F135" s="4" t="s">
        <v>1553</v>
      </c>
      <c r="G135" s="4" t="s">
        <v>1594</v>
      </c>
    </row>
    <row r="136" ht="15.75" customHeight="1">
      <c r="A136" s="4" t="s">
        <v>38</v>
      </c>
      <c r="B136" s="4" t="s">
        <v>1166</v>
      </c>
      <c r="C136" s="4" t="s">
        <v>1550</v>
      </c>
      <c r="D136" s="4" t="s">
        <v>1551</v>
      </c>
      <c r="E136" s="4" t="s">
        <v>1552</v>
      </c>
      <c r="F136" s="4" t="s">
        <v>1553</v>
      </c>
      <c r="G136" s="4" t="s">
        <v>1583</v>
      </c>
    </row>
    <row r="137" ht="15.75" customHeight="1">
      <c r="A137" s="4" t="s">
        <v>38</v>
      </c>
      <c r="B137" s="4" t="s">
        <v>1166</v>
      </c>
      <c r="C137" s="4" t="s">
        <v>1563</v>
      </c>
      <c r="D137" s="4" t="s">
        <v>1564</v>
      </c>
      <c r="E137" s="4" t="s">
        <v>1557</v>
      </c>
      <c r="F137" s="4" t="s">
        <v>1558</v>
      </c>
      <c r="G137" s="4" t="s">
        <v>1589</v>
      </c>
    </row>
    <row r="138" ht="15.75" customHeight="1">
      <c r="A138" s="4" t="s">
        <v>38</v>
      </c>
      <c r="B138" s="4" t="s">
        <v>1166</v>
      </c>
      <c r="C138" s="4" t="s">
        <v>1627</v>
      </c>
      <c r="D138" s="4" t="s">
        <v>1628</v>
      </c>
      <c r="E138" s="4" t="s">
        <v>1573</v>
      </c>
      <c r="F138" s="4" t="s">
        <v>1558</v>
      </c>
      <c r="G138" s="4" t="s">
        <v>1594</v>
      </c>
    </row>
    <row r="139" ht="15.75" customHeight="1">
      <c r="A139" s="4" t="s">
        <v>32</v>
      </c>
      <c r="B139" s="4" t="s">
        <v>1169</v>
      </c>
      <c r="C139" s="4" t="s">
        <v>1550</v>
      </c>
      <c r="D139" s="4" t="s">
        <v>1551</v>
      </c>
      <c r="E139" s="4" t="s">
        <v>1552</v>
      </c>
      <c r="F139" s="4" t="s">
        <v>1558</v>
      </c>
      <c r="G139" s="4" t="s">
        <v>1689</v>
      </c>
    </row>
    <row r="140" ht="15.75" customHeight="1">
      <c r="A140" s="4" t="s">
        <v>32</v>
      </c>
      <c r="B140" s="4" t="s">
        <v>1169</v>
      </c>
      <c r="C140" s="4" t="s">
        <v>1602</v>
      </c>
      <c r="D140" s="4" t="s">
        <v>1603</v>
      </c>
      <c r="E140" s="4" t="s">
        <v>1557</v>
      </c>
      <c r="F140" s="4" t="s">
        <v>1558</v>
      </c>
      <c r="G140" s="4" t="s">
        <v>1657</v>
      </c>
    </row>
    <row r="141" ht="15.75" customHeight="1">
      <c r="A141" s="4" t="s">
        <v>32</v>
      </c>
      <c r="B141" s="4" t="s">
        <v>1169</v>
      </c>
      <c r="C141" s="4" t="s">
        <v>1571</v>
      </c>
      <c r="D141" s="4" t="s">
        <v>1572</v>
      </c>
      <c r="E141" s="4" t="s">
        <v>1573</v>
      </c>
      <c r="F141" s="4" t="s">
        <v>1574</v>
      </c>
      <c r="G141" s="4" t="s">
        <v>1690</v>
      </c>
    </row>
    <row r="142" ht="15.75" customHeight="1">
      <c r="A142" s="4" t="s">
        <v>32</v>
      </c>
      <c r="B142" s="4" t="s">
        <v>1169</v>
      </c>
      <c r="C142" s="4" t="s">
        <v>1566</v>
      </c>
      <c r="D142" s="4" t="s">
        <v>1567</v>
      </c>
      <c r="E142" s="4" t="s">
        <v>1552</v>
      </c>
      <c r="F142" s="4" t="s">
        <v>1568</v>
      </c>
      <c r="G142" s="4" t="s">
        <v>1658</v>
      </c>
    </row>
    <row r="143" ht="15.75" customHeight="1">
      <c r="A143" s="4" t="s">
        <v>32</v>
      </c>
      <c r="B143" s="4" t="s">
        <v>1167</v>
      </c>
      <c r="C143" s="4" t="s">
        <v>1550</v>
      </c>
      <c r="D143" s="4" t="s">
        <v>1551</v>
      </c>
      <c r="E143" s="4" t="s">
        <v>1552</v>
      </c>
      <c r="F143" s="4" t="s">
        <v>1558</v>
      </c>
      <c r="G143" s="4" t="s">
        <v>1691</v>
      </c>
    </row>
    <row r="144" ht="15.75" customHeight="1">
      <c r="A144" s="4" t="s">
        <v>32</v>
      </c>
      <c r="B144" s="4" t="s">
        <v>1167</v>
      </c>
      <c r="C144" s="4" t="s">
        <v>1602</v>
      </c>
      <c r="D144" s="4" t="s">
        <v>1603</v>
      </c>
      <c r="E144" s="4" t="s">
        <v>1557</v>
      </c>
      <c r="F144" s="4" t="s">
        <v>1605</v>
      </c>
      <c r="G144" s="4" t="s">
        <v>1668</v>
      </c>
    </row>
    <row r="145" ht="15.75" customHeight="1">
      <c r="A145" s="4" t="s">
        <v>32</v>
      </c>
      <c r="B145" s="4" t="s">
        <v>1167</v>
      </c>
      <c r="C145" s="4" t="s">
        <v>1579</v>
      </c>
      <c r="D145" s="4" t="s">
        <v>1580</v>
      </c>
      <c r="E145" s="4" t="s">
        <v>1573</v>
      </c>
      <c r="F145" s="4" t="s">
        <v>1568</v>
      </c>
      <c r="G145" s="4" t="s">
        <v>1692</v>
      </c>
    </row>
    <row r="146" ht="15.75" customHeight="1">
      <c r="A146" s="4" t="s">
        <v>32</v>
      </c>
      <c r="B146" s="4" t="s">
        <v>1167</v>
      </c>
      <c r="C146" s="4" t="s">
        <v>1566</v>
      </c>
      <c r="D146" s="4" t="s">
        <v>1567</v>
      </c>
      <c r="E146" s="4" t="s">
        <v>1552</v>
      </c>
      <c r="F146" s="4" t="s">
        <v>1568</v>
      </c>
      <c r="G146" s="4" t="s">
        <v>1693</v>
      </c>
    </row>
    <row r="147" ht="15.75" customHeight="1">
      <c r="A147" s="4" t="s">
        <v>32</v>
      </c>
      <c r="B147" s="4" t="s">
        <v>1162</v>
      </c>
      <c r="C147" s="4" t="s">
        <v>1550</v>
      </c>
      <c r="D147" s="4" t="s">
        <v>1551</v>
      </c>
      <c r="E147" s="4" t="s">
        <v>1552</v>
      </c>
      <c r="F147" s="4" t="s">
        <v>1558</v>
      </c>
      <c r="G147" s="4" t="s">
        <v>1694</v>
      </c>
    </row>
    <row r="148" ht="15.75" customHeight="1">
      <c r="A148" s="4" t="s">
        <v>32</v>
      </c>
      <c r="B148" s="4" t="s">
        <v>1162</v>
      </c>
      <c r="C148" s="4" t="s">
        <v>1641</v>
      </c>
      <c r="D148" s="4" t="s">
        <v>1642</v>
      </c>
      <c r="E148" s="4" t="s">
        <v>1557</v>
      </c>
      <c r="F148" s="4" t="s">
        <v>1558</v>
      </c>
      <c r="G148" s="4" t="s">
        <v>1695</v>
      </c>
    </row>
    <row r="149" ht="15.75" customHeight="1">
      <c r="A149" s="4" t="s">
        <v>32</v>
      </c>
      <c r="B149" s="4" t="s">
        <v>1162</v>
      </c>
      <c r="C149" s="4" t="s">
        <v>1550</v>
      </c>
      <c r="D149" s="4" t="s">
        <v>1551</v>
      </c>
      <c r="E149" s="4" t="s">
        <v>1552</v>
      </c>
      <c r="F149" s="4" t="s">
        <v>1553</v>
      </c>
      <c r="G149" s="4" t="s">
        <v>1696</v>
      </c>
    </row>
    <row r="150" ht="15.75" customHeight="1">
      <c r="A150" s="4" t="s">
        <v>32</v>
      </c>
      <c r="B150" s="4" t="s">
        <v>1162</v>
      </c>
      <c r="C150" s="4" t="s">
        <v>1579</v>
      </c>
      <c r="D150" s="4" t="s">
        <v>1580</v>
      </c>
      <c r="E150" s="4" t="s">
        <v>1573</v>
      </c>
      <c r="F150" s="4" t="s">
        <v>1558</v>
      </c>
      <c r="G150" s="4" t="s">
        <v>1697</v>
      </c>
    </row>
    <row r="151" ht="15.75" customHeight="1">
      <c r="A151" s="4" t="s">
        <v>32</v>
      </c>
      <c r="B151" s="4" t="s">
        <v>1162</v>
      </c>
      <c r="C151" s="4" t="s">
        <v>1579</v>
      </c>
      <c r="D151" s="4" t="s">
        <v>1580</v>
      </c>
      <c r="E151" s="4" t="s">
        <v>1573</v>
      </c>
      <c r="F151" s="4" t="s">
        <v>1698</v>
      </c>
      <c r="G151" s="4" t="s">
        <v>1699</v>
      </c>
    </row>
    <row r="152" ht="15.75" customHeight="1">
      <c r="A152" s="4" t="s">
        <v>32</v>
      </c>
      <c r="B152" s="4" t="s">
        <v>1164</v>
      </c>
      <c r="C152" s="4" t="s">
        <v>1550</v>
      </c>
      <c r="D152" s="4" t="s">
        <v>1551</v>
      </c>
      <c r="E152" s="4" t="s">
        <v>1552</v>
      </c>
      <c r="F152" s="4" t="s">
        <v>1553</v>
      </c>
      <c r="G152" s="4" t="s">
        <v>1700</v>
      </c>
    </row>
    <row r="153" ht="15.75" customHeight="1">
      <c r="A153" s="4" t="s">
        <v>32</v>
      </c>
      <c r="B153" s="4" t="s">
        <v>1164</v>
      </c>
      <c r="C153" s="4" t="s">
        <v>1641</v>
      </c>
      <c r="D153" s="4" t="s">
        <v>1642</v>
      </c>
      <c r="E153" s="4" t="s">
        <v>1557</v>
      </c>
      <c r="F153" s="4" t="s">
        <v>1558</v>
      </c>
      <c r="G153" s="4" t="s">
        <v>1701</v>
      </c>
    </row>
    <row r="154" ht="15.75" customHeight="1">
      <c r="A154" s="4" t="s">
        <v>32</v>
      </c>
      <c r="B154" s="4" t="s">
        <v>1164</v>
      </c>
      <c r="C154" s="4" t="s">
        <v>1579</v>
      </c>
      <c r="D154" s="4" t="s">
        <v>1580</v>
      </c>
      <c r="E154" s="4" t="s">
        <v>1573</v>
      </c>
      <c r="F154" s="4" t="s">
        <v>1558</v>
      </c>
      <c r="G154" s="4" t="s">
        <v>1702</v>
      </c>
    </row>
    <row r="155" ht="15.75" customHeight="1">
      <c r="A155" s="4" t="s">
        <v>32</v>
      </c>
      <c r="B155" s="4" t="s">
        <v>1164</v>
      </c>
      <c r="C155" s="4" t="s">
        <v>1579</v>
      </c>
      <c r="D155" s="4" t="s">
        <v>1580</v>
      </c>
      <c r="E155" s="4" t="s">
        <v>1573</v>
      </c>
      <c r="F155" s="4" t="s">
        <v>1698</v>
      </c>
      <c r="G155" s="4" t="s">
        <v>1703</v>
      </c>
    </row>
    <row r="156" ht="15.75" customHeight="1">
      <c r="A156" s="4" t="s">
        <v>32</v>
      </c>
      <c r="B156" s="4" t="s">
        <v>1164</v>
      </c>
      <c r="C156" s="4" t="s">
        <v>1611</v>
      </c>
      <c r="D156" s="4" t="s">
        <v>1612</v>
      </c>
      <c r="E156" s="4" t="s">
        <v>1557</v>
      </c>
      <c r="F156" s="4" t="s">
        <v>1558</v>
      </c>
      <c r="G156" s="4" t="s">
        <v>1704</v>
      </c>
    </row>
    <row r="157" ht="15.75" customHeight="1">
      <c r="A157" s="4" t="s">
        <v>32</v>
      </c>
      <c r="B157" s="4" t="s">
        <v>1164</v>
      </c>
      <c r="C157" s="4" t="s">
        <v>1602</v>
      </c>
      <c r="D157" s="4" t="s">
        <v>1603</v>
      </c>
      <c r="E157" s="4" t="s">
        <v>1557</v>
      </c>
      <c r="F157" s="4" t="s">
        <v>1558</v>
      </c>
      <c r="G157" s="4" t="s">
        <v>1705</v>
      </c>
    </row>
    <row r="158" ht="15.75" customHeight="1">
      <c r="A158" s="4" t="s">
        <v>32</v>
      </c>
      <c r="B158" s="4" t="s">
        <v>1164</v>
      </c>
      <c r="C158" s="4" t="s">
        <v>1602</v>
      </c>
      <c r="D158" s="4" t="s">
        <v>1603</v>
      </c>
      <c r="E158" s="4" t="s">
        <v>1557</v>
      </c>
      <c r="F158" s="4" t="s">
        <v>1561</v>
      </c>
      <c r="G158" s="4" t="s">
        <v>1661</v>
      </c>
    </row>
    <row r="159" ht="15.75" customHeight="1">
      <c r="A159" s="4" t="s">
        <v>32</v>
      </c>
      <c r="B159" s="4" t="s">
        <v>1166</v>
      </c>
      <c r="C159" s="4" t="s">
        <v>1641</v>
      </c>
      <c r="D159" s="4" t="s">
        <v>1642</v>
      </c>
      <c r="E159" s="4" t="s">
        <v>1557</v>
      </c>
      <c r="F159" s="4" t="s">
        <v>1558</v>
      </c>
      <c r="G159" s="4" t="s">
        <v>1560</v>
      </c>
    </row>
    <row r="160" ht="15.75" customHeight="1">
      <c r="A160" s="4" t="s">
        <v>32</v>
      </c>
      <c r="B160" s="4" t="s">
        <v>1166</v>
      </c>
      <c r="C160" s="4" t="s">
        <v>1641</v>
      </c>
      <c r="D160" s="4" t="s">
        <v>1642</v>
      </c>
      <c r="E160" s="4" t="s">
        <v>1557</v>
      </c>
      <c r="F160" s="4" t="s">
        <v>1605</v>
      </c>
      <c r="G160" s="4" t="s">
        <v>1562</v>
      </c>
    </row>
    <row r="161" ht="15.75" customHeight="1">
      <c r="A161" s="4" t="s">
        <v>32</v>
      </c>
      <c r="B161" s="4" t="s">
        <v>1166</v>
      </c>
      <c r="C161" s="4" t="s">
        <v>1579</v>
      </c>
      <c r="D161" s="4" t="s">
        <v>1580</v>
      </c>
      <c r="E161" s="4" t="s">
        <v>1573</v>
      </c>
      <c r="F161" s="4" t="s">
        <v>1558</v>
      </c>
      <c r="G161" s="4" t="s">
        <v>1706</v>
      </c>
    </row>
    <row r="162" ht="15.75" customHeight="1">
      <c r="A162" s="4" t="s">
        <v>32</v>
      </c>
      <c r="B162" s="4" t="s">
        <v>1166</v>
      </c>
      <c r="C162" s="4" t="s">
        <v>1579</v>
      </c>
      <c r="D162" s="4" t="s">
        <v>1580</v>
      </c>
      <c r="E162" s="4" t="s">
        <v>1573</v>
      </c>
      <c r="F162" s="4" t="s">
        <v>1698</v>
      </c>
      <c r="G162" s="4" t="s">
        <v>1707</v>
      </c>
    </row>
    <row r="163" ht="15.75" customHeight="1">
      <c r="A163" s="4" t="s">
        <v>39</v>
      </c>
      <c r="B163" s="4" t="s">
        <v>1172</v>
      </c>
      <c r="C163" s="4" t="s">
        <v>1708</v>
      </c>
      <c r="D163" s="4" t="s">
        <v>1709</v>
      </c>
      <c r="E163" s="4" t="s">
        <v>1557</v>
      </c>
      <c r="F163" s="4" t="s">
        <v>1558</v>
      </c>
      <c r="G163" s="4" t="s">
        <v>1710</v>
      </c>
    </row>
    <row r="164" ht="15.75" customHeight="1">
      <c r="A164" s="4" t="s">
        <v>39</v>
      </c>
      <c r="B164" s="4" t="s">
        <v>1175</v>
      </c>
      <c r="C164" s="4" t="s">
        <v>1550</v>
      </c>
      <c r="D164" s="4" t="s">
        <v>1551</v>
      </c>
      <c r="E164" s="4" t="s">
        <v>1552</v>
      </c>
      <c r="F164" s="4" t="s">
        <v>1558</v>
      </c>
      <c r="G164" s="4" t="s">
        <v>1711</v>
      </c>
    </row>
    <row r="165" ht="15.75" customHeight="1">
      <c r="A165" s="4" t="s">
        <v>39</v>
      </c>
      <c r="B165" s="4" t="s">
        <v>1175</v>
      </c>
      <c r="C165" s="4" t="s">
        <v>1611</v>
      </c>
      <c r="D165" s="4" t="s">
        <v>1612</v>
      </c>
      <c r="E165" s="4" t="s">
        <v>1557</v>
      </c>
      <c r="F165" s="4" t="s">
        <v>1558</v>
      </c>
      <c r="G165" s="4" t="s">
        <v>1712</v>
      </c>
    </row>
    <row r="166" ht="15.75" customHeight="1">
      <c r="A166" s="4" t="s">
        <v>39</v>
      </c>
      <c r="B166" s="4" t="s">
        <v>1175</v>
      </c>
      <c r="C166" s="4" t="s">
        <v>1633</v>
      </c>
      <c r="D166" s="4" t="s">
        <v>1634</v>
      </c>
      <c r="E166" s="4" t="s">
        <v>1573</v>
      </c>
      <c r="F166" s="4" t="s">
        <v>1553</v>
      </c>
      <c r="G166" s="4" t="s">
        <v>1713</v>
      </c>
    </row>
    <row r="167" ht="15.75" customHeight="1">
      <c r="A167" s="4" t="s">
        <v>39</v>
      </c>
      <c r="B167" s="4" t="s">
        <v>1175</v>
      </c>
      <c r="C167" s="4" t="s">
        <v>1633</v>
      </c>
      <c r="D167" s="4" t="s">
        <v>1634</v>
      </c>
      <c r="E167" s="4" t="s">
        <v>1573</v>
      </c>
      <c r="F167" s="4" t="s">
        <v>1558</v>
      </c>
      <c r="G167" s="4" t="s">
        <v>1714</v>
      </c>
    </row>
    <row r="168" ht="15.75" customHeight="1">
      <c r="A168" s="4" t="s">
        <v>39</v>
      </c>
      <c r="B168" s="4" t="s">
        <v>1176</v>
      </c>
      <c r="C168" s="4" t="s">
        <v>1683</v>
      </c>
      <c r="D168" s="4" t="s">
        <v>1684</v>
      </c>
      <c r="E168" s="4" t="s">
        <v>1552</v>
      </c>
      <c r="F168" s="4" t="s">
        <v>1558</v>
      </c>
      <c r="G168" s="4" t="s">
        <v>1715</v>
      </c>
    </row>
    <row r="169" ht="15.75" customHeight="1">
      <c r="A169" s="4" t="s">
        <v>39</v>
      </c>
      <c r="B169" s="4" t="s">
        <v>1176</v>
      </c>
      <c r="C169" s="4" t="s">
        <v>1550</v>
      </c>
      <c r="D169" s="4" t="s">
        <v>1551</v>
      </c>
      <c r="E169" s="4" t="s">
        <v>1552</v>
      </c>
      <c r="F169" s="4" t="s">
        <v>1558</v>
      </c>
      <c r="G169" s="4" t="s">
        <v>1716</v>
      </c>
    </row>
    <row r="170" ht="15.75" customHeight="1">
      <c r="A170" s="4" t="s">
        <v>39</v>
      </c>
      <c r="B170" s="4" t="s">
        <v>1176</v>
      </c>
      <c r="C170" s="4" t="s">
        <v>1611</v>
      </c>
      <c r="D170" s="4" t="s">
        <v>1612</v>
      </c>
      <c r="E170" s="4" t="s">
        <v>1557</v>
      </c>
      <c r="F170" s="4" t="s">
        <v>1558</v>
      </c>
      <c r="G170" s="4" t="s">
        <v>1717</v>
      </c>
    </row>
    <row r="171" ht="15.75" customHeight="1">
      <c r="A171" s="4" t="s">
        <v>39</v>
      </c>
      <c r="B171" s="4" t="s">
        <v>1176</v>
      </c>
      <c r="C171" s="4" t="s">
        <v>1571</v>
      </c>
      <c r="D171" s="4" t="s">
        <v>1572</v>
      </c>
      <c r="E171" s="4" t="s">
        <v>1573</v>
      </c>
      <c r="F171" s="4" t="s">
        <v>1574</v>
      </c>
      <c r="G171" s="4" t="s">
        <v>1718</v>
      </c>
    </row>
    <row r="172" ht="15.75" customHeight="1">
      <c r="A172" s="4" t="s">
        <v>39</v>
      </c>
      <c r="B172" s="4" t="s">
        <v>1176</v>
      </c>
      <c r="C172" s="4" t="s">
        <v>1719</v>
      </c>
      <c r="D172" s="4" t="s">
        <v>1720</v>
      </c>
      <c r="E172" s="4" t="s">
        <v>1552</v>
      </c>
      <c r="F172" s="4" t="s">
        <v>1558</v>
      </c>
      <c r="G172" s="4" t="s">
        <v>1721</v>
      </c>
    </row>
    <row r="173" ht="15.75" customHeight="1">
      <c r="A173" s="4" t="s">
        <v>39</v>
      </c>
      <c r="B173" s="4" t="s">
        <v>1177</v>
      </c>
      <c r="C173" s="4" t="s">
        <v>1550</v>
      </c>
      <c r="D173" s="4" t="s">
        <v>1551</v>
      </c>
      <c r="E173" s="4" t="s">
        <v>1552</v>
      </c>
      <c r="F173" s="4" t="s">
        <v>1558</v>
      </c>
      <c r="G173" s="4" t="s">
        <v>1722</v>
      </c>
    </row>
    <row r="174" ht="15.75" customHeight="1">
      <c r="A174" s="4" t="s">
        <v>39</v>
      </c>
      <c r="B174" s="4" t="s">
        <v>1177</v>
      </c>
      <c r="C174" s="4" t="s">
        <v>1719</v>
      </c>
      <c r="D174" s="4" t="s">
        <v>1720</v>
      </c>
      <c r="E174" s="4" t="s">
        <v>1552</v>
      </c>
      <c r="F174" s="4" t="s">
        <v>1558</v>
      </c>
      <c r="G174" s="4" t="s">
        <v>1723</v>
      </c>
    </row>
    <row r="175" ht="15.75" customHeight="1">
      <c r="A175" s="4" t="s">
        <v>39</v>
      </c>
      <c r="B175" s="4" t="s">
        <v>1177</v>
      </c>
      <c r="C175" s="4" t="s">
        <v>1724</v>
      </c>
      <c r="D175" s="4" t="s">
        <v>1725</v>
      </c>
      <c r="E175" s="4" t="s">
        <v>1557</v>
      </c>
      <c r="F175" s="4" t="s">
        <v>1558</v>
      </c>
      <c r="G175" s="4" t="s">
        <v>1723</v>
      </c>
    </row>
    <row r="176" ht="15.75" customHeight="1">
      <c r="A176" s="4" t="s">
        <v>39</v>
      </c>
      <c r="B176" s="4" t="s">
        <v>1177</v>
      </c>
      <c r="C176" s="4" t="s">
        <v>1633</v>
      </c>
      <c r="D176" s="4" t="s">
        <v>1634</v>
      </c>
      <c r="E176" s="4" t="s">
        <v>1573</v>
      </c>
      <c r="F176" s="4" t="s">
        <v>1558</v>
      </c>
      <c r="G176" s="4" t="s">
        <v>1726</v>
      </c>
    </row>
    <row r="177" ht="15.75" customHeight="1">
      <c r="A177" s="4" t="s">
        <v>39</v>
      </c>
      <c r="B177" s="4" t="s">
        <v>1177</v>
      </c>
      <c r="C177" s="4" t="s">
        <v>1587</v>
      </c>
      <c r="D177" s="4" t="s">
        <v>1588</v>
      </c>
      <c r="E177" s="4" t="s">
        <v>1573</v>
      </c>
      <c r="F177" s="4" t="s">
        <v>1558</v>
      </c>
      <c r="G177" s="4" t="s">
        <v>1727</v>
      </c>
    </row>
    <row r="178" ht="15.75" customHeight="1">
      <c r="A178" s="4" t="s">
        <v>39</v>
      </c>
      <c r="B178" s="4" t="s">
        <v>1170</v>
      </c>
      <c r="C178" s="4" t="s">
        <v>1550</v>
      </c>
      <c r="D178" s="4" t="s">
        <v>1551</v>
      </c>
      <c r="E178" s="4" t="s">
        <v>1552</v>
      </c>
      <c r="F178" s="4" t="s">
        <v>1558</v>
      </c>
      <c r="G178" s="4" t="s">
        <v>1728</v>
      </c>
    </row>
    <row r="179" ht="15.75" customHeight="1">
      <c r="A179" s="4" t="s">
        <v>39</v>
      </c>
      <c r="B179" s="4" t="s">
        <v>1170</v>
      </c>
      <c r="C179" s="4" t="s">
        <v>1662</v>
      </c>
      <c r="D179" s="4" t="s">
        <v>1663</v>
      </c>
      <c r="E179" s="4" t="s">
        <v>1552</v>
      </c>
      <c r="F179" s="4" t="s">
        <v>1553</v>
      </c>
      <c r="G179" s="4" t="s">
        <v>1729</v>
      </c>
    </row>
    <row r="180" ht="15.75" customHeight="1">
      <c r="A180" s="4" t="s">
        <v>39</v>
      </c>
      <c r="B180" s="4" t="s">
        <v>1170</v>
      </c>
      <c r="C180" s="4" t="s">
        <v>1600</v>
      </c>
      <c r="D180" s="4" t="s">
        <v>1601</v>
      </c>
      <c r="E180" s="4" t="s">
        <v>1557</v>
      </c>
      <c r="F180" s="4" t="s">
        <v>1558</v>
      </c>
      <c r="G180" s="4" t="s">
        <v>1729</v>
      </c>
    </row>
    <row r="181" ht="15.75" customHeight="1">
      <c r="A181" s="4" t="s">
        <v>39</v>
      </c>
      <c r="B181" s="4" t="s">
        <v>1170</v>
      </c>
      <c r="C181" s="4" t="s">
        <v>1633</v>
      </c>
      <c r="D181" s="4" t="s">
        <v>1634</v>
      </c>
      <c r="E181" s="4" t="s">
        <v>1573</v>
      </c>
      <c r="F181" s="4" t="s">
        <v>1558</v>
      </c>
      <c r="G181" s="4" t="s">
        <v>1730</v>
      </c>
    </row>
    <row r="182" ht="15.75" customHeight="1">
      <c r="A182" s="4" t="s">
        <v>39</v>
      </c>
      <c r="B182" s="4" t="s">
        <v>1170</v>
      </c>
      <c r="C182" s="4" t="s">
        <v>1587</v>
      </c>
      <c r="D182" s="4" t="s">
        <v>1588</v>
      </c>
      <c r="E182" s="4" t="s">
        <v>1573</v>
      </c>
      <c r="F182" s="4" t="s">
        <v>1553</v>
      </c>
      <c r="G182" s="4" t="s">
        <v>1731</v>
      </c>
    </row>
    <row r="183" ht="15.75" customHeight="1">
      <c r="A183" s="4" t="s">
        <v>39</v>
      </c>
      <c r="B183" s="4" t="s">
        <v>1170</v>
      </c>
      <c r="C183" s="4" t="s">
        <v>1571</v>
      </c>
      <c r="D183" s="4" t="s">
        <v>1572</v>
      </c>
      <c r="E183" s="4" t="s">
        <v>1573</v>
      </c>
      <c r="F183" s="4" t="s">
        <v>1574</v>
      </c>
      <c r="G183" s="4" t="s">
        <v>1732</v>
      </c>
    </row>
    <row r="184" ht="15.75" customHeight="1">
      <c r="A184" s="4" t="s">
        <v>39</v>
      </c>
      <c r="B184" s="4" t="s">
        <v>1171</v>
      </c>
      <c r="C184" s="4" t="s">
        <v>1550</v>
      </c>
      <c r="D184" s="4" t="s">
        <v>1551</v>
      </c>
      <c r="E184" s="4" t="s">
        <v>1552</v>
      </c>
      <c r="F184" s="4" t="s">
        <v>1558</v>
      </c>
      <c r="G184" s="4" t="s">
        <v>1733</v>
      </c>
    </row>
    <row r="185" ht="15.75" customHeight="1">
      <c r="A185" s="4" t="s">
        <v>39</v>
      </c>
      <c r="B185" s="4" t="s">
        <v>1171</v>
      </c>
      <c r="C185" s="4" t="s">
        <v>1734</v>
      </c>
      <c r="D185" s="4" t="s">
        <v>1735</v>
      </c>
      <c r="E185" s="4" t="s">
        <v>1552</v>
      </c>
      <c r="F185" s="4" t="s">
        <v>1558</v>
      </c>
      <c r="G185" s="4" t="s">
        <v>1736</v>
      </c>
    </row>
    <row r="186" ht="15.75" customHeight="1">
      <c r="A186" s="4" t="s">
        <v>39</v>
      </c>
      <c r="B186" s="4" t="s">
        <v>1171</v>
      </c>
      <c r="C186" s="4" t="s">
        <v>1662</v>
      </c>
      <c r="D186" s="4" t="s">
        <v>1663</v>
      </c>
      <c r="E186" s="4" t="s">
        <v>1552</v>
      </c>
      <c r="F186" s="4" t="s">
        <v>1558</v>
      </c>
      <c r="G186" s="4" t="s">
        <v>1736</v>
      </c>
    </row>
    <row r="187" ht="15.75" customHeight="1">
      <c r="A187" s="4" t="s">
        <v>39</v>
      </c>
      <c r="B187" s="4" t="s">
        <v>1171</v>
      </c>
      <c r="C187" s="4" t="s">
        <v>1600</v>
      </c>
      <c r="D187" s="4" t="s">
        <v>1601</v>
      </c>
      <c r="E187" s="4" t="s">
        <v>1557</v>
      </c>
      <c r="F187" s="4" t="s">
        <v>1558</v>
      </c>
      <c r="G187" s="4" t="s">
        <v>1736</v>
      </c>
    </row>
    <row r="188" ht="15.75" customHeight="1">
      <c r="A188" s="4" t="s">
        <v>39</v>
      </c>
      <c r="B188" s="4" t="s">
        <v>1171</v>
      </c>
      <c r="C188" s="4" t="s">
        <v>1587</v>
      </c>
      <c r="D188" s="4" t="s">
        <v>1588</v>
      </c>
      <c r="E188" s="4" t="s">
        <v>1573</v>
      </c>
      <c r="F188" s="4" t="s">
        <v>1553</v>
      </c>
      <c r="G188" s="4" t="s">
        <v>1737</v>
      </c>
    </row>
    <row r="189" ht="15.75" customHeight="1">
      <c r="A189" s="4" t="s">
        <v>39</v>
      </c>
      <c r="B189" s="4" t="s">
        <v>1171</v>
      </c>
      <c r="C189" s="4" t="s">
        <v>1592</v>
      </c>
      <c r="D189" s="4" t="s">
        <v>1593</v>
      </c>
      <c r="E189" s="4" t="s">
        <v>1573</v>
      </c>
      <c r="F189" s="4" t="s">
        <v>1698</v>
      </c>
      <c r="G189" s="4" t="s">
        <v>1737</v>
      </c>
    </row>
    <row r="190" ht="15.75" customHeight="1">
      <c r="A190" s="4" t="s">
        <v>39</v>
      </c>
      <c r="B190" s="4" t="s">
        <v>1168</v>
      </c>
      <c r="C190" s="4" t="s">
        <v>1683</v>
      </c>
      <c r="D190" s="4" t="s">
        <v>1684</v>
      </c>
      <c r="E190" s="4" t="s">
        <v>1552</v>
      </c>
      <c r="F190" s="4" t="s">
        <v>1558</v>
      </c>
      <c r="G190" s="4" t="s">
        <v>1738</v>
      </c>
    </row>
    <row r="191" ht="15.75" customHeight="1">
      <c r="A191" s="4" t="s">
        <v>39</v>
      </c>
      <c r="B191" s="4" t="s">
        <v>1168</v>
      </c>
      <c r="C191" s="4" t="s">
        <v>1550</v>
      </c>
      <c r="D191" s="4" t="s">
        <v>1551</v>
      </c>
      <c r="E191" s="4" t="s">
        <v>1552</v>
      </c>
      <c r="F191" s="4" t="s">
        <v>1558</v>
      </c>
      <c r="G191" s="4" t="s">
        <v>1636</v>
      </c>
    </row>
    <row r="192" ht="15.75" customHeight="1">
      <c r="A192" s="4" t="s">
        <v>39</v>
      </c>
      <c r="B192" s="4" t="s">
        <v>1168</v>
      </c>
      <c r="C192" s="4" t="s">
        <v>1662</v>
      </c>
      <c r="D192" s="4" t="s">
        <v>1663</v>
      </c>
      <c r="E192" s="4" t="s">
        <v>1552</v>
      </c>
      <c r="F192" s="4" t="s">
        <v>1558</v>
      </c>
      <c r="G192" s="4" t="s">
        <v>1637</v>
      </c>
    </row>
    <row r="193" ht="15.75" customHeight="1">
      <c r="A193" s="4" t="s">
        <v>39</v>
      </c>
      <c r="B193" s="4" t="s">
        <v>1168</v>
      </c>
      <c r="C193" s="4" t="s">
        <v>1600</v>
      </c>
      <c r="D193" s="4" t="s">
        <v>1601</v>
      </c>
      <c r="E193" s="4" t="s">
        <v>1557</v>
      </c>
      <c r="F193" s="4" t="s">
        <v>1558</v>
      </c>
      <c r="G193" s="4" t="s">
        <v>1637</v>
      </c>
    </row>
    <row r="194" ht="15.75" customHeight="1">
      <c r="A194" s="4" t="s">
        <v>39</v>
      </c>
      <c r="B194" s="4" t="s">
        <v>1168</v>
      </c>
      <c r="C194" s="4" t="s">
        <v>1587</v>
      </c>
      <c r="D194" s="4" t="s">
        <v>1588</v>
      </c>
      <c r="E194" s="4" t="s">
        <v>1573</v>
      </c>
      <c r="F194" s="4" t="s">
        <v>1553</v>
      </c>
      <c r="G194" s="4" t="s">
        <v>1638</v>
      </c>
    </row>
    <row r="195" ht="15.75" customHeight="1">
      <c r="A195" s="4" t="s">
        <v>39</v>
      </c>
      <c r="B195" s="4" t="s">
        <v>1168</v>
      </c>
      <c r="C195" s="4" t="s">
        <v>1566</v>
      </c>
      <c r="D195" s="4" t="s">
        <v>1567</v>
      </c>
      <c r="E195" s="4" t="s">
        <v>1552</v>
      </c>
      <c r="F195" s="4" t="s">
        <v>1568</v>
      </c>
      <c r="G195" s="4" t="s">
        <v>1739</v>
      </c>
    </row>
    <row r="196" ht="15.75" customHeight="1">
      <c r="A196" s="4" t="s">
        <v>39</v>
      </c>
      <c r="B196" s="4" t="s">
        <v>1169</v>
      </c>
      <c r="C196" s="4" t="s">
        <v>1683</v>
      </c>
      <c r="D196" s="4" t="s">
        <v>1684</v>
      </c>
      <c r="E196" s="4" t="s">
        <v>1552</v>
      </c>
      <c r="F196" s="4" t="s">
        <v>1558</v>
      </c>
      <c r="G196" s="4" t="s">
        <v>1740</v>
      </c>
    </row>
    <row r="197" ht="15.75" customHeight="1">
      <c r="A197" s="4" t="s">
        <v>39</v>
      </c>
      <c r="B197" s="4" t="s">
        <v>1169</v>
      </c>
      <c r="C197" s="4" t="s">
        <v>1600</v>
      </c>
      <c r="D197" s="4" t="s">
        <v>1601</v>
      </c>
      <c r="E197" s="4" t="s">
        <v>1557</v>
      </c>
      <c r="F197" s="4" t="s">
        <v>1558</v>
      </c>
      <c r="G197" s="4" t="s">
        <v>1657</v>
      </c>
    </row>
    <row r="198" ht="15.75" customHeight="1">
      <c r="A198" s="4" t="s">
        <v>39</v>
      </c>
      <c r="B198" s="4" t="s">
        <v>1166</v>
      </c>
      <c r="C198" s="4" t="s">
        <v>1550</v>
      </c>
      <c r="D198" s="4" t="s">
        <v>1551</v>
      </c>
      <c r="E198" s="4" t="s">
        <v>1552</v>
      </c>
      <c r="F198" s="4" t="s">
        <v>1558</v>
      </c>
      <c r="G198" s="4" t="s">
        <v>1583</v>
      </c>
    </row>
    <row r="199" ht="15.75" customHeight="1">
      <c r="A199" s="4" t="s">
        <v>39</v>
      </c>
      <c r="B199" s="4" t="s">
        <v>1166</v>
      </c>
      <c r="C199" s="4" t="s">
        <v>1600</v>
      </c>
      <c r="D199" s="4" t="s">
        <v>1601</v>
      </c>
      <c r="E199" s="4" t="s">
        <v>1557</v>
      </c>
      <c r="F199" s="4" t="s">
        <v>1558</v>
      </c>
      <c r="G199" s="4" t="s">
        <v>1589</v>
      </c>
    </row>
    <row r="200" ht="15.75" customHeight="1">
      <c r="A200" s="4" t="s">
        <v>40</v>
      </c>
      <c r="B200" s="4" t="s">
        <v>1169</v>
      </c>
      <c r="C200" s="4" t="s">
        <v>1611</v>
      </c>
      <c r="D200" s="4" t="s">
        <v>1612</v>
      </c>
      <c r="E200" s="4" t="s">
        <v>1557</v>
      </c>
      <c r="F200" s="4" t="s">
        <v>1558</v>
      </c>
      <c r="G200" s="4" t="s">
        <v>1657</v>
      </c>
    </row>
    <row r="201" ht="15.75" customHeight="1">
      <c r="A201" s="4" t="s">
        <v>40</v>
      </c>
      <c r="B201" s="4" t="s">
        <v>1169</v>
      </c>
      <c r="C201" s="4" t="s">
        <v>1741</v>
      </c>
      <c r="D201" s="4" t="s">
        <v>1742</v>
      </c>
      <c r="E201" s="4" t="s">
        <v>1573</v>
      </c>
      <c r="F201" s="4" t="s">
        <v>1568</v>
      </c>
      <c r="G201" s="4" t="s">
        <v>1666</v>
      </c>
    </row>
    <row r="202" ht="15.75" customHeight="1">
      <c r="A202" s="4" t="s">
        <v>40</v>
      </c>
      <c r="B202" s="4" t="s">
        <v>1169</v>
      </c>
      <c r="C202" s="4" t="s">
        <v>1579</v>
      </c>
      <c r="D202" s="4" t="s">
        <v>1580</v>
      </c>
      <c r="E202" s="4" t="s">
        <v>1573</v>
      </c>
      <c r="F202" s="4" t="s">
        <v>1568</v>
      </c>
      <c r="G202" s="4" t="s">
        <v>1666</v>
      </c>
    </row>
    <row r="203" ht="15.75" customHeight="1">
      <c r="A203" s="4" t="s">
        <v>40</v>
      </c>
      <c r="B203" s="4" t="s">
        <v>1169</v>
      </c>
      <c r="C203" s="4" t="s">
        <v>1566</v>
      </c>
      <c r="D203" s="4" t="s">
        <v>1567</v>
      </c>
      <c r="E203" s="4" t="s">
        <v>1552</v>
      </c>
      <c r="F203" s="4" t="s">
        <v>1568</v>
      </c>
      <c r="G203" s="4" t="s">
        <v>1658</v>
      </c>
    </row>
    <row r="204" ht="15.75" customHeight="1">
      <c r="A204" s="4" t="s">
        <v>40</v>
      </c>
      <c r="B204" s="4" t="s">
        <v>1167</v>
      </c>
      <c r="C204" s="4" t="s">
        <v>1611</v>
      </c>
      <c r="D204" s="4" t="s">
        <v>1612</v>
      </c>
      <c r="E204" s="4" t="s">
        <v>1557</v>
      </c>
      <c r="F204" s="4" t="s">
        <v>1558</v>
      </c>
      <c r="G204" s="4" t="s">
        <v>1668</v>
      </c>
    </row>
    <row r="205" ht="15.75" customHeight="1">
      <c r="A205" s="4" t="s">
        <v>40</v>
      </c>
      <c r="B205" s="4" t="s">
        <v>1167</v>
      </c>
      <c r="C205" s="4" t="s">
        <v>1741</v>
      </c>
      <c r="D205" s="4" t="s">
        <v>1742</v>
      </c>
      <c r="E205" s="4" t="s">
        <v>1573</v>
      </c>
      <c r="F205" s="4" t="s">
        <v>1558</v>
      </c>
      <c r="G205" s="4" t="s">
        <v>1743</v>
      </c>
    </row>
    <row r="206" ht="15.75" customHeight="1">
      <c r="A206" s="4" t="s">
        <v>40</v>
      </c>
      <c r="B206" s="4" t="s">
        <v>1167</v>
      </c>
      <c r="C206" s="4" t="s">
        <v>1741</v>
      </c>
      <c r="D206" s="4" t="s">
        <v>1742</v>
      </c>
      <c r="E206" s="4" t="s">
        <v>1573</v>
      </c>
      <c r="F206" s="4" t="s">
        <v>1698</v>
      </c>
      <c r="G206" s="4" t="s">
        <v>1744</v>
      </c>
    </row>
    <row r="207" ht="15.75" customHeight="1">
      <c r="A207" s="4" t="s">
        <v>40</v>
      </c>
      <c r="B207" s="4" t="s">
        <v>1167</v>
      </c>
      <c r="C207" s="4" t="s">
        <v>1686</v>
      </c>
      <c r="D207" s="4" t="s">
        <v>1687</v>
      </c>
      <c r="E207" s="4" t="s">
        <v>1573</v>
      </c>
      <c r="F207" s="4" t="s">
        <v>1553</v>
      </c>
      <c r="G207" s="4" t="s">
        <v>1745</v>
      </c>
    </row>
    <row r="208" ht="15.75" customHeight="1">
      <c r="A208" s="4" t="s">
        <v>40</v>
      </c>
      <c r="B208" s="4" t="s">
        <v>1167</v>
      </c>
      <c r="C208" s="4" t="s">
        <v>1566</v>
      </c>
      <c r="D208" s="4" t="s">
        <v>1567</v>
      </c>
      <c r="E208" s="4" t="s">
        <v>1552</v>
      </c>
      <c r="F208" s="4" t="s">
        <v>1568</v>
      </c>
      <c r="G208" s="4" t="s">
        <v>1693</v>
      </c>
    </row>
    <row r="209" ht="15.75" customHeight="1">
      <c r="A209" s="4" t="s">
        <v>40</v>
      </c>
      <c r="B209" s="4" t="s">
        <v>1162</v>
      </c>
      <c r="C209" s="4" t="s">
        <v>1550</v>
      </c>
      <c r="D209" s="4" t="s">
        <v>1551</v>
      </c>
      <c r="E209" s="4" t="s">
        <v>1552</v>
      </c>
      <c r="F209" s="4" t="s">
        <v>1553</v>
      </c>
      <c r="G209" s="4" t="s">
        <v>1645</v>
      </c>
    </row>
    <row r="210" ht="15.75" customHeight="1">
      <c r="A210" s="4" t="s">
        <v>40</v>
      </c>
      <c r="B210" s="4" t="s">
        <v>1162</v>
      </c>
      <c r="C210" s="4" t="s">
        <v>1584</v>
      </c>
      <c r="D210" s="4" t="s">
        <v>1585</v>
      </c>
      <c r="E210" s="4" t="s">
        <v>1552</v>
      </c>
      <c r="F210" s="4" t="s">
        <v>1558</v>
      </c>
      <c r="G210" s="4" t="s">
        <v>1746</v>
      </c>
    </row>
    <row r="211" ht="15.75" customHeight="1">
      <c r="A211" s="4" t="s">
        <v>40</v>
      </c>
      <c r="B211" s="4" t="s">
        <v>1162</v>
      </c>
      <c r="C211" s="4" t="s">
        <v>1590</v>
      </c>
      <c r="D211" s="4" t="s">
        <v>1591</v>
      </c>
      <c r="E211" s="4" t="s">
        <v>1557</v>
      </c>
      <c r="F211" s="4" t="s">
        <v>1558</v>
      </c>
      <c r="G211" s="4" t="s">
        <v>1746</v>
      </c>
    </row>
    <row r="212" ht="15.75" customHeight="1">
      <c r="A212" s="4" t="s">
        <v>40</v>
      </c>
      <c r="B212" s="4" t="s">
        <v>1162</v>
      </c>
      <c r="C212" s="4" t="s">
        <v>1597</v>
      </c>
      <c r="D212" s="4" t="s">
        <v>1598</v>
      </c>
      <c r="E212" s="4" t="s">
        <v>1573</v>
      </c>
      <c r="F212" s="4" t="s">
        <v>1558</v>
      </c>
      <c r="G212" s="4" t="s">
        <v>1653</v>
      </c>
    </row>
    <row r="213" ht="15.75" customHeight="1">
      <c r="A213" s="4" t="s">
        <v>40</v>
      </c>
      <c r="B213" s="4" t="s">
        <v>1162</v>
      </c>
      <c r="C213" s="4" t="s">
        <v>1686</v>
      </c>
      <c r="D213" s="4" t="s">
        <v>1687</v>
      </c>
      <c r="E213" s="4" t="s">
        <v>1573</v>
      </c>
      <c r="F213" s="4" t="s">
        <v>1558</v>
      </c>
      <c r="G213" s="4" t="s">
        <v>1653</v>
      </c>
    </row>
    <row r="214" ht="15.75" customHeight="1">
      <c r="A214" s="4" t="s">
        <v>40</v>
      </c>
      <c r="B214" s="4" t="s">
        <v>1162</v>
      </c>
      <c r="C214" s="4" t="s">
        <v>1584</v>
      </c>
      <c r="D214" s="4" t="s">
        <v>1585</v>
      </c>
      <c r="E214" s="4" t="s">
        <v>1552</v>
      </c>
      <c r="F214" s="4" t="s">
        <v>1605</v>
      </c>
      <c r="G214" s="4" t="s">
        <v>1695</v>
      </c>
    </row>
    <row r="215" ht="15.75" customHeight="1">
      <c r="A215" s="4" t="s">
        <v>40</v>
      </c>
      <c r="B215" s="4" t="s">
        <v>1162</v>
      </c>
      <c r="C215" s="4" t="s">
        <v>1590</v>
      </c>
      <c r="D215" s="4" t="s">
        <v>1591</v>
      </c>
      <c r="E215" s="4" t="s">
        <v>1557</v>
      </c>
      <c r="F215" s="4" t="s">
        <v>1605</v>
      </c>
      <c r="G215" s="4" t="s">
        <v>1695</v>
      </c>
    </row>
    <row r="216" ht="15.75" customHeight="1">
      <c r="A216" s="4" t="s">
        <v>40</v>
      </c>
      <c r="B216" s="4" t="s">
        <v>1162</v>
      </c>
      <c r="C216" s="4" t="s">
        <v>1747</v>
      </c>
      <c r="D216" s="4" t="s">
        <v>1748</v>
      </c>
      <c r="E216" s="4" t="s">
        <v>1573</v>
      </c>
      <c r="F216" s="4" t="s">
        <v>1558</v>
      </c>
      <c r="G216" s="4" t="s">
        <v>1749</v>
      </c>
    </row>
    <row r="217" ht="15.75" customHeight="1">
      <c r="A217" s="4" t="s">
        <v>40</v>
      </c>
      <c r="B217" s="4" t="s">
        <v>1162</v>
      </c>
      <c r="C217" s="4" t="s">
        <v>1587</v>
      </c>
      <c r="D217" s="4" t="s">
        <v>1588</v>
      </c>
      <c r="E217" s="4" t="s">
        <v>1573</v>
      </c>
      <c r="F217" s="4" t="s">
        <v>1605</v>
      </c>
      <c r="G217" s="4" t="s">
        <v>1750</v>
      </c>
    </row>
    <row r="218" ht="15.75" customHeight="1">
      <c r="A218" s="4" t="s">
        <v>40</v>
      </c>
      <c r="B218" s="4" t="s">
        <v>1162</v>
      </c>
      <c r="C218" s="4" t="s">
        <v>1747</v>
      </c>
      <c r="D218" s="4" t="s">
        <v>1748</v>
      </c>
      <c r="E218" s="4" t="s">
        <v>1573</v>
      </c>
      <c r="F218" s="4" t="s">
        <v>1652</v>
      </c>
      <c r="G218" s="4" t="s">
        <v>1751</v>
      </c>
    </row>
    <row r="219" ht="15.75" customHeight="1">
      <c r="A219" s="4" t="s">
        <v>40</v>
      </c>
      <c r="B219" s="4" t="s">
        <v>1162</v>
      </c>
      <c r="C219" s="4" t="s">
        <v>1747</v>
      </c>
      <c r="D219" s="4" t="s">
        <v>1748</v>
      </c>
      <c r="E219" s="4" t="s">
        <v>1573</v>
      </c>
      <c r="F219" s="4" t="s">
        <v>1558</v>
      </c>
      <c r="G219" s="4" t="s">
        <v>1752</v>
      </c>
    </row>
    <row r="220" ht="15.75" customHeight="1">
      <c r="A220" s="4" t="s">
        <v>40</v>
      </c>
      <c r="B220" s="4" t="s">
        <v>1162</v>
      </c>
      <c r="C220" s="4" t="s">
        <v>1566</v>
      </c>
      <c r="D220" s="4" t="s">
        <v>1567</v>
      </c>
      <c r="E220" s="4" t="s">
        <v>1552</v>
      </c>
      <c r="F220" s="4" t="s">
        <v>1568</v>
      </c>
      <c r="G220" s="4" t="s">
        <v>1569</v>
      </c>
    </row>
    <row r="221" ht="15.75" customHeight="1">
      <c r="A221" s="4" t="s">
        <v>40</v>
      </c>
      <c r="B221" s="4" t="s">
        <v>1164</v>
      </c>
      <c r="C221" s="4" t="s">
        <v>1584</v>
      </c>
      <c r="D221" s="4" t="s">
        <v>1585</v>
      </c>
      <c r="E221" s="4" t="s">
        <v>1552</v>
      </c>
      <c r="F221" s="4" t="s">
        <v>1558</v>
      </c>
      <c r="G221" s="4" t="s">
        <v>1654</v>
      </c>
    </row>
    <row r="222" ht="15.75" customHeight="1">
      <c r="A222" s="4" t="s">
        <v>40</v>
      </c>
      <c r="B222" s="4" t="s">
        <v>1164</v>
      </c>
      <c r="C222" s="4" t="s">
        <v>1587</v>
      </c>
      <c r="D222" s="4" t="s">
        <v>1588</v>
      </c>
      <c r="E222" s="4" t="s">
        <v>1573</v>
      </c>
      <c r="F222" s="4" t="s">
        <v>1558</v>
      </c>
      <c r="G222" s="4" t="s">
        <v>1654</v>
      </c>
    </row>
    <row r="223" ht="15.75" customHeight="1">
      <c r="A223" s="4" t="s">
        <v>40</v>
      </c>
      <c r="B223" s="4" t="s">
        <v>1164</v>
      </c>
      <c r="C223" s="4" t="s">
        <v>1590</v>
      </c>
      <c r="D223" s="4" t="s">
        <v>1591</v>
      </c>
      <c r="E223" s="4" t="s">
        <v>1557</v>
      </c>
      <c r="F223" s="4" t="s">
        <v>1558</v>
      </c>
      <c r="G223" s="4" t="s">
        <v>1654</v>
      </c>
    </row>
    <row r="224" ht="15.75" customHeight="1">
      <c r="A224" s="4" t="s">
        <v>40</v>
      </c>
      <c r="B224" s="4" t="s">
        <v>1164</v>
      </c>
      <c r="C224" s="4" t="s">
        <v>1584</v>
      </c>
      <c r="D224" s="4" t="s">
        <v>1585</v>
      </c>
      <c r="E224" s="4" t="s">
        <v>1552</v>
      </c>
      <c r="F224" s="4" t="s">
        <v>1605</v>
      </c>
      <c r="G224" s="4" t="s">
        <v>1655</v>
      </c>
    </row>
    <row r="225" ht="15.75" customHeight="1">
      <c r="A225" s="4" t="s">
        <v>40</v>
      </c>
      <c r="B225" s="4" t="s">
        <v>1164</v>
      </c>
      <c r="C225" s="4" t="s">
        <v>1587</v>
      </c>
      <c r="D225" s="4" t="s">
        <v>1588</v>
      </c>
      <c r="E225" s="4" t="s">
        <v>1573</v>
      </c>
      <c r="F225" s="4" t="s">
        <v>1605</v>
      </c>
      <c r="G225" s="4" t="s">
        <v>1655</v>
      </c>
    </row>
    <row r="226" ht="15.75" customHeight="1">
      <c r="A226" s="4" t="s">
        <v>40</v>
      </c>
      <c r="B226" s="4" t="s">
        <v>1164</v>
      </c>
      <c r="C226" s="4" t="s">
        <v>1590</v>
      </c>
      <c r="D226" s="4" t="s">
        <v>1591</v>
      </c>
      <c r="E226" s="4" t="s">
        <v>1557</v>
      </c>
      <c r="F226" s="4" t="s">
        <v>1605</v>
      </c>
      <c r="G226" s="4" t="s">
        <v>1655</v>
      </c>
    </row>
    <row r="227" ht="15.75" customHeight="1">
      <c r="A227" s="4" t="s">
        <v>40</v>
      </c>
      <c r="B227" s="4" t="s">
        <v>1164</v>
      </c>
      <c r="C227" s="4" t="s">
        <v>1597</v>
      </c>
      <c r="D227" s="4" t="s">
        <v>1598</v>
      </c>
      <c r="E227" s="4" t="s">
        <v>1573</v>
      </c>
      <c r="F227" s="4" t="s">
        <v>1558</v>
      </c>
      <c r="G227" s="4" t="s">
        <v>1650</v>
      </c>
    </row>
    <row r="228" ht="15.75" customHeight="1">
      <c r="A228" s="4" t="s">
        <v>40</v>
      </c>
      <c r="B228" s="4" t="s">
        <v>1164</v>
      </c>
      <c r="C228" s="4" t="s">
        <v>1686</v>
      </c>
      <c r="D228" s="4" t="s">
        <v>1687</v>
      </c>
      <c r="E228" s="4" t="s">
        <v>1573</v>
      </c>
      <c r="F228" s="4" t="s">
        <v>1558</v>
      </c>
      <c r="G228" s="4" t="s">
        <v>1753</v>
      </c>
    </row>
    <row r="229" ht="15.75" customHeight="1">
      <c r="A229" s="4" t="s">
        <v>40</v>
      </c>
      <c r="B229" s="4" t="s">
        <v>1164</v>
      </c>
      <c r="C229" s="4" t="s">
        <v>1686</v>
      </c>
      <c r="D229" s="4" t="s">
        <v>1687</v>
      </c>
      <c r="E229" s="4" t="s">
        <v>1573</v>
      </c>
      <c r="F229" s="4" t="s">
        <v>1652</v>
      </c>
      <c r="G229" s="4" t="s">
        <v>1581</v>
      </c>
    </row>
    <row r="230" ht="15.75" customHeight="1">
      <c r="A230" s="4" t="s">
        <v>40</v>
      </c>
      <c r="B230" s="4" t="s">
        <v>1164</v>
      </c>
      <c r="C230" s="4" t="s">
        <v>1566</v>
      </c>
      <c r="D230" s="4" t="s">
        <v>1567</v>
      </c>
      <c r="E230" s="4" t="s">
        <v>1552</v>
      </c>
      <c r="F230" s="4" t="s">
        <v>1568</v>
      </c>
      <c r="G230" s="4" t="s">
        <v>1682</v>
      </c>
    </row>
    <row r="231" ht="15.75" customHeight="1">
      <c r="A231" s="4" t="s">
        <v>40</v>
      </c>
      <c r="B231" s="4" t="s">
        <v>1166</v>
      </c>
      <c r="C231" s="4" t="s">
        <v>1584</v>
      </c>
      <c r="D231" s="4" t="s">
        <v>1585</v>
      </c>
      <c r="E231" s="4" t="s">
        <v>1552</v>
      </c>
      <c r="F231" s="4" t="s">
        <v>1558</v>
      </c>
      <c r="G231" s="4" t="s">
        <v>1589</v>
      </c>
    </row>
    <row r="232" ht="15.75" customHeight="1">
      <c r="A232" s="4" t="s">
        <v>40</v>
      </c>
      <c r="B232" s="4" t="s">
        <v>1166</v>
      </c>
      <c r="C232" s="4" t="s">
        <v>1587</v>
      </c>
      <c r="D232" s="4" t="s">
        <v>1588</v>
      </c>
      <c r="E232" s="4" t="s">
        <v>1573</v>
      </c>
      <c r="F232" s="4" t="s">
        <v>1558</v>
      </c>
      <c r="G232" s="4" t="s">
        <v>1589</v>
      </c>
    </row>
    <row r="233" ht="15.75" customHeight="1">
      <c r="A233" s="4" t="s">
        <v>40</v>
      </c>
      <c r="B233" s="4" t="s">
        <v>1166</v>
      </c>
      <c r="C233" s="4" t="s">
        <v>1590</v>
      </c>
      <c r="D233" s="4" t="s">
        <v>1591</v>
      </c>
      <c r="E233" s="4" t="s">
        <v>1557</v>
      </c>
      <c r="F233" s="4" t="s">
        <v>1558</v>
      </c>
      <c r="G233" s="4" t="s">
        <v>1589</v>
      </c>
    </row>
    <row r="234" ht="15.75" customHeight="1">
      <c r="A234" s="4" t="s">
        <v>40</v>
      </c>
      <c r="B234" s="4" t="s">
        <v>1166</v>
      </c>
      <c r="C234" s="4" t="s">
        <v>1597</v>
      </c>
      <c r="D234" s="4" t="s">
        <v>1598</v>
      </c>
      <c r="E234" s="4" t="s">
        <v>1573</v>
      </c>
      <c r="F234" s="4" t="s">
        <v>1558</v>
      </c>
      <c r="G234" s="4" t="s">
        <v>1594</v>
      </c>
    </row>
    <row r="235" ht="15.75" customHeight="1">
      <c r="A235" s="4" t="s">
        <v>41</v>
      </c>
      <c r="B235" s="4" t="s">
        <v>1164</v>
      </c>
      <c r="C235" s="4" t="s">
        <v>1625</v>
      </c>
      <c r="D235" s="4" t="s">
        <v>1626</v>
      </c>
      <c r="E235" s="4" t="s">
        <v>1557</v>
      </c>
      <c r="F235" s="4" t="s">
        <v>1558</v>
      </c>
      <c r="G235" s="4" t="s">
        <v>1559</v>
      </c>
    </row>
    <row r="236" ht="15.75" customHeight="1">
      <c r="A236" s="4" t="s">
        <v>41</v>
      </c>
      <c r="B236" s="4" t="s">
        <v>1164</v>
      </c>
      <c r="C236" s="4" t="s">
        <v>1592</v>
      </c>
      <c r="D236" s="4" t="s">
        <v>1593</v>
      </c>
      <c r="E236" s="4" t="s">
        <v>1573</v>
      </c>
      <c r="F236" s="4" t="s">
        <v>1553</v>
      </c>
      <c r="G236" s="4" t="s">
        <v>1754</v>
      </c>
    </row>
    <row r="237" ht="15.75" customHeight="1">
      <c r="A237" s="4" t="s">
        <v>41</v>
      </c>
      <c r="B237" s="4" t="s">
        <v>1164</v>
      </c>
      <c r="C237" s="4" t="s">
        <v>1747</v>
      </c>
      <c r="D237" s="4" t="s">
        <v>1748</v>
      </c>
      <c r="E237" s="4" t="s">
        <v>1573</v>
      </c>
      <c r="F237" s="4" t="s">
        <v>1553</v>
      </c>
      <c r="G237" s="4" t="s">
        <v>1755</v>
      </c>
    </row>
    <row r="238" ht="15.75" customHeight="1">
      <c r="A238" s="4" t="s">
        <v>41</v>
      </c>
      <c r="B238" s="4" t="s">
        <v>1164</v>
      </c>
      <c r="C238" s="4" t="s">
        <v>1571</v>
      </c>
      <c r="D238" s="4" t="s">
        <v>1572</v>
      </c>
      <c r="E238" s="4" t="s">
        <v>1573</v>
      </c>
      <c r="F238" s="4" t="s">
        <v>1574</v>
      </c>
      <c r="G238" s="4" t="s">
        <v>1756</v>
      </c>
    </row>
    <row r="239" ht="15.75" customHeight="1">
      <c r="A239" s="4" t="s">
        <v>41</v>
      </c>
      <c r="B239" s="4" t="s">
        <v>1166</v>
      </c>
      <c r="C239" s="4" t="s">
        <v>1550</v>
      </c>
      <c r="D239" s="4" t="s">
        <v>1551</v>
      </c>
      <c r="E239" s="4" t="s">
        <v>1552</v>
      </c>
      <c r="F239" s="4" t="s">
        <v>1553</v>
      </c>
      <c r="G239" s="4" t="s">
        <v>1757</v>
      </c>
    </row>
    <row r="240" ht="15.75" customHeight="1">
      <c r="A240" s="4" t="s">
        <v>41</v>
      </c>
      <c r="B240" s="4" t="s">
        <v>1166</v>
      </c>
      <c r="C240" s="4" t="s">
        <v>1641</v>
      </c>
      <c r="D240" s="4" t="s">
        <v>1642</v>
      </c>
      <c r="E240" s="4" t="s">
        <v>1557</v>
      </c>
      <c r="F240" s="4" t="s">
        <v>1558</v>
      </c>
      <c r="G240" s="4" t="s">
        <v>1560</v>
      </c>
    </row>
    <row r="241" ht="15.75" customHeight="1">
      <c r="A241" s="4" t="s">
        <v>41</v>
      </c>
      <c r="B241" s="4" t="s">
        <v>1166</v>
      </c>
      <c r="C241" s="4" t="s">
        <v>1641</v>
      </c>
      <c r="D241" s="4" t="s">
        <v>1642</v>
      </c>
      <c r="E241" s="4" t="s">
        <v>1557</v>
      </c>
      <c r="F241" s="4" t="s">
        <v>1561</v>
      </c>
      <c r="G241" s="4" t="s">
        <v>1562</v>
      </c>
    </row>
    <row r="242" ht="15.75" customHeight="1">
      <c r="A242" s="4" t="s">
        <v>41</v>
      </c>
      <c r="B242" s="4" t="s">
        <v>1166</v>
      </c>
      <c r="C242" s="4" t="s">
        <v>1550</v>
      </c>
      <c r="D242" s="4" t="s">
        <v>1551</v>
      </c>
      <c r="E242" s="4" t="s">
        <v>1552</v>
      </c>
      <c r="F242" s="4" t="s">
        <v>1558</v>
      </c>
      <c r="G242" s="4" t="s">
        <v>1617</v>
      </c>
    </row>
    <row r="243" ht="15.75" customHeight="1">
      <c r="A243" s="4" t="s">
        <v>42</v>
      </c>
      <c r="B243" s="4" t="s">
        <v>1164</v>
      </c>
      <c r="C243" s="4" t="s">
        <v>1602</v>
      </c>
      <c r="D243" s="4" t="s">
        <v>1603</v>
      </c>
      <c r="E243" s="4" t="s">
        <v>1557</v>
      </c>
      <c r="F243" s="4" t="s">
        <v>1558</v>
      </c>
      <c r="G243" s="4" t="s">
        <v>1758</v>
      </c>
    </row>
    <row r="244" ht="15.75" customHeight="1">
      <c r="A244" s="4" t="s">
        <v>42</v>
      </c>
      <c r="B244" s="4" t="s">
        <v>1166</v>
      </c>
      <c r="C244" s="4" t="s">
        <v>1618</v>
      </c>
      <c r="D244" s="4" t="s">
        <v>1619</v>
      </c>
      <c r="E244" s="4" t="s">
        <v>1557</v>
      </c>
      <c r="F244" s="4" t="s">
        <v>1558</v>
      </c>
      <c r="G244" s="4" t="s">
        <v>1589</v>
      </c>
    </row>
    <row r="245" ht="15.75" customHeight="1">
      <c r="A245" s="4" t="s">
        <v>43</v>
      </c>
      <c r="B245" s="4" t="s">
        <v>1166</v>
      </c>
      <c r="C245" s="4" t="s">
        <v>1584</v>
      </c>
      <c r="D245" s="4" t="s">
        <v>1585</v>
      </c>
      <c r="E245" s="4" t="s">
        <v>1552</v>
      </c>
      <c r="F245" s="4" t="s">
        <v>1558</v>
      </c>
      <c r="G245" s="4" t="s">
        <v>1589</v>
      </c>
    </row>
    <row r="246" ht="15.75" customHeight="1">
      <c r="A246" s="4" t="s">
        <v>43</v>
      </c>
      <c r="B246" s="4" t="s">
        <v>1166</v>
      </c>
      <c r="C246" s="4" t="s">
        <v>1587</v>
      </c>
      <c r="D246" s="4" t="s">
        <v>1588</v>
      </c>
      <c r="E246" s="4" t="s">
        <v>1573</v>
      </c>
      <c r="F246" s="4" t="s">
        <v>1558</v>
      </c>
      <c r="G246" s="4" t="s">
        <v>1589</v>
      </c>
    </row>
    <row r="247" ht="15.75" customHeight="1">
      <c r="A247" s="4" t="s">
        <v>43</v>
      </c>
      <c r="B247" s="4" t="s">
        <v>1166</v>
      </c>
      <c r="C247" s="4" t="s">
        <v>1590</v>
      </c>
      <c r="D247" s="4" t="s">
        <v>1591</v>
      </c>
      <c r="E247" s="4" t="s">
        <v>1557</v>
      </c>
      <c r="F247" s="4" t="s">
        <v>1558</v>
      </c>
      <c r="G247" s="4" t="s">
        <v>1589</v>
      </c>
    </row>
    <row r="248" ht="15.75" customHeight="1">
      <c r="A248" s="4" t="s">
        <v>43</v>
      </c>
      <c r="B248" s="4" t="s">
        <v>1166</v>
      </c>
      <c r="C248" s="4" t="s">
        <v>1550</v>
      </c>
      <c r="D248" s="4" t="s">
        <v>1551</v>
      </c>
      <c r="E248" s="4" t="s">
        <v>1552</v>
      </c>
      <c r="F248" s="4" t="s">
        <v>1553</v>
      </c>
      <c r="G248" s="4" t="s">
        <v>1617</v>
      </c>
    </row>
    <row r="249" ht="15.75" customHeight="1">
      <c r="A249" s="4" t="s">
        <v>44</v>
      </c>
      <c r="B249" s="4" t="s">
        <v>1164</v>
      </c>
      <c r="C249" s="4" t="s">
        <v>1563</v>
      </c>
      <c r="D249" s="4" t="s">
        <v>1564</v>
      </c>
      <c r="E249" s="4" t="s">
        <v>1557</v>
      </c>
      <c r="F249" s="4" t="s">
        <v>1558</v>
      </c>
      <c r="G249" s="4" t="s">
        <v>1676</v>
      </c>
    </row>
    <row r="250" ht="15.75" customHeight="1">
      <c r="A250" s="4" t="s">
        <v>44</v>
      </c>
      <c r="B250" s="4" t="s">
        <v>1164</v>
      </c>
      <c r="C250" s="4" t="s">
        <v>1563</v>
      </c>
      <c r="D250" s="4" t="s">
        <v>1564</v>
      </c>
      <c r="E250" s="4" t="s">
        <v>1557</v>
      </c>
      <c r="F250" s="4" t="s">
        <v>1561</v>
      </c>
      <c r="G250" s="4" t="s">
        <v>1677</v>
      </c>
    </row>
    <row r="251" ht="15.75" customHeight="1">
      <c r="A251" s="4" t="s">
        <v>44</v>
      </c>
      <c r="B251" s="4" t="s">
        <v>1164</v>
      </c>
      <c r="C251" s="4" t="s">
        <v>1592</v>
      </c>
      <c r="D251" s="4" t="s">
        <v>1593</v>
      </c>
      <c r="E251" s="4" t="s">
        <v>1573</v>
      </c>
      <c r="F251" s="4" t="s">
        <v>1553</v>
      </c>
      <c r="G251" s="4" t="s">
        <v>1650</v>
      </c>
    </row>
    <row r="252" ht="15.75" customHeight="1">
      <c r="A252" s="4" t="s">
        <v>44</v>
      </c>
      <c r="B252" s="4" t="s">
        <v>1164</v>
      </c>
      <c r="C252" s="4" t="s">
        <v>1622</v>
      </c>
      <c r="D252" s="4" t="s">
        <v>1623</v>
      </c>
      <c r="E252" s="4" t="s">
        <v>1573</v>
      </c>
      <c r="F252" s="4" t="s">
        <v>1558</v>
      </c>
      <c r="G252" s="4" t="s">
        <v>1650</v>
      </c>
    </row>
    <row r="253" ht="15.75" customHeight="1">
      <c r="A253" s="4" t="s">
        <v>44</v>
      </c>
      <c r="B253" s="4" t="s">
        <v>1164</v>
      </c>
      <c r="C253" s="4" t="s">
        <v>1571</v>
      </c>
      <c r="D253" s="4" t="s">
        <v>1572</v>
      </c>
      <c r="E253" s="4" t="s">
        <v>1573</v>
      </c>
      <c r="F253" s="4" t="s">
        <v>1574</v>
      </c>
      <c r="G253" s="4" t="s">
        <v>1759</v>
      </c>
    </row>
    <row r="254" ht="15.75" customHeight="1">
      <c r="A254" s="4" t="s">
        <v>45</v>
      </c>
      <c r="B254" s="4" t="s">
        <v>1164</v>
      </c>
      <c r="C254" s="4" t="s">
        <v>1550</v>
      </c>
      <c r="D254" s="4" t="s">
        <v>1551</v>
      </c>
      <c r="E254" s="4" t="s">
        <v>1552</v>
      </c>
      <c r="F254" s="4" t="s">
        <v>1553</v>
      </c>
      <c r="G254" s="4" t="s">
        <v>1554</v>
      </c>
    </row>
    <row r="255" ht="15.75" customHeight="1">
      <c r="A255" s="4" t="s">
        <v>45</v>
      </c>
      <c r="B255" s="4" t="s">
        <v>1164</v>
      </c>
      <c r="C255" s="4" t="s">
        <v>1555</v>
      </c>
      <c r="D255" s="4" t="s">
        <v>1556</v>
      </c>
      <c r="E255" s="4" t="s">
        <v>1557</v>
      </c>
      <c r="F255" s="4" t="s">
        <v>1558</v>
      </c>
      <c r="G255" s="4" t="s">
        <v>1760</v>
      </c>
    </row>
    <row r="256" ht="15.75" customHeight="1">
      <c r="A256" s="4" t="s">
        <v>45</v>
      </c>
      <c r="B256" s="4" t="s">
        <v>1164</v>
      </c>
      <c r="C256" s="4" t="s">
        <v>1622</v>
      </c>
      <c r="D256" s="4" t="s">
        <v>1623</v>
      </c>
      <c r="E256" s="4" t="s">
        <v>1573</v>
      </c>
      <c r="F256" s="4" t="s">
        <v>1558</v>
      </c>
      <c r="G256" s="4" t="s">
        <v>1650</v>
      </c>
    </row>
    <row r="257" ht="15.75" customHeight="1">
      <c r="A257" s="4" t="s">
        <v>45</v>
      </c>
      <c r="B257" s="4" t="s">
        <v>1164</v>
      </c>
      <c r="C257" s="4" t="s">
        <v>1584</v>
      </c>
      <c r="D257" s="4" t="s">
        <v>1585</v>
      </c>
      <c r="E257" s="4" t="s">
        <v>1552</v>
      </c>
      <c r="F257" s="4" t="s">
        <v>1558</v>
      </c>
      <c r="G257" s="4" t="s">
        <v>1761</v>
      </c>
    </row>
    <row r="258" ht="15.75" customHeight="1">
      <c r="A258" s="4" t="s">
        <v>45</v>
      </c>
      <c r="B258" s="4" t="s">
        <v>1164</v>
      </c>
      <c r="C258" s="4" t="s">
        <v>1587</v>
      </c>
      <c r="D258" s="4" t="s">
        <v>1588</v>
      </c>
      <c r="E258" s="4" t="s">
        <v>1573</v>
      </c>
      <c r="F258" s="4" t="s">
        <v>1558</v>
      </c>
      <c r="G258" s="4" t="s">
        <v>1761</v>
      </c>
    </row>
    <row r="259" ht="15.75" customHeight="1">
      <c r="A259" s="4" t="s">
        <v>45</v>
      </c>
      <c r="B259" s="4" t="s">
        <v>1164</v>
      </c>
      <c r="C259" s="4" t="s">
        <v>1590</v>
      </c>
      <c r="D259" s="4" t="s">
        <v>1591</v>
      </c>
      <c r="E259" s="4" t="s">
        <v>1557</v>
      </c>
      <c r="F259" s="4" t="s">
        <v>1558</v>
      </c>
      <c r="G259" s="4" t="s">
        <v>1761</v>
      </c>
    </row>
    <row r="260" ht="15.75" customHeight="1">
      <c r="A260" s="4" t="s">
        <v>45</v>
      </c>
      <c r="B260" s="4" t="s">
        <v>1164</v>
      </c>
      <c r="C260" s="4" t="s">
        <v>1566</v>
      </c>
      <c r="D260" s="4" t="s">
        <v>1567</v>
      </c>
      <c r="E260" s="4" t="s">
        <v>1552</v>
      </c>
      <c r="F260" s="4" t="s">
        <v>1568</v>
      </c>
      <c r="G260" s="4" t="s">
        <v>1682</v>
      </c>
    </row>
    <row r="261" ht="15.75" customHeight="1">
      <c r="A261" s="4" t="s">
        <v>45</v>
      </c>
      <c r="B261" s="4" t="s">
        <v>1166</v>
      </c>
      <c r="C261" s="4" t="s">
        <v>1550</v>
      </c>
      <c r="D261" s="4" t="s">
        <v>1551</v>
      </c>
      <c r="E261" s="4" t="s">
        <v>1552</v>
      </c>
      <c r="F261" s="4" t="s">
        <v>1553</v>
      </c>
      <c r="G261" s="4" t="s">
        <v>1762</v>
      </c>
    </row>
    <row r="262" ht="15.75" customHeight="1">
      <c r="A262" s="4" t="s">
        <v>46</v>
      </c>
      <c r="B262" s="4" t="s">
        <v>1164</v>
      </c>
      <c r="C262" s="4" t="s">
        <v>1550</v>
      </c>
      <c r="D262" s="4" t="s">
        <v>1551</v>
      </c>
      <c r="E262" s="4" t="s">
        <v>1552</v>
      </c>
      <c r="F262" s="4" t="s">
        <v>1553</v>
      </c>
      <c r="G262" s="4" t="s">
        <v>1554</v>
      </c>
    </row>
    <row r="263" ht="15.75" customHeight="1">
      <c r="A263" s="4" t="s">
        <v>46</v>
      </c>
      <c r="B263" s="4" t="s">
        <v>1164</v>
      </c>
      <c r="C263" s="4" t="s">
        <v>1611</v>
      </c>
      <c r="D263" s="4" t="s">
        <v>1612</v>
      </c>
      <c r="E263" s="4" t="s">
        <v>1557</v>
      </c>
      <c r="F263" s="4" t="s">
        <v>1558</v>
      </c>
      <c r="G263" s="4" t="s">
        <v>1763</v>
      </c>
    </row>
    <row r="264" ht="15.75" customHeight="1">
      <c r="A264" s="4" t="s">
        <v>46</v>
      </c>
      <c r="B264" s="4" t="s">
        <v>1164</v>
      </c>
      <c r="C264" s="4" t="s">
        <v>1618</v>
      </c>
      <c r="D264" s="4" t="s">
        <v>1619</v>
      </c>
      <c r="E264" s="4" t="s">
        <v>1557</v>
      </c>
      <c r="F264" s="4" t="s">
        <v>1558</v>
      </c>
      <c r="G264" s="4" t="s">
        <v>1764</v>
      </c>
    </row>
    <row r="265" ht="15.75" customHeight="1">
      <c r="A265" s="4" t="s">
        <v>46</v>
      </c>
      <c r="B265" s="4" t="s">
        <v>1164</v>
      </c>
      <c r="C265" s="4" t="s">
        <v>1611</v>
      </c>
      <c r="D265" s="4" t="s">
        <v>1612</v>
      </c>
      <c r="E265" s="4" t="s">
        <v>1557</v>
      </c>
      <c r="F265" s="4" t="s">
        <v>1558</v>
      </c>
      <c r="G265" s="4" t="s">
        <v>1765</v>
      </c>
    </row>
    <row r="266" ht="15.75" customHeight="1">
      <c r="A266" s="4" t="s">
        <v>46</v>
      </c>
      <c r="B266" s="4" t="s">
        <v>1164</v>
      </c>
      <c r="C266" s="4" t="s">
        <v>1566</v>
      </c>
      <c r="D266" s="4" t="s">
        <v>1567</v>
      </c>
      <c r="E266" s="4" t="s">
        <v>1552</v>
      </c>
      <c r="F266" s="4" t="s">
        <v>1568</v>
      </c>
      <c r="G266" s="4" t="s">
        <v>1682</v>
      </c>
    </row>
    <row r="267" ht="15.75" customHeight="1">
      <c r="A267" s="4" t="s">
        <v>46</v>
      </c>
      <c r="B267" s="4" t="s">
        <v>1166</v>
      </c>
      <c r="C267" s="4" t="s">
        <v>1550</v>
      </c>
      <c r="D267" s="4" t="s">
        <v>1551</v>
      </c>
      <c r="E267" s="4" t="s">
        <v>1552</v>
      </c>
      <c r="F267" s="4" t="s">
        <v>1558</v>
      </c>
      <c r="G267" s="4" t="s">
        <v>1583</v>
      </c>
    </row>
    <row r="268" ht="15.75" customHeight="1">
      <c r="A268" s="4" t="s">
        <v>46</v>
      </c>
      <c r="B268" s="4" t="s">
        <v>1166</v>
      </c>
      <c r="C268" s="4" t="s">
        <v>1611</v>
      </c>
      <c r="D268" s="4" t="s">
        <v>1612</v>
      </c>
      <c r="E268" s="4" t="s">
        <v>1557</v>
      </c>
      <c r="F268" s="4" t="s">
        <v>1558</v>
      </c>
      <c r="G268" s="4" t="s">
        <v>1560</v>
      </c>
    </row>
    <row r="269" ht="15.75" customHeight="1">
      <c r="A269" s="4" t="s">
        <v>46</v>
      </c>
      <c r="B269" s="4" t="s">
        <v>1166</v>
      </c>
      <c r="C269" s="4" t="s">
        <v>1611</v>
      </c>
      <c r="D269" s="4" t="s">
        <v>1612</v>
      </c>
      <c r="E269" s="4" t="s">
        <v>1557</v>
      </c>
      <c r="F269" s="4" t="s">
        <v>1652</v>
      </c>
      <c r="G269" s="4" t="s">
        <v>1562</v>
      </c>
    </row>
    <row r="270" ht="15.75" customHeight="1">
      <c r="A270" s="4" t="s">
        <v>47</v>
      </c>
      <c r="B270" s="4" t="s">
        <v>1166</v>
      </c>
      <c r="C270" s="4" t="s">
        <v>1550</v>
      </c>
      <c r="D270" s="4" t="s">
        <v>1551</v>
      </c>
      <c r="E270" s="4" t="s">
        <v>1552</v>
      </c>
      <c r="F270" s="4" t="s">
        <v>1553</v>
      </c>
      <c r="G270" s="4" t="s">
        <v>1583</v>
      </c>
    </row>
    <row r="271" ht="15.75" customHeight="1">
      <c r="A271" s="4" t="s">
        <v>47</v>
      </c>
      <c r="B271" s="4" t="s">
        <v>1166</v>
      </c>
      <c r="C271" s="4" t="s">
        <v>1555</v>
      </c>
      <c r="D271" s="4" t="s">
        <v>1556</v>
      </c>
      <c r="E271" s="4" t="s">
        <v>1557</v>
      </c>
      <c r="F271" s="4" t="s">
        <v>1558</v>
      </c>
      <c r="G271" s="4" t="s">
        <v>1589</v>
      </c>
    </row>
    <row r="272" ht="15.75" customHeight="1">
      <c r="A272" s="4" t="s">
        <v>48</v>
      </c>
      <c r="B272" s="4" t="s">
        <v>1162</v>
      </c>
      <c r="C272" s="4" t="s">
        <v>1555</v>
      </c>
      <c r="D272" s="4" t="s">
        <v>1556</v>
      </c>
      <c r="E272" s="4" t="s">
        <v>1557</v>
      </c>
      <c r="F272" s="4" t="s">
        <v>1558</v>
      </c>
      <c r="G272" s="4" t="s">
        <v>1565</v>
      </c>
    </row>
    <row r="273" ht="15.75" customHeight="1">
      <c r="A273" s="4" t="s">
        <v>48</v>
      </c>
      <c r="B273" s="4" t="s">
        <v>1162</v>
      </c>
      <c r="C273" s="4" t="s">
        <v>1627</v>
      </c>
      <c r="D273" s="4" t="s">
        <v>1628</v>
      </c>
      <c r="E273" s="4" t="s">
        <v>1573</v>
      </c>
      <c r="F273" s="4" t="s">
        <v>1553</v>
      </c>
      <c r="G273" s="4" t="s">
        <v>1653</v>
      </c>
    </row>
    <row r="274" ht="15.75" customHeight="1">
      <c r="A274" s="4" t="s">
        <v>48</v>
      </c>
      <c r="B274" s="4" t="s">
        <v>1164</v>
      </c>
      <c r="C274" s="4" t="s">
        <v>1584</v>
      </c>
      <c r="D274" s="4" t="s">
        <v>1585</v>
      </c>
      <c r="E274" s="4" t="s">
        <v>1552</v>
      </c>
      <c r="F274" s="4" t="s">
        <v>1558</v>
      </c>
      <c r="G274" s="4" t="s">
        <v>1559</v>
      </c>
    </row>
    <row r="275" ht="15.75" customHeight="1">
      <c r="A275" s="4" t="s">
        <v>48</v>
      </c>
      <c r="B275" s="4" t="s">
        <v>1164</v>
      </c>
      <c r="C275" s="4" t="s">
        <v>1587</v>
      </c>
      <c r="D275" s="4" t="s">
        <v>1588</v>
      </c>
      <c r="E275" s="4" t="s">
        <v>1573</v>
      </c>
      <c r="F275" s="4" t="s">
        <v>1558</v>
      </c>
      <c r="G275" s="4" t="s">
        <v>1559</v>
      </c>
    </row>
    <row r="276" ht="15.75" customHeight="1">
      <c r="A276" s="4" t="s">
        <v>48</v>
      </c>
      <c r="B276" s="4" t="s">
        <v>1164</v>
      </c>
      <c r="C276" s="4" t="s">
        <v>1590</v>
      </c>
      <c r="D276" s="4" t="s">
        <v>1591</v>
      </c>
      <c r="E276" s="4" t="s">
        <v>1557</v>
      </c>
      <c r="F276" s="4" t="s">
        <v>1558</v>
      </c>
      <c r="G276" s="4" t="s">
        <v>1559</v>
      </c>
    </row>
    <row r="277" ht="15.75" customHeight="1">
      <c r="A277" s="4" t="s">
        <v>48</v>
      </c>
      <c r="B277" s="4" t="s">
        <v>1164</v>
      </c>
      <c r="C277" s="4" t="s">
        <v>1686</v>
      </c>
      <c r="D277" s="4" t="s">
        <v>1687</v>
      </c>
      <c r="E277" s="4" t="s">
        <v>1573</v>
      </c>
      <c r="F277" s="4" t="s">
        <v>1553</v>
      </c>
      <c r="G277" s="4" t="s">
        <v>1650</v>
      </c>
    </row>
    <row r="278" ht="15.75" customHeight="1">
      <c r="A278" s="4" t="s">
        <v>48</v>
      </c>
      <c r="B278" s="4" t="s">
        <v>1166</v>
      </c>
      <c r="C278" s="4" t="s">
        <v>1584</v>
      </c>
      <c r="D278" s="4" t="s">
        <v>1585</v>
      </c>
      <c r="E278" s="4" t="s">
        <v>1552</v>
      </c>
      <c r="F278" s="4" t="s">
        <v>1558</v>
      </c>
      <c r="G278" s="4" t="s">
        <v>1589</v>
      </c>
    </row>
    <row r="279" ht="15.75" customHeight="1">
      <c r="A279" s="4" t="s">
        <v>48</v>
      </c>
      <c r="B279" s="4" t="s">
        <v>1166</v>
      </c>
      <c r="C279" s="4" t="s">
        <v>1587</v>
      </c>
      <c r="D279" s="4" t="s">
        <v>1588</v>
      </c>
      <c r="E279" s="4" t="s">
        <v>1573</v>
      </c>
      <c r="F279" s="4" t="s">
        <v>1558</v>
      </c>
      <c r="G279" s="4" t="s">
        <v>1589</v>
      </c>
    </row>
    <row r="280" ht="15.75" customHeight="1">
      <c r="A280" s="4" t="s">
        <v>48</v>
      </c>
      <c r="B280" s="4" t="s">
        <v>1166</v>
      </c>
      <c r="C280" s="4" t="s">
        <v>1590</v>
      </c>
      <c r="D280" s="4" t="s">
        <v>1591</v>
      </c>
      <c r="E280" s="4" t="s">
        <v>1557</v>
      </c>
      <c r="F280" s="4" t="s">
        <v>1558</v>
      </c>
      <c r="G280" s="4" t="s">
        <v>1589</v>
      </c>
    </row>
    <row r="281" ht="15.75" customHeight="1">
      <c r="A281" s="4" t="s">
        <v>48</v>
      </c>
      <c r="B281" s="4" t="s">
        <v>1166</v>
      </c>
      <c r="C281" s="4" t="s">
        <v>1627</v>
      </c>
      <c r="D281" s="4" t="s">
        <v>1628</v>
      </c>
      <c r="E281" s="4" t="s">
        <v>1573</v>
      </c>
      <c r="F281" s="4" t="s">
        <v>1553</v>
      </c>
      <c r="G281" s="4" t="s">
        <v>1594</v>
      </c>
    </row>
    <row r="282" ht="15.75" customHeight="1">
      <c r="A282" s="4" t="s">
        <v>48</v>
      </c>
      <c r="B282" s="4" t="s">
        <v>1166</v>
      </c>
      <c r="C282" s="4" t="s">
        <v>1597</v>
      </c>
      <c r="D282" s="4" t="s">
        <v>1598</v>
      </c>
      <c r="E282" s="4" t="s">
        <v>1573</v>
      </c>
      <c r="F282" s="4" t="s">
        <v>1553</v>
      </c>
      <c r="G282" s="4" t="s">
        <v>1594</v>
      </c>
    </row>
    <row r="283" ht="15.75" customHeight="1">
      <c r="A283" s="4" t="s">
        <v>49</v>
      </c>
      <c r="B283" s="4" t="s">
        <v>1164</v>
      </c>
      <c r="C283" s="4" t="s">
        <v>1641</v>
      </c>
      <c r="D283" s="4" t="s">
        <v>1642</v>
      </c>
      <c r="E283" s="4" t="s">
        <v>1557</v>
      </c>
      <c r="F283" s="4" t="s">
        <v>1558</v>
      </c>
      <c r="G283" s="4" t="s">
        <v>1766</v>
      </c>
    </row>
    <row r="284" ht="15.75" customHeight="1">
      <c r="A284" s="4" t="s">
        <v>49</v>
      </c>
      <c r="B284" s="4" t="s">
        <v>1164</v>
      </c>
      <c r="C284" s="4" t="s">
        <v>1618</v>
      </c>
      <c r="D284" s="4" t="s">
        <v>1619</v>
      </c>
      <c r="E284" s="4" t="s">
        <v>1557</v>
      </c>
      <c r="F284" s="4" t="s">
        <v>1558</v>
      </c>
      <c r="G284" s="4" t="s">
        <v>1765</v>
      </c>
    </row>
    <row r="285" ht="15.75" customHeight="1">
      <c r="A285" s="4" t="s">
        <v>49</v>
      </c>
      <c r="B285" s="4" t="s">
        <v>1166</v>
      </c>
      <c r="C285" s="4" t="s">
        <v>1550</v>
      </c>
      <c r="D285" s="4" t="s">
        <v>1551</v>
      </c>
      <c r="E285" s="4" t="s">
        <v>1552</v>
      </c>
      <c r="F285" s="4" t="s">
        <v>1558</v>
      </c>
      <c r="G285" s="4" t="s">
        <v>1583</v>
      </c>
    </row>
    <row r="286" ht="15.75" customHeight="1">
      <c r="A286" s="4" t="s">
        <v>49</v>
      </c>
      <c r="B286" s="4" t="s">
        <v>1166</v>
      </c>
      <c r="C286" s="4" t="s">
        <v>1615</v>
      </c>
      <c r="D286" s="4" t="s">
        <v>1616</v>
      </c>
      <c r="E286" s="4" t="s">
        <v>1557</v>
      </c>
      <c r="F286" s="4" t="s">
        <v>1558</v>
      </c>
      <c r="G286" s="4" t="s">
        <v>1560</v>
      </c>
    </row>
    <row r="287" ht="15.75" customHeight="1">
      <c r="A287" s="4" t="s">
        <v>49</v>
      </c>
      <c r="B287" s="4" t="s">
        <v>1166</v>
      </c>
      <c r="C287" s="4" t="s">
        <v>1615</v>
      </c>
      <c r="D287" s="4" t="s">
        <v>1616</v>
      </c>
      <c r="E287" s="4" t="s">
        <v>1557</v>
      </c>
      <c r="F287" s="4" t="s">
        <v>1605</v>
      </c>
      <c r="G287" s="4" t="s">
        <v>1562</v>
      </c>
    </row>
    <row r="288" ht="15.75" customHeight="1">
      <c r="A288" s="4" t="s">
        <v>50</v>
      </c>
      <c r="B288" s="4" t="s">
        <v>1166</v>
      </c>
      <c r="C288" s="4" t="s">
        <v>1550</v>
      </c>
      <c r="D288" s="4" t="s">
        <v>1551</v>
      </c>
      <c r="E288" s="4" t="s">
        <v>1552</v>
      </c>
      <c r="F288" s="4" t="s">
        <v>1558</v>
      </c>
      <c r="G288" s="4" t="s">
        <v>1583</v>
      </c>
    </row>
    <row r="289" ht="15.75" customHeight="1">
      <c r="A289" s="4" t="s">
        <v>50</v>
      </c>
      <c r="B289" s="4" t="s">
        <v>1166</v>
      </c>
      <c r="C289" s="4" t="s">
        <v>1641</v>
      </c>
      <c r="D289" s="4" t="s">
        <v>1642</v>
      </c>
      <c r="E289" s="4" t="s">
        <v>1557</v>
      </c>
      <c r="F289" s="4" t="s">
        <v>1558</v>
      </c>
      <c r="G289" s="4" t="s">
        <v>1589</v>
      </c>
    </row>
    <row r="290" ht="15.75" customHeight="1">
      <c r="A290" s="4" t="s">
        <v>51</v>
      </c>
      <c r="B290" s="4" t="s">
        <v>1164</v>
      </c>
      <c r="C290" s="4" t="s">
        <v>1641</v>
      </c>
      <c r="D290" s="4" t="s">
        <v>1642</v>
      </c>
      <c r="E290" s="4" t="s">
        <v>1557</v>
      </c>
      <c r="F290" s="4" t="s">
        <v>1558</v>
      </c>
      <c r="G290" s="4" t="s">
        <v>1559</v>
      </c>
    </row>
    <row r="291" ht="15.75" customHeight="1">
      <c r="A291" s="4" t="s">
        <v>51</v>
      </c>
      <c r="B291" s="4" t="s">
        <v>1166</v>
      </c>
      <c r="C291" s="4" t="s">
        <v>1602</v>
      </c>
      <c r="D291" s="4" t="s">
        <v>1603</v>
      </c>
      <c r="E291" s="4" t="s">
        <v>1557</v>
      </c>
      <c r="F291" s="4" t="s">
        <v>1558</v>
      </c>
      <c r="G291" s="4" t="s">
        <v>1589</v>
      </c>
    </row>
    <row r="292" ht="15.75" customHeight="1">
      <c r="A292" s="4" t="s">
        <v>52</v>
      </c>
      <c r="B292" s="4" t="s">
        <v>1177</v>
      </c>
      <c r="C292" s="4" t="s">
        <v>1550</v>
      </c>
      <c r="D292" s="4" t="s">
        <v>1551</v>
      </c>
      <c r="E292" s="4" t="s">
        <v>1552</v>
      </c>
      <c r="F292" s="4" t="s">
        <v>1553</v>
      </c>
      <c r="G292" s="4" t="s">
        <v>1722</v>
      </c>
    </row>
    <row r="293" ht="15.75" customHeight="1">
      <c r="A293" s="4" t="s">
        <v>52</v>
      </c>
      <c r="B293" s="4" t="s">
        <v>1177</v>
      </c>
      <c r="C293" s="4" t="s">
        <v>1611</v>
      </c>
      <c r="D293" s="4" t="s">
        <v>1612</v>
      </c>
      <c r="E293" s="4" t="s">
        <v>1557</v>
      </c>
      <c r="F293" s="4" t="s">
        <v>1558</v>
      </c>
      <c r="G293" s="4" t="s">
        <v>1767</v>
      </c>
    </row>
    <row r="294" ht="15.75" customHeight="1">
      <c r="A294" s="4" t="s">
        <v>52</v>
      </c>
      <c r="B294" s="4" t="s">
        <v>1177</v>
      </c>
      <c r="C294" s="4" t="s">
        <v>1768</v>
      </c>
      <c r="D294" s="4" t="s">
        <v>1769</v>
      </c>
      <c r="E294" s="4" t="s">
        <v>1557</v>
      </c>
      <c r="F294" s="4" t="s">
        <v>1558</v>
      </c>
      <c r="G294" s="4" t="s">
        <v>1770</v>
      </c>
    </row>
    <row r="295" ht="15.75" customHeight="1">
      <c r="A295" s="4" t="s">
        <v>52</v>
      </c>
      <c r="B295" s="4" t="s">
        <v>1177</v>
      </c>
      <c r="C295" s="4" t="s">
        <v>1771</v>
      </c>
      <c r="D295" s="4" t="s">
        <v>1772</v>
      </c>
      <c r="E295" s="4" t="s">
        <v>1573</v>
      </c>
      <c r="F295" s="4" t="s">
        <v>1553</v>
      </c>
      <c r="G295" s="4" t="s">
        <v>1773</v>
      </c>
    </row>
    <row r="296" ht="15.75" customHeight="1">
      <c r="A296" s="4" t="s">
        <v>52</v>
      </c>
      <c r="B296" s="4" t="s">
        <v>1170</v>
      </c>
      <c r="C296" s="4" t="s">
        <v>1550</v>
      </c>
      <c r="D296" s="4" t="s">
        <v>1551</v>
      </c>
      <c r="E296" s="4" t="s">
        <v>1552</v>
      </c>
      <c r="F296" s="4" t="s">
        <v>1553</v>
      </c>
      <c r="G296" s="4" t="s">
        <v>1728</v>
      </c>
    </row>
    <row r="297" ht="15.75" customHeight="1">
      <c r="A297" s="4" t="s">
        <v>52</v>
      </c>
      <c r="B297" s="4" t="s">
        <v>1170</v>
      </c>
      <c r="C297" s="4" t="s">
        <v>1611</v>
      </c>
      <c r="D297" s="4" t="s">
        <v>1612</v>
      </c>
      <c r="E297" s="4" t="s">
        <v>1557</v>
      </c>
      <c r="F297" s="4" t="s">
        <v>1558</v>
      </c>
      <c r="G297" s="4" t="s">
        <v>1729</v>
      </c>
    </row>
    <row r="298" ht="15.75" customHeight="1">
      <c r="A298" s="4" t="s">
        <v>52</v>
      </c>
      <c r="B298" s="4" t="s">
        <v>1170</v>
      </c>
      <c r="C298" s="4" t="s">
        <v>1771</v>
      </c>
      <c r="D298" s="4" t="s">
        <v>1772</v>
      </c>
      <c r="E298" s="4" t="s">
        <v>1573</v>
      </c>
      <c r="F298" s="4" t="s">
        <v>1568</v>
      </c>
      <c r="G298" s="4" t="s">
        <v>1774</v>
      </c>
    </row>
    <row r="299" ht="15.75" customHeight="1">
      <c r="A299" s="4" t="s">
        <v>52</v>
      </c>
      <c r="B299" s="4" t="s">
        <v>1170</v>
      </c>
      <c r="C299" s="4" t="s">
        <v>1571</v>
      </c>
      <c r="D299" s="4" t="s">
        <v>1572</v>
      </c>
      <c r="E299" s="4" t="s">
        <v>1573</v>
      </c>
      <c r="F299" s="4" t="s">
        <v>1574</v>
      </c>
      <c r="G299" s="4" t="s">
        <v>1732</v>
      </c>
    </row>
    <row r="300" ht="15.75" customHeight="1">
      <c r="A300" s="4" t="s">
        <v>52</v>
      </c>
      <c r="B300" s="4" t="s">
        <v>1170</v>
      </c>
      <c r="C300" s="4" t="s">
        <v>1579</v>
      </c>
      <c r="D300" s="4" t="s">
        <v>1580</v>
      </c>
      <c r="E300" s="4" t="s">
        <v>1573</v>
      </c>
      <c r="F300" s="4" t="s">
        <v>1568</v>
      </c>
      <c r="G300" s="4" t="s">
        <v>1775</v>
      </c>
    </row>
    <row r="301" ht="15.75" customHeight="1">
      <c r="A301" s="4" t="s">
        <v>52</v>
      </c>
      <c r="B301" s="4" t="s">
        <v>1171</v>
      </c>
      <c r="C301" s="4" t="s">
        <v>1550</v>
      </c>
      <c r="D301" s="4" t="s">
        <v>1551</v>
      </c>
      <c r="E301" s="4" t="s">
        <v>1552</v>
      </c>
      <c r="F301" s="4" t="s">
        <v>1553</v>
      </c>
      <c r="G301" s="4" t="s">
        <v>1733</v>
      </c>
    </row>
    <row r="302" ht="15.75" customHeight="1">
      <c r="A302" s="4" t="s">
        <v>52</v>
      </c>
      <c r="B302" s="4" t="s">
        <v>1171</v>
      </c>
      <c r="C302" s="4" t="s">
        <v>1776</v>
      </c>
      <c r="D302" s="4" t="s">
        <v>1777</v>
      </c>
      <c r="E302" s="4" t="s">
        <v>1557</v>
      </c>
      <c r="F302" s="4" t="s">
        <v>1537</v>
      </c>
      <c r="G302" s="4" t="s">
        <v>1736</v>
      </c>
    </row>
    <row r="303" ht="15.75" customHeight="1">
      <c r="A303" s="4" t="s">
        <v>52</v>
      </c>
      <c r="B303" s="4" t="s">
        <v>1168</v>
      </c>
      <c r="C303" s="4" t="s">
        <v>1550</v>
      </c>
      <c r="D303" s="4" t="s">
        <v>1551</v>
      </c>
      <c r="E303" s="4" t="s">
        <v>1552</v>
      </c>
      <c r="F303" s="4" t="s">
        <v>1558</v>
      </c>
      <c r="G303" s="4" t="s">
        <v>1778</v>
      </c>
    </row>
    <row r="304" ht="15.75" customHeight="1">
      <c r="A304" s="4" t="s">
        <v>52</v>
      </c>
      <c r="B304" s="4" t="s">
        <v>1169</v>
      </c>
      <c r="C304" s="4" t="s">
        <v>1662</v>
      </c>
      <c r="D304" s="4" t="s">
        <v>1663</v>
      </c>
      <c r="E304" s="4" t="s">
        <v>1552</v>
      </c>
      <c r="F304" s="4" t="s">
        <v>1561</v>
      </c>
      <c r="G304" s="4" t="s">
        <v>1657</v>
      </c>
    </row>
    <row r="305" ht="15.75" customHeight="1">
      <c r="A305" s="4" t="s">
        <v>52</v>
      </c>
      <c r="B305" s="4" t="s">
        <v>1169</v>
      </c>
      <c r="C305" s="4" t="s">
        <v>1664</v>
      </c>
      <c r="D305" s="4" t="s">
        <v>1665</v>
      </c>
      <c r="E305" s="4" t="s">
        <v>1557</v>
      </c>
      <c r="F305" s="4" t="s">
        <v>1561</v>
      </c>
      <c r="G305" s="4" t="s">
        <v>1657</v>
      </c>
    </row>
    <row r="306" ht="15.75" customHeight="1">
      <c r="A306" s="4" t="s">
        <v>52</v>
      </c>
      <c r="B306" s="4" t="s">
        <v>1169</v>
      </c>
      <c r="C306" s="4" t="s">
        <v>1550</v>
      </c>
      <c r="D306" s="4" t="s">
        <v>1551</v>
      </c>
      <c r="E306" s="4" t="s">
        <v>1552</v>
      </c>
      <c r="F306" s="4" t="s">
        <v>1605</v>
      </c>
      <c r="G306" s="4" t="s">
        <v>1657</v>
      </c>
    </row>
    <row r="307" ht="15.75" customHeight="1">
      <c r="A307" s="4" t="s">
        <v>52</v>
      </c>
      <c r="B307" s="4" t="s">
        <v>1169</v>
      </c>
      <c r="C307" s="4" t="s">
        <v>1633</v>
      </c>
      <c r="D307" s="4" t="s">
        <v>1634</v>
      </c>
      <c r="E307" s="4" t="s">
        <v>1573</v>
      </c>
      <c r="F307" s="4" t="s">
        <v>1553</v>
      </c>
      <c r="G307" s="4" t="s">
        <v>1779</v>
      </c>
    </row>
    <row r="308" ht="15.75" customHeight="1">
      <c r="A308" s="4" t="s">
        <v>52</v>
      </c>
      <c r="B308" s="4" t="s">
        <v>1169</v>
      </c>
      <c r="C308" s="4" t="s">
        <v>1587</v>
      </c>
      <c r="D308" s="4" t="s">
        <v>1588</v>
      </c>
      <c r="E308" s="4" t="s">
        <v>1573</v>
      </c>
      <c r="F308" s="4" t="s">
        <v>1558</v>
      </c>
      <c r="G308" s="4" t="s">
        <v>1666</v>
      </c>
    </row>
    <row r="309" ht="15.75" customHeight="1">
      <c r="A309" s="4" t="s">
        <v>52</v>
      </c>
      <c r="B309" s="4" t="s">
        <v>1167</v>
      </c>
      <c r="C309" s="4" t="s">
        <v>1550</v>
      </c>
      <c r="D309" s="4" t="s">
        <v>1551</v>
      </c>
      <c r="E309" s="4" t="s">
        <v>1552</v>
      </c>
      <c r="F309" s="4" t="s">
        <v>1605</v>
      </c>
      <c r="G309" s="4" t="s">
        <v>1691</v>
      </c>
    </row>
    <row r="310" ht="15.75" customHeight="1">
      <c r="A310" s="4" t="s">
        <v>52</v>
      </c>
      <c r="B310" s="4" t="s">
        <v>1167</v>
      </c>
      <c r="C310" s="4" t="s">
        <v>1584</v>
      </c>
      <c r="D310" s="4" t="s">
        <v>1585</v>
      </c>
      <c r="E310" s="4" t="s">
        <v>1552</v>
      </c>
      <c r="F310" s="4" t="s">
        <v>1558</v>
      </c>
      <c r="G310" s="4" t="s">
        <v>1668</v>
      </c>
    </row>
    <row r="311" ht="15.75" customHeight="1">
      <c r="A311" s="4" t="s">
        <v>52</v>
      </c>
      <c r="B311" s="4" t="s">
        <v>1167</v>
      </c>
      <c r="C311" s="4" t="s">
        <v>1641</v>
      </c>
      <c r="D311" s="4" t="s">
        <v>1642</v>
      </c>
      <c r="E311" s="4" t="s">
        <v>1557</v>
      </c>
      <c r="F311" s="4" t="s">
        <v>1558</v>
      </c>
      <c r="G311" s="4" t="s">
        <v>1668</v>
      </c>
    </row>
    <row r="312" ht="15.75" customHeight="1">
      <c r="A312" s="4" t="s">
        <v>52</v>
      </c>
      <c r="B312" s="4" t="s">
        <v>1167</v>
      </c>
      <c r="C312" s="4" t="s">
        <v>1686</v>
      </c>
      <c r="D312" s="4" t="s">
        <v>1687</v>
      </c>
      <c r="E312" s="4" t="s">
        <v>1573</v>
      </c>
      <c r="F312" s="4" t="s">
        <v>1558</v>
      </c>
      <c r="G312" s="4" t="s">
        <v>1780</v>
      </c>
    </row>
    <row r="313" ht="15.75" customHeight="1">
      <c r="A313" s="4" t="s">
        <v>52</v>
      </c>
      <c r="B313" s="4" t="s">
        <v>1167</v>
      </c>
      <c r="C313" s="4" t="s">
        <v>1633</v>
      </c>
      <c r="D313" s="4" t="s">
        <v>1634</v>
      </c>
      <c r="E313" s="4" t="s">
        <v>1573</v>
      </c>
      <c r="F313" s="4" t="s">
        <v>1553</v>
      </c>
      <c r="G313" s="4" t="s">
        <v>1669</v>
      </c>
    </row>
    <row r="314" ht="15.75" customHeight="1">
      <c r="A314" s="4" t="s">
        <v>52</v>
      </c>
      <c r="B314" s="4" t="s">
        <v>1167</v>
      </c>
      <c r="C314" s="4" t="s">
        <v>1686</v>
      </c>
      <c r="D314" s="4" t="s">
        <v>1687</v>
      </c>
      <c r="E314" s="4" t="s">
        <v>1573</v>
      </c>
      <c r="F314" s="4" t="s">
        <v>1652</v>
      </c>
      <c r="G314" s="4" t="s">
        <v>1781</v>
      </c>
    </row>
    <row r="315" ht="15.75" customHeight="1">
      <c r="A315" s="4" t="s">
        <v>52</v>
      </c>
      <c r="B315" s="4" t="s">
        <v>1166</v>
      </c>
      <c r="C315" s="4" t="s">
        <v>1584</v>
      </c>
      <c r="D315" s="4" t="s">
        <v>1585</v>
      </c>
      <c r="E315" s="4" t="s">
        <v>1552</v>
      </c>
      <c r="F315" s="4" t="s">
        <v>1558</v>
      </c>
      <c r="G315" s="4" t="s">
        <v>1589</v>
      </c>
    </row>
    <row r="316" ht="15.75" customHeight="1">
      <c r="A316" s="4" t="s">
        <v>52</v>
      </c>
      <c r="B316" s="4" t="s">
        <v>1166</v>
      </c>
      <c r="C316" s="4" t="s">
        <v>1587</v>
      </c>
      <c r="D316" s="4" t="s">
        <v>1588</v>
      </c>
      <c r="E316" s="4" t="s">
        <v>1573</v>
      </c>
      <c r="F316" s="4" t="s">
        <v>1558</v>
      </c>
      <c r="G316" s="4" t="s">
        <v>1589</v>
      </c>
    </row>
    <row r="317" ht="15.75" customHeight="1">
      <c r="A317" s="4" t="s">
        <v>52</v>
      </c>
      <c r="B317" s="4" t="s">
        <v>1166</v>
      </c>
      <c r="C317" s="4" t="s">
        <v>1590</v>
      </c>
      <c r="D317" s="4" t="s">
        <v>1591</v>
      </c>
      <c r="E317" s="4" t="s">
        <v>1557</v>
      </c>
      <c r="F317" s="4" t="s">
        <v>1558</v>
      </c>
      <c r="G317" s="4" t="s">
        <v>1589</v>
      </c>
    </row>
    <row r="318" ht="15.75" customHeight="1">
      <c r="A318" s="4" t="s">
        <v>52</v>
      </c>
      <c r="B318" s="4" t="s">
        <v>1166</v>
      </c>
      <c r="C318" s="4" t="s">
        <v>1747</v>
      </c>
      <c r="D318" s="4" t="s">
        <v>1748</v>
      </c>
      <c r="E318" s="4" t="s">
        <v>1573</v>
      </c>
      <c r="F318" s="4" t="s">
        <v>1558</v>
      </c>
      <c r="G318" s="4" t="s">
        <v>1782</v>
      </c>
    </row>
    <row r="319" ht="15.75" customHeight="1">
      <c r="A319" s="4" t="s">
        <v>52</v>
      </c>
      <c r="B319" s="4" t="s">
        <v>1166</v>
      </c>
      <c r="C319" s="4" t="s">
        <v>1633</v>
      </c>
      <c r="D319" s="4" t="s">
        <v>1634</v>
      </c>
      <c r="E319" s="4" t="s">
        <v>1573</v>
      </c>
      <c r="F319" s="4" t="s">
        <v>1553</v>
      </c>
      <c r="G319" s="4" t="s">
        <v>1635</v>
      </c>
    </row>
    <row r="320" ht="15.75" customHeight="1">
      <c r="A320" s="4" t="s">
        <v>52</v>
      </c>
      <c r="B320" s="4" t="s">
        <v>1166</v>
      </c>
      <c r="C320" s="4" t="s">
        <v>1747</v>
      </c>
      <c r="D320" s="4" t="s">
        <v>1748</v>
      </c>
      <c r="E320" s="4" t="s">
        <v>1573</v>
      </c>
      <c r="F320" s="4" t="s">
        <v>1698</v>
      </c>
      <c r="G320" s="4" t="s">
        <v>1783</v>
      </c>
    </row>
    <row r="321" ht="15.75" customHeight="1">
      <c r="A321" s="4" t="s">
        <v>53</v>
      </c>
      <c r="B321" s="4" t="s">
        <v>1169</v>
      </c>
      <c r="C321" s="4" t="s">
        <v>1672</v>
      </c>
      <c r="D321" s="4" t="s">
        <v>1673</v>
      </c>
      <c r="E321" s="4" t="s">
        <v>1557</v>
      </c>
      <c r="F321" s="4" t="s">
        <v>1605</v>
      </c>
      <c r="G321" s="4" t="s">
        <v>1784</v>
      </c>
    </row>
    <row r="322" ht="15.75" customHeight="1">
      <c r="A322" s="4" t="s">
        <v>53</v>
      </c>
      <c r="B322" s="4" t="s">
        <v>1169</v>
      </c>
      <c r="C322" s="4" t="s">
        <v>1550</v>
      </c>
      <c r="D322" s="4" t="s">
        <v>1551</v>
      </c>
      <c r="E322" s="4" t="s">
        <v>1552</v>
      </c>
      <c r="F322" s="4" t="s">
        <v>1553</v>
      </c>
      <c r="G322" s="4" t="s">
        <v>1657</v>
      </c>
    </row>
    <row r="323" ht="15.75" customHeight="1">
      <c r="A323" s="4" t="s">
        <v>53</v>
      </c>
      <c r="B323" s="4" t="s">
        <v>1169</v>
      </c>
      <c r="C323" s="4" t="s">
        <v>1579</v>
      </c>
      <c r="D323" s="4" t="s">
        <v>1580</v>
      </c>
      <c r="E323" s="4" t="s">
        <v>1573</v>
      </c>
      <c r="F323" s="4" t="s">
        <v>1558</v>
      </c>
      <c r="G323" s="4" t="s">
        <v>1666</v>
      </c>
    </row>
    <row r="324" ht="15.75" customHeight="1">
      <c r="A324" s="4" t="s">
        <v>53</v>
      </c>
      <c r="B324" s="4" t="s">
        <v>1169</v>
      </c>
      <c r="C324" s="4" t="s">
        <v>1563</v>
      </c>
      <c r="D324" s="4" t="s">
        <v>1564</v>
      </c>
      <c r="E324" s="4" t="s">
        <v>1557</v>
      </c>
      <c r="F324" s="4" t="s">
        <v>1558</v>
      </c>
      <c r="G324" s="4" t="s">
        <v>1785</v>
      </c>
    </row>
    <row r="325" ht="15.75" customHeight="1">
      <c r="A325" s="4" t="s">
        <v>53</v>
      </c>
      <c r="B325" s="4" t="s">
        <v>1167</v>
      </c>
      <c r="C325" s="4" t="s">
        <v>1571</v>
      </c>
      <c r="D325" s="4" t="s">
        <v>1572</v>
      </c>
      <c r="E325" s="4" t="s">
        <v>1573</v>
      </c>
      <c r="F325" s="4" t="s">
        <v>1574</v>
      </c>
      <c r="G325" s="4" t="s">
        <v>1667</v>
      </c>
    </row>
    <row r="326" ht="15.75" customHeight="1">
      <c r="A326" s="4" t="s">
        <v>53</v>
      </c>
      <c r="B326" s="4" t="s">
        <v>1167</v>
      </c>
      <c r="C326" s="4" t="s">
        <v>1563</v>
      </c>
      <c r="D326" s="4" t="s">
        <v>1564</v>
      </c>
      <c r="E326" s="4" t="s">
        <v>1557</v>
      </c>
      <c r="F326" s="4" t="s">
        <v>1652</v>
      </c>
      <c r="G326" s="4" t="s">
        <v>1668</v>
      </c>
    </row>
    <row r="327" ht="15.75" customHeight="1">
      <c r="A327" s="4" t="s">
        <v>53</v>
      </c>
      <c r="B327" s="4" t="s">
        <v>1167</v>
      </c>
      <c r="C327" s="4" t="s">
        <v>1579</v>
      </c>
      <c r="D327" s="4" t="s">
        <v>1580</v>
      </c>
      <c r="E327" s="4" t="s">
        <v>1573</v>
      </c>
      <c r="F327" s="4" t="s">
        <v>1568</v>
      </c>
      <c r="G327" s="4" t="s">
        <v>1644</v>
      </c>
    </row>
    <row r="328" ht="15.75" customHeight="1">
      <c r="A328" s="4" t="s">
        <v>53</v>
      </c>
      <c r="B328" s="4" t="s">
        <v>1166</v>
      </c>
      <c r="C328" s="4" t="s">
        <v>1602</v>
      </c>
      <c r="D328" s="4" t="s">
        <v>1603</v>
      </c>
      <c r="E328" s="4" t="s">
        <v>1557</v>
      </c>
      <c r="F328" s="4" t="s">
        <v>1558</v>
      </c>
      <c r="G328" s="4" t="s">
        <v>1560</v>
      </c>
    </row>
    <row r="329" ht="15.75" customHeight="1">
      <c r="A329" s="4" t="s">
        <v>53</v>
      </c>
      <c r="B329" s="4" t="s">
        <v>1166</v>
      </c>
      <c r="C329" s="4" t="s">
        <v>1602</v>
      </c>
      <c r="D329" s="4" t="s">
        <v>1603</v>
      </c>
      <c r="E329" s="4" t="s">
        <v>1557</v>
      </c>
      <c r="F329" s="4" t="s">
        <v>1652</v>
      </c>
      <c r="G329" s="4" t="s">
        <v>1562</v>
      </c>
    </row>
    <row r="330" ht="15.75" customHeight="1">
      <c r="A330" s="4" t="s">
        <v>54</v>
      </c>
      <c r="B330" s="4" t="s">
        <v>1169</v>
      </c>
      <c r="C330" s="4" t="s">
        <v>1618</v>
      </c>
      <c r="D330" s="4" t="s">
        <v>1619</v>
      </c>
      <c r="E330" s="4" t="s">
        <v>1557</v>
      </c>
      <c r="F330" s="4" t="s">
        <v>1558</v>
      </c>
      <c r="G330" s="4" t="s">
        <v>1657</v>
      </c>
    </row>
    <row r="331" ht="15.75" customHeight="1">
      <c r="A331" s="4" t="s">
        <v>54</v>
      </c>
      <c r="B331" s="4" t="s">
        <v>1169</v>
      </c>
      <c r="C331" s="4" t="s">
        <v>1571</v>
      </c>
      <c r="D331" s="4" t="s">
        <v>1572</v>
      </c>
      <c r="E331" s="4" t="s">
        <v>1573</v>
      </c>
      <c r="F331" s="4" t="s">
        <v>1574</v>
      </c>
      <c r="G331" s="4" t="s">
        <v>1786</v>
      </c>
    </row>
    <row r="332" ht="15.75" customHeight="1">
      <c r="A332" s="4" t="s">
        <v>54</v>
      </c>
      <c r="B332" s="4" t="s">
        <v>1167</v>
      </c>
      <c r="C332" s="4" t="s">
        <v>1550</v>
      </c>
      <c r="D332" s="4" t="s">
        <v>1551</v>
      </c>
      <c r="E332" s="4" t="s">
        <v>1552</v>
      </c>
      <c r="F332" s="4" t="s">
        <v>1553</v>
      </c>
      <c r="G332" s="4" t="s">
        <v>1691</v>
      </c>
    </row>
    <row r="333" ht="15.75" customHeight="1">
      <c r="A333" s="4" t="s">
        <v>54</v>
      </c>
      <c r="B333" s="4" t="s">
        <v>1167</v>
      </c>
      <c r="C333" s="4" t="s">
        <v>1584</v>
      </c>
      <c r="D333" s="4" t="s">
        <v>1585</v>
      </c>
      <c r="E333" s="4" t="s">
        <v>1552</v>
      </c>
      <c r="F333" s="4" t="s">
        <v>1558</v>
      </c>
      <c r="G333" s="4" t="s">
        <v>1668</v>
      </c>
    </row>
    <row r="334" ht="15.75" customHeight="1">
      <c r="A334" s="4" t="s">
        <v>54</v>
      </c>
      <c r="B334" s="4" t="s">
        <v>1167</v>
      </c>
      <c r="C334" s="4" t="s">
        <v>1590</v>
      </c>
      <c r="D334" s="4" t="s">
        <v>1591</v>
      </c>
      <c r="E334" s="4" t="s">
        <v>1557</v>
      </c>
      <c r="F334" s="4" t="s">
        <v>1558</v>
      </c>
      <c r="G334" s="4" t="s">
        <v>1668</v>
      </c>
    </row>
    <row r="335" ht="15.75" customHeight="1">
      <c r="A335" s="4" t="s">
        <v>54</v>
      </c>
      <c r="B335" s="4" t="s">
        <v>1167</v>
      </c>
      <c r="C335" s="4" t="s">
        <v>1587</v>
      </c>
      <c r="D335" s="4" t="s">
        <v>1588</v>
      </c>
      <c r="E335" s="4" t="s">
        <v>1573</v>
      </c>
      <c r="F335" s="4" t="s">
        <v>1558</v>
      </c>
      <c r="G335" s="4" t="s">
        <v>1669</v>
      </c>
    </row>
    <row r="336" ht="15.75" customHeight="1">
      <c r="A336" s="4" t="s">
        <v>54</v>
      </c>
      <c r="B336" s="4" t="s">
        <v>1167</v>
      </c>
      <c r="C336" s="4" t="s">
        <v>1597</v>
      </c>
      <c r="D336" s="4" t="s">
        <v>1598</v>
      </c>
      <c r="E336" s="4" t="s">
        <v>1573</v>
      </c>
      <c r="F336" s="4" t="s">
        <v>1553</v>
      </c>
      <c r="G336" s="4" t="s">
        <v>1787</v>
      </c>
    </row>
    <row r="337" ht="15.75" customHeight="1">
      <c r="A337" s="4" t="s">
        <v>54</v>
      </c>
      <c r="B337" s="4" t="s">
        <v>1162</v>
      </c>
      <c r="C337" s="4" t="s">
        <v>1563</v>
      </c>
      <c r="D337" s="4" t="s">
        <v>1564</v>
      </c>
      <c r="E337" s="4" t="s">
        <v>1557</v>
      </c>
      <c r="F337" s="4" t="s">
        <v>1558</v>
      </c>
      <c r="G337" s="4" t="s">
        <v>1565</v>
      </c>
    </row>
    <row r="338" ht="15.75" customHeight="1">
      <c r="A338" s="4" t="s">
        <v>54</v>
      </c>
      <c r="B338" s="4" t="s">
        <v>1162</v>
      </c>
      <c r="C338" s="4" t="s">
        <v>1627</v>
      </c>
      <c r="D338" s="4" t="s">
        <v>1628</v>
      </c>
      <c r="E338" s="4" t="s">
        <v>1573</v>
      </c>
      <c r="F338" s="4" t="s">
        <v>1553</v>
      </c>
      <c r="G338" s="4" t="s">
        <v>1653</v>
      </c>
    </row>
    <row r="339" ht="15.75" customHeight="1">
      <c r="A339" s="4" t="s">
        <v>54</v>
      </c>
      <c r="B339" s="4" t="s">
        <v>1164</v>
      </c>
      <c r="C339" s="4" t="s">
        <v>1600</v>
      </c>
      <c r="D339" s="4" t="s">
        <v>1601</v>
      </c>
      <c r="E339" s="4" t="s">
        <v>1557</v>
      </c>
      <c r="F339" s="4" t="s">
        <v>1558</v>
      </c>
      <c r="G339" s="4" t="s">
        <v>1559</v>
      </c>
    </row>
    <row r="340" ht="15.75" customHeight="1">
      <c r="A340" s="4" t="s">
        <v>54</v>
      </c>
      <c r="B340" s="4" t="s">
        <v>1164</v>
      </c>
      <c r="C340" s="4" t="s">
        <v>1566</v>
      </c>
      <c r="D340" s="4" t="s">
        <v>1567</v>
      </c>
      <c r="E340" s="4" t="s">
        <v>1552</v>
      </c>
      <c r="F340" s="4" t="s">
        <v>1568</v>
      </c>
      <c r="G340" s="4" t="s">
        <v>1682</v>
      </c>
    </row>
    <row r="341" ht="15.75" customHeight="1">
      <c r="A341" s="4" t="s">
        <v>54</v>
      </c>
      <c r="B341" s="4" t="s">
        <v>1166</v>
      </c>
      <c r="C341" s="4" t="s">
        <v>1550</v>
      </c>
      <c r="D341" s="4" t="s">
        <v>1551</v>
      </c>
      <c r="E341" s="4" t="s">
        <v>1552</v>
      </c>
      <c r="F341" s="4" t="s">
        <v>1558</v>
      </c>
      <c r="G341" s="4" t="s">
        <v>1788</v>
      </c>
    </row>
    <row r="342" ht="15.75" customHeight="1">
      <c r="A342" s="4" t="s">
        <v>54</v>
      </c>
      <c r="B342" s="4" t="s">
        <v>1166</v>
      </c>
      <c r="C342" s="4" t="s">
        <v>1584</v>
      </c>
      <c r="D342" s="4" t="s">
        <v>1585</v>
      </c>
      <c r="E342" s="4" t="s">
        <v>1552</v>
      </c>
      <c r="F342" s="4" t="s">
        <v>1558</v>
      </c>
      <c r="G342" s="4" t="s">
        <v>1789</v>
      </c>
    </row>
    <row r="343" ht="15.75" customHeight="1">
      <c r="A343" s="4" t="s">
        <v>54</v>
      </c>
      <c r="B343" s="4" t="s">
        <v>1166</v>
      </c>
      <c r="C343" s="4" t="s">
        <v>1550</v>
      </c>
      <c r="D343" s="4" t="s">
        <v>1551</v>
      </c>
      <c r="E343" s="4" t="s">
        <v>1552</v>
      </c>
      <c r="F343" s="4" t="s">
        <v>1652</v>
      </c>
      <c r="G343" s="4" t="s">
        <v>1586</v>
      </c>
    </row>
    <row r="344" ht="15.75" customHeight="1">
      <c r="A344" s="4" t="s">
        <v>54</v>
      </c>
      <c r="B344" s="4" t="s">
        <v>1166</v>
      </c>
      <c r="C344" s="4" t="s">
        <v>1584</v>
      </c>
      <c r="D344" s="4" t="s">
        <v>1585</v>
      </c>
      <c r="E344" s="4" t="s">
        <v>1552</v>
      </c>
      <c r="F344" s="4" t="s">
        <v>1558</v>
      </c>
      <c r="G344" s="4" t="s">
        <v>1790</v>
      </c>
    </row>
    <row r="345" ht="15.75" customHeight="1">
      <c r="A345" s="4" t="s">
        <v>54</v>
      </c>
      <c r="B345" s="4" t="s">
        <v>1166</v>
      </c>
      <c r="C345" s="4" t="s">
        <v>1590</v>
      </c>
      <c r="D345" s="4" t="s">
        <v>1591</v>
      </c>
      <c r="E345" s="4" t="s">
        <v>1557</v>
      </c>
      <c r="F345" s="4" t="s">
        <v>1558</v>
      </c>
      <c r="G345" s="4" t="s">
        <v>1790</v>
      </c>
    </row>
    <row r="346" ht="15.75" customHeight="1">
      <c r="A346" s="4" t="s">
        <v>55</v>
      </c>
      <c r="B346" s="4" t="s">
        <v>1166</v>
      </c>
      <c r="C346" s="4" t="s">
        <v>1641</v>
      </c>
      <c r="D346" s="4" t="s">
        <v>1642</v>
      </c>
      <c r="E346" s="4" t="s">
        <v>1557</v>
      </c>
      <c r="F346" s="4" t="s">
        <v>1558</v>
      </c>
      <c r="G346" s="4" t="s">
        <v>1589</v>
      </c>
    </row>
    <row r="347" ht="15.75" customHeight="1">
      <c r="A347" s="4" t="s">
        <v>56</v>
      </c>
      <c r="B347" s="4" t="s">
        <v>1162</v>
      </c>
      <c r="C347" s="4" t="s">
        <v>1618</v>
      </c>
      <c r="D347" s="4" t="s">
        <v>1619</v>
      </c>
      <c r="E347" s="4" t="s">
        <v>1557</v>
      </c>
      <c r="F347" s="4" t="s">
        <v>1558</v>
      </c>
      <c r="G347" s="4" t="s">
        <v>1791</v>
      </c>
    </row>
    <row r="348" ht="15.75" customHeight="1">
      <c r="A348" s="4" t="s">
        <v>56</v>
      </c>
      <c r="B348" s="4" t="s">
        <v>1162</v>
      </c>
      <c r="C348" s="4" t="s">
        <v>1618</v>
      </c>
      <c r="D348" s="4" t="s">
        <v>1619</v>
      </c>
      <c r="E348" s="4" t="s">
        <v>1557</v>
      </c>
      <c r="F348" s="4" t="s">
        <v>1561</v>
      </c>
      <c r="G348" s="4" t="s">
        <v>1606</v>
      </c>
    </row>
    <row r="349" ht="15.75" customHeight="1">
      <c r="A349" s="4" t="s">
        <v>56</v>
      </c>
      <c r="B349" s="4" t="s">
        <v>1162</v>
      </c>
      <c r="C349" s="4" t="s">
        <v>1571</v>
      </c>
      <c r="D349" s="4" t="s">
        <v>1572</v>
      </c>
      <c r="E349" s="4" t="s">
        <v>1573</v>
      </c>
      <c r="F349" s="4" t="s">
        <v>1574</v>
      </c>
      <c r="G349" s="4" t="s">
        <v>1607</v>
      </c>
    </row>
    <row r="350" ht="15.75" customHeight="1">
      <c r="A350" s="4" t="s">
        <v>56</v>
      </c>
      <c r="B350" s="4" t="s">
        <v>1162</v>
      </c>
      <c r="C350" s="4" t="s">
        <v>1633</v>
      </c>
      <c r="D350" s="4" t="s">
        <v>1634</v>
      </c>
      <c r="E350" s="4" t="s">
        <v>1573</v>
      </c>
      <c r="F350" s="4" t="s">
        <v>1553</v>
      </c>
      <c r="G350" s="4" t="s">
        <v>1792</v>
      </c>
    </row>
    <row r="351" ht="15.75" customHeight="1">
      <c r="A351" s="4" t="s">
        <v>56</v>
      </c>
      <c r="B351" s="4" t="s">
        <v>1162</v>
      </c>
      <c r="C351" s="4" t="s">
        <v>1550</v>
      </c>
      <c r="D351" s="4" t="s">
        <v>1551</v>
      </c>
      <c r="E351" s="4" t="s">
        <v>1552</v>
      </c>
      <c r="F351" s="4" t="s">
        <v>1553</v>
      </c>
      <c r="G351" s="4" t="s">
        <v>1793</v>
      </c>
    </row>
    <row r="352" ht="15.75" customHeight="1">
      <c r="A352" s="4" t="s">
        <v>56</v>
      </c>
      <c r="B352" s="4" t="s">
        <v>1164</v>
      </c>
      <c r="C352" s="4" t="s">
        <v>1550</v>
      </c>
      <c r="D352" s="4" t="s">
        <v>1551</v>
      </c>
      <c r="E352" s="4" t="s">
        <v>1552</v>
      </c>
      <c r="F352" s="4" t="s">
        <v>1553</v>
      </c>
      <c r="G352" s="4" t="s">
        <v>1554</v>
      </c>
    </row>
    <row r="353" ht="15.75" customHeight="1">
      <c r="A353" s="4" t="s">
        <v>56</v>
      </c>
      <c r="B353" s="4" t="s">
        <v>1164</v>
      </c>
      <c r="C353" s="4" t="s">
        <v>1618</v>
      </c>
      <c r="D353" s="4" t="s">
        <v>1619</v>
      </c>
      <c r="E353" s="4" t="s">
        <v>1557</v>
      </c>
      <c r="F353" s="4" t="s">
        <v>1558</v>
      </c>
      <c r="G353" s="4" t="s">
        <v>1676</v>
      </c>
    </row>
    <row r="354" ht="15.75" customHeight="1">
      <c r="A354" s="4" t="s">
        <v>56</v>
      </c>
      <c r="B354" s="4" t="s">
        <v>1164</v>
      </c>
      <c r="C354" s="4" t="s">
        <v>1618</v>
      </c>
      <c r="D354" s="4" t="s">
        <v>1619</v>
      </c>
      <c r="E354" s="4" t="s">
        <v>1557</v>
      </c>
      <c r="F354" s="4" t="s">
        <v>1652</v>
      </c>
      <c r="G354" s="4" t="s">
        <v>1677</v>
      </c>
    </row>
    <row r="355" ht="15.75" customHeight="1">
      <c r="A355" s="4" t="s">
        <v>56</v>
      </c>
      <c r="B355" s="4" t="s">
        <v>1164</v>
      </c>
      <c r="C355" s="4" t="s">
        <v>1633</v>
      </c>
      <c r="D355" s="4" t="s">
        <v>1634</v>
      </c>
      <c r="E355" s="4" t="s">
        <v>1573</v>
      </c>
      <c r="F355" s="4" t="s">
        <v>1553</v>
      </c>
      <c r="G355" s="4" t="s">
        <v>1794</v>
      </c>
    </row>
    <row r="356" ht="15.75" customHeight="1">
      <c r="A356" s="4" t="s">
        <v>56</v>
      </c>
      <c r="B356" s="4" t="s">
        <v>1164</v>
      </c>
      <c r="C356" s="4" t="s">
        <v>1686</v>
      </c>
      <c r="D356" s="4" t="s">
        <v>1687</v>
      </c>
      <c r="E356" s="4" t="s">
        <v>1573</v>
      </c>
      <c r="F356" s="4" t="s">
        <v>1553</v>
      </c>
      <c r="G356" s="4" t="s">
        <v>1650</v>
      </c>
    </row>
    <row r="357" ht="15.75" customHeight="1">
      <c r="A357" s="4" t="s">
        <v>56</v>
      </c>
      <c r="B357" s="4" t="s">
        <v>1164</v>
      </c>
      <c r="C357" s="4" t="s">
        <v>1633</v>
      </c>
      <c r="D357" s="4" t="s">
        <v>1634</v>
      </c>
      <c r="E357" s="4" t="s">
        <v>1573</v>
      </c>
      <c r="F357" s="4" t="s">
        <v>1558</v>
      </c>
      <c r="G357" s="4" t="s">
        <v>1795</v>
      </c>
    </row>
    <row r="358" ht="15.75" customHeight="1">
      <c r="A358" s="4" t="s">
        <v>56</v>
      </c>
      <c r="B358" s="4" t="s">
        <v>1164</v>
      </c>
      <c r="C358" s="4" t="s">
        <v>1566</v>
      </c>
      <c r="D358" s="4" t="s">
        <v>1567</v>
      </c>
      <c r="E358" s="4" t="s">
        <v>1552</v>
      </c>
      <c r="F358" s="4" t="s">
        <v>1568</v>
      </c>
      <c r="G358" s="4" t="s">
        <v>1682</v>
      </c>
    </row>
    <row r="359" ht="15.75" customHeight="1">
      <c r="A359" s="4" t="s">
        <v>56</v>
      </c>
      <c r="B359" s="4" t="s">
        <v>1166</v>
      </c>
      <c r="C359" s="4" t="s">
        <v>1550</v>
      </c>
      <c r="D359" s="4" t="s">
        <v>1551</v>
      </c>
      <c r="E359" s="4" t="s">
        <v>1552</v>
      </c>
      <c r="F359" s="4" t="s">
        <v>1553</v>
      </c>
      <c r="G359" s="4" t="s">
        <v>1583</v>
      </c>
    </row>
    <row r="360" ht="15.75" customHeight="1">
      <c r="A360" s="4" t="s">
        <v>56</v>
      </c>
      <c r="B360" s="4" t="s">
        <v>1166</v>
      </c>
      <c r="C360" s="4" t="s">
        <v>1631</v>
      </c>
      <c r="D360" s="4" t="s">
        <v>1632</v>
      </c>
      <c r="E360" s="4" t="s">
        <v>1557</v>
      </c>
      <c r="F360" s="4" t="s">
        <v>1558</v>
      </c>
      <c r="G360" s="4" t="s">
        <v>1589</v>
      </c>
    </row>
    <row r="361" ht="15.75" customHeight="1">
      <c r="A361" s="4" t="s">
        <v>56</v>
      </c>
      <c r="B361" s="4" t="s">
        <v>1166</v>
      </c>
      <c r="C361" s="4" t="s">
        <v>1686</v>
      </c>
      <c r="D361" s="4" t="s">
        <v>1687</v>
      </c>
      <c r="E361" s="4" t="s">
        <v>1573</v>
      </c>
      <c r="F361" s="4" t="s">
        <v>1558</v>
      </c>
      <c r="G361" s="4" t="s">
        <v>1594</v>
      </c>
    </row>
    <row r="362" ht="15.75" customHeight="1">
      <c r="A362" s="4" t="s">
        <v>57</v>
      </c>
      <c r="B362" s="4" t="s">
        <v>1164</v>
      </c>
      <c r="C362" s="4" t="s">
        <v>1672</v>
      </c>
      <c r="D362" s="4" t="s">
        <v>1673</v>
      </c>
      <c r="E362" s="4" t="s">
        <v>1557</v>
      </c>
      <c r="F362" s="4" t="s">
        <v>1558</v>
      </c>
      <c r="G362" s="4" t="s">
        <v>1559</v>
      </c>
    </row>
    <row r="363" ht="15.75" customHeight="1">
      <c r="A363" s="4" t="s">
        <v>57</v>
      </c>
      <c r="B363" s="4" t="s">
        <v>1164</v>
      </c>
      <c r="C363" s="4" t="s">
        <v>1592</v>
      </c>
      <c r="D363" s="4" t="s">
        <v>1593</v>
      </c>
      <c r="E363" s="4" t="s">
        <v>1573</v>
      </c>
      <c r="F363" s="4" t="s">
        <v>1553</v>
      </c>
      <c r="G363" s="4" t="s">
        <v>1796</v>
      </c>
    </row>
    <row r="364" ht="15.75" customHeight="1">
      <c r="A364" s="4" t="s">
        <v>57</v>
      </c>
      <c r="B364" s="4" t="s">
        <v>1164</v>
      </c>
      <c r="C364" s="4" t="s">
        <v>1633</v>
      </c>
      <c r="D364" s="4" t="s">
        <v>1634</v>
      </c>
      <c r="E364" s="4" t="s">
        <v>1573</v>
      </c>
      <c r="F364" s="4" t="s">
        <v>1558</v>
      </c>
      <c r="G364" s="4" t="s">
        <v>1795</v>
      </c>
    </row>
    <row r="365" ht="15.75" customHeight="1">
      <c r="A365" s="4" t="s">
        <v>57</v>
      </c>
      <c r="B365" s="4" t="s">
        <v>1164</v>
      </c>
      <c r="C365" s="4" t="s">
        <v>1600</v>
      </c>
      <c r="D365" s="4" t="s">
        <v>1601</v>
      </c>
      <c r="E365" s="4" t="s">
        <v>1557</v>
      </c>
      <c r="F365" s="4" t="s">
        <v>1558</v>
      </c>
      <c r="G365" s="4" t="s">
        <v>1797</v>
      </c>
    </row>
    <row r="366" ht="15.75" customHeight="1">
      <c r="A366" s="4" t="s">
        <v>57</v>
      </c>
      <c r="B366" s="4" t="s">
        <v>1166</v>
      </c>
      <c r="C366" s="4" t="s">
        <v>1550</v>
      </c>
      <c r="D366" s="4" t="s">
        <v>1551</v>
      </c>
      <c r="E366" s="4" t="s">
        <v>1552</v>
      </c>
      <c r="F366" s="4" t="s">
        <v>1553</v>
      </c>
      <c r="G366" s="4" t="s">
        <v>1583</v>
      </c>
    </row>
    <row r="367" ht="15.75" customHeight="1">
      <c r="A367" s="4" t="s">
        <v>57</v>
      </c>
      <c r="B367" s="4" t="s">
        <v>1166</v>
      </c>
      <c r="C367" s="4" t="s">
        <v>1615</v>
      </c>
      <c r="D367" s="4" t="s">
        <v>1616</v>
      </c>
      <c r="E367" s="4" t="s">
        <v>1557</v>
      </c>
      <c r="F367" s="4" t="s">
        <v>1558</v>
      </c>
      <c r="G367" s="4" t="s">
        <v>1589</v>
      </c>
    </row>
    <row r="368" ht="15.75" customHeight="1">
      <c r="A368" s="4" t="s">
        <v>57</v>
      </c>
      <c r="B368" s="4" t="s">
        <v>1166</v>
      </c>
      <c r="C368" s="4" t="s">
        <v>1633</v>
      </c>
      <c r="D368" s="4" t="s">
        <v>1634</v>
      </c>
      <c r="E368" s="4" t="s">
        <v>1573</v>
      </c>
      <c r="F368" s="4" t="s">
        <v>1558</v>
      </c>
      <c r="G368" s="4" t="s">
        <v>1635</v>
      </c>
    </row>
    <row r="369" ht="15.75" customHeight="1">
      <c r="A369" s="4" t="s">
        <v>58</v>
      </c>
      <c r="B369" s="4" t="s">
        <v>1166</v>
      </c>
      <c r="C369" s="4" t="s">
        <v>1563</v>
      </c>
      <c r="D369" s="4" t="s">
        <v>1564</v>
      </c>
      <c r="E369" s="4" t="s">
        <v>1557</v>
      </c>
      <c r="F369" s="4" t="s">
        <v>1558</v>
      </c>
      <c r="G369" s="4" t="s">
        <v>1798</v>
      </c>
    </row>
    <row r="370" ht="15.75" customHeight="1">
      <c r="A370" s="4" t="s">
        <v>58</v>
      </c>
      <c r="B370" s="4" t="s">
        <v>1166</v>
      </c>
      <c r="C370" s="4" t="s">
        <v>1602</v>
      </c>
      <c r="D370" s="4" t="s">
        <v>1603</v>
      </c>
      <c r="E370" s="4" t="s">
        <v>1557</v>
      </c>
      <c r="F370" s="4" t="s">
        <v>1558</v>
      </c>
      <c r="G370" s="4" t="s">
        <v>1799</v>
      </c>
    </row>
    <row r="371" ht="15.75" customHeight="1">
      <c r="A371" s="4" t="s">
        <v>59</v>
      </c>
      <c r="B371" s="4" t="s">
        <v>1162</v>
      </c>
      <c r="C371" s="4" t="s">
        <v>1672</v>
      </c>
      <c r="D371" s="4" t="s">
        <v>1673</v>
      </c>
      <c r="E371" s="4" t="s">
        <v>1557</v>
      </c>
      <c r="F371" s="4" t="s">
        <v>1558</v>
      </c>
      <c r="G371" s="4" t="s">
        <v>1800</v>
      </c>
    </row>
    <row r="372" ht="15.75" customHeight="1">
      <c r="A372" s="4" t="s">
        <v>59</v>
      </c>
      <c r="B372" s="4" t="s">
        <v>1162</v>
      </c>
      <c r="C372" s="4" t="s">
        <v>1602</v>
      </c>
      <c r="D372" s="4" t="s">
        <v>1603</v>
      </c>
      <c r="E372" s="4" t="s">
        <v>1557</v>
      </c>
      <c r="F372" s="4" t="s">
        <v>1558</v>
      </c>
      <c r="G372" s="4" t="s">
        <v>1801</v>
      </c>
    </row>
    <row r="373" ht="15.75" customHeight="1">
      <c r="A373" s="4" t="s">
        <v>59</v>
      </c>
      <c r="B373" s="4" t="s">
        <v>1164</v>
      </c>
      <c r="C373" s="4" t="s">
        <v>1550</v>
      </c>
      <c r="D373" s="4" t="s">
        <v>1551</v>
      </c>
      <c r="E373" s="4" t="s">
        <v>1552</v>
      </c>
      <c r="F373" s="4" t="s">
        <v>1558</v>
      </c>
      <c r="G373" s="4" t="s">
        <v>1554</v>
      </c>
    </row>
    <row r="374" ht="15.75" customHeight="1">
      <c r="A374" s="4" t="s">
        <v>59</v>
      </c>
      <c r="B374" s="4" t="s">
        <v>1164</v>
      </c>
      <c r="C374" s="4" t="s">
        <v>1602</v>
      </c>
      <c r="D374" s="4" t="s">
        <v>1603</v>
      </c>
      <c r="E374" s="4" t="s">
        <v>1557</v>
      </c>
      <c r="F374" s="4" t="s">
        <v>1558</v>
      </c>
      <c r="G374" s="4" t="s">
        <v>1654</v>
      </c>
    </row>
    <row r="375" ht="15.75" customHeight="1">
      <c r="A375" s="4" t="s">
        <v>59</v>
      </c>
      <c r="B375" s="4" t="s">
        <v>1164</v>
      </c>
      <c r="C375" s="4" t="s">
        <v>1602</v>
      </c>
      <c r="D375" s="4" t="s">
        <v>1603</v>
      </c>
      <c r="E375" s="4" t="s">
        <v>1557</v>
      </c>
      <c r="F375" s="4" t="s">
        <v>1561</v>
      </c>
      <c r="G375" s="4" t="s">
        <v>1802</v>
      </c>
    </row>
    <row r="376" ht="15.75" customHeight="1">
      <c r="A376" s="4" t="s">
        <v>59</v>
      </c>
      <c r="B376" s="4" t="s">
        <v>1164</v>
      </c>
      <c r="C376" s="4" t="s">
        <v>1602</v>
      </c>
      <c r="D376" s="4" t="s">
        <v>1603</v>
      </c>
      <c r="E376" s="4" t="s">
        <v>1557</v>
      </c>
      <c r="F376" s="4" t="s">
        <v>1558</v>
      </c>
      <c r="G376" s="4" t="s">
        <v>1803</v>
      </c>
    </row>
    <row r="377" ht="15.75" customHeight="1">
      <c r="A377" s="4" t="s">
        <v>59</v>
      </c>
      <c r="B377" s="4" t="s">
        <v>1164</v>
      </c>
      <c r="C377" s="4" t="s">
        <v>1641</v>
      </c>
      <c r="D377" s="4" t="s">
        <v>1642</v>
      </c>
      <c r="E377" s="4" t="s">
        <v>1557</v>
      </c>
      <c r="F377" s="4" t="s">
        <v>1558</v>
      </c>
      <c r="G377" s="4" t="s">
        <v>1804</v>
      </c>
    </row>
    <row r="378" ht="15.75" customHeight="1">
      <c r="A378" s="4" t="s">
        <v>59</v>
      </c>
      <c r="B378" s="4" t="s">
        <v>1166</v>
      </c>
      <c r="C378" s="4" t="s">
        <v>1602</v>
      </c>
      <c r="D378" s="4" t="s">
        <v>1603</v>
      </c>
      <c r="E378" s="4" t="s">
        <v>1557</v>
      </c>
      <c r="F378" s="4" t="s">
        <v>1558</v>
      </c>
      <c r="G378" s="4" t="s">
        <v>1589</v>
      </c>
    </row>
    <row r="379" ht="15.75" customHeight="1">
      <c r="A379" s="4" t="s">
        <v>60</v>
      </c>
      <c r="B379" s="4" t="s">
        <v>1164</v>
      </c>
      <c r="C379" s="4" t="s">
        <v>1550</v>
      </c>
      <c r="D379" s="4" t="s">
        <v>1551</v>
      </c>
      <c r="E379" s="4" t="s">
        <v>1552</v>
      </c>
      <c r="F379" s="4" t="s">
        <v>1553</v>
      </c>
      <c r="G379" s="4" t="s">
        <v>1554</v>
      </c>
    </row>
    <row r="380" ht="15.75" customHeight="1">
      <c r="A380" s="4" t="s">
        <v>60</v>
      </c>
      <c r="B380" s="4" t="s">
        <v>1164</v>
      </c>
      <c r="C380" s="4" t="s">
        <v>1625</v>
      </c>
      <c r="D380" s="4" t="s">
        <v>1626</v>
      </c>
      <c r="E380" s="4" t="s">
        <v>1557</v>
      </c>
      <c r="F380" s="4" t="s">
        <v>1558</v>
      </c>
      <c r="G380" s="4" t="s">
        <v>1559</v>
      </c>
    </row>
    <row r="381" ht="15.75" customHeight="1">
      <c r="A381" s="4" t="s">
        <v>60</v>
      </c>
      <c r="B381" s="4" t="s">
        <v>1166</v>
      </c>
      <c r="C381" s="4" t="s">
        <v>1602</v>
      </c>
      <c r="D381" s="4" t="s">
        <v>1603</v>
      </c>
      <c r="E381" s="4" t="s">
        <v>1557</v>
      </c>
      <c r="F381" s="4" t="s">
        <v>1558</v>
      </c>
      <c r="G381" s="4" t="s">
        <v>1589</v>
      </c>
    </row>
    <row r="382" ht="15.75" customHeight="1">
      <c r="A382" s="4" t="s">
        <v>61</v>
      </c>
      <c r="B382" s="4" t="s">
        <v>1166</v>
      </c>
      <c r="C382" s="4" t="s">
        <v>1625</v>
      </c>
      <c r="D382" s="4" t="s">
        <v>1626</v>
      </c>
      <c r="E382" s="4" t="s">
        <v>1557</v>
      </c>
      <c r="F382" s="4" t="s">
        <v>1558</v>
      </c>
      <c r="G382" s="4" t="s">
        <v>1589</v>
      </c>
    </row>
    <row r="383" ht="15.75" customHeight="1">
      <c r="A383" s="4" t="s">
        <v>61</v>
      </c>
      <c r="B383" s="4" t="s">
        <v>1166</v>
      </c>
      <c r="C383" s="4" t="s">
        <v>1627</v>
      </c>
      <c r="D383" s="4" t="s">
        <v>1628</v>
      </c>
      <c r="E383" s="4" t="s">
        <v>1573</v>
      </c>
      <c r="F383" s="4" t="s">
        <v>1553</v>
      </c>
      <c r="G383" s="4" t="s">
        <v>1594</v>
      </c>
    </row>
    <row r="384" ht="15.75" customHeight="1">
      <c r="A384" s="4" t="s">
        <v>62</v>
      </c>
      <c r="B384" s="4" t="s">
        <v>1166</v>
      </c>
      <c r="C384" s="4" t="s">
        <v>1602</v>
      </c>
      <c r="D384" s="4" t="s">
        <v>1603</v>
      </c>
      <c r="E384" s="4" t="s">
        <v>1557</v>
      </c>
      <c r="F384" s="4" t="s">
        <v>1558</v>
      </c>
      <c r="G384" s="4" t="s">
        <v>1589</v>
      </c>
    </row>
    <row r="385" ht="15.75" customHeight="1">
      <c r="A385" s="4" t="s">
        <v>62</v>
      </c>
      <c r="B385" s="4" t="s">
        <v>1166</v>
      </c>
      <c r="C385" s="4" t="s">
        <v>1622</v>
      </c>
      <c r="D385" s="4" t="s">
        <v>1623</v>
      </c>
      <c r="E385" s="4" t="s">
        <v>1573</v>
      </c>
      <c r="F385" s="4" t="s">
        <v>1553</v>
      </c>
      <c r="G385" s="4" t="s">
        <v>1594</v>
      </c>
    </row>
    <row r="386" ht="15.75" customHeight="1">
      <c r="A386" s="4" t="s">
        <v>63</v>
      </c>
      <c r="B386" s="4" t="s">
        <v>1164</v>
      </c>
      <c r="C386" s="4" t="s">
        <v>1672</v>
      </c>
      <c r="D386" s="4" t="s">
        <v>1673</v>
      </c>
      <c r="E386" s="4" t="s">
        <v>1557</v>
      </c>
      <c r="F386" s="4" t="s">
        <v>1558</v>
      </c>
      <c r="G386" s="4" t="s">
        <v>1613</v>
      </c>
    </row>
    <row r="387" ht="15.75" customHeight="1">
      <c r="A387" s="4" t="s">
        <v>63</v>
      </c>
      <c r="B387" s="4" t="s">
        <v>1164</v>
      </c>
      <c r="C387" s="4" t="s">
        <v>1633</v>
      </c>
      <c r="D387" s="4" t="s">
        <v>1634</v>
      </c>
      <c r="E387" s="4" t="s">
        <v>1573</v>
      </c>
      <c r="F387" s="4" t="s">
        <v>1553</v>
      </c>
      <c r="G387" s="4" t="s">
        <v>1614</v>
      </c>
    </row>
    <row r="388" ht="15.75" customHeight="1">
      <c r="A388" s="4" t="s">
        <v>63</v>
      </c>
      <c r="B388" s="4" t="s">
        <v>1166</v>
      </c>
      <c r="C388" s="4" t="s">
        <v>1672</v>
      </c>
      <c r="D388" s="4" t="s">
        <v>1673</v>
      </c>
      <c r="E388" s="4" t="s">
        <v>1557</v>
      </c>
      <c r="F388" s="4" t="s">
        <v>1558</v>
      </c>
      <c r="G388" s="4" t="s">
        <v>1560</v>
      </c>
    </row>
    <row r="389" ht="15.75" customHeight="1">
      <c r="A389" s="4" t="s">
        <v>63</v>
      </c>
      <c r="B389" s="4" t="s">
        <v>1166</v>
      </c>
      <c r="C389" s="4" t="s">
        <v>1600</v>
      </c>
      <c r="D389" s="4" t="s">
        <v>1601</v>
      </c>
      <c r="E389" s="4" t="s">
        <v>1557</v>
      </c>
      <c r="F389" s="4" t="s">
        <v>1558</v>
      </c>
      <c r="G389" s="4" t="s">
        <v>1589</v>
      </c>
    </row>
    <row r="390" ht="15.75" customHeight="1">
      <c r="A390" s="4" t="s">
        <v>63</v>
      </c>
      <c r="B390" s="4" t="s">
        <v>1166</v>
      </c>
      <c r="C390" s="4" t="s">
        <v>1672</v>
      </c>
      <c r="D390" s="4" t="s">
        <v>1673</v>
      </c>
      <c r="E390" s="4" t="s">
        <v>1557</v>
      </c>
      <c r="F390" s="4" t="s">
        <v>1652</v>
      </c>
      <c r="G390" s="4" t="s">
        <v>1562</v>
      </c>
    </row>
    <row r="391" ht="15.75" customHeight="1">
      <c r="A391" s="4" t="s">
        <v>63</v>
      </c>
      <c r="B391" s="4" t="s">
        <v>1166</v>
      </c>
      <c r="C391" s="4" t="s">
        <v>1576</v>
      </c>
      <c r="D391" s="4" t="s">
        <v>1577</v>
      </c>
      <c r="E391" s="4" t="s">
        <v>1573</v>
      </c>
      <c r="F391" s="4" t="s">
        <v>1553</v>
      </c>
      <c r="G391" s="4" t="s">
        <v>1594</v>
      </c>
    </row>
    <row r="392" ht="15.75" customHeight="1">
      <c r="A392" s="4" t="s">
        <v>64</v>
      </c>
      <c r="B392" s="4" t="s">
        <v>1164</v>
      </c>
      <c r="C392" s="4" t="s">
        <v>1615</v>
      </c>
      <c r="D392" s="4" t="s">
        <v>1616</v>
      </c>
      <c r="E392" s="4" t="s">
        <v>1557</v>
      </c>
      <c r="F392" s="4" t="s">
        <v>1558</v>
      </c>
      <c r="G392" s="4" t="s">
        <v>1805</v>
      </c>
    </row>
    <row r="393" ht="15.75" customHeight="1">
      <c r="A393" s="4" t="s">
        <v>64</v>
      </c>
      <c r="B393" s="4" t="s">
        <v>1164</v>
      </c>
      <c r="C393" s="4" t="s">
        <v>1550</v>
      </c>
      <c r="D393" s="4" t="s">
        <v>1551</v>
      </c>
      <c r="E393" s="4" t="s">
        <v>1552</v>
      </c>
      <c r="F393" s="4" t="s">
        <v>1553</v>
      </c>
      <c r="G393" s="4" t="s">
        <v>1806</v>
      </c>
    </row>
    <row r="394" ht="15.75" customHeight="1">
      <c r="A394" s="4" t="s">
        <v>64</v>
      </c>
      <c r="B394" s="4" t="s">
        <v>1164</v>
      </c>
      <c r="C394" s="4" t="s">
        <v>1611</v>
      </c>
      <c r="D394" s="4" t="s">
        <v>1612</v>
      </c>
      <c r="E394" s="4" t="s">
        <v>1557</v>
      </c>
      <c r="F394" s="4" t="s">
        <v>1558</v>
      </c>
      <c r="G394" s="4" t="s">
        <v>1807</v>
      </c>
    </row>
    <row r="395" ht="15.75" customHeight="1">
      <c r="A395" s="4" t="s">
        <v>64</v>
      </c>
      <c r="B395" s="4" t="s">
        <v>1166</v>
      </c>
      <c r="C395" s="4" t="s">
        <v>1584</v>
      </c>
      <c r="D395" s="4" t="s">
        <v>1585</v>
      </c>
      <c r="E395" s="4" t="s">
        <v>1552</v>
      </c>
      <c r="F395" s="4" t="s">
        <v>1558</v>
      </c>
      <c r="G395" s="4" t="s">
        <v>1808</v>
      </c>
    </row>
    <row r="396" ht="15.75" customHeight="1">
      <c r="A396" s="4" t="s">
        <v>64</v>
      </c>
      <c r="B396" s="4" t="s">
        <v>1166</v>
      </c>
      <c r="C396" s="4" t="s">
        <v>1587</v>
      </c>
      <c r="D396" s="4" t="s">
        <v>1588</v>
      </c>
      <c r="E396" s="4" t="s">
        <v>1573</v>
      </c>
      <c r="F396" s="4" t="s">
        <v>1558</v>
      </c>
      <c r="G396" s="4" t="s">
        <v>1808</v>
      </c>
    </row>
    <row r="397" ht="15.75" customHeight="1">
      <c r="A397" s="4" t="s">
        <v>64</v>
      </c>
      <c r="B397" s="4" t="s">
        <v>1166</v>
      </c>
      <c r="C397" s="4" t="s">
        <v>1590</v>
      </c>
      <c r="D397" s="4" t="s">
        <v>1591</v>
      </c>
      <c r="E397" s="4" t="s">
        <v>1557</v>
      </c>
      <c r="F397" s="4" t="s">
        <v>1558</v>
      </c>
      <c r="G397" s="4" t="s">
        <v>1808</v>
      </c>
    </row>
    <row r="398" ht="15.75" customHeight="1">
      <c r="A398" s="4" t="s">
        <v>64</v>
      </c>
      <c r="B398" s="4" t="s">
        <v>1166</v>
      </c>
      <c r="C398" s="4" t="s">
        <v>1584</v>
      </c>
      <c r="D398" s="4" t="s">
        <v>1585</v>
      </c>
      <c r="E398" s="4" t="s">
        <v>1552</v>
      </c>
      <c r="F398" s="4" t="s">
        <v>1605</v>
      </c>
      <c r="G398" s="4" t="s">
        <v>1809</v>
      </c>
    </row>
    <row r="399" ht="15.75" customHeight="1">
      <c r="A399" s="4" t="s">
        <v>64</v>
      </c>
      <c r="B399" s="4" t="s">
        <v>1166</v>
      </c>
      <c r="C399" s="4" t="s">
        <v>1587</v>
      </c>
      <c r="D399" s="4" t="s">
        <v>1588</v>
      </c>
      <c r="E399" s="4" t="s">
        <v>1573</v>
      </c>
      <c r="F399" s="4" t="s">
        <v>1605</v>
      </c>
      <c r="G399" s="4" t="s">
        <v>1809</v>
      </c>
    </row>
    <row r="400" ht="15.75" customHeight="1">
      <c r="A400" s="4" t="s">
        <v>64</v>
      </c>
      <c r="B400" s="4" t="s">
        <v>1166</v>
      </c>
      <c r="C400" s="4" t="s">
        <v>1590</v>
      </c>
      <c r="D400" s="4" t="s">
        <v>1591</v>
      </c>
      <c r="E400" s="4" t="s">
        <v>1557</v>
      </c>
      <c r="F400" s="4" t="s">
        <v>1605</v>
      </c>
      <c r="G400" s="4" t="s">
        <v>1809</v>
      </c>
    </row>
    <row r="401" ht="15.75" customHeight="1">
      <c r="A401" s="4" t="s">
        <v>64</v>
      </c>
      <c r="B401" s="4" t="s">
        <v>1166</v>
      </c>
      <c r="C401" s="4" t="s">
        <v>1550</v>
      </c>
      <c r="D401" s="4" t="s">
        <v>1551</v>
      </c>
      <c r="E401" s="4" t="s">
        <v>1552</v>
      </c>
      <c r="F401" s="4" t="s">
        <v>1558</v>
      </c>
      <c r="G401" s="4" t="s">
        <v>1617</v>
      </c>
    </row>
    <row r="402" ht="15.75" customHeight="1">
      <c r="A402" s="4" t="s">
        <v>65</v>
      </c>
      <c r="B402" s="4" t="s">
        <v>1164</v>
      </c>
      <c r="C402" s="4" t="s">
        <v>1563</v>
      </c>
      <c r="D402" s="4" t="s">
        <v>1564</v>
      </c>
      <c r="E402" s="4" t="s">
        <v>1557</v>
      </c>
      <c r="F402" s="4" t="s">
        <v>1558</v>
      </c>
      <c r="G402" s="4" t="s">
        <v>1810</v>
      </c>
    </row>
    <row r="403" ht="15.75" customHeight="1">
      <c r="A403" s="4" t="s">
        <v>65</v>
      </c>
      <c r="B403" s="4" t="s">
        <v>1164</v>
      </c>
      <c r="C403" s="4" t="s">
        <v>1633</v>
      </c>
      <c r="D403" s="4" t="s">
        <v>1634</v>
      </c>
      <c r="E403" s="4" t="s">
        <v>1573</v>
      </c>
      <c r="F403" s="4" t="s">
        <v>1553</v>
      </c>
      <c r="G403" s="4" t="s">
        <v>1677</v>
      </c>
    </row>
    <row r="404" ht="15.75" customHeight="1">
      <c r="A404" s="4" t="s">
        <v>65</v>
      </c>
      <c r="B404" s="4" t="s">
        <v>1164</v>
      </c>
      <c r="C404" s="4" t="s">
        <v>1618</v>
      </c>
      <c r="D404" s="4" t="s">
        <v>1619</v>
      </c>
      <c r="E404" s="4" t="s">
        <v>1557</v>
      </c>
      <c r="F404" s="4" t="s">
        <v>1558</v>
      </c>
      <c r="G404" s="4" t="s">
        <v>1811</v>
      </c>
    </row>
    <row r="405" ht="15.75" customHeight="1">
      <c r="A405" s="4" t="s">
        <v>65</v>
      </c>
      <c r="B405" s="4" t="s">
        <v>1164</v>
      </c>
      <c r="C405" s="4" t="s">
        <v>1563</v>
      </c>
      <c r="D405" s="4" t="s">
        <v>1564</v>
      </c>
      <c r="E405" s="4" t="s">
        <v>1557</v>
      </c>
      <c r="F405" s="4" t="s">
        <v>1558</v>
      </c>
      <c r="G405" s="4" t="s">
        <v>1804</v>
      </c>
    </row>
    <row r="406" ht="15.75" customHeight="1">
      <c r="A406" s="4" t="s">
        <v>65</v>
      </c>
      <c r="B406" s="4" t="s">
        <v>1166</v>
      </c>
      <c r="C406" s="4" t="s">
        <v>1618</v>
      </c>
      <c r="D406" s="4" t="s">
        <v>1619</v>
      </c>
      <c r="E406" s="4" t="s">
        <v>1557</v>
      </c>
      <c r="F406" s="4" t="s">
        <v>1558</v>
      </c>
      <c r="G406" s="4" t="s">
        <v>1589</v>
      </c>
    </row>
    <row r="407" ht="15.75" customHeight="1">
      <c r="A407" s="4" t="s">
        <v>65</v>
      </c>
      <c r="B407" s="4" t="s">
        <v>1166</v>
      </c>
      <c r="C407" s="4" t="s">
        <v>1633</v>
      </c>
      <c r="D407" s="4" t="s">
        <v>1634</v>
      </c>
      <c r="E407" s="4" t="s">
        <v>1573</v>
      </c>
      <c r="F407" s="4" t="s">
        <v>1553</v>
      </c>
      <c r="G407" s="4" t="s">
        <v>1635</v>
      </c>
    </row>
    <row r="408" ht="15.75" customHeight="1">
      <c r="A408" s="4" t="s">
        <v>66</v>
      </c>
      <c r="B408" s="4" t="s">
        <v>1167</v>
      </c>
      <c r="C408" s="4" t="s">
        <v>1618</v>
      </c>
      <c r="D408" s="4" t="s">
        <v>1619</v>
      </c>
      <c r="E408" s="4" t="s">
        <v>1557</v>
      </c>
      <c r="F408" s="4" t="s">
        <v>1558</v>
      </c>
      <c r="G408" s="4" t="s">
        <v>1812</v>
      </c>
    </row>
    <row r="409" ht="15.75" customHeight="1">
      <c r="A409" s="4" t="s">
        <v>66</v>
      </c>
      <c r="B409" s="4" t="s">
        <v>1167</v>
      </c>
      <c r="C409" s="4" t="s">
        <v>1592</v>
      </c>
      <c r="D409" s="4" t="s">
        <v>1593</v>
      </c>
      <c r="E409" s="4" t="s">
        <v>1573</v>
      </c>
      <c r="F409" s="4" t="s">
        <v>1553</v>
      </c>
      <c r="G409" s="4" t="s">
        <v>1813</v>
      </c>
    </row>
    <row r="410" ht="15.75" customHeight="1">
      <c r="A410" s="4" t="s">
        <v>66</v>
      </c>
      <c r="B410" s="4" t="s">
        <v>1167</v>
      </c>
      <c r="C410" s="4" t="s">
        <v>1622</v>
      </c>
      <c r="D410" s="4" t="s">
        <v>1623</v>
      </c>
      <c r="E410" s="4" t="s">
        <v>1573</v>
      </c>
      <c r="F410" s="4" t="s">
        <v>1553</v>
      </c>
      <c r="G410" s="4" t="s">
        <v>1814</v>
      </c>
    </row>
    <row r="411" ht="15.75" customHeight="1">
      <c r="A411" s="4" t="s">
        <v>66</v>
      </c>
      <c r="B411" s="4" t="s">
        <v>1162</v>
      </c>
      <c r="C411" s="4" t="s">
        <v>1550</v>
      </c>
      <c r="D411" s="4" t="s">
        <v>1551</v>
      </c>
      <c r="E411" s="4" t="s">
        <v>1552</v>
      </c>
      <c r="F411" s="4" t="s">
        <v>1553</v>
      </c>
      <c r="G411" s="4" t="s">
        <v>1645</v>
      </c>
    </row>
    <row r="412" ht="15.75" customHeight="1">
      <c r="A412" s="4" t="s">
        <v>66</v>
      </c>
      <c r="B412" s="4" t="s">
        <v>1162</v>
      </c>
      <c r="C412" s="4" t="s">
        <v>1563</v>
      </c>
      <c r="D412" s="4" t="s">
        <v>1564</v>
      </c>
      <c r="E412" s="4" t="s">
        <v>1557</v>
      </c>
      <c r="F412" s="4" t="s">
        <v>1558</v>
      </c>
      <c r="G412" s="4" t="s">
        <v>1815</v>
      </c>
    </row>
    <row r="413" ht="15.75" customHeight="1">
      <c r="A413" s="4" t="s">
        <v>66</v>
      </c>
      <c r="B413" s="4" t="s">
        <v>1162</v>
      </c>
      <c r="C413" s="4" t="s">
        <v>1625</v>
      </c>
      <c r="D413" s="4" t="s">
        <v>1626</v>
      </c>
      <c r="E413" s="4" t="s">
        <v>1557</v>
      </c>
      <c r="F413" s="4" t="s">
        <v>1558</v>
      </c>
      <c r="G413" s="4" t="s">
        <v>1816</v>
      </c>
    </row>
    <row r="414" ht="15.75" customHeight="1">
      <c r="A414" s="4" t="s">
        <v>66</v>
      </c>
      <c r="B414" s="4" t="s">
        <v>1162</v>
      </c>
      <c r="C414" s="4" t="s">
        <v>1625</v>
      </c>
      <c r="D414" s="4" t="s">
        <v>1626</v>
      </c>
      <c r="E414" s="4" t="s">
        <v>1557</v>
      </c>
      <c r="F414" s="4" t="s">
        <v>1652</v>
      </c>
      <c r="G414" s="4" t="s">
        <v>1817</v>
      </c>
    </row>
    <row r="415" ht="15.75" customHeight="1">
      <c r="A415" s="4" t="s">
        <v>66</v>
      </c>
      <c r="B415" s="4" t="s">
        <v>1164</v>
      </c>
      <c r="C415" s="4" t="s">
        <v>1625</v>
      </c>
      <c r="D415" s="4" t="s">
        <v>1626</v>
      </c>
      <c r="E415" s="4" t="s">
        <v>1557</v>
      </c>
      <c r="F415" s="4" t="s">
        <v>1558</v>
      </c>
      <c r="G415" s="4" t="s">
        <v>1676</v>
      </c>
    </row>
    <row r="416" ht="15.75" customHeight="1">
      <c r="A416" s="4" t="s">
        <v>66</v>
      </c>
      <c r="B416" s="4" t="s">
        <v>1164</v>
      </c>
      <c r="C416" s="4" t="s">
        <v>1625</v>
      </c>
      <c r="D416" s="4" t="s">
        <v>1626</v>
      </c>
      <c r="E416" s="4" t="s">
        <v>1557</v>
      </c>
      <c r="F416" s="4" t="s">
        <v>1652</v>
      </c>
      <c r="G416" s="4" t="s">
        <v>1677</v>
      </c>
    </row>
    <row r="417" ht="15.75" customHeight="1">
      <c r="A417" s="4" t="s">
        <v>66</v>
      </c>
      <c r="B417" s="4" t="s">
        <v>1166</v>
      </c>
      <c r="C417" s="4" t="s">
        <v>1550</v>
      </c>
      <c r="D417" s="4" t="s">
        <v>1551</v>
      </c>
      <c r="E417" s="4" t="s">
        <v>1552</v>
      </c>
      <c r="F417" s="4" t="s">
        <v>1558</v>
      </c>
      <c r="G417" s="4" t="s">
        <v>1583</v>
      </c>
    </row>
    <row r="418" ht="15.75" customHeight="1">
      <c r="A418" s="4" t="s">
        <v>66</v>
      </c>
      <c r="B418" s="4" t="s">
        <v>1166</v>
      </c>
      <c r="C418" s="4" t="s">
        <v>1611</v>
      </c>
      <c r="D418" s="4" t="s">
        <v>1612</v>
      </c>
      <c r="E418" s="4" t="s">
        <v>1557</v>
      </c>
      <c r="F418" s="4" t="s">
        <v>1558</v>
      </c>
      <c r="G418" s="4" t="s">
        <v>1589</v>
      </c>
    </row>
    <row r="419" ht="15.75" customHeight="1">
      <c r="A419" s="4" t="s">
        <v>66</v>
      </c>
      <c r="B419" s="4" t="s">
        <v>1166</v>
      </c>
      <c r="C419" s="4" t="s">
        <v>1579</v>
      </c>
      <c r="D419" s="4" t="s">
        <v>1580</v>
      </c>
      <c r="E419" s="4" t="s">
        <v>1573</v>
      </c>
      <c r="F419" s="4" t="s">
        <v>1568</v>
      </c>
      <c r="G419" s="4" t="s">
        <v>1594</v>
      </c>
    </row>
    <row r="420" ht="15.75" customHeight="1">
      <c r="A420" s="4" t="s">
        <v>67</v>
      </c>
      <c r="B420" s="4" t="s">
        <v>1166</v>
      </c>
      <c r="C420" s="4" t="s">
        <v>1631</v>
      </c>
      <c r="D420" s="4" t="s">
        <v>1632</v>
      </c>
      <c r="E420" s="4" t="s">
        <v>1557</v>
      </c>
      <c r="F420" s="4" t="s">
        <v>1558</v>
      </c>
      <c r="G420" s="4" t="s">
        <v>1589</v>
      </c>
    </row>
    <row r="421" ht="15.75" customHeight="1">
      <c r="A421" s="4" t="s">
        <v>67</v>
      </c>
      <c r="B421" s="4" t="s">
        <v>1166</v>
      </c>
      <c r="C421" s="4" t="s">
        <v>1747</v>
      </c>
      <c r="D421" s="4" t="s">
        <v>1748</v>
      </c>
      <c r="E421" s="4" t="s">
        <v>1573</v>
      </c>
      <c r="F421" s="4" t="s">
        <v>1553</v>
      </c>
      <c r="G421" s="4" t="s">
        <v>1594</v>
      </c>
    </row>
    <row r="422" ht="15.75" customHeight="1">
      <c r="A422" s="4" t="s">
        <v>68</v>
      </c>
      <c r="B422" s="4" t="s">
        <v>1166</v>
      </c>
      <c r="C422" s="4" t="s">
        <v>1563</v>
      </c>
      <c r="D422" s="4" t="s">
        <v>1564</v>
      </c>
      <c r="E422" s="4" t="s">
        <v>1557</v>
      </c>
      <c r="F422" s="4" t="s">
        <v>1558</v>
      </c>
      <c r="G422" s="4" t="s">
        <v>1589</v>
      </c>
    </row>
    <row r="423" ht="15.75" customHeight="1">
      <c r="A423" s="4" t="s">
        <v>68</v>
      </c>
      <c r="B423" s="4" t="s">
        <v>1166</v>
      </c>
      <c r="C423" s="4" t="s">
        <v>1550</v>
      </c>
      <c r="D423" s="4" t="s">
        <v>1551</v>
      </c>
      <c r="E423" s="4" t="s">
        <v>1552</v>
      </c>
      <c r="F423" s="4" t="s">
        <v>1553</v>
      </c>
      <c r="G423" s="4" t="s">
        <v>1617</v>
      </c>
    </row>
    <row r="424" ht="15.75" customHeight="1">
      <c r="A424" s="4" t="s">
        <v>68</v>
      </c>
      <c r="B424" s="4" t="s">
        <v>1166</v>
      </c>
      <c r="C424" s="4" t="s">
        <v>1576</v>
      </c>
      <c r="D424" s="4" t="s">
        <v>1577</v>
      </c>
      <c r="E424" s="4" t="s">
        <v>1573</v>
      </c>
      <c r="F424" s="4" t="s">
        <v>1558</v>
      </c>
      <c r="G424" s="4" t="s">
        <v>1594</v>
      </c>
    </row>
    <row r="425" ht="15.75" customHeight="1">
      <c r="A425" s="4" t="s">
        <v>69</v>
      </c>
      <c r="B425" s="4" t="s">
        <v>1162</v>
      </c>
      <c r="C425" s="4" t="s">
        <v>1647</v>
      </c>
      <c r="D425" s="4" t="s">
        <v>1648</v>
      </c>
      <c r="E425" s="4" t="s">
        <v>1557</v>
      </c>
      <c r="F425" s="4" t="s">
        <v>1558</v>
      </c>
      <c r="G425" s="4" t="s">
        <v>1818</v>
      </c>
    </row>
    <row r="426" ht="15.75" customHeight="1">
      <c r="A426" s="4" t="s">
        <v>69</v>
      </c>
      <c r="B426" s="4" t="s">
        <v>1164</v>
      </c>
      <c r="C426" s="4" t="s">
        <v>1611</v>
      </c>
      <c r="D426" s="4" t="s">
        <v>1612</v>
      </c>
      <c r="E426" s="4" t="s">
        <v>1557</v>
      </c>
      <c r="F426" s="4" t="s">
        <v>1558</v>
      </c>
      <c r="G426" s="4" t="s">
        <v>1819</v>
      </c>
    </row>
    <row r="427" ht="15.75" customHeight="1">
      <c r="A427" s="4" t="s">
        <v>69</v>
      </c>
      <c r="B427" s="4" t="s">
        <v>1164</v>
      </c>
      <c r="C427" s="4" t="s">
        <v>1611</v>
      </c>
      <c r="D427" s="4" t="s">
        <v>1612</v>
      </c>
      <c r="E427" s="4" t="s">
        <v>1557</v>
      </c>
      <c r="F427" s="4" t="s">
        <v>1652</v>
      </c>
      <c r="G427" s="4" t="s">
        <v>1820</v>
      </c>
    </row>
    <row r="428" ht="15.75" customHeight="1">
      <c r="A428" s="4" t="s">
        <v>69</v>
      </c>
      <c r="B428" s="4" t="s">
        <v>1166</v>
      </c>
      <c r="C428" s="4" t="s">
        <v>1618</v>
      </c>
      <c r="D428" s="4" t="s">
        <v>1619</v>
      </c>
      <c r="E428" s="4" t="s">
        <v>1557</v>
      </c>
      <c r="F428" s="4" t="s">
        <v>1558</v>
      </c>
      <c r="G428" s="4" t="s">
        <v>1589</v>
      </c>
    </row>
    <row r="429" ht="15.75" customHeight="1">
      <c r="A429" s="4" t="s">
        <v>70</v>
      </c>
      <c r="B429" s="4" t="s">
        <v>1166</v>
      </c>
      <c r="C429" s="4" t="s">
        <v>1683</v>
      </c>
      <c r="D429" s="4" t="s">
        <v>1684</v>
      </c>
      <c r="E429" s="4" t="s">
        <v>1552</v>
      </c>
      <c r="F429" s="4" t="s">
        <v>1558</v>
      </c>
      <c r="G429" s="4" t="s">
        <v>1685</v>
      </c>
    </row>
    <row r="430" ht="15.75" customHeight="1">
      <c r="A430" s="4" t="s">
        <v>70</v>
      </c>
      <c r="B430" s="4" t="s">
        <v>1166</v>
      </c>
      <c r="C430" s="4" t="s">
        <v>1615</v>
      </c>
      <c r="D430" s="4" t="s">
        <v>1616</v>
      </c>
      <c r="E430" s="4" t="s">
        <v>1557</v>
      </c>
      <c r="F430" s="4" t="s">
        <v>1558</v>
      </c>
      <c r="G430" s="4" t="s">
        <v>1560</v>
      </c>
    </row>
    <row r="431" ht="15.75" customHeight="1">
      <c r="A431" s="4" t="s">
        <v>70</v>
      </c>
      <c r="B431" s="4" t="s">
        <v>1166</v>
      </c>
      <c r="C431" s="4" t="s">
        <v>1615</v>
      </c>
      <c r="D431" s="4" t="s">
        <v>1616</v>
      </c>
      <c r="E431" s="4" t="s">
        <v>1557</v>
      </c>
      <c r="F431" s="4" t="s">
        <v>1652</v>
      </c>
      <c r="G431" s="4" t="s">
        <v>1562</v>
      </c>
    </row>
    <row r="432" ht="15.75" customHeight="1">
      <c r="A432" s="4" t="s">
        <v>71</v>
      </c>
      <c r="B432" s="4" t="s">
        <v>1167</v>
      </c>
      <c r="C432" s="4" t="s">
        <v>1631</v>
      </c>
      <c r="D432" s="4" t="s">
        <v>1632</v>
      </c>
      <c r="E432" s="4" t="s">
        <v>1557</v>
      </c>
      <c r="F432" s="4" t="s">
        <v>1558</v>
      </c>
      <c r="G432" s="4" t="s">
        <v>1821</v>
      </c>
    </row>
    <row r="433" ht="15.75" customHeight="1">
      <c r="A433" s="4" t="s">
        <v>71</v>
      </c>
      <c r="B433" s="4" t="s">
        <v>1162</v>
      </c>
      <c r="C433" s="4" t="s">
        <v>1631</v>
      </c>
      <c r="D433" s="4" t="s">
        <v>1632</v>
      </c>
      <c r="E433" s="4" t="s">
        <v>1557</v>
      </c>
      <c r="F433" s="4" t="s">
        <v>1558</v>
      </c>
      <c r="G433" s="4" t="s">
        <v>1565</v>
      </c>
    </row>
    <row r="434" ht="15.75" customHeight="1">
      <c r="A434" s="4" t="s">
        <v>71</v>
      </c>
      <c r="B434" s="4" t="s">
        <v>1162</v>
      </c>
      <c r="C434" s="4" t="s">
        <v>1633</v>
      </c>
      <c r="D434" s="4" t="s">
        <v>1634</v>
      </c>
      <c r="E434" s="4" t="s">
        <v>1573</v>
      </c>
      <c r="F434" s="4" t="s">
        <v>1553</v>
      </c>
      <c r="G434" s="4" t="s">
        <v>1822</v>
      </c>
    </row>
    <row r="435" ht="15.75" customHeight="1">
      <c r="A435" s="4" t="s">
        <v>71</v>
      </c>
      <c r="B435" s="4" t="s">
        <v>1162</v>
      </c>
      <c r="C435" s="4" t="s">
        <v>1566</v>
      </c>
      <c r="D435" s="4" t="s">
        <v>1567</v>
      </c>
      <c r="E435" s="4" t="s">
        <v>1552</v>
      </c>
      <c r="F435" s="4" t="s">
        <v>1568</v>
      </c>
      <c r="G435" s="4" t="s">
        <v>1569</v>
      </c>
    </row>
    <row r="436" ht="15.75" customHeight="1">
      <c r="A436" s="4" t="s">
        <v>71</v>
      </c>
      <c r="B436" s="4" t="s">
        <v>1164</v>
      </c>
      <c r="C436" s="4" t="s">
        <v>1631</v>
      </c>
      <c r="D436" s="4" t="s">
        <v>1632</v>
      </c>
      <c r="E436" s="4" t="s">
        <v>1557</v>
      </c>
      <c r="F436" s="4" t="s">
        <v>1558</v>
      </c>
      <c r="G436" s="4" t="s">
        <v>1559</v>
      </c>
    </row>
    <row r="437" ht="15.75" customHeight="1">
      <c r="A437" s="4" t="s">
        <v>71</v>
      </c>
      <c r="B437" s="4" t="s">
        <v>1164</v>
      </c>
      <c r="C437" s="4" t="s">
        <v>1633</v>
      </c>
      <c r="D437" s="4" t="s">
        <v>1634</v>
      </c>
      <c r="E437" s="4" t="s">
        <v>1573</v>
      </c>
      <c r="F437" s="4" t="s">
        <v>1558</v>
      </c>
      <c r="G437" s="4" t="s">
        <v>1677</v>
      </c>
    </row>
    <row r="438" ht="15.75" customHeight="1">
      <c r="A438" s="4" t="s">
        <v>71</v>
      </c>
      <c r="B438" s="4" t="s">
        <v>1164</v>
      </c>
      <c r="C438" s="4" t="s">
        <v>1566</v>
      </c>
      <c r="D438" s="4" t="s">
        <v>1567</v>
      </c>
      <c r="E438" s="4" t="s">
        <v>1552</v>
      </c>
      <c r="F438" s="4" t="s">
        <v>1558</v>
      </c>
      <c r="G438" s="4" t="s">
        <v>1682</v>
      </c>
    </row>
    <row r="439" ht="15.75" customHeight="1">
      <c r="A439" s="4" t="s">
        <v>71</v>
      </c>
      <c r="B439" s="4" t="s">
        <v>1166</v>
      </c>
      <c r="C439" s="4" t="s">
        <v>1683</v>
      </c>
      <c r="D439" s="4" t="s">
        <v>1684</v>
      </c>
      <c r="E439" s="4" t="s">
        <v>1552</v>
      </c>
      <c r="F439" s="4" t="s">
        <v>1605</v>
      </c>
      <c r="G439" s="4" t="s">
        <v>1685</v>
      </c>
    </row>
    <row r="440" ht="15.75" customHeight="1">
      <c r="A440" s="4" t="s">
        <v>71</v>
      </c>
      <c r="B440" s="4" t="s">
        <v>1166</v>
      </c>
      <c r="C440" s="4" t="s">
        <v>1550</v>
      </c>
      <c r="D440" s="4" t="s">
        <v>1551</v>
      </c>
      <c r="E440" s="4" t="s">
        <v>1552</v>
      </c>
      <c r="F440" s="4" t="s">
        <v>1558</v>
      </c>
      <c r="G440" s="4" t="s">
        <v>1583</v>
      </c>
    </row>
    <row r="441" ht="15.75" customHeight="1">
      <c r="A441" s="4" t="s">
        <v>71</v>
      </c>
      <c r="B441" s="4" t="s">
        <v>1166</v>
      </c>
      <c r="C441" s="4" t="s">
        <v>1631</v>
      </c>
      <c r="D441" s="4" t="s">
        <v>1632</v>
      </c>
      <c r="E441" s="4" t="s">
        <v>1557</v>
      </c>
      <c r="F441" s="4" t="s">
        <v>1558</v>
      </c>
      <c r="G441" s="4" t="s">
        <v>1560</v>
      </c>
    </row>
    <row r="442" ht="15.75" customHeight="1">
      <c r="A442" s="4" t="s">
        <v>71</v>
      </c>
      <c r="B442" s="4" t="s">
        <v>1166</v>
      </c>
      <c r="C442" s="4" t="s">
        <v>1631</v>
      </c>
      <c r="D442" s="4" t="s">
        <v>1632</v>
      </c>
      <c r="E442" s="4" t="s">
        <v>1557</v>
      </c>
      <c r="F442" s="4" t="s">
        <v>1605</v>
      </c>
      <c r="G442" s="4" t="s">
        <v>1562</v>
      </c>
    </row>
    <row r="443" ht="15.75" customHeight="1">
      <c r="A443" s="4" t="s">
        <v>71</v>
      </c>
      <c r="B443" s="4" t="s">
        <v>1166</v>
      </c>
      <c r="C443" s="4" t="s">
        <v>1633</v>
      </c>
      <c r="D443" s="4" t="s">
        <v>1634</v>
      </c>
      <c r="E443" s="4" t="s">
        <v>1573</v>
      </c>
      <c r="F443" s="4" t="s">
        <v>1558</v>
      </c>
      <c r="G443" s="4" t="s">
        <v>1635</v>
      </c>
    </row>
    <row r="444" ht="15.75" customHeight="1">
      <c r="A444" s="4" t="s">
        <v>72</v>
      </c>
      <c r="B444" s="4" t="s">
        <v>1162</v>
      </c>
      <c r="C444" s="4" t="s">
        <v>1602</v>
      </c>
      <c r="D444" s="4" t="s">
        <v>1603</v>
      </c>
      <c r="E444" s="4" t="s">
        <v>1557</v>
      </c>
      <c r="F444" s="4" t="s">
        <v>1558</v>
      </c>
      <c r="G444" s="4" t="s">
        <v>1565</v>
      </c>
    </row>
    <row r="445" ht="15.75" customHeight="1">
      <c r="A445" s="4" t="s">
        <v>72</v>
      </c>
      <c r="B445" s="4" t="s">
        <v>1162</v>
      </c>
      <c r="C445" s="4" t="s">
        <v>1633</v>
      </c>
      <c r="D445" s="4" t="s">
        <v>1634</v>
      </c>
      <c r="E445" s="4" t="s">
        <v>1573</v>
      </c>
      <c r="F445" s="4" t="s">
        <v>1553</v>
      </c>
      <c r="G445" s="4" t="s">
        <v>1659</v>
      </c>
    </row>
    <row r="446" ht="15.75" customHeight="1">
      <c r="A446" s="4" t="s">
        <v>72</v>
      </c>
      <c r="B446" s="4" t="s">
        <v>1162</v>
      </c>
      <c r="C446" s="4" t="s">
        <v>1571</v>
      </c>
      <c r="D446" s="4" t="s">
        <v>1572</v>
      </c>
      <c r="E446" s="4" t="s">
        <v>1573</v>
      </c>
      <c r="F446" s="4" t="s">
        <v>1574</v>
      </c>
      <c r="G446" s="4" t="s">
        <v>1823</v>
      </c>
    </row>
    <row r="447" ht="15.75" customHeight="1">
      <c r="A447" s="4" t="s">
        <v>72</v>
      </c>
      <c r="B447" s="4" t="s">
        <v>1162</v>
      </c>
      <c r="C447" s="4" t="s">
        <v>1566</v>
      </c>
      <c r="D447" s="4" t="s">
        <v>1567</v>
      </c>
      <c r="E447" s="4" t="s">
        <v>1552</v>
      </c>
      <c r="F447" s="4" t="s">
        <v>1568</v>
      </c>
      <c r="G447" s="4" t="s">
        <v>1569</v>
      </c>
    </row>
    <row r="448" ht="15.75" customHeight="1">
      <c r="A448" s="4" t="s">
        <v>72</v>
      </c>
      <c r="B448" s="4" t="s">
        <v>1164</v>
      </c>
      <c r="C448" s="4" t="s">
        <v>1602</v>
      </c>
      <c r="D448" s="4" t="s">
        <v>1603</v>
      </c>
      <c r="E448" s="4" t="s">
        <v>1557</v>
      </c>
      <c r="F448" s="4" t="s">
        <v>1558</v>
      </c>
      <c r="G448" s="4" t="s">
        <v>1654</v>
      </c>
    </row>
    <row r="449" ht="15.75" customHeight="1">
      <c r="A449" s="4" t="s">
        <v>72</v>
      </c>
      <c r="B449" s="4" t="s">
        <v>1164</v>
      </c>
      <c r="C449" s="4" t="s">
        <v>1602</v>
      </c>
      <c r="D449" s="4" t="s">
        <v>1603</v>
      </c>
      <c r="E449" s="4" t="s">
        <v>1557</v>
      </c>
      <c r="F449" s="4" t="s">
        <v>1652</v>
      </c>
      <c r="G449" s="4" t="s">
        <v>1655</v>
      </c>
    </row>
    <row r="450" ht="15.75" customHeight="1">
      <c r="A450" s="4" t="s">
        <v>72</v>
      </c>
      <c r="B450" s="4" t="s">
        <v>1164</v>
      </c>
      <c r="C450" s="4" t="s">
        <v>1566</v>
      </c>
      <c r="D450" s="4" t="s">
        <v>1567</v>
      </c>
      <c r="E450" s="4" t="s">
        <v>1552</v>
      </c>
      <c r="F450" s="4" t="s">
        <v>1568</v>
      </c>
      <c r="G450" s="4" t="s">
        <v>1682</v>
      </c>
    </row>
    <row r="451" ht="15.75" customHeight="1">
      <c r="A451" s="4" t="s">
        <v>72</v>
      </c>
      <c r="B451" s="4" t="s">
        <v>1166</v>
      </c>
      <c r="C451" s="4" t="s">
        <v>1550</v>
      </c>
      <c r="D451" s="4" t="s">
        <v>1551</v>
      </c>
      <c r="E451" s="4" t="s">
        <v>1552</v>
      </c>
      <c r="F451" s="4" t="s">
        <v>1553</v>
      </c>
      <c r="G451" s="4" t="s">
        <v>1583</v>
      </c>
    </row>
    <row r="452" ht="15.75" customHeight="1">
      <c r="A452" s="4" t="s">
        <v>72</v>
      </c>
      <c r="B452" s="4" t="s">
        <v>1166</v>
      </c>
      <c r="C452" s="4" t="s">
        <v>1611</v>
      </c>
      <c r="D452" s="4" t="s">
        <v>1612</v>
      </c>
      <c r="E452" s="4" t="s">
        <v>1557</v>
      </c>
      <c r="F452" s="4" t="s">
        <v>1558</v>
      </c>
      <c r="G452" s="4" t="s">
        <v>1589</v>
      </c>
    </row>
    <row r="453" ht="15.75" customHeight="1">
      <c r="A453" s="4" t="s">
        <v>72</v>
      </c>
      <c r="B453" s="4" t="s">
        <v>1166</v>
      </c>
      <c r="C453" s="4" t="s">
        <v>1633</v>
      </c>
      <c r="D453" s="4" t="s">
        <v>1634</v>
      </c>
      <c r="E453" s="4" t="s">
        <v>1573</v>
      </c>
      <c r="F453" s="4" t="s">
        <v>1558</v>
      </c>
      <c r="G453" s="4" t="s">
        <v>1824</v>
      </c>
    </row>
    <row r="454" ht="15.75" customHeight="1">
      <c r="A454" s="4" t="s">
        <v>72</v>
      </c>
      <c r="B454" s="4" t="s">
        <v>1166</v>
      </c>
      <c r="C454" s="4" t="s">
        <v>1633</v>
      </c>
      <c r="D454" s="4" t="s">
        <v>1634</v>
      </c>
      <c r="E454" s="4" t="s">
        <v>1573</v>
      </c>
      <c r="F454" s="4" t="s">
        <v>1698</v>
      </c>
      <c r="G454" s="4" t="s">
        <v>1825</v>
      </c>
    </row>
    <row r="455" ht="15.75" customHeight="1">
      <c r="A455" s="4" t="s">
        <v>73</v>
      </c>
      <c r="B455" s="4" t="s">
        <v>1162</v>
      </c>
      <c r="C455" s="4" t="s">
        <v>1611</v>
      </c>
      <c r="D455" s="4" t="s">
        <v>1612</v>
      </c>
      <c r="E455" s="4" t="s">
        <v>1557</v>
      </c>
      <c r="F455" s="4" t="s">
        <v>1558</v>
      </c>
      <c r="G455" s="4" t="s">
        <v>1565</v>
      </c>
    </row>
    <row r="456" ht="15.75" customHeight="1">
      <c r="A456" s="4" t="s">
        <v>73</v>
      </c>
      <c r="B456" s="4" t="s">
        <v>1162</v>
      </c>
      <c r="C456" s="4" t="s">
        <v>1633</v>
      </c>
      <c r="D456" s="4" t="s">
        <v>1634</v>
      </c>
      <c r="E456" s="4" t="s">
        <v>1573</v>
      </c>
      <c r="F456" s="4" t="s">
        <v>1558</v>
      </c>
      <c r="G456" s="4" t="s">
        <v>1659</v>
      </c>
    </row>
    <row r="457" ht="15.75" customHeight="1">
      <c r="A457" s="4" t="s">
        <v>73</v>
      </c>
      <c r="B457" s="4" t="s">
        <v>1162</v>
      </c>
      <c r="C457" s="4" t="s">
        <v>1571</v>
      </c>
      <c r="D457" s="4" t="s">
        <v>1572</v>
      </c>
      <c r="E457" s="4" t="s">
        <v>1573</v>
      </c>
      <c r="F457" s="4" t="s">
        <v>1574</v>
      </c>
      <c r="G457" s="4" t="s">
        <v>1607</v>
      </c>
    </row>
    <row r="458" ht="15.75" customHeight="1">
      <c r="A458" s="4" t="s">
        <v>73</v>
      </c>
      <c r="B458" s="4" t="s">
        <v>1162</v>
      </c>
      <c r="C458" s="4" t="s">
        <v>1592</v>
      </c>
      <c r="D458" s="4" t="s">
        <v>1593</v>
      </c>
      <c r="E458" s="4" t="s">
        <v>1573</v>
      </c>
      <c r="F458" s="4" t="s">
        <v>1553</v>
      </c>
      <c r="G458" s="4" t="s">
        <v>1826</v>
      </c>
    </row>
    <row r="459" ht="15.75" customHeight="1">
      <c r="A459" s="4" t="s">
        <v>73</v>
      </c>
      <c r="B459" s="4" t="s">
        <v>1164</v>
      </c>
      <c r="C459" s="4" t="s">
        <v>1550</v>
      </c>
      <c r="D459" s="4" t="s">
        <v>1551</v>
      </c>
      <c r="E459" s="4" t="s">
        <v>1552</v>
      </c>
      <c r="F459" s="4" t="s">
        <v>1553</v>
      </c>
      <c r="G459" s="4" t="s">
        <v>1554</v>
      </c>
    </row>
    <row r="460" ht="15.75" customHeight="1">
      <c r="A460" s="4" t="s">
        <v>73</v>
      </c>
      <c r="B460" s="4" t="s">
        <v>1164</v>
      </c>
      <c r="C460" s="4" t="s">
        <v>1618</v>
      </c>
      <c r="D460" s="4" t="s">
        <v>1619</v>
      </c>
      <c r="E460" s="4" t="s">
        <v>1557</v>
      </c>
      <c r="F460" s="4" t="s">
        <v>1558</v>
      </c>
      <c r="G460" s="4" t="s">
        <v>1676</v>
      </c>
    </row>
    <row r="461" ht="15.75" customHeight="1">
      <c r="A461" s="4" t="s">
        <v>73</v>
      </c>
      <c r="B461" s="4" t="s">
        <v>1164</v>
      </c>
      <c r="C461" s="4" t="s">
        <v>1618</v>
      </c>
      <c r="D461" s="4" t="s">
        <v>1619</v>
      </c>
      <c r="E461" s="4" t="s">
        <v>1557</v>
      </c>
      <c r="F461" s="4" t="s">
        <v>1605</v>
      </c>
      <c r="G461" s="4" t="s">
        <v>1677</v>
      </c>
    </row>
    <row r="462" ht="15.75" customHeight="1">
      <c r="A462" s="4" t="s">
        <v>73</v>
      </c>
      <c r="B462" s="4" t="s">
        <v>1164</v>
      </c>
      <c r="C462" s="4" t="s">
        <v>1592</v>
      </c>
      <c r="D462" s="4" t="s">
        <v>1593</v>
      </c>
      <c r="E462" s="4" t="s">
        <v>1573</v>
      </c>
      <c r="F462" s="4" t="s">
        <v>1698</v>
      </c>
      <c r="G462" s="4" t="s">
        <v>1650</v>
      </c>
    </row>
    <row r="463" ht="15.75" customHeight="1">
      <c r="A463" s="4" t="s">
        <v>73</v>
      </c>
      <c r="B463" s="4" t="s">
        <v>1166</v>
      </c>
      <c r="C463" s="4" t="s">
        <v>1611</v>
      </c>
      <c r="D463" s="4" t="s">
        <v>1612</v>
      </c>
      <c r="E463" s="4" t="s">
        <v>1557</v>
      </c>
      <c r="F463" s="4" t="s">
        <v>1558</v>
      </c>
      <c r="G463" s="4" t="s">
        <v>1589</v>
      </c>
    </row>
    <row r="464" ht="15.75" customHeight="1">
      <c r="A464" s="4" t="s">
        <v>73</v>
      </c>
      <c r="B464" s="4" t="s">
        <v>1166</v>
      </c>
      <c r="C464" s="4" t="s">
        <v>1592</v>
      </c>
      <c r="D464" s="4" t="s">
        <v>1593</v>
      </c>
      <c r="E464" s="4" t="s">
        <v>1573</v>
      </c>
      <c r="F464" s="4" t="s">
        <v>1558</v>
      </c>
      <c r="G464" s="4" t="s">
        <v>1594</v>
      </c>
    </row>
    <row r="465" ht="15.75" customHeight="1">
      <c r="A465" s="4" t="s">
        <v>74</v>
      </c>
      <c r="B465" s="4" t="s">
        <v>1164</v>
      </c>
      <c r="C465" s="4" t="s">
        <v>1555</v>
      </c>
      <c r="D465" s="4" t="s">
        <v>1556</v>
      </c>
      <c r="E465" s="4" t="s">
        <v>1557</v>
      </c>
      <c r="F465" s="4" t="s">
        <v>1558</v>
      </c>
      <c r="G465" s="4" t="s">
        <v>1810</v>
      </c>
    </row>
    <row r="466" ht="15.75" customHeight="1">
      <c r="A466" s="4" t="s">
        <v>74</v>
      </c>
      <c r="B466" s="4" t="s">
        <v>1164</v>
      </c>
      <c r="C466" s="4" t="s">
        <v>1633</v>
      </c>
      <c r="D466" s="4" t="s">
        <v>1634</v>
      </c>
      <c r="E466" s="4" t="s">
        <v>1573</v>
      </c>
      <c r="F466" s="4" t="s">
        <v>1553</v>
      </c>
      <c r="G466" s="4" t="s">
        <v>1677</v>
      </c>
    </row>
    <row r="467" ht="15.75" customHeight="1">
      <c r="A467" s="4" t="s">
        <v>74</v>
      </c>
      <c r="B467" s="4" t="s">
        <v>1164</v>
      </c>
      <c r="C467" s="4" t="s">
        <v>1571</v>
      </c>
      <c r="D467" s="4" t="s">
        <v>1572</v>
      </c>
      <c r="E467" s="4" t="s">
        <v>1573</v>
      </c>
      <c r="F467" s="4" t="s">
        <v>1574</v>
      </c>
      <c r="G467" s="4" t="s">
        <v>1759</v>
      </c>
    </row>
    <row r="468" ht="15.75" customHeight="1">
      <c r="A468" s="4" t="s">
        <v>74</v>
      </c>
      <c r="B468" s="4" t="s">
        <v>1164</v>
      </c>
      <c r="C468" s="4" t="s">
        <v>1672</v>
      </c>
      <c r="D468" s="4" t="s">
        <v>1673</v>
      </c>
      <c r="E468" s="4" t="s">
        <v>1557</v>
      </c>
      <c r="F468" s="4" t="s">
        <v>1558</v>
      </c>
      <c r="G468" s="4" t="s">
        <v>1827</v>
      </c>
    </row>
    <row r="469" ht="15.75" customHeight="1">
      <c r="A469" s="4" t="s">
        <v>74</v>
      </c>
      <c r="B469" s="4" t="s">
        <v>1166</v>
      </c>
      <c r="C469" s="4" t="s">
        <v>1615</v>
      </c>
      <c r="D469" s="4" t="s">
        <v>1616</v>
      </c>
      <c r="E469" s="4" t="s">
        <v>1557</v>
      </c>
      <c r="F469" s="4" t="s">
        <v>1558</v>
      </c>
      <c r="G469" s="4" t="s">
        <v>1589</v>
      </c>
    </row>
    <row r="470" ht="15.75" customHeight="1">
      <c r="A470" s="4" t="s">
        <v>74</v>
      </c>
      <c r="B470" s="4" t="s">
        <v>1166</v>
      </c>
      <c r="C470" s="4" t="s">
        <v>1633</v>
      </c>
      <c r="D470" s="4" t="s">
        <v>1634</v>
      </c>
      <c r="E470" s="4" t="s">
        <v>1573</v>
      </c>
      <c r="F470" s="4" t="s">
        <v>1558</v>
      </c>
      <c r="G470" s="4" t="s">
        <v>1635</v>
      </c>
    </row>
    <row r="471" ht="15.75" customHeight="1">
      <c r="A471" s="4" t="s">
        <v>75</v>
      </c>
      <c r="B471" s="4" t="s">
        <v>1162</v>
      </c>
      <c r="C471" s="4" t="s">
        <v>1611</v>
      </c>
      <c r="D471" s="4" t="s">
        <v>1612</v>
      </c>
      <c r="E471" s="4" t="s">
        <v>1557</v>
      </c>
      <c r="F471" s="4" t="s">
        <v>1558</v>
      </c>
      <c r="G471" s="4" t="s">
        <v>1565</v>
      </c>
    </row>
    <row r="472" ht="15.75" customHeight="1">
      <c r="A472" s="4" t="s">
        <v>75</v>
      </c>
      <c r="B472" s="4" t="s">
        <v>1162</v>
      </c>
      <c r="C472" s="4" t="s">
        <v>1592</v>
      </c>
      <c r="D472" s="4" t="s">
        <v>1593</v>
      </c>
      <c r="E472" s="4" t="s">
        <v>1573</v>
      </c>
      <c r="F472" s="4" t="s">
        <v>1553</v>
      </c>
      <c r="G472" s="4" t="s">
        <v>1653</v>
      </c>
    </row>
    <row r="473" ht="15.75" customHeight="1">
      <c r="A473" s="4" t="s">
        <v>75</v>
      </c>
      <c r="B473" s="4" t="s">
        <v>1164</v>
      </c>
      <c r="C473" s="4" t="s">
        <v>1550</v>
      </c>
      <c r="D473" s="4" t="s">
        <v>1551</v>
      </c>
      <c r="E473" s="4" t="s">
        <v>1552</v>
      </c>
      <c r="F473" s="4" t="s">
        <v>1558</v>
      </c>
      <c r="G473" s="4" t="s">
        <v>1828</v>
      </c>
    </row>
    <row r="474" ht="15.75" customHeight="1">
      <c r="A474" s="4" t="s">
        <v>75</v>
      </c>
      <c r="B474" s="4" t="s">
        <v>1164</v>
      </c>
      <c r="C474" s="4" t="s">
        <v>1584</v>
      </c>
      <c r="D474" s="4" t="s">
        <v>1585</v>
      </c>
      <c r="E474" s="4" t="s">
        <v>1552</v>
      </c>
      <c r="F474" s="4" t="s">
        <v>1558</v>
      </c>
      <c r="G474" s="4" t="s">
        <v>1810</v>
      </c>
    </row>
    <row r="475" ht="15.75" customHeight="1">
      <c r="A475" s="4" t="s">
        <v>75</v>
      </c>
      <c r="B475" s="4" t="s">
        <v>1164</v>
      </c>
      <c r="C475" s="4" t="s">
        <v>1587</v>
      </c>
      <c r="D475" s="4" t="s">
        <v>1588</v>
      </c>
      <c r="E475" s="4" t="s">
        <v>1573</v>
      </c>
      <c r="F475" s="4" t="s">
        <v>1558</v>
      </c>
      <c r="G475" s="4" t="s">
        <v>1810</v>
      </c>
    </row>
    <row r="476" ht="15.75" customHeight="1">
      <c r="A476" s="4" t="s">
        <v>75</v>
      </c>
      <c r="B476" s="4" t="s">
        <v>1164</v>
      </c>
      <c r="C476" s="4" t="s">
        <v>1590</v>
      </c>
      <c r="D476" s="4" t="s">
        <v>1591</v>
      </c>
      <c r="E476" s="4" t="s">
        <v>1557</v>
      </c>
      <c r="F476" s="4" t="s">
        <v>1558</v>
      </c>
      <c r="G476" s="4" t="s">
        <v>1810</v>
      </c>
    </row>
    <row r="477" ht="15.75" customHeight="1">
      <c r="A477" s="4" t="s">
        <v>75</v>
      </c>
      <c r="B477" s="4" t="s">
        <v>1164</v>
      </c>
      <c r="C477" s="4" t="s">
        <v>1550</v>
      </c>
      <c r="D477" s="4" t="s">
        <v>1551</v>
      </c>
      <c r="E477" s="4" t="s">
        <v>1552</v>
      </c>
      <c r="F477" s="4" t="s">
        <v>1605</v>
      </c>
      <c r="G477" s="4" t="s">
        <v>1829</v>
      </c>
    </row>
    <row r="478" ht="15.75" customHeight="1">
      <c r="A478" s="4" t="s">
        <v>75</v>
      </c>
      <c r="B478" s="4" t="s">
        <v>1164</v>
      </c>
      <c r="C478" s="4" t="s">
        <v>1579</v>
      </c>
      <c r="D478" s="4" t="s">
        <v>1580</v>
      </c>
      <c r="E478" s="4" t="s">
        <v>1573</v>
      </c>
      <c r="F478" s="4" t="s">
        <v>1568</v>
      </c>
      <c r="G478" s="4" t="s">
        <v>1830</v>
      </c>
    </row>
    <row r="479" ht="15.75" customHeight="1">
      <c r="A479" s="4" t="s">
        <v>75</v>
      </c>
      <c r="B479" s="4" t="s">
        <v>1164</v>
      </c>
      <c r="C479" s="4" t="s">
        <v>1611</v>
      </c>
      <c r="D479" s="4" t="s">
        <v>1612</v>
      </c>
      <c r="E479" s="4" t="s">
        <v>1557</v>
      </c>
      <c r="F479" s="4" t="s">
        <v>1558</v>
      </c>
      <c r="G479" s="4" t="s">
        <v>1831</v>
      </c>
    </row>
    <row r="480" ht="15.75" customHeight="1">
      <c r="A480" s="4" t="s">
        <v>75</v>
      </c>
      <c r="B480" s="4" t="s">
        <v>1164</v>
      </c>
      <c r="C480" s="4" t="s">
        <v>1611</v>
      </c>
      <c r="D480" s="4" t="s">
        <v>1612</v>
      </c>
      <c r="E480" s="4" t="s">
        <v>1557</v>
      </c>
      <c r="F480" s="4" t="s">
        <v>1605</v>
      </c>
      <c r="G480" s="4" t="s">
        <v>1832</v>
      </c>
    </row>
    <row r="481" ht="15.75" customHeight="1">
      <c r="A481" s="4" t="s">
        <v>75</v>
      </c>
      <c r="B481" s="4" t="s">
        <v>1166</v>
      </c>
      <c r="C481" s="4" t="s">
        <v>1683</v>
      </c>
      <c r="D481" s="4" t="s">
        <v>1684</v>
      </c>
      <c r="E481" s="4" t="s">
        <v>1552</v>
      </c>
      <c r="F481" s="4" t="s">
        <v>1558</v>
      </c>
      <c r="G481" s="4" t="s">
        <v>1685</v>
      </c>
    </row>
    <row r="482" ht="15.75" customHeight="1">
      <c r="A482" s="4" t="s">
        <v>75</v>
      </c>
      <c r="B482" s="4" t="s">
        <v>1166</v>
      </c>
      <c r="C482" s="4" t="s">
        <v>1611</v>
      </c>
      <c r="D482" s="4" t="s">
        <v>1612</v>
      </c>
      <c r="E482" s="4" t="s">
        <v>1557</v>
      </c>
      <c r="F482" s="4" t="s">
        <v>1558</v>
      </c>
      <c r="G482" s="4" t="s">
        <v>1589</v>
      </c>
    </row>
    <row r="483" ht="15.75" customHeight="1">
      <c r="A483" s="4" t="s">
        <v>76</v>
      </c>
      <c r="B483" s="4" t="s">
        <v>1162</v>
      </c>
      <c r="C483" s="4" t="s">
        <v>1550</v>
      </c>
      <c r="D483" s="4" t="s">
        <v>1551</v>
      </c>
      <c r="E483" s="4" t="s">
        <v>1552</v>
      </c>
      <c r="F483" s="4" t="s">
        <v>1558</v>
      </c>
      <c r="G483" s="4" t="s">
        <v>1645</v>
      </c>
    </row>
    <row r="484" ht="15.75" customHeight="1">
      <c r="A484" s="4" t="s">
        <v>76</v>
      </c>
      <c r="B484" s="4" t="s">
        <v>1162</v>
      </c>
      <c r="C484" s="4" t="s">
        <v>1631</v>
      </c>
      <c r="D484" s="4" t="s">
        <v>1632</v>
      </c>
      <c r="E484" s="4" t="s">
        <v>1557</v>
      </c>
      <c r="F484" s="4" t="s">
        <v>1558</v>
      </c>
      <c r="G484" s="4" t="s">
        <v>1604</v>
      </c>
    </row>
    <row r="485" ht="15.75" customHeight="1">
      <c r="A485" s="4" t="s">
        <v>76</v>
      </c>
      <c r="B485" s="4" t="s">
        <v>1162</v>
      </c>
      <c r="C485" s="4" t="s">
        <v>1631</v>
      </c>
      <c r="D485" s="4" t="s">
        <v>1632</v>
      </c>
      <c r="E485" s="4" t="s">
        <v>1557</v>
      </c>
      <c r="F485" s="4" t="s">
        <v>1652</v>
      </c>
      <c r="G485" s="4" t="s">
        <v>1606</v>
      </c>
    </row>
    <row r="486" ht="15.75" customHeight="1">
      <c r="A486" s="4" t="s">
        <v>76</v>
      </c>
      <c r="B486" s="4" t="s">
        <v>1164</v>
      </c>
      <c r="C486" s="4" t="s">
        <v>1550</v>
      </c>
      <c r="D486" s="4" t="s">
        <v>1551</v>
      </c>
      <c r="E486" s="4" t="s">
        <v>1552</v>
      </c>
      <c r="F486" s="4" t="s">
        <v>1558</v>
      </c>
      <c r="G486" s="4" t="s">
        <v>1554</v>
      </c>
    </row>
    <row r="487" ht="15.75" customHeight="1">
      <c r="A487" s="4" t="s">
        <v>76</v>
      </c>
      <c r="B487" s="4" t="s">
        <v>1164</v>
      </c>
      <c r="C487" s="4" t="s">
        <v>1611</v>
      </c>
      <c r="D487" s="4" t="s">
        <v>1612</v>
      </c>
      <c r="E487" s="4" t="s">
        <v>1557</v>
      </c>
      <c r="F487" s="4" t="s">
        <v>1558</v>
      </c>
      <c r="G487" s="4" t="s">
        <v>1676</v>
      </c>
    </row>
    <row r="488" ht="15.75" customHeight="1">
      <c r="A488" s="4" t="s">
        <v>76</v>
      </c>
      <c r="B488" s="4" t="s">
        <v>1164</v>
      </c>
      <c r="C488" s="4" t="s">
        <v>1611</v>
      </c>
      <c r="D488" s="4" t="s">
        <v>1612</v>
      </c>
      <c r="E488" s="4" t="s">
        <v>1557</v>
      </c>
      <c r="F488" s="4" t="s">
        <v>1605</v>
      </c>
      <c r="G488" s="4" t="s">
        <v>1833</v>
      </c>
    </row>
    <row r="489" ht="15.75" customHeight="1">
      <c r="A489" s="4" t="s">
        <v>76</v>
      </c>
      <c r="B489" s="4" t="s">
        <v>1164</v>
      </c>
      <c r="C489" s="4" t="s">
        <v>1633</v>
      </c>
      <c r="D489" s="4" t="s">
        <v>1634</v>
      </c>
      <c r="E489" s="4" t="s">
        <v>1573</v>
      </c>
      <c r="F489" s="4" t="s">
        <v>1558</v>
      </c>
      <c r="G489" s="4" t="s">
        <v>1677</v>
      </c>
    </row>
    <row r="490" ht="15.75" customHeight="1">
      <c r="A490" s="4" t="s">
        <v>76</v>
      </c>
      <c r="B490" s="4" t="s">
        <v>1164</v>
      </c>
      <c r="C490" s="4" t="s">
        <v>1747</v>
      </c>
      <c r="D490" s="4" t="s">
        <v>1748</v>
      </c>
      <c r="E490" s="4" t="s">
        <v>1573</v>
      </c>
      <c r="F490" s="4" t="s">
        <v>1558</v>
      </c>
      <c r="G490" s="4" t="s">
        <v>1834</v>
      </c>
    </row>
    <row r="491" ht="15.75" customHeight="1">
      <c r="A491" s="4" t="s">
        <v>76</v>
      </c>
      <c r="B491" s="4" t="s">
        <v>1164</v>
      </c>
      <c r="C491" s="4" t="s">
        <v>1747</v>
      </c>
      <c r="D491" s="4" t="s">
        <v>1748</v>
      </c>
      <c r="E491" s="4" t="s">
        <v>1573</v>
      </c>
      <c r="F491" s="4" t="s">
        <v>1698</v>
      </c>
      <c r="G491" s="4" t="s">
        <v>1835</v>
      </c>
    </row>
    <row r="492" ht="15.75" customHeight="1">
      <c r="A492" s="4" t="s">
        <v>76</v>
      </c>
      <c r="B492" s="4" t="s">
        <v>1164</v>
      </c>
      <c r="C492" s="4" t="s">
        <v>1618</v>
      </c>
      <c r="D492" s="4" t="s">
        <v>1619</v>
      </c>
      <c r="E492" s="4" t="s">
        <v>1557</v>
      </c>
      <c r="F492" s="4" t="s">
        <v>1558</v>
      </c>
      <c r="G492" s="4" t="s">
        <v>1704</v>
      </c>
    </row>
    <row r="493" ht="15.75" customHeight="1">
      <c r="A493" s="4" t="s">
        <v>76</v>
      </c>
      <c r="B493" s="4" t="s">
        <v>1164</v>
      </c>
      <c r="C493" s="4" t="s">
        <v>1631</v>
      </c>
      <c r="D493" s="4" t="s">
        <v>1632</v>
      </c>
      <c r="E493" s="4" t="s">
        <v>1557</v>
      </c>
      <c r="F493" s="4" t="s">
        <v>1558</v>
      </c>
      <c r="G493" s="4" t="s">
        <v>1836</v>
      </c>
    </row>
    <row r="494" ht="15.75" customHeight="1">
      <c r="A494" s="4" t="s">
        <v>76</v>
      </c>
      <c r="B494" s="4" t="s">
        <v>1164</v>
      </c>
      <c r="C494" s="4" t="s">
        <v>1631</v>
      </c>
      <c r="D494" s="4" t="s">
        <v>1632</v>
      </c>
      <c r="E494" s="4" t="s">
        <v>1557</v>
      </c>
      <c r="F494" s="4" t="s">
        <v>1561</v>
      </c>
      <c r="G494" s="4" t="s">
        <v>1837</v>
      </c>
    </row>
    <row r="495" ht="15.75" customHeight="1">
      <c r="A495" s="4" t="s">
        <v>76</v>
      </c>
      <c r="B495" s="4" t="s">
        <v>1166</v>
      </c>
      <c r="C495" s="4" t="s">
        <v>1550</v>
      </c>
      <c r="D495" s="4" t="s">
        <v>1551</v>
      </c>
      <c r="E495" s="4" t="s">
        <v>1552</v>
      </c>
      <c r="F495" s="4" t="s">
        <v>1558</v>
      </c>
      <c r="G495" s="4" t="s">
        <v>1583</v>
      </c>
    </row>
    <row r="496" ht="15.75" customHeight="1">
      <c r="A496" s="4" t="s">
        <v>76</v>
      </c>
      <c r="B496" s="4" t="s">
        <v>1166</v>
      </c>
      <c r="C496" s="4" t="s">
        <v>1631</v>
      </c>
      <c r="D496" s="4" t="s">
        <v>1632</v>
      </c>
      <c r="E496" s="4" t="s">
        <v>1557</v>
      </c>
      <c r="F496" s="4" t="s">
        <v>1558</v>
      </c>
      <c r="G496" s="4" t="s">
        <v>1560</v>
      </c>
    </row>
    <row r="497" ht="15.75" customHeight="1">
      <c r="A497" s="4" t="s">
        <v>76</v>
      </c>
      <c r="B497" s="4" t="s">
        <v>1166</v>
      </c>
      <c r="C497" s="4" t="s">
        <v>1631</v>
      </c>
      <c r="D497" s="4" t="s">
        <v>1632</v>
      </c>
      <c r="E497" s="4" t="s">
        <v>1557</v>
      </c>
      <c r="F497" s="4" t="s">
        <v>1561</v>
      </c>
      <c r="G497" s="4" t="s">
        <v>1562</v>
      </c>
    </row>
    <row r="498" ht="15.75" customHeight="1">
      <c r="A498" s="4" t="s">
        <v>76</v>
      </c>
      <c r="B498" s="4" t="s">
        <v>1166</v>
      </c>
      <c r="C498" s="4" t="s">
        <v>1747</v>
      </c>
      <c r="D498" s="4" t="s">
        <v>1748</v>
      </c>
      <c r="E498" s="4" t="s">
        <v>1573</v>
      </c>
      <c r="F498" s="4" t="s">
        <v>1553</v>
      </c>
      <c r="G498" s="4" t="s">
        <v>1594</v>
      </c>
    </row>
    <row r="499" ht="15.75" customHeight="1">
      <c r="A499" s="4" t="s">
        <v>76</v>
      </c>
      <c r="B499" s="4" t="s">
        <v>1166</v>
      </c>
      <c r="C499" s="4" t="s">
        <v>1633</v>
      </c>
      <c r="D499" s="4" t="s">
        <v>1634</v>
      </c>
      <c r="E499" s="4" t="s">
        <v>1573</v>
      </c>
      <c r="F499" s="4" t="s">
        <v>1558</v>
      </c>
      <c r="G499" s="4" t="s">
        <v>1635</v>
      </c>
    </row>
    <row r="500" ht="15.75" customHeight="1">
      <c r="A500" s="4" t="s">
        <v>77</v>
      </c>
      <c r="B500" s="4" t="s">
        <v>1167</v>
      </c>
      <c r="C500" s="4" t="s">
        <v>1550</v>
      </c>
      <c r="D500" s="4" t="s">
        <v>1551</v>
      </c>
      <c r="E500" s="4" t="s">
        <v>1552</v>
      </c>
      <c r="F500" s="4" t="s">
        <v>1558</v>
      </c>
      <c r="G500" s="4" t="s">
        <v>1838</v>
      </c>
    </row>
    <row r="501" ht="15.75" customHeight="1">
      <c r="A501" s="4" t="s">
        <v>77</v>
      </c>
      <c r="B501" s="4" t="s">
        <v>1167</v>
      </c>
      <c r="C501" s="4" t="s">
        <v>1647</v>
      </c>
      <c r="D501" s="4" t="s">
        <v>1648</v>
      </c>
      <c r="E501" s="4" t="s">
        <v>1557</v>
      </c>
      <c r="F501" s="4" t="s">
        <v>1558</v>
      </c>
      <c r="G501" s="4" t="s">
        <v>1839</v>
      </c>
    </row>
    <row r="502" ht="15.75" customHeight="1">
      <c r="A502" s="4" t="s">
        <v>77</v>
      </c>
      <c r="B502" s="4" t="s">
        <v>1167</v>
      </c>
      <c r="C502" s="4" t="s">
        <v>1576</v>
      </c>
      <c r="D502" s="4" t="s">
        <v>1577</v>
      </c>
      <c r="E502" s="4" t="s">
        <v>1573</v>
      </c>
      <c r="F502" s="4" t="s">
        <v>1568</v>
      </c>
      <c r="G502" s="4" t="s">
        <v>1840</v>
      </c>
    </row>
    <row r="503" ht="15.75" customHeight="1">
      <c r="A503" s="4" t="s">
        <v>77</v>
      </c>
      <c r="B503" s="4" t="s">
        <v>1162</v>
      </c>
      <c r="C503" s="4" t="s">
        <v>1555</v>
      </c>
      <c r="D503" s="4" t="s">
        <v>1556</v>
      </c>
      <c r="E503" s="4" t="s">
        <v>1557</v>
      </c>
      <c r="F503" s="4" t="s">
        <v>1558</v>
      </c>
      <c r="G503" s="4" t="s">
        <v>1604</v>
      </c>
    </row>
    <row r="504" ht="15.75" customHeight="1">
      <c r="A504" s="4" t="s">
        <v>77</v>
      </c>
      <c r="B504" s="4" t="s">
        <v>1162</v>
      </c>
      <c r="C504" s="4" t="s">
        <v>1555</v>
      </c>
      <c r="D504" s="4" t="s">
        <v>1556</v>
      </c>
      <c r="E504" s="4" t="s">
        <v>1557</v>
      </c>
      <c r="F504" s="4" t="s">
        <v>1652</v>
      </c>
      <c r="G504" s="4" t="s">
        <v>1606</v>
      </c>
    </row>
    <row r="505" ht="15.75" customHeight="1">
      <c r="A505" s="4" t="s">
        <v>77</v>
      </c>
      <c r="B505" s="4" t="s">
        <v>1164</v>
      </c>
      <c r="C505" s="4" t="s">
        <v>1618</v>
      </c>
      <c r="D505" s="4" t="s">
        <v>1619</v>
      </c>
      <c r="E505" s="4" t="s">
        <v>1557</v>
      </c>
      <c r="F505" s="4" t="s">
        <v>1558</v>
      </c>
      <c r="G505" s="4" t="s">
        <v>1676</v>
      </c>
    </row>
    <row r="506" ht="15.75" customHeight="1">
      <c r="A506" s="4" t="s">
        <v>77</v>
      </c>
      <c r="B506" s="4" t="s">
        <v>1164</v>
      </c>
      <c r="C506" s="4" t="s">
        <v>1618</v>
      </c>
      <c r="D506" s="4" t="s">
        <v>1619</v>
      </c>
      <c r="E506" s="4" t="s">
        <v>1557</v>
      </c>
      <c r="F506" s="4" t="s">
        <v>1561</v>
      </c>
      <c r="G506" s="4" t="s">
        <v>1841</v>
      </c>
    </row>
    <row r="507" ht="15.75" customHeight="1">
      <c r="A507" s="4" t="s">
        <v>77</v>
      </c>
      <c r="B507" s="4" t="s">
        <v>1164</v>
      </c>
      <c r="C507" s="4" t="s">
        <v>1571</v>
      </c>
      <c r="D507" s="4" t="s">
        <v>1572</v>
      </c>
      <c r="E507" s="4" t="s">
        <v>1573</v>
      </c>
      <c r="F507" s="4" t="s">
        <v>1574</v>
      </c>
      <c r="G507" s="4" t="s">
        <v>1756</v>
      </c>
    </row>
    <row r="508" ht="15.75" customHeight="1">
      <c r="A508" s="4" t="s">
        <v>77</v>
      </c>
      <c r="B508" s="4" t="s">
        <v>1164</v>
      </c>
      <c r="C508" s="4" t="s">
        <v>1611</v>
      </c>
      <c r="D508" s="4" t="s">
        <v>1612</v>
      </c>
      <c r="E508" s="4" t="s">
        <v>1557</v>
      </c>
      <c r="F508" s="4" t="s">
        <v>1558</v>
      </c>
      <c r="G508" s="4" t="s">
        <v>1842</v>
      </c>
    </row>
    <row r="509" ht="15.75" customHeight="1">
      <c r="A509" s="4" t="s">
        <v>77</v>
      </c>
      <c r="B509" s="4" t="s">
        <v>1164</v>
      </c>
      <c r="C509" s="4" t="s">
        <v>1611</v>
      </c>
      <c r="D509" s="4" t="s">
        <v>1612</v>
      </c>
      <c r="E509" s="4" t="s">
        <v>1557</v>
      </c>
      <c r="F509" s="4" t="s">
        <v>1561</v>
      </c>
      <c r="G509" s="4" t="s">
        <v>1843</v>
      </c>
    </row>
    <row r="510" ht="15.75" customHeight="1">
      <c r="A510" s="4" t="s">
        <v>77</v>
      </c>
      <c r="B510" s="4" t="s">
        <v>1166</v>
      </c>
      <c r="C510" s="4" t="s">
        <v>1550</v>
      </c>
      <c r="D510" s="4" t="s">
        <v>1551</v>
      </c>
      <c r="E510" s="4" t="s">
        <v>1552</v>
      </c>
      <c r="F510" s="4" t="s">
        <v>1558</v>
      </c>
      <c r="G510" s="4" t="s">
        <v>1762</v>
      </c>
    </row>
    <row r="511" ht="15.75" customHeight="1">
      <c r="A511" s="4" t="s">
        <v>78</v>
      </c>
      <c r="B511" s="4" t="s">
        <v>1162</v>
      </c>
      <c r="C511" s="4" t="s">
        <v>1550</v>
      </c>
      <c r="D511" s="4" t="s">
        <v>1551</v>
      </c>
      <c r="E511" s="4" t="s">
        <v>1552</v>
      </c>
      <c r="F511" s="4" t="s">
        <v>1553</v>
      </c>
      <c r="G511" s="4" t="s">
        <v>1645</v>
      </c>
    </row>
    <row r="512" ht="15.75" customHeight="1">
      <c r="A512" s="4" t="s">
        <v>78</v>
      </c>
      <c r="B512" s="4" t="s">
        <v>1162</v>
      </c>
      <c r="C512" s="4" t="s">
        <v>1625</v>
      </c>
      <c r="D512" s="4" t="s">
        <v>1626</v>
      </c>
      <c r="E512" s="4" t="s">
        <v>1557</v>
      </c>
      <c r="F512" s="4" t="s">
        <v>1558</v>
      </c>
      <c r="G512" s="4" t="s">
        <v>1565</v>
      </c>
    </row>
    <row r="513" ht="15.75" customHeight="1">
      <c r="A513" s="4" t="s">
        <v>78</v>
      </c>
      <c r="B513" s="4" t="s">
        <v>1162</v>
      </c>
      <c r="C513" s="4" t="s">
        <v>1686</v>
      </c>
      <c r="D513" s="4" t="s">
        <v>1687</v>
      </c>
      <c r="E513" s="4" t="s">
        <v>1573</v>
      </c>
      <c r="F513" s="4" t="s">
        <v>1558</v>
      </c>
      <c r="G513" s="4" t="s">
        <v>1844</v>
      </c>
    </row>
    <row r="514" ht="15.75" customHeight="1">
      <c r="A514" s="4" t="s">
        <v>78</v>
      </c>
      <c r="B514" s="4" t="s">
        <v>1164</v>
      </c>
      <c r="C514" s="4" t="s">
        <v>1550</v>
      </c>
      <c r="D514" s="4" t="s">
        <v>1551</v>
      </c>
      <c r="E514" s="4" t="s">
        <v>1552</v>
      </c>
      <c r="F514" s="4" t="s">
        <v>1553</v>
      </c>
      <c r="G514" s="4" t="s">
        <v>1554</v>
      </c>
    </row>
    <row r="515" ht="15.75" customHeight="1">
      <c r="A515" s="4" t="s">
        <v>78</v>
      </c>
      <c r="B515" s="4" t="s">
        <v>1164</v>
      </c>
      <c r="C515" s="4" t="s">
        <v>1625</v>
      </c>
      <c r="D515" s="4" t="s">
        <v>1626</v>
      </c>
      <c r="E515" s="4" t="s">
        <v>1557</v>
      </c>
      <c r="F515" s="4" t="s">
        <v>1558</v>
      </c>
      <c r="G515" s="4" t="s">
        <v>1845</v>
      </c>
    </row>
    <row r="516" ht="15.75" customHeight="1">
      <c r="A516" s="4" t="s">
        <v>78</v>
      </c>
      <c r="B516" s="4" t="s">
        <v>1164</v>
      </c>
      <c r="C516" s="4" t="s">
        <v>1592</v>
      </c>
      <c r="D516" s="4" t="s">
        <v>1593</v>
      </c>
      <c r="E516" s="4" t="s">
        <v>1573</v>
      </c>
      <c r="F516" s="4" t="s">
        <v>1558</v>
      </c>
      <c r="G516" s="4" t="s">
        <v>1650</v>
      </c>
    </row>
    <row r="517" ht="15.75" customHeight="1">
      <c r="A517" s="4" t="s">
        <v>78</v>
      </c>
      <c r="B517" s="4" t="s">
        <v>1164</v>
      </c>
      <c r="C517" s="4" t="s">
        <v>1555</v>
      </c>
      <c r="D517" s="4" t="s">
        <v>1556</v>
      </c>
      <c r="E517" s="4" t="s">
        <v>1557</v>
      </c>
      <c r="F517" s="4" t="s">
        <v>1558</v>
      </c>
      <c r="G517" s="4" t="s">
        <v>1846</v>
      </c>
    </row>
    <row r="518" ht="15.75" customHeight="1">
      <c r="A518" s="4" t="s">
        <v>78</v>
      </c>
      <c r="B518" s="4" t="s">
        <v>1166</v>
      </c>
      <c r="C518" s="4" t="s">
        <v>1555</v>
      </c>
      <c r="D518" s="4" t="s">
        <v>1556</v>
      </c>
      <c r="E518" s="4" t="s">
        <v>1557</v>
      </c>
      <c r="F518" s="4" t="s">
        <v>1558</v>
      </c>
      <c r="G518" s="4" t="s">
        <v>1589</v>
      </c>
    </row>
    <row r="519" ht="15.75" customHeight="1">
      <c r="A519" s="4" t="s">
        <v>78</v>
      </c>
      <c r="B519" s="4" t="s">
        <v>1166</v>
      </c>
      <c r="C519" s="4" t="s">
        <v>1576</v>
      </c>
      <c r="D519" s="4" t="s">
        <v>1577</v>
      </c>
      <c r="E519" s="4" t="s">
        <v>1573</v>
      </c>
      <c r="F519" s="4" t="s">
        <v>1558</v>
      </c>
      <c r="G519" s="4" t="s">
        <v>1847</v>
      </c>
    </row>
    <row r="520" ht="15.75" customHeight="1">
      <c r="A520" s="4" t="s">
        <v>78</v>
      </c>
      <c r="B520" s="4" t="s">
        <v>1166</v>
      </c>
      <c r="C520" s="4" t="s">
        <v>1576</v>
      </c>
      <c r="D520" s="4" t="s">
        <v>1577</v>
      </c>
      <c r="E520" s="4" t="s">
        <v>1573</v>
      </c>
      <c r="F520" s="4" t="s">
        <v>1698</v>
      </c>
      <c r="G520" s="4" t="s">
        <v>1848</v>
      </c>
    </row>
    <row r="521" ht="15.75" customHeight="1">
      <c r="A521" s="4" t="s">
        <v>79</v>
      </c>
      <c r="B521" s="4" t="s">
        <v>1168</v>
      </c>
      <c r="C521" s="4" t="s">
        <v>1647</v>
      </c>
      <c r="D521" s="4" t="s">
        <v>1648</v>
      </c>
      <c r="E521" s="4" t="s">
        <v>1557</v>
      </c>
      <c r="F521" s="4" t="s">
        <v>1558</v>
      </c>
      <c r="G521" s="4" t="s">
        <v>1637</v>
      </c>
    </row>
    <row r="522" ht="15.75" customHeight="1">
      <c r="A522" s="4" t="s">
        <v>79</v>
      </c>
      <c r="B522" s="4" t="s">
        <v>1169</v>
      </c>
      <c r="C522" s="4" t="s">
        <v>1550</v>
      </c>
      <c r="D522" s="4" t="s">
        <v>1551</v>
      </c>
      <c r="E522" s="4" t="s">
        <v>1552</v>
      </c>
      <c r="F522" s="4" t="s">
        <v>1553</v>
      </c>
      <c r="G522" s="4" t="s">
        <v>1689</v>
      </c>
    </row>
    <row r="523" ht="15.75" customHeight="1">
      <c r="A523" s="4" t="s">
        <v>79</v>
      </c>
      <c r="B523" s="4" t="s">
        <v>1169</v>
      </c>
      <c r="C523" s="4" t="s">
        <v>1647</v>
      </c>
      <c r="D523" s="4" t="s">
        <v>1648</v>
      </c>
      <c r="E523" s="4" t="s">
        <v>1557</v>
      </c>
      <c r="F523" s="4" t="s">
        <v>1652</v>
      </c>
      <c r="G523" s="4" t="s">
        <v>1657</v>
      </c>
    </row>
    <row r="524" ht="15.75" customHeight="1">
      <c r="A524" s="4" t="s">
        <v>79</v>
      </c>
      <c r="B524" s="4" t="s">
        <v>1167</v>
      </c>
      <c r="C524" s="4" t="s">
        <v>1571</v>
      </c>
      <c r="D524" s="4" t="s">
        <v>1572</v>
      </c>
      <c r="E524" s="4" t="s">
        <v>1573</v>
      </c>
      <c r="F524" s="4" t="s">
        <v>1574</v>
      </c>
      <c r="G524" s="4" t="s">
        <v>1667</v>
      </c>
    </row>
    <row r="525" ht="15.75" customHeight="1">
      <c r="A525" s="4" t="s">
        <v>79</v>
      </c>
      <c r="B525" s="4" t="s">
        <v>1167</v>
      </c>
      <c r="C525" s="4" t="s">
        <v>1584</v>
      </c>
      <c r="D525" s="4" t="s">
        <v>1585</v>
      </c>
      <c r="E525" s="4" t="s">
        <v>1552</v>
      </c>
      <c r="F525" s="4" t="s">
        <v>1652</v>
      </c>
      <c r="G525" s="4" t="s">
        <v>1668</v>
      </c>
    </row>
    <row r="526" ht="15.75" customHeight="1">
      <c r="A526" s="4" t="s">
        <v>79</v>
      </c>
      <c r="B526" s="4" t="s">
        <v>1167</v>
      </c>
      <c r="C526" s="4" t="s">
        <v>1590</v>
      </c>
      <c r="D526" s="4" t="s">
        <v>1591</v>
      </c>
      <c r="E526" s="4" t="s">
        <v>1557</v>
      </c>
      <c r="F526" s="4" t="s">
        <v>1652</v>
      </c>
      <c r="G526" s="4" t="s">
        <v>1668</v>
      </c>
    </row>
    <row r="527" ht="15.75" customHeight="1">
      <c r="A527" s="4" t="s">
        <v>79</v>
      </c>
      <c r="B527" s="4" t="s">
        <v>1167</v>
      </c>
      <c r="C527" s="4" t="s">
        <v>1587</v>
      </c>
      <c r="D527" s="4" t="s">
        <v>1588</v>
      </c>
      <c r="E527" s="4" t="s">
        <v>1573</v>
      </c>
      <c r="F527" s="4" t="s">
        <v>1652</v>
      </c>
      <c r="G527" s="4" t="s">
        <v>1669</v>
      </c>
    </row>
    <row r="528" ht="15.75" customHeight="1">
      <c r="A528" s="4" t="s">
        <v>79</v>
      </c>
      <c r="B528" s="4" t="s">
        <v>1167</v>
      </c>
      <c r="C528" s="4" t="s">
        <v>1597</v>
      </c>
      <c r="D528" s="4" t="s">
        <v>1598</v>
      </c>
      <c r="E528" s="4" t="s">
        <v>1573</v>
      </c>
      <c r="F528" s="4" t="s">
        <v>1652</v>
      </c>
      <c r="G528" s="4" t="s">
        <v>1787</v>
      </c>
    </row>
    <row r="529" ht="15.75" customHeight="1">
      <c r="A529" s="4" t="s">
        <v>79</v>
      </c>
      <c r="B529" s="4" t="s">
        <v>1162</v>
      </c>
      <c r="C529" s="4" t="s">
        <v>1550</v>
      </c>
      <c r="D529" s="4" t="s">
        <v>1551</v>
      </c>
      <c r="E529" s="4" t="s">
        <v>1552</v>
      </c>
      <c r="F529" s="4" t="s">
        <v>1558</v>
      </c>
      <c r="G529" s="4" t="s">
        <v>1694</v>
      </c>
    </row>
    <row r="530" ht="15.75" customHeight="1">
      <c r="A530" s="4" t="s">
        <v>79</v>
      </c>
      <c r="B530" s="4" t="s">
        <v>1166</v>
      </c>
      <c r="C530" s="4" t="s">
        <v>1584</v>
      </c>
      <c r="D530" s="4" t="s">
        <v>1585</v>
      </c>
      <c r="E530" s="4" t="s">
        <v>1552</v>
      </c>
      <c r="F530" s="4" t="s">
        <v>1558</v>
      </c>
      <c r="G530" s="4" t="s">
        <v>1808</v>
      </c>
    </row>
    <row r="531" ht="15.75" customHeight="1">
      <c r="A531" s="4" t="s">
        <v>79</v>
      </c>
      <c r="B531" s="4" t="s">
        <v>1166</v>
      </c>
      <c r="C531" s="4" t="s">
        <v>1587</v>
      </c>
      <c r="D531" s="4" t="s">
        <v>1588</v>
      </c>
      <c r="E531" s="4" t="s">
        <v>1573</v>
      </c>
      <c r="F531" s="4" t="s">
        <v>1558</v>
      </c>
      <c r="G531" s="4" t="s">
        <v>1808</v>
      </c>
    </row>
    <row r="532" ht="15.75" customHeight="1">
      <c r="A532" s="4" t="s">
        <v>79</v>
      </c>
      <c r="B532" s="4" t="s">
        <v>1166</v>
      </c>
      <c r="C532" s="4" t="s">
        <v>1590</v>
      </c>
      <c r="D532" s="4" t="s">
        <v>1591</v>
      </c>
      <c r="E532" s="4" t="s">
        <v>1557</v>
      </c>
      <c r="F532" s="4" t="s">
        <v>1558</v>
      </c>
      <c r="G532" s="4" t="s">
        <v>1808</v>
      </c>
    </row>
    <row r="533" ht="15.75" customHeight="1">
      <c r="A533" s="4" t="s">
        <v>79</v>
      </c>
      <c r="B533" s="4" t="s">
        <v>1166</v>
      </c>
      <c r="C533" s="4" t="s">
        <v>1584</v>
      </c>
      <c r="D533" s="4" t="s">
        <v>1585</v>
      </c>
      <c r="E533" s="4" t="s">
        <v>1552</v>
      </c>
      <c r="F533" s="4" t="s">
        <v>1652</v>
      </c>
      <c r="G533" s="4" t="s">
        <v>1809</v>
      </c>
    </row>
    <row r="534" ht="15.75" customHeight="1">
      <c r="A534" s="4" t="s">
        <v>79</v>
      </c>
      <c r="B534" s="4" t="s">
        <v>1166</v>
      </c>
      <c r="C534" s="4" t="s">
        <v>1587</v>
      </c>
      <c r="D534" s="4" t="s">
        <v>1588</v>
      </c>
      <c r="E534" s="4" t="s">
        <v>1573</v>
      </c>
      <c r="F534" s="4" t="s">
        <v>1652</v>
      </c>
      <c r="G534" s="4" t="s">
        <v>1809</v>
      </c>
    </row>
    <row r="535" ht="15.75" customHeight="1">
      <c r="A535" s="4" t="s">
        <v>79</v>
      </c>
      <c r="B535" s="4" t="s">
        <v>1166</v>
      </c>
      <c r="C535" s="4" t="s">
        <v>1590</v>
      </c>
      <c r="D535" s="4" t="s">
        <v>1591</v>
      </c>
      <c r="E535" s="4" t="s">
        <v>1557</v>
      </c>
      <c r="F535" s="4" t="s">
        <v>1652</v>
      </c>
      <c r="G535" s="4" t="s">
        <v>1809</v>
      </c>
    </row>
    <row r="536" ht="15.75" customHeight="1">
      <c r="A536" s="4" t="s">
        <v>79</v>
      </c>
      <c r="B536" s="4" t="s">
        <v>1166</v>
      </c>
      <c r="C536" s="4" t="s">
        <v>1597</v>
      </c>
      <c r="D536" s="4" t="s">
        <v>1598</v>
      </c>
      <c r="E536" s="4" t="s">
        <v>1573</v>
      </c>
      <c r="F536" s="4" t="s">
        <v>1558</v>
      </c>
      <c r="G536" s="4" t="s">
        <v>1594</v>
      </c>
    </row>
    <row r="537" ht="15.75" customHeight="1">
      <c r="A537" s="4" t="s">
        <v>79</v>
      </c>
      <c r="B537" s="4" t="s">
        <v>1166</v>
      </c>
      <c r="C537" s="4" t="s">
        <v>1686</v>
      </c>
      <c r="D537" s="4" t="s">
        <v>1687</v>
      </c>
      <c r="E537" s="4" t="s">
        <v>1573</v>
      </c>
      <c r="F537" s="4" t="s">
        <v>1553</v>
      </c>
      <c r="G537" s="4" t="s">
        <v>1594</v>
      </c>
    </row>
    <row r="538" ht="15.75" customHeight="1">
      <c r="A538" s="4" t="s">
        <v>80</v>
      </c>
      <c r="B538" s="4" t="s">
        <v>1166</v>
      </c>
      <c r="C538" s="4" t="s">
        <v>1584</v>
      </c>
      <c r="D538" s="4" t="s">
        <v>1585</v>
      </c>
      <c r="E538" s="4" t="s">
        <v>1552</v>
      </c>
      <c r="F538" s="4" t="s">
        <v>1558</v>
      </c>
      <c r="G538" s="4" t="s">
        <v>1589</v>
      </c>
    </row>
    <row r="539" ht="15.75" customHeight="1">
      <c r="A539" s="4" t="s">
        <v>80</v>
      </c>
      <c r="B539" s="4" t="s">
        <v>1166</v>
      </c>
      <c r="C539" s="4" t="s">
        <v>1587</v>
      </c>
      <c r="D539" s="4" t="s">
        <v>1588</v>
      </c>
      <c r="E539" s="4" t="s">
        <v>1573</v>
      </c>
      <c r="F539" s="4" t="s">
        <v>1558</v>
      </c>
      <c r="G539" s="4" t="s">
        <v>1589</v>
      </c>
    </row>
    <row r="540" ht="15.75" customHeight="1">
      <c r="A540" s="4" t="s">
        <v>80</v>
      </c>
      <c r="B540" s="4" t="s">
        <v>1166</v>
      </c>
      <c r="C540" s="4" t="s">
        <v>1590</v>
      </c>
      <c r="D540" s="4" t="s">
        <v>1591</v>
      </c>
      <c r="E540" s="4" t="s">
        <v>1557</v>
      </c>
      <c r="F540" s="4" t="s">
        <v>1558</v>
      </c>
      <c r="G540" s="4" t="s">
        <v>1589</v>
      </c>
    </row>
    <row r="541" ht="15.75" customHeight="1">
      <c r="A541" s="4" t="s">
        <v>80</v>
      </c>
      <c r="B541" s="4" t="s">
        <v>1166</v>
      </c>
      <c r="C541" s="4" t="s">
        <v>1597</v>
      </c>
      <c r="D541" s="4" t="s">
        <v>1598</v>
      </c>
      <c r="E541" s="4" t="s">
        <v>1573</v>
      </c>
      <c r="F541" s="4" t="s">
        <v>1553</v>
      </c>
      <c r="G541" s="4" t="s">
        <v>1594</v>
      </c>
    </row>
    <row r="542" ht="15.75" customHeight="1">
      <c r="A542" s="4" t="s">
        <v>81</v>
      </c>
      <c r="B542" s="4" t="s">
        <v>1166</v>
      </c>
      <c r="C542" s="4" t="s">
        <v>1683</v>
      </c>
      <c r="D542" s="4" t="s">
        <v>1684</v>
      </c>
      <c r="E542" s="4" t="s">
        <v>1552</v>
      </c>
      <c r="F542" s="4" t="s">
        <v>1558</v>
      </c>
      <c r="G542" s="4" t="s">
        <v>1685</v>
      </c>
    </row>
    <row r="543" ht="15.75" customHeight="1">
      <c r="A543" s="4" t="s">
        <v>81</v>
      </c>
      <c r="B543" s="4" t="s">
        <v>1166</v>
      </c>
      <c r="C543" s="4" t="s">
        <v>1555</v>
      </c>
      <c r="D543" s="4" t="s">
        <v>1556</v>
      </c>
      <c r="E543" s="4" t="s">
        <v>1557</v>
      </c>
      <c r="F543" s="4" t="s">
        <v>1558</v>
      </c>
      <c r="G543" s="4" t="s">
        <v>1589</v>
      </c>
    </row>
    <row r="544" ht="15.75" customHeight="1">
      <c r="A544" s="4" t="s">
        <v>81</v>
      </c>
      <c r="B544" s="4" t="s">
        <v>1166</v>
      </c>
      <c r="C544" s="4" t="s">
        <v>1622</v>
      </c>
      <c r="D544" s="4" t="s">
        <v>1623</v>
      </c>
      <c r="E544" s="4" t="s">
        <v>1573</v>
      </c>
      <c r="F544" s="4" t="s">
        <v>1553</v>
      </c>
      <c r="G544" s="4" t="s">
        <v>1594</v>
      </c>
    </row>
    <row r="545" ht="15.75" customHeight="1">
      <c r="A545" s="4" t="s">
        <v>82</v>
      </c>
      <c r="B545" s="4" t="s">
        <v>1162</v>
      </c>
      <c r="C545" s="4" t="s">
        <v>1550</v>
      </c>
      <c r="D545" s="4" t="s">
        <v>1551</v>
      </c>
      <c r="E545" s="4" t="s">
        <v>1552</v>
      </c>
      <c r="F545" s="4" t="s">
        <v>1558</v>
      </c>
      <c r="G545" s="4" t="s">
        <v>1645</v>
      </c>
    </row>
    <row r="546" ht="15.75" customHeight="1">
      <c r="A546" s="4" t="s">
        <v>82</v>
      </c>
      <c r="B546" s="4" t="s">
        <v>1162</v>
      </c>
      <c r="C546" s="4" t="s">
        <v>1602</v>
      </c>
      <c r="D546" s="4" t="s">
        <v>1603</v>
      </c>
      <c r="E546" s="4" t="s">
        <v>1557</v>
      </c>
      <c r="F546" s="4" t="s">
        <v>1558</v>
      </c>
      <c r="G546" s="4" t="s">
        <v>1671</v>
      </c>
    </row>
    <row r="547" ht="15.75" customHeight="1">
      <c r="A547" s="4" t="s">
        <v>82</v>
      </c>
      <c r="B547" s="4" t="s">
        <v>1162</v>
      </c>
      <c r="C547" s="4" t="s">
        <v>1641</v>
      </c>
      <c r="D547" s="4" t="s">
        <v>1642</v>
      </c>
      <c r="E547" s="4" t="s">
        <v>1557</v>
      </c>
      <c r="F547" s="4" t="s">
        <v>1558</v>
      </c>
      <c r="G547" s="4" t="s">
        <v>1849</v>
      </c>
    </row>
    <row r="548" ht="15.75" customHeight="1">
      <c r="A548" s="4" t="s">
        <v>82</v>
      </c>
      <c r="B548" s="4" t="s">
        <v>1162</v>
      </c>
      <c r="C548" s="4" t="s">
        <v>1571</v>
      </c>
      <c r="D548" s="4" t="s">
        <v>1572</v>
      </c>
      <c r="E548" s="4" t="s">
        <v>1573</v>
      </c>
      <c r="F548" s="4" t="s">
        <v>1574</v>
      </c>
      <c r="G548" s="4" t="s">
        <v>1823</v>
      </c>
    </row>
    <row r="549" ht="15.75" customHeight="1">
      <c r="A549" s="4" t="s">
        <v>82</v>
      </c>
      <c r="B549" s="4" t="s">
        <v>1162</v>
      </c>
      <c r="C549" s="4" t="s">
        <v>1566</v>
      </c>
      <c r="D549" s="4" t="s">
        <v>1567</v>
      </c>
      <c r="E549" s="4" t="s">
        <v>1552</v>
      </c>
      <c r="F549" s="4" t="s">
        <v>1558</v>
      </c>
      <c r="G549" s="4" t="s">
        <v>1569</v>
      </c>
    </row>
    <row r="550" ht="15.75" customHeight="1">
      <c r="A550" s="4" t="s">
        <v>82</v>
      </c>
      <c r="B550" s="4" t="s">
        <v>1164</v>
      </c>
      <c r="C550" s="4" t="s">
        <v>1683</v>
      </c>
      <c r="D550" s="4" t="s">
        <v>1684</v>
      </c>
      <c r="E550" s="4" t="s">
        <v>1552</v>
      </c>
      <c r="F550" s="4" t="s">
        <v>1558</v>
      </c>
      <c r="G550" s="4" t="s">
        <v>1688</v>
      </c>
    </row>
    <row r="551" ht="15.75" customHeight="1">
      <c r="A551" s="4" t="s">
        <v>82</v>
      </c>
      <c r="B551" s="4" t="s">
        <v>1164</v>
      </c>
      <c r="C551" s="4" t="s">
        <v>1550</v>
      </c>
      <c r="D551" s="4" t="s">
        <v>1551</v>
      </c>
      <c r="E551" s="4" t="s">
        <v>1552</v>
      </c>
      <c r="F551" s="4" t="s">
        <v>1558</v>
      </c>
      <c r="G551" s="4" t="s">
        <v>1554</v>
      </c>
    </row>
    <row r="552" ht="15.75" customHeight="1">
      <c r="A552" s="4" t="s">
        <v>82</v>
      </c>
      <c r="B552" s="4" t="s">
        <v>1164</v>
      </c>
      <c r="C552" s="4" t="s">
        <v>1641</v>
      </c>
      <c r="D552" s="4" t="s">
        <v>1642</v>
      </c>
      <c r="E552" s="4" t="s">
        <v>1557</v>
      </c>
      <c r="F552" s="4" t="s">
        <v>1558</v>
      </c>
      <c r="G552" s="4" t="s">
        <v>1559</v>
      </c>
    </row>
    <row r="553" ht="15.75" customHeight="1">
      <c r="A553" s="4" t="s">
        <v>82</v>
      </c>
      <c r="B553" s="4" t="s">
        <v>1164</v>
      </c>
      <c r="C553" s="4" t="s">
        <v>1566</v>
      </c>
      <c r="D553" s="4" t="s">
        <v>1567</v>
      </c>
      <c r="E553" s="4" t="s">
        <v>1552</v>
      </c>
      <c r="F553" s="4" t="s">
        <v>1558</v>
      </c>
      <c r="G553" s="4" t="s">
        <v>1682</v>
      </c>
    </row>
    <row r="554" ht="15.75" customHeight="1">
      <c r="A554" s="4" t="s">
        <v>83</v>
      </c>
      <c r="B554" s="4" t="s">
        <v>1166</v>
      </c>
      <c r="C554" s="4" t="s">
        <v>1641</v>
      </c>
      <c r="D554" s="4" t="s">
        <v>1642</v>
      </c>
      <c r="E554" s="4" t="s">
        <v>1557</v>
      </c>
      <c r="F554" s="4" t="s">
        <v>1558</v>
      </c>
      <c r="G554" s="4" t="s">
        <v>1589</v>
      </c>
    </row>
    <row r="555" ht="15.75" customHeight="1">
      <c r="A555" s="4" t="s">
        <v>84</v>
      </c>
      <c r="B555" s="4" t="s">
        <v>1168</v>
      </c>
      <c r="C555" s="4" t="s">
        <v>1550</v>
      </c>
      <c r="D555" s="4" t="s">
        <v>1551</v>
      </c>
      <c r="E555" s="4" t="s">
        <v>1552</v>
      </c>
      <c r="F555" s="4" t="s">
        <v>1553</v>
      </c>
      <c r="G555" s="4" t="s">
        <v>1778</v>
      </c>
    </row>
    <row r="556" ht="15.75" customHeight="1">
      <c r="A556" s="4" t="s">
        <v>84</v>
      </c>
      <c r="B556" s="4" t="s">
        <v>1168</v>
      </c>
      <c r="C556" s="4" t="s">
        <v>1555</v>
      </c>
      <c r="D556" s="4" t="s">
        <v>1556</v>
      </c>
      <c r="E556" s="4" t="s">
        <v>1557</v>
      </c>
      <c r="F556" s="4" t="s">
        <v>1558</v>
      </c>
      <c r="G556" s="4" t="s">
        <v>1850</v>
      </c>
    </row>
    <row r="557" ht="15.75" customHeight="1">
      <c r="A557" s="4" t="s">
        <v>84</v>
      </c>
      <c r="B557" s="4" t="s">
        <v>1168</v>
      </c>
      <c r="C557" s="4" t="s">
        <v>1566</v>
      </c>
      <c r="D557" s="4" t="s">
        <v>1567</v>
      </c>
      <c r="E557" s="4" t="s">
        <v>1552</v>
      </c>
      <c r="F557" s="4" t="s">
        <v>1568</v>
      </c>
      <c r="G557" s="4" t="s">
        <v>1739</v>
      </c>
    </row>
    <row r="558" ht="15.75" customHeight="1">
      <c r="A558" s="4" t="s">
        <v>84</v>
      </c>
      <c r="B558" s="4" t="s">
        <v>1167</v>
      </c>
      <c r="C558" s="4" t="s">
        <v>1550</v>
      </c>
      <c r="D558" s="4" t="s">
        <v>1551</v>
      </c>
      <c r="E558" s="4" t="s">
        <v>1552</v>
      </c>
      <c r="F558" s="4" t="s">
        <v>1558</v>
      </c>
      <c r="G558" s="4" t="s">
        <v>1691</v>
      </c>
    </row>
    <row r="559" ht="15.75" customHeight="1">
      <c r="A559" s="4" t="s">
        <v>84</v>
      </c>
      <c r="B559" s="4" t="s">
        <v>1167</v>
      </c>
      <c r="C559" s="4" t="s">
        <v>1602</v>
      </c>
      <c r="D559" s="4" t="s">
        <v>1603</v>
      </c>
      <c r="E559" s="4" t="s">
        <v>1557</v>
      </c>
      <c r="F559" s="4" t="s">
        <v>1558</v>
      </c>
      <c r="G559" s="4" t="s">
        <v>1668</v>
      </c>
    </row>
    <row r="560" ht="15.75" customHeight="1">
      <c r="A560" s="4" t="s">
        <v>84</v>
      </c>
      <c r="B560" s="4" t="s">
        <v>1167</v>
      </c>
      <c r="C560" s="4" t="s">
        <v>1622</v>
      </c>
      <c r="D560" s="4" t="s">
        <v>1623</v>
      </c>
      <c r="E560" s="4" t="s">
        <v>1573</v>
      </c>
      <c r="F560" s="4" t="s">
        <v>1553</v>
      </c>
      <c r="G560" s="4" t="s">
        <v>1669</v>
      </c>
    </row>
    <row r="561" ht="15.75" customHeight="1">
      <c r="A561" s="4" t="s">
        <v>84</v>
      </c>
      <c r="B561" s="4" t="s">
        <v>1167</v>
      </c>
      <c r="C561" s="4" t="s">
        <v>1571</v>
      </c>
      <c r="D561" s="4" t="s">
        <v>1572</v>
      </c>
      <c r="E561" s="4" t="s">
        <v>1573</v>
      </c>
      <c r="F561" s="4" t="s">
        <v>1574</v>
      </c>
      <c r="G561" s="4" t="s">
        <v>1851</v>
      </c>
    </row>
    <row r="562" ht="15.75" customHeight="1">
      <c r="A562" s="4" t="s">
        <v>84</v>
      </c>
      <c r="B562" s="4" t="s">
        <v>1167</v>
      </c>
      <c r="C562" s="4" t="s">
        <v>1566</v>
      </c>
      <c r="D562" s="4" t="s">
        <v>1567</v>
      </c>
      <c r="E562" s="4" t="s">
        <v>1552</v>
      </c>
      <c r="F562" s="4" t="s">
        <v>1568</v>
      </c>
      <c r="G562" s="4" t="s">
        <v>1693</v>
      </c>
    </row>
    <row r="563" ht="15.75" customHeight="1">
      <c r="A563" s="4" t="s">
        <v>84</v>
      </c>
      <c r="B563" s="4" t="s">
        <v>1162</v>
      </c>
      <c r="C563" s="4" t="s">
        <v>1550</v>
      </c>
      <c r="D563" s="4" t="s">
        <v>1551</v>
      </c>
      <c r="E563" s="4" t="s">
        <v>1552</v>
      </c>
      <c r="F563" s="4" t="s">
        <v>1558</v>
      </c>
      <c r="G563" s="4" t="s">
        <v>1645</v>
      </c>
    </row>
    <row r="564" ht="15.75" customHeight="1">
      <c r="A564" s="4" t="s">
        <v>84</v>
      </c>
      <c r="B564" s="4" t="s">
        <v>1162</v>
      </c>
      <c r="C564" s="4" t="s">
        <v>1631</v>
      </c>
      <c r="D564" s="4" t="s">
        <v>1632</v>
      </c>
      <c r="E564" s="4" t="s">
        <v>1557</v>
      </c>
      <c r="F564" s="4" t="s">
        <v>1558</v>
      </c>
      <c r="G564" s="4" t="s">
        <v>1565</v>
      </c>
    </row>
    <row r="565" ht="15.75" customHeight="1">
      <c r="A565" s="4" t="s">
        <v>84</v>
      </c>
      <c r="B565" s="4" t="s">
        <v>1162</v>
      </c>
      <c r="C565" s="4" t="s">
        <v>1622</v>
      </c>
      <c r="D565" s="4" t="s">
        <v>1623</v>
      </c>
      <c r="E565" s="4" t="s">
        <v>1573</v>
      </c>
      <c r="F565" s="4" t="s">
        <v>1558</v>
      </c>
      <c r="G565" s="4" t="s">
        <v>1852</v>
      </c>
    </row>
    <row r="566" ht="15.75" customHeight="1">
      <c r="A566" s="4" t="s">
        <v>84</v>
      </c>
      <c r="B566" s="4" t="s">
        <v>1162</v>
      </c>
      <c r="C566" s="4" t="s">
        <v>1622</v>
      </c>
      <c r="D566" s="4" t="s">
        <v>1623</v>
      </c>
      <c r="E566" s="4" t="s">
        <v>1573</v>
      </c>
      <c r="F566" s="4" t="s">
        <v>1652</v>
      </c>
      <c r="G566" s="4" t="s">
        <v>1853</v>
      </c>
    </row>
    <row r="567" ht="15.75" customHeight="1">
      <c r="A567" s="4" t="s">
        <v>84</v>
      </c>
      <c r="B567" s="4" t="s">
        <v>1162</v>
      </c>
      <c r="C567" s="4" t="s">
        <v>1566</v>
      </c>
      <c r="D567" s="4" t="s">
        <v>1567</v>
      </c>
      <c r="E567" s="4" t="s">
        <v>1552</v>
      </c>
      <c r="F567" s="4" t="s">
        <v>1558</v>
      </c>
      <c r="G567" s="4" t="s">
        <v>1569</v>
      </c>
    </row>
    <row r="568" ht="15.75" customHeight="1">
      <c r="A568" s="4" t="s">
        <v>84</v>
      </c>
      <c r="B568" s="4" t="s">
        <v>1164</v>
      </c>
      <c r="C568" s="4" t="s">
        <v>1683</v>
      </c>
      <c r="D568" s="4" t="s">
        <v>1684</v>
      </c>
      <c r="E568" s="4" t="s">
        <v>1552</v>
      </c>
      <c r="F568" s="4" t="s">
        <v>1561</v>
      </c>
      <c r="G568" s="4" t="s">
        <v>1688</v>
      </c>
    </row>
    <row r="569" ht="15.75" customHeight="1">
      <c r="A569" s="4" t="s">
        <v>84</v>
      </c>
      <c r="B569" s="4" t="s">
        <v>1164</v>
      </c>
      <c r="C569" s="4" t="s">
        <v>1584</v>
      </c>
      <c r="D569" s="4" t="s">
        <v>1585</v>
      </c>
      <c r="E569" s="4" t="s">
        <v>1552</v>
      </c>
      <c r="F569" s="4" t="s">
        <v>1558</v>
      </c>
      <c r="G569" s="4" t="s">
        <v>1559</v>
      </c>
    </row>
    <row r="570" ht="15.75" customHeight="1">
      <c r="A570" s="4" t="s">
        <v>84</v>
      </c>
      <c r="B570" s="4" t="s">
        <v>1164</v>
      </c>
      <c r="C570" s="4" t="s">
        <v>1587</v>
      </c>
      <c r="D570" s="4" t="s">
        <v>1588</v>
      </c>
      <c r="E570" s="4" t="s">
        <v>1573</v>
      </c>
      <c r="F570" s="4" t="s">
        <v>1558</v>
      </c>
      <c r="G570" s="4" t="s">
        <v>1559</v>
      </c>
    </row>
    <row r="571" ht="15.75" customHeight="1">
      <c r="A571" s="4" t="s">
        <v>84</v>
      </c>
      <c r="B571" s="4" t="s">
        <v>1164</v>
      </c>
      <c r="C571" s="4" t="s">
        <v>1590</v>
      </c>
      <c r="D571" s="4" t="s">
        <v>1591</v>
      </c>
      <c r="E571" s="4" t="s">
        <v>1557</v>
      </c>
      <c r="F571" s="4" t="s">
        <v>1558</v>
      </c>
      <c r="G571" s="4" t="s">
        <v>1559</v>
      </c>
    </row>
    <row r="572" ht="15.75" customHeight="1">
      <c r="A572" s="4" t="s">
        <v>84</v>
      </c>
      <c r="B572" s="4" t="s">
        <v>1164</v>
      </c>
      <c r="C572" s="4" t="s">
        <v>1622</v>
      </c>
      <c r="D572" s="4" t="s">
        <v>1623</v>
      </c>
      <c r="E572" s="4" t="s">
        <v>1573</v>
      </c>
      <c r="F572" s="4" t="s">
        <v>1558</v>
      </c>
      <c r="G572" s="4" t="s">
        <v>1753</v>
      </c>
    </row>
    <row r="573" ht="15.75" customHeight="1">
      <c r="A573" s="4" t="s">
        <v>84</v>
      </c>
      <c r="B573" s="4" t="s">
        <v>1164</v>
      </c>
      <c r="C573" s="4" t="s">
        <v>1597</v>
      </c>
      <c r="D573" s="4" t="s">
        <v>1598</v>
      </c>
      <c r="E573" s="4" t="s">
        <v>1573</v>
      </c>
      <c r="F573" s="4" t="s">
        <v>1553</v>
      </c>
      <c r="G573" s="4" t="s">
        <v>1650</v>
      </c>
    </row>
    <row r="574" ht="15.75" customHeight="1">
      <c r="A574" s="4" t="s">
        <v>84</v>
      </c>
      <c r="B574" s="4" t="s">
        <v>1164</v>
      </c>
      <c r="C574" s="4" t="s">
        <v>1622</v>
      </c>
      <c r="D574" s="4" t="s">
        <v>1623</v>
      </c>
      <c r="E574" s="4" t="s">
        <v>1573</v>
      </c>
      <c r="F574" s="4" t="s">
        <v>1652</v>
      </c>
      <c r="G574" s="4" t="s">
        <v>1581</v>
      </c>
    </row>
    <row r="575" ht="15.75" customHeight="1">
      <c r="A575" s="4" t="s">
        <v>84</v>
      </c>
      <c r="B575" s="4" t="s">
        <v>1164</v>
      </c>
      <c r="C575" s="4" t="s">
        <v>1571</v>
      </c>
      <c r="D575" s="4" t="s">
        <v>1572</v>
      </c>
      <c r="E575" s="4" t="s">
        <v>1573</v>
      </c>
      <c r="F575" s="4" t="s">
        <v>1574</v>
      </c>
      <c r="G575" s="4" t="s">
        <v>1759</v>
      </c>
    </row>
    <row r="576" ht="15.75" customHeight="1">
      <c r="A576" s="4" t="s">
        <v>84</v>
      </c>
      <c r="B576" s="4" t="s">
        <v>1164</v>
      </c>
      <c r="C576" s="4" t="s">
        <v>1566</v>
      </c>
      <c r="D576" s="4" t="s">
        <v>1567</v>
      </c>
      <c r="E576" s="4" t="s">
        <v>1552</v>
      </c>
      <c r="F576" s="4" t="s">
        <v>1698</v>
      </c>
      <c r="G576" s="4" t="s">
        <v>1682</v>
      </c>
    </row>
    <row r="577" ht="15.75" customHeight="1">
      <c r="A577" s="4" t="s">
        <v>84</v>
      </c>
      <c r="B577" s="4" t="s">
        <v>1166</v>
      </c>
      <c r="C577" s="4" t="s">
        <v>1683</v>
      </c>
      <c r="D577" s="4" t="s">
        <v>1684</v>
      </c>
      <c r="E577" s="4" t="s">
        <v>1552</v>
      </c>
      <c r="F577" s="4" t="s">
        <v>1561</v>
      </c>
      <c r="G577" s="4" t="s">
        <v>1685</v>
      </c>
    </row>
    <row r="578" ht="15.75" customHeight="1">
      <c r="A578" s="4" t="s">
        <v>84</v>
      </c>
      <c r="B578" s="4" t="s">
        <v>1166</v>
      </c>
      <c r="C578" s="4" t="s">
        <v>1584</v>
      </c>
      <c r="D578" s="4" t="s">
        <v>1585</v>
      </c>
      <c r="E578" s="4" t="s">
        <v>1552</v>
      </c>
      <c r="F578" s="4" t="s">
        <v>1558</v>
      </c>
      <c r="G578" s="4" t="s">
        <v>1589</v>
      </c>
    </row>
    <row r="579" ht="15.75" customHeight="1">
      <c r="A579" s="4" t="s">
        <v>84</v>
      </c>
      <c r="B579" s="4" t="s">
        <v>1166</v>
      </c>
      <c r="C579" s="4" t="s">
        <v>1587</v>
      </c>
      <c r="D579" s="4" t="s">
        <v>1588</v>
      </c>
      <c r="E579" s="4" t="s">
        <v>1573</v>
      </c>
      <c r="F579" s="4" t="s">
        <v>1558</v>
      </c>
      <c r="G579" s="4" t="s">
        <v>1589</v>
      </c>
    </row>
    <row r="580" ht="15.75" customHeight="1">
      <c r="A580" s="4" t="s">
        <v>84</v>
      </c>
      <c r="B580" s="4" t="s">
        <v>1166</v>
      </c>
      <c r="C580" s="4" t="s">
        <v>1590</v>
      </c>
      <c r="D580" s="4" t="s">
        <v>1591</v>
      </c>
      <c r="E580" s="4" t="s">
        <v>1557</v>
      </c>
      <c r="F580" s="4" t="s">
        <v>1558</v>
      </c>
      <c r="G580" s="4" t="s">
        <v>1589</v>
      </c>
    </row>
    <row r="581" ht="15.75" customHeight="1">
      <c r="A581" s="4" t="s">
        <v>84</v>
      </c>
      <c r="B581" s="4" t="s">
        <v>1166</v>
      </c>
      <c r="C581" s="4" t="s">
        <v>1622</v>
      </c>
      <c r="D581" s="4" t="s">
        <v>1623</v>
      </c>
      <c r="E581" s="4" t="s">
        <v>1573</v>
      </c>
      <c r="F581" s="4" t="s">
        <v>1558</v>
      </c>
      <c r="G581" s="4" t="s">
        <v>1854</v>
      </c>
    </row>
    <row r="582" ht="15.75" customHeight="1">
      <c r="A582" s="4" t="s">
        <v>84</v>
      </c>
      <c r="B582" s="4" t="s">
        <v>1166</v>
      </c>
      <c r="C582" s="4" t="s">
        <v>1622</v>
      </c>
      <c r="D582" s="4" t="s">
        <v>1623</v>
      </c>
      <c r="E582" s="4" t="s">
        <v>1573</v>
      </c>
      <c r="F582" s="4" t="s">
        <v>1652</v>
      </c>
      <c r="G582" s="4" t="s">
        <v>1855</v>
      </c>
    </row>
    <row r="583" ht="15.75" customHeight="1">
      <c r="A583" s="4" t="s">
        <v>85</v>
      </c>
      <c r="B583" s="4" t="s">
        <v>1169</v>
      </c>
      <c r="C583" s="4" t="s">
        <v>1550</v>
      </c>
      <c r="D583" s="4" t="s">
        <v>1551</v>
      </c>
      <c r="E583" s="4" t="s">
        <v>1552</v>
      </c>
      <c r="F583" s="4" t="s">
        <v>1553</v>
      </c>
      <c r="G583" s="4" t="s">
        <v>1689</v>
      </c>
    </row>
    <row r="584" ht="15.75" customHeight="1">
      <c r="A584" s="4" t="s">
        <v>85</v>
      </c>
      <c r="B584" s="4" t="s">
        <v>1169</v>
      </c>
      <c r="C584" s="4" t="s">
        <v>1641</v>
      </c>
      <c r="D584" s="4" t="s">
        <v>1642</v>
      </c>
      <c r="E584" s="4" t="s">
        <v>1557</v>
      </c>
      <c r="F584" s="4" t="s">
        <v>1558</v>
      </c>
      <c r="G584" s="4" t="s">
        <v>1657</v>
      </c>
    </row>
    <row r="585" ht="15.75" customHeight="1">
      <c r="A585" s="4" t="s">
        <v>85</v>
      </c>
      <c r="B585" s="4" t="s">
        <v>1169</v>
      </c>
      <c r="C585" s="4" t="s">
        <v>1622</v>
      </c>
      <c r="D585" s="4" t="s">
        <v>1623</v>
      </c>
      <c r="E585" s="4" t="s">
        <v>1573</v>
      </c>
      <c r="F585" s="4" t="s">
        <v>1553</v>
      </c>
      <c r="G585" s="4" t="s">
        <v>1666</v>
      </c>
    </row>
    <row r="586" ht="15.75" customHeight="1">
      <c r="A586" s="4" t="s">
        <v>85</v>
      </c>
      <c r="B586" s="4" t="s">
        <v>1169</v>
      </c>
      <c r="C586" s="4" t="s">
        <v>1571</v>
      </c>
      <c r="D586" s="4" t="s">
        <v>1572</v>
      </c>
      <c r="E586" s="4" t="s">
        <v>1573</v>
      </c>
      <c r="F586" s="4" t="s">
        <v>1574</v>
      </c>
      <c r="G586" s="4" t="s">
        <v>1690</v>
      </c>
    </row>
    <row r="587" ht="15.75" customHeight="1">
      <c r="A587" s="4" t="s">
        <v>85</v>
      </c>
      <c r="B587" s="4" t="s">
        <v>1167</v>
      </c>
      <c r="C587" s="4" t="s">
        <v>1641</v>
      </c>
      <c r="D587" s="4" t="s">
        <v>1642</v>
      </c>
      <c r="E587" s="4" t="s">
        <v>1557</v>
      </c>
      <c r="F587" s="4" t="s">
        <v>1558</v>
      </c>
      <c r="G587" s="4" t="s">
        <v>1856</v>
      </c>
    </row>
    <row r="588" ht="15.75" customHeight="1">
      <c r="A588" s="4" t="s">
        <v>85</v>
      </c>
      <c r="B588" s="4" t="s">
        <v>1167</v>
      </c>
      <c r="C588" s="4" t="s">
        <v>1633</v>
      </c>
      <c r="D588" s="4" t="s">
        <v>1634</v>
      </c>
      <c r="E588" s="4" t="s">
        <v>1573</v>
      </c>
      <c r="F588" s="4" t="s">
        <v>1553</v>
      </c>
      <c r="G588" s="4" t="s">
        <v>1857</v>
      </c>
    </row>
    <row r="589" ht="15.75" customHeight="1">
      <c r="A589" s="4" t="s">
        <v>85</v>
      </c>
      <c r="B589" s="4" t="s">
        <v>1167</v>
      </c>
      <c r="C589" s="4" t="s">
        <v>1633</v>
      </c>
      <c r="D589" s="4" t="s">
        <v>1634</v>
      </c>
      <c r="E589" s="4" t="s">
        <v>1573</v>
      </c>
      <c r="F589" s="4" t="s">
        <v>1558</v>
      </c>
      <c r="G589" s="4" t="s">
        <v>1858</v>
      </c>
    </row>
    <row r="590" ht="15.75" customHeight="1">
      <c r="A590" s="4" t="s">
        <v>85</v>
      </c>
      <c r="B590" s="4" t="s">
        <v>1167</v>
      </c>
      <c r="C590" s="4" t="s">
        <v>1631</v>
      </c>
      <c r="D590" s="4" t="s">
        <v>1632</v>
      </c>
      <c r="E590" s="4" t="s">
        <v>1557</v>
      </c>
      <c r="F590" s="4" t="s">
        <v>1558</v>
      </c>
      <c r="G590" s="4" t="s">
        <v>1859</v>
      </c>
    </row>
    <row r="591" ht="15.75" customHeight="1">
      <c r="A591" s="4" t="s">
        <v>85</v>
      </c>
      <c r="B591" s="4" t="s">
        <v>1162</v>
      </c>
      <c r="C591" s="4" t="s">
        <v>1550</v>
      </c>
      <c r="D591" s="4" t="s">
        <v>1551</v>
      </c>
      <c r="E591" s="4" t="s">
        <v>1552</v>
      </c>
      <c r="F591" s="4" t="s">
        <v>1558</v>
      </c>
      <c r="G591" s="4" t="s">
        <v>1645</v>
      </c>
    </row>
    <row r="592" ht="15.75" customHeight="1">
      <c r="A592" s="4" t="s">
        <v>85</v>
      </c>
      <c r="B592" s="4" t="s">
        <v>1162</v>
      </c>
      <c r="C592" s="4" t="s">
        <v>1555</v>
      </c>
      <c r="D592" s="4" t="s">
        <v>1556</v>
      </c>
      <c r="E592" s="4" t="s">
        <v>1557</v>
      </c>
      <c r="F592" s="4" t="s">
        <v>1558</v>
      </c>
      <c r="G592" s="4" t="s">
        <v>1565</v>
      </c>
    </row>
    <row r="593" ht="15.75" customHeight="1">
      <c r="A593" s="4" t="s">
        <v>85</v>
      </c>
      <c r="B593" s="4" t="s">
        <v>1162</v>
      </c>
      <c r="C593" s="4" t="s">
        <v>1633</v>
      </c>
      <c r="D593" s="4" t="s">
        <v>1634</v>
      </c>
      <c r="E593" s="4" t="s">
        <v>1573</v>
      </c>
      <c r="F593" s="4" t="s">
        <v>1558</v>
      </c>
      <c r="G593" s="4" t="s">
        <v>1659</v>
      </c>
    </row>
    <row r="594" ht="15.75" customHeight="1">
      <c r="A594" s="4" t="s">
        <v>85</v>
      </c>
      <c r="B594" s="4" t="s">
        <v>1162</v>
      </c>
      <c r="C594" s="4" t="s">
        <v>1571</v>
      </c>
      <c r="D594" s="4" t="s">
        <v>1572</v>
      </c>
      <c r="E594" s="4" t="s">
        <v>1573</v>
      </c>
      <c r="F594" s="4" t="s">
        <v>1574</v>
      </c>
      <c r="G594" s="4" t="s">
        <v>1823</v>
      </c>
    </row>
    <row r="595" ht="15.75" customHeight="1">
      <c r="A595" s="4" t="s">
        <v>85</v>
      </c>
      <c r="B595" s="4" t="s">
        <v>1164</v>
      </c>
      <c r="C595" s="4" t="s">
        <v>1550</v>
      </c>
      <c r="D595" s="4" t="s">
        <v>1551</v>
      </c>
      <c r="E595" s="4" t="s">
        <v>1552</v>
      </c>
      <c r="F595" s="4" t="s">
        <v>1553</v>
      </c>
      <c r="G595" s="4" t="s">
        <v>1554</v>
      </c>
    </row>
    <row r="596" ht="15.75" customHeight="1">
      <c r="A596" s="4" t="s">
        <v>85</v>
      </c>
      <c r="B596" s="4" t="s">
        <v>1164</v>
      </c>
      <c r="C596" s="4" t="s">
        <v>1631</v>
      </c>
      <c r="D596" s="4" t="s">
        <v>1632</v>
      </c>
      <c r="E596" s="4" t="s">
        <v>1557</v>
      </c>
      <c r="F596" s="4" t="s">
        <v>1558</v>
      </c>
      <c r="G596" s="4" t="s">
        <v>1763</v>
      </c>
    </row>
    <row r="597" ht="15.75" customHeight="1">
      <c r="A597" s="4" t="s">
        <v>85</v>
      </c>
      <c r="B597" s="4" t="s">
        <v>1164</v>
      </c>
      <c r="C597" s="4" t="s">
        <v>1633</v>
      </c>
      <c r="D597" s="4" t="s">
        <v>1634</v>
      </c>
      <c r="E597" s="4" t="s">
        <v>1573</v>
      </c>
      <c r="F597" s="4" t="s">
        <v>1558</v>
      </c>
      <c r="G597" s="4" t="s">
        <v>1677</v>
      </c>
    </row>
    <row r="598" ht="15.75" customHeight="1">
      <c r="A598" s="4" t="s">
        <v>85</v>
      </c>
      <c r="B598" s="4" t="s">
        <v>1164</v>
      </c>
      <c r="C598" s="4" t="s">
        <v>1615</v>
      </c>
      <c r="D598" s="4" t="s">
        <v>1616</v>
      </c>
      <c r="E598" s="4" t="s">
        <v>1557</v>
      </c>
      <c r="F598" s="4" t="s">
        <v>1558</v>
      </c>
      <c r="G598" s="4" t="s">
        <v>1860</v>
      </c>
    </row>
    <row r="599" ht="15.75" customHeight="1">
      <c r="A599" s="4" t="s">
        <v>85</v>
      </c>
      <c r="B599" s="4" t="s">
        <v>1166</v>
      </c>
      <c r="C599" s="4" t="s">
        <v>1550</v>
      </c>
      <c r="D599" s="4" t="s">
        <v>1551</v>
      </c>
      <c r="E599" s="4" t="s">
        <v>1552</v>
      </c>
      <c r="F599" s="4" t="s">
        <v>1553</v>
      </c>
      <c r="G599" s="4" t="s">
        <v>1583</v>
      </c>
    </row>
    <row r="600" ht="15.75" customHeight="1">
      <c r="A600" s="4" t="s">
        <v>85</v>
      </c>
      <c r="B600" s="4" t="s">
        <v>1166</v>
      </c>
      <c r="C600" s="4" t="s">
        <v>1615</v>
      </c>
      <c r="D600" s="4" t="s">
        <v>1616</v>
      </c>
      <c r="E600" s="4" t="s">
        <v>1557</v>
      </c>
      <c r="F600" s="4" t="s">
        <v>1558</v>
      </c>
      <c r="G600" s="4" t="s">
        <v>1589</v>
      </c>
    </row>
    <row r="601" ht="15.75" customHeight="1">
      <c r="A601" s="4" t="s">
        <v>85</v>
      </c>
      <c r="B601" s="4" t="s">
        <v>1166</v>
      </c>
      <c r="C601" s="4" t="s">
        <v>1633</v>
      </c>
      <c r="D601" s="4" t="s">
        <v>1634</v>
      </c>
      <c r="E601" s="4" t="s">
        <v>1573</v>
      </c>
      <c r="F601" s="4" t="s">
        <v>1652</v>
      </c>
      <c r="G601" s="4" t="s">
        <v>1825</v>
      </c>
    </row>
    <row r="602" ht="15.75" customHeight="1">
      <c r="A602" s="4" t="s">
        <v>85</v>
      </c>
      <c r="B602" s="4" t="s">
        <v>1166</v>
      </c>
      <c r="C602" s="4" t="s">
        <v>1633</v>
      </c>
      <c r="D602" s="4" t="s">
        <v>1634</v>
      </c>
      <c r="E602" s="4" t="s">
        <v>1573</v>
      </c>
      <c r="F602" s="4" t="s">
        <v>1558</v>
      </c>
      <c r="G602" s="4" t="s">
        <v>1824</v>
      </c>
    </row>
    <row r="603" ht="15.75" customHeight="1">
      <c r="A603" s="4" t="s">
        <v>86</v>
      </c>
      <c r="B603" s="4" t="s">
        <v>1162</v>
      </c>
      <c r="C603" s="4" t="s">
        <v>1611</v>
      </c>
      <c r="D603" s="4" t="s">
        <v>1612</v>
      </c>
      <c r="E603" s="4" t="s">
        <v>1557</v>
      </c>
      <c r="F603" s="4" t="s">
        <v>1558</v>
      </c>
      <c r="G603" s="4" t="s">
        <v>1604</v>
      </c>
    </row>
    <row r="604" ht="15.75" customHeight="1">
      <c r="A604" s="4" t="s">
        <v>86</v>
      </c>
      <c r="B604" s="4" t="s">
        <v>1162</v>
      </c>
      <c r="C604" s="4" t="s">
        <v>1611</v>
      </c>
      <c r="D604" s="4" t="s">
        <v>1612</v>
      </c>
      <c r="E604" s="4" t="s">
        <v>1557</v>
      </c>
      <c r="F604" s="4" t="s">
        <v>1561</v>
      </c>
      <c r="G604" s="4" t="s">
        <v>1861</v>
      </c>
    </row>
    <row r="605" ht="15.75" customHeight="1">
      <c r="A605" s="4" t="s">
        <v>86</v>
      </c>
      <c r="B605" s="4" t="s">
        <v>1162</v>
      </c>
      <c r="C605" s="4" t="s">
        <v>1584</v>
      </c>
      <c r="D605" s="4" t="s">
        <v>1585</v>
      </c>
      <c r="E605" s="4" t="s">
        <v>1552</v>
      </c>
      <c r="F605" s="4" t="s">
        <v>1558</v>
      </c>
      <c r="G605" s="4" t="s">
        <v>1862</v>
      </c>
    </row>
    <row r="606" ht="15.75" customHeight="1">
      <c r="A606" s="4" t="s">
        <v>86</v>
      </c>
      <c r="B606" s="4" t="s">
        <v>1162</v>
      </c>
      <c r="C606" s="4" t="s">
        <v>1590</v>
      </c>
      <c r="D606" s="4" t="s">
        <v>1591</v>
      </c>
      <c r="E606" s="4" t="s">
        <v>1557</v>
      </c>
      <c r="F606" s="4" t="s">
        <v>1558</v>
      </c>
      <c r="G606" s="4" t="s">
        <v>1862</v>
      </c>
    </row>
    <row r="607" ht="15.75" customHeight="1">
      <c r="A607" s="4" t="s">
        <v>86</v>
      </c>
      <c r="B607" s="4" t="s">
        <v>1162</v>
      </c>
      <c r="C607" s="4" t="s">
        <v>1587</v>
      </c>
      <c r="D607" s="4" t="s">
        <v>1588</v>
      </c>
      <c r="E607" s="4" t="s">
        <v>1573</v>
      </c>
      <c r="F607" s="4" t="s">
        <v>1558</v>
      </c>
      <c r="G607" s="4" t="s">
        <v>1863</v>
      </c>
    </row>
    <row r="608" ht="15.75" customHeight="1">
      <c r="A608" s="4" t="s">
        <v>86</v>
      </c>
      <c r="B608" s="4" t="s">
        <v>1164</v>
      </c>
      <c r="C608" s="4" t="s">
        <v>1550</v>
      </c>
      <c r="D608" s="4" t="s">
        <v>1551</v>
      </c>
      <c r="E608" s="4" t="s">
        <v>1552</v>
      </c>
      <c r="F608" s="4" t="s">
        <v>1558</v>
      </c>
      <c r="G608" s="4" t="s">
        <v>1828</v>
      </c>
    </row>
    <row r="609" ht="15.75" customHeight="1">
      <c r="A609" s="4" t="s">
        <v>86</v>
      </c>
      <c r="B609" s="4" t="s">
        <v>1164</v>
      </c>
      <c r="C609" s="4" t="s">
        <v>1584</v>
      </c>
      <c r="D609" s="4" t="s">
        <v>1585</v>
      </c>
      <c r="E609" s="4" t="s">
        <v>1552</v>
      </c>
      <c r="F609" s="4" t="s">
        <v>1558</v>
      </c>
      <c r="G609" s="4" t="s">
        <v>1559</v>
      </c>
    </row>
    <row r="610" ht="15.75" customHeight="1">
      <c r="A610" s="4" t="s">
        <v>86</v>
      </c>
      <c r="B610" s="4" t="s">
        <v>1164</v>
      </c>
      <c r="C610" s="4" t="s">
        <v>1587</v>
      </c>
      <c r="D610" s="4" t="s">
        <v>1588</v>
      </c>
      <c r="E610" s="4" t="s">
        <v>1573</v>
      </c>
      <c r="F610" s="4" t="s">
        <v>1558</v>
      </c>
      <c r="G610" s="4" t="s">
        <v>1559</v>
      </c>
    </row>
    <row r="611" ht="15.75" customHeight="1">
      <c r="A611" s="4" t="s">
        <v>86</v>
      </c>
      <c r="B611" s="4" t="s">
        <v>1164</v>
      </c>
      <c r="C611" s="4" t="s">
        <v>1590</v>
      </c>
      <c r="D611" s="4" t="s">
        <v>1591</v>
      </c>
      <c r="E611" s="4" t="s">
        <v>1557</v>
      </c>
      <c r="F611" s="4" t="s">
        <v>1558</v>
      </c>
      <c r="G611" s="4" t="s">
        <v>1559</v>
      </c>
    </row>
    <row r="612" ht="15.75" customHeight="1">
      <c r="A612" s="4" t="s">
        <v>86</v>
      </c>
      <c r="B612" s="4" t="s">
        <v>1164</v>
      </c>
      <c r="C612" s="4" t="s">
        <v>1550</v>
      </c>
      <c r="D612" s="4" t="s">
        <v>1551</v>
      </c>
      <c r="E612" s="4" t="s">
        <v>1552</v>
      </c>
      <c r="F612" s="4" t="s">
        <v>1561</v>
      </c>
      <c r="G612" s="4" t="s">
        <v>1559</v>
      </c>
    </row>
    <row r="613" ht="15.75" customHeight="1">
      <c r="A613" s="4" t="s">
        <v>86</v>
      </c>
      <c r="B613" s="4" t="s">
        <v>1166</v>
      </c>
      <c r="C613" s="4" t="s">
        <v>1550</v>
      </c>
      <c r="D613" s="4" t="s">
        <v>1551</v>
      </c>
      <c r="E613" s="4" t="s">
        <v>1552</v>
      </c>
      <c r="F613" s="4" t="s">
        <v>1558</v>
      </c>
      <c r="G613" s="4" t="s">
        <v>1762</v>
      </c>
    </row>
    <row r="614" ht="15.75" customHeight="1">
      <c r="A614" s="4" t="s">
        <v>87</v>
      </c>
      <c r="B614" s="4" t="s">
        <v>1167</v>
      </c>
      <c r="C614" s="4" t="s">
        <v>1555</v>
      </c>
      <c r="D614" s="4" t="s">
        <v>1556</v>
      </c>
      <c r="E614" s="4" t="s">
        <v>1557</v>
      </c>
      <c r="F614" s="4" t="s">
        <v>1558</v>
      </c>
      <c r="G614" s="4" t="s">
        <v>1668</v>
      </c>
    </row>
    <row r="615" ht="15.75" customHeight="1">
      <c r="A615" s="4" t="s">
        <v>87</v>
      </c>
      <c r="B615" s="4" t="s">
        <v>1162</v>
      </c>
      <c r="C615" s="4" t="s">
        <v>1555</v>
      </c>
      <c r="D615" s="4" t="s">
        <v>1556</v>
      </c>
      <c r="E615" s="4" t="s">
        <v>1557</v>
      </c>
      <c r="F615" s="4" t="s">
        <v>1558</v>
      </c>
      <c r="G615" s="4" t="s">
        <v>1565</v>
      </c>
    </row>
    <row r="616" ht="15.75" customHeight="1">
      <c r="A616" s="4" t="s">
        <v>87</v>
      </c>
      <c r="B616" s="4" t="s">
        <v>1162</v>
      </c>
      <c r="C616" s="4" t="s">
        <v>1622</v>
      </c>
      <c r="D616" s="4" t="s">
        <v>1623</v>
      </c>
      <c r="E616" s="4" t="s">
        <v>1573</v>
      </c>
      <c r="F616" s="4" t="s">
        <v>1553</v>
      </c>
      <c r="G616" s="4" t="s">
        <v>1864</v>
      </c>
    </row>
    <row r="617" ht="15.75" customHeight="1">
      <c r="A617" s="4" t="s">
        <v>87</v>
      </c>
      <c r="B617" s="4" t="s">
        <v>1164</v>
      </c>
      <c r="C617" s="4" t="s">
        <v>1555</v>
      </c>
      <c r="D617" s="4" t="s">
        <v>1556</v>
      </c>
      <c r="E617" s="4" t="s">
        <v>1557</v>
      </c>
      <c r="F617" s="4" t="s">
        <v>1558</v>
      </c>
      <c r="G617" s="4" t="s">
        <v>1676</v>
      </c>
    </row>
    <row r="618" ht="15.75" customHeight="1">
      <c r="A618" s="4" t="s">
        <v>87</v>
      </c>
      <c r="B618" s="4" t="s">
        <v>1164</v>
      </c>
      <c r="C618" s="4" t="s">
        <v>1555</v>
      </c>
      <c r="D618" s="4" t="s">
        <v>1556</v>
      </c>
      <c r="E618" s="4" t="s">
        <v>1557</v>
      </c>
      <c r="F618" s="4" t="s">
        <v>1561</v>
      </c>
      <c r="G618" s="4" t="s">
        <v>1677</v>
      </c>
    </row>
    <row r="619" ht="15.75" customHeight="1">
      <c r="A619" s="4" t="s">
        <v>87</v>
      </c>
      <c r="B619" s="4" t="s">
        <v>1166</v>
      </c>
      <c r="C619" s="4" t="s">
        <v>1625</v>
      </c>
      <c r="D619" s="4" t="s">
        <v>1626</v>
      </c>
      <c r="E619" s="4" t="s">
        <v>1557</v>
      </c>
      <c r="F619" s="4" t="s">
        <v>1558</v>
      </c>
      <c r="G619" s="4" t="s">
        <v>1589</v>
      </c>
    </row>
    <row r="620" ht="15.75" customHeight="1">
      <c r="A620" s="4" t="s">
        <v>89</v>
      </c>
      <c r="B620" s="4" t="s">
        <v>1177</v>
      </c>
      <c r="C620" s="4" t="s">
        <v>1768</v>
      </c>
      <c r="D620" s="4" t="s">
        <v>1769</v>
      </c>
      <c r="E620" s="4" t="s">
        <v>1557</v>
      </c>
      <c r="F620" s="4" t="s">
        <v>1558</v>
      </c>
      <c r="G620" s="4" t="s">
        <v>1865</v>
      </c>
    </row>
    <row r="621" ht="15.75" customHeight="1">
      <c r="A621" s="4" t="s">
        <v>89</v>
      </c>
      <c r="B621" s="4" t="s">
        <v>1170</v>
      </c>
      <c r="C621" s="4" t="s">
        <v>1647</v>
      </c>
      <c r="D621" s="4" t="s">
        <v>1648</v>
      </c>
      <c r="E621" s="4" t="s">
        <v>1557</v>
      </c>
      <c r="F621" s="4" t="s">
        <v>1558</v>
      </c>
      <c r="G621" s="4" t="s">
        <v>1729</v>
      </c>
    </row>
    <row r="622" ht="15.75" customHeight="1">
      <c r="A622" s="4" t="s">
        <v>89</v>
      </c>
      <c r="B622" s="4" t="s">
        <v>1170</v>
      </c>
      <c r="C622" s="4" t="s">
        <v>1866</v>
      </c>
      <c r="D622" s="4" t="s">
        <v>1867</v>
      </c>
      <c r="E622" s="4" t="s">
        <v>1573</v>
      </c>
      <c r="F622" s="4" t="s">
        <v>1553</v>
      </c>
      <c r="G622" s="4" t="s">
        <v>1731</v>
      </c>
    </row>
    <row r="623" ht="15.75" customHeight="1">
      <c r="A623" s="4" t="s">
        <v>89</v>
      </c>
      <c r="B623" s="4" t="s">
        <v>1171</v>
      </c>
      <c r="C623" s="4" t="s">
        <v>1563</v>
      </c>
      <c r="D623" s="4" t="s">
        <v>1564</v>
      </c>
      <c r="E623" s="4" t="s">
        <v>1557</v>
      </c>
      <c r="F623" s="4" t="s">
        <v>1698</v>
      </c>
      <c r="G623" s="4" t="s">
        <v>1736</v>
      </c>
    </row>
    <row r="624" ht="15.75" customHeight="1">
      <c r="A624" s="4" t="s">
        <v>89</v>
      </c>
      <c r="B624" s="4" t="s">
        <v>1168</v>
      </c>
      <c r="C624" s="4" t="s">
        <v>1662</v>
      </c>
      <c r="D624" s="4" t="s">
        <v>1663</v>
      </c>
      <c r="E624" s="4" t="s">
        <v>1552</v>
      </c>
      <c r="F624" s="4" t="s">
        <v>1558</v>
      </c>
      <c r="G624" s="4" t="s">
        <v>1637</v>
      </c>
    </row>
    <row r="625" ht="15.75" customHeight="1">
      <c r="A625" s="4" t="s">
        <v>89</v>
      </c>
      <c r="B625" s="4" t="s">
        <v>1168</v>
      </c>
      <c r="C625" s="4" t="s">
        <v>1611</v>
      </c>
      <c r="D625" s="4" t="s">
        <v>1612</v>
      </c>
      <c r="E625" s="4" t="s">
        <v>1557</v>
      </c>
      <c r="F625" s="4" t="s">
        <v>1558</v>
      </c>
      <c r="G625" s="4" t="s">
        <v>1637</v>
      </c>
    </row>
    <row r="626" ht="15.75" customHeight="1">
      <c r="A626" s="4" t="s">
        <v>89</v>
      </c>
      <c r="B626" s="4" t="s">
        <v>1168</v>
      </c>
      <c r="C626" s="4" t="s">
        <v>1550</v>
      </c>
      <c r="D626" s="4" t="s">
        <v>1551</v>
      </c>
      <c r="E626" s="4" t="s">
        <v>1552</v>
      </c>
      <c r="F626" s="4" t="s">
        <v>1558</v>
      </c>
      <c r="G626" s="4" t="s">
        <v>1868</v>
      </c>
    </row>
    <row r="627" ht="15.75" customHeight="1">
      <c r="A627" s="4" t="s">
        <v>89</v>
      </c>
      <c r="B627" s="4" t="s">
        <v>1168</v>
      </c>
      <c r="C627" s="4" t="s">
        <v>1686</v>
      </c>
      <c r="D627" s="4" t="s">
        <v>1687</v>
      </c>
      <c r="E627" s="4" t="s">
        <v>1573</v>
      </c>
      <c r="F627" s="4" t="s">
        <v>1558</v>
      </c>
      <c r="G627" s="4" t="s">
        <v>1869</v>
      </c>
    </row>
    <row r="628" ht="15.75" customHeight="1">
      <c r="A628" s="4" t="s">
        <v>89</v>
      </c>
      <c r="B628" s="4" t="s">
        <v>1168</v>
      </c>
      <c r="C628" s="4" t="s">
        <v>1686</v>
      </c>
      <c r="D628" s="4" t="s">
        <v>1687</v>
      </c>
      <c r="E628" s="4" t="s">
        <v>1573</v>
      </c>
      <c r="F628" s="4" t="s">
        <v>1652</v>
      </c>
      <c r="G628" s="4" t="s">
        <v>1870</v>
      </c>
    </row>
    <row r="629" ht="15.75" customHeight="1">
      <c r="A629" s="4" t="s">
        <v>89</v>
      </c>
      <c r="B629" s="4" t="s">
        <v>1169</v>
      </c>
      <c r="C629" s="4" t="s">
        <v>1550</v>
      </c>
      <c r="D629" s="4" t="s">
        <v>1551</v>
      </c>
      <c r="E629" s="4" t="s">
        <v>1552</v>
      </c>
      <c r="F629" s="4" t="s">
        <v>1558</v>
      </c>
      <c r="G629" s="4" t="s">
        <v>1689</v>
      </c>
    </row>
    <row r="630" ht="15.75" customHeight="1">
      <c r="A630" s="4" t="s">
        <v>89</v>
      </c>
      <c r="B630" s="4" t="s">
        <v>1169</v>
      </c>
      <c r="C630" s="4" t="s">
        <v>1611</v>
      </c>
      <c r="D630" s="4" t="s">
        <v>1612</v>
      </c>
      <c r="E630" s="4" t="s">
        <v>1557</v>
      </c>
      <c r="F630" s="4" t="s">
        <v>1605</v>
      </c>
      <c r="G630" s="4" t="s">
        <v>1657</v>
      </c>
    </row>
    <row r="631" ht="15.75" customHeight="1">
      <c r="A631" s="4" t="s">
        <v>89</v>
      </c>
      <c r="B631" s="4" t="s">
        <v>1167</v>
      </c>
      <c r="C631" s="4" t="s">
        <v>1550</v>
      </c>
      <c r="D631" s="4" t="s">
        <v>1551</v>
      </c>
      <c r="E631" s="4" t="s">
        <v>1552</v>
      </c>
      <c r="F631" s="4" t="s">
        <v>1558</v>
      </c>
      <c r="G631" s="4" t="s">
        <v>1691</v>
      </c>
    </row>
    <row r="632" ht="15.75" customHeight="1">
      <c r="A632" s="4" t="s">
        <v>89</v>
      </c>
      <c r="B632" s="4" t="s">
        <v>1167</v>
      </c>
      <c r="C632" s="4" t="s">
        <v>1611</v>
      </c>
      <c r="D632" s="4" t="s">
        <v>1612</v>
      </c>
      <c r="E632" s="4" t="s">
        <v>1557</v>
      </c>
      <c r="F632" s="4" t="s">
        <v>1605</v>
      </c>
      <c r="G632" s="4" t="s">
        <v>1668</v>
      </c>
    </row>
    <row r="633" ht="15.75" customHeight="1">
      <c r="A633" s="4" t="s">
        <v>89</v>
      </c>
      <c r="B633" s="4" t="s">
        <v>1167</v>
      </c>
      <c r="C633" s="4" t="s">
        <v>1592</v>
      </c>
      <c r="D633" s="4" t="s">
        <v>1593</v>
      </c>
      <c r="E633" s="4" t="s">
        <v>1573</v>
      </c>
      <c r="F633" s="4" t="s">
        <v>1558</v>
      </c>
      <c r="G633" s="4" t="s">
        <v>1871</v>
      </c>
    </row>
    <row r="634" ht="15.75" customHeight="1">
      <c r="A634" s="4" t="s">
        <v>89</v>
      </c>
      <c r="B634" s="4" t="s">
        <v>1166</v>
      </c>
      <c r="C634" s="4" t="s">
        <v>1615</v>
      </c>
      <c r="D634" s="4" t="s">
        <v>1616</v>
      </c>
      <c r="E634" s="4" t="s">
        <v>1557</v>
      </c>
      <c r="F634" s="4" t="s">
        <v>1558</v>
      </c>
      <c r="G634" s="4" t="s">
        <v>1589</v>
      </c>
    </row>
    <row r="635" ht="15.75" customHeight="1">
      <c r="A635" s="4" t="s">
        <v>89</v>
      </c>
      <c r="B635" s="4" t="s">
        <v>1166</v>
      </c>
      <c r="C635" s="4" t="s">
        <v>1592</v>
      </c>
      <c r="D635" s="4" t="s">
        <v>1593</v>
      </c>
      <c r="E635" s="4" t="s">
        <v>1573</v>
      </c>
      <c r="F635" s="4" t="s">
        <v>1553</v>
      </c>
      <c r="G635" s="4" t="s">
        <v>1594</v>
      </c>
    </row>
    <row r="636" ht="15.75" customHeight="1">
      <c r="A636" s="4" t="s">
        <v>89</v>
      </c>
      <c r="B636" s="4" t="s">
        <v>1166</v>
      </c>
      <c r="C636" s="4" t="s">
        <v>1579</v>
      </c>
      <c r="D636" s="4" t="s">
        <v>1580</v>
      </c>
      <c r="E636" s="4" t="s">
        <v>1573</v>
      </c>
      <c r="F636" s="4" t="s">
        <v>1558</v>
      </c>
      <c r="G636" s="4" t="s">
        <v>1594</v>
      </c>
    </row>
    <row r="637" ht="15.75" customHeight="1">
      <c r="A637" s="4" t="s">
        <v>90</v>
      </c>
      <c r="B637" s="4" t="s">
        <v>1166</v>
      </c>
      <c r="C637" s="4" t="s">
        <v>1555</v>
      </c>
      <c r="D637" s="4" t="s">
        <v>1556</v>
      </c>
      <c r="E637" s="4" t="s">
        <v>1557</v>
      </c>
      <c r="F637" s="4" t="s">
        <v>1558</v>
      </c>
      <c r="G637" s="4" t="s">
        <v>1589</v>
      </c>
    </row>
    <row r="638" ht="15.75" customHeight="1">
      <c r="A638" s="4" t="s">
        <v>91</v>
      </c>
      <c r="B638" s="4" t="s">
        <v>1167</v>
      </c>
      <c r="C638" s="4" t="s">
        <v>1550</v>
      </c>
      <c r="D638" s="4" t="s">
        <v>1551</v>
      </c>
      <c r="E638" s="4" t="s">
        <v>1552</v>
      </c>
      <c r="F638" s="4" t="s">
        <v>1558</v>
      </c>
      <c r="G638" s="4" t="s">
        <v>1691</v>
      </c>
    </row>
    <row r="639" ht="15.75" customHeight="1">
      <c r="A639" s="4" t="s">
        <v>91</v>
      </c>
      <c r="B639" s="4" t="s">
        <v>1167</v>
      </c>
      <c r="C639" s="4" t="s">
        <v>1618</v>
      </c>
      <c r="D639" s="4" t="s">
        <v>1619</v>
      </c>
      <c r="E639" s="4" t="s">
        <v>1557</v>
      </c>
      <c r="F639" s="4" t="s">
        <v>1558</v>
      </c>
      <c r="G639" s="4" t="s">
        <v>1668</v>
      </c>
    </row>
    <row r="640" ht="15.75" customHeight="1">
      <c r="A640" s="4" t="s">
        <v>91</v>
      </c>
      <c r="B640" s="4" t="s">
        <v>1167</v>
      </c>
      <c r="C640" s="4" t="s">
        <v>1579</v>
      </c>
      <c r="D640" s="4" t="s">
        <v>1580</v>
      </c>
      <c r="E640" s="4" t="s">
        <v>1573</v>
      </c>
      <c r="F640" s="4" t="s">
        <v>1568</v>
      </c>
      <c r="G640" s="4" t="s">
        <v>1669</v>
      </c>
    </row>
    <row r="641" ht="15.75" customHeight="1">
      <c r="A641" s="4" t="s">
        <v>91</v>
      </c>
      <c r="B641" s="4" t="s">
        <v>1167</v>
      </c>
      <c r="C641" s="4" t="s">
        <v>1576</v>
      </c>
      <c r="D641" s="4" t="s">
        <v>1577</v>
      </c>
      <c r="E641" s="4" t="s">
        <v>1573</v>
      </c>
      <c r="F641" s="4" t="s">
        <v>1568</v>
      </c>
      <c r="G641" s="4" t="s">
        <v>1872</v>
      </c>
    </row>
    <row r="642" ht="15.75" customHeight="1">
      <c r="A642" s="4" t="s">
        <v>91</v>
      </c>
      <c r="B642" s="4" t="s">
        <v>1162</v>
      </c>
      <c r="C642" s="4" t="s">
        <v>1571</v>
      </c>
      <c r="D642" s="4" t="s">
        <v>1572</v>
      </c>
      <c r="E642" s="4" t="s">
        <v>1573</v>
      </c>
      <c r="F642" s="4" t="s">
        <v>1574</v>
      </c>
      <c r="G642" s="4" t="s">
        <v>1670</v>
      </c>
    </row>
    <row r="643" ht="15.75" customHeight="1">
      <c r="A643" s="4" t="s">
        <v>91</v>
      </c>
      <c r="B643" s="4" t="s">
        <v>1162</v>
      </c>
      <c r="C643" s="4" t="s">
        <v>1683</v>
      </c>
      <c r="D643" s="4" t="s">
        <v>1684</v>
      </c>
      <c r="E643" s="4" t="s">
        <v>1552</v>
      </c>
      <c r="F643" s="4" t="s">
        <v>1558</v>
      </c>
      <c r="G643" s="4" t="s">
        <v>1873</v>
      </c>
    </row>
    <row r="644" ht="15.75" customHeight="1">
      <c r="A644" s="4" t="s">
        <v>91</v>
      </c>
      <c r="B644" s="4" t="s">
        <v>1162</v>
      </c>
      <c r="C644" s="4" t="s">
        <v>1555</v>
      </c>
      <c r="D644" s="4" t="s">
        <v>1556</v>
      </c>
      <c r="E644" s="4" t="s">
        <v>1557</v>
      </c>
      <c r="F644" s="4" t="s">
        <v>1558</v>
      </c>
      <c r="G644" s="4" t="s">
        <v>1565</v>
      </c>
    </row>
    <row r="645" ht="15.75" customHeight="1">
      <c r="A645" s="4" t="s">
        <v>91</v>
      </c>
      <c r="B645" s="4" t="s">
        <v>1162</v>
      </c>
      <c r="C645" s="4" t="s">
        <v>1579</v>
      </c>
      <c r="D645" s="4" t="s">
        <v>1580</v>
      </c>
      <c r="E645" s="4" t="s">
        <v>1573</v>
      </c>
      <c r="F645" s="4" t="s">
        <v>1558</v>
      </c>
      <c r="G645" s="4" t="s">
        <v>1653</v>
      </c>
    </row>
    <row r="646" ht="15.75" customHeight="1">
      <c r="A646" s="4" t="s">
        <v>91</v>
      </c>
      <c r="B646" s="4" t="s">
        <v>1162</v>
      </c>
      <c r="C646" s="4" t="s">
        <v>1566</v>
      </c>
      <c r="D646" s="4" t="s">
        <v>1567</v>
      </c>
      <c r="E646" s="4" t="s">
        <v>1552</v>
      </c>
      <c r="F646" s="4" t="s">
        <v>1558</v>
      </c>
      <c r="G646" s="4" t="s">
        <v>1569</v>
      </c>
    </row>
    <row r="647" ht="15.75" customHeight="1">
      <c r="A647" s="4" t="s">
        <v>91</v>
      </c>
      <c r="B647" s="4" t="s">
        <v>1164</v>
      </c>
      <c r="C647" s="4" t="s">
        <v>1683</v>
      </c>
      <c r="D647" s="4" t="s">
        <v>1684</v>
      </c>
      <c r="E647" s="4" t="s">
        <v>1552</v>
      </c>
      <c r="F647" s="4" t="s">
        <v>1558</v>
      </c>
      <c r="G647" s="4" t="s">
        <v>1688</v>
      </c>
    </row>
    <row r="648" ht="15.75" customHeight="1">
      <c r="A648" s="4" t="s">
        <v>91</v>
      </c>
      <c r="B648" s="4" t="s">
        <v>1164</v>
      </c>
      <c r="C648" s="4" t="s">
        <v>1550</v>
      </c>
      <c r="D648" s="4" t="s">
        <v>1551</v>
      </c>
      <c r="E648" s="4" t="s">
        <v>1552</v>
      </c>
      <c r="F648" s="4" t="s">
        <v>1558</v>
      </c>
      <c r="G648" s="4" t="s">
        <v>1554</v>
      </c>
    </row>
    <row r="649" ht="15.75" customHeight="1">
      <c r="A649" s="4" t="s">
        <v>91</v>
      </c>
      <c r="B649" s="4" t="s">
        <v>1164</v>
      </c>
      <c r="C649" s="4" t="s">
        <v>1672</v>
      </c>
      <c r="D649" s="4" t="s">
        <v>1673</v>
      </c>
      <c r="E649" s="4" t="s">
        <v>1557</v>
      </c>
      <c r="F649" s="4" t="s">
        <v>1558</v>
      </c>
      <c r="G649" s="4" t="s">
        <v>1559</v>
      </c>
    </row>
    <row r="650" ht="15.75" customHeight="1">
      <c r="A650" s="4" t="s">
        <v>91</v>
      </c>
      <c r="B650" s="4" t="s">
        <v>1164</v>
      </c>
      <c r="C650" s="4" t="s">
        <v>1579</v>
      </c>
      <c r="D650" s="4" t="s">
        <v>1580</v>
      </c>
      <c r="E650" s="4" t="s">
        <v>1573</v>
      </c>
      <c r="F650" s="4" t="s">
        <v>1558</v>
      </c>
      <c r="G650" s="4" t="s">
        <v>1581</v>
      </c>
    </row>
    <row r="651" ht="15.75" customHeight="1">
      <c r="A651" s="4" t="s">
        <v>91</v>
      </c>
      <c r="B651" s="4" t="s">
        <v>1164</v>
      </c>
      <c r="C651" s="4" t="s">
        <v>1566</v>
      </c>
      <c r="D651" s="4" t="s">
        <v>1567</v>
      </c>
      <c r="E651" s="4" t="s">
        <v>1552</v>
      </c>
      <c r="F651" s="4" t="s">
        <v>1558</v>
      </c>
      <c r="G651" s="4" t="s">
        <v>1682</v>
      </c>
    </row>
    <row r="652" ht="15.75" customHeight="1">
      <c r="A652" s="4" t="s">
        <v>91</v>
      </c>
      <c r="B652" s="4" t="s">
        <v>1166</v>
      </c>
      <c r="C652" s="4" t="s">
        <v>1683</v>
      </c>
      <c r="D652" s="4" t="s">
        <v>1684</v>
      </c>
      <c r="E652" s="4" t="s">
        <v>1552</v>
      </c>
      <c r="F652" s="4" t="s">
        <v>1558</v>
      </c>
      <c r="G652" s="4" t="s">
        <v>1685</v>
      </c>
    </row>
    <row r="653" ht="15.75" customHeight="1">
      <c r="A653" s="4" t="s">
        <v>91</v>
      </c>
      <c r="B653" s="4" t="s">
        <v>1166</v>
      </c>
      <c r="C653" s="4" t="s">
        <v>1550</v>
      </c>
      <c r="D653" s="4" t="s">
        <v>1551</v>
      </c>
      <c r="E653" s="4" t="s">
        <v>1552</v>
      </c>
      <c r="F653" s="4" t="s">
        <v>1553</v>
      </c>
      <c r="G653" s="4" t="s">
        <v>1583</v>
      </c>
    </row>
    <row r="654" ht="15.75" customHeight="1">
      <c r="A654" s="4" t="s">
        <v>91</v>
      </c>
      <c r="B654" s="4" t="s">
        <v>1166</v>
      </c>
      <c r="C654" s="4" t="s">
        <v>1584</v>
      </c>
      <c r="D654" s="4" t="s">
        <v>1585</v>
      </c>
      <c r="E654" s="4" t="s">
        <v>1552</v>
      </c>
      <c r="F654" s="4" t="s">
        <v>1558</v>
      </c>
      <c r="G654" s="4" t="s">
        <v>1808</v>
      </c>
    </row>
    <row r="655" ht="15.75" customHeight="1">
      <c r="A655" s="4" t="s">
        <v>91</v>
      </c>
      <c r="B655" s="4" t="s">
        <v>1166</v>
      </c>
      <c r="C655" s="4" t="s">
        <v>1587</v>
      </c>
      <c r="D655" s="4" t="s">
        <v>1588</v>
      </c>
      <c r="E655" s="4" t="s">
        <v>1573</v>
      </c>
      <c r="F655" s="4" t="s">
        <v>1558</v>
      </c>
      <c r="G655" s="4" t="s">
        <v>1808</v>
      </c>
    </row>
    <row r="656" ht="15.75" customHeight="1">
      <c r="A656" s="4" t="s">
        <v>91</v>
      </c>
      <c r="B656" s="4" t="s">
        <v>1166</v>
      </c>
      <c r="C656" s="4" t="s">
        <v>1590</v>
      </c>
      <c r="D656" s="4" t="s">
        <v>1591</v>
      </c>
      <c r="E656" s="4" t="s">
        <v>1557</v>
      </c>
      <c r="F656" s="4" t="s">
        <v>1558</v>
      </c>
      <c r="G656" s="4" t="s">
        <v>1808</v>
      </c>
    </row>
    <row r="657" ht="15.75" customHeight="1">
      <c r="A657" s="4" t="s">
        <v>91</v>
      </c>
      <c r="B657" s="4" t="s">
        <v>1166</v>
      </c>
      <c r="C657" s="4" t="s">
        <v>1584</v>
      </c>
      <c r="D657" s="4" t="s">
        <v>1585</v>
      </c>
      <c r="E657" s="4" t="s">
        <v>1552</v>
      </c>
      <c r="F657" s="4" t="s">
        <v>1561</v>
      </c>
      <c r="G657" s="4" t="s">
        <v>1874</v>
      </c>
    </row>
    <row r="658" ht="15.75" customHeight="1">
      <c r="A658" s="4" t="s">
        <v>91</v>
      </c>
      <c r="B658" s="4" t="s">
        <v>1166</v>
      </c>
      <c r="C658" s="4" t="s">
        <v>1587</v>
      </c>
      <c r="D658" s="4" t="s">
        <v>1588</v>
      </c>
      <c r="E658" s="4" t="s">
        <v>1573</v>
      </c>
      <c r="F658" s="4" t="s">
        <v>1561</v>
      </c>
      <c r="G658" s="4" t="s">
        <v>1809</v>
      </c>
    </row>
    <row r="659" ht="15.75" customHeight="1">
      <c r="A659" s="4" t="s">
        <v>91</v>
      </c>
      <c r="B659" s="4" t="s">
        <v>1166</v>
      </c>
      <c r="C659" s="4" t="s">
        <v>1590</v>
      </c>
      <c r="D659" s="4" t="s">
        <v>1591</v>
      </c>
      <c r="E659" s="4" t="s">
        <v>1557</v>
      </c>
      <c r="F659" s="4" t="s">
        <v>1561</v>
      </c>
      <c r="G659" s="4" t="s">
        <v>1874</v>
      </c>
    </row>
    <row r="660" ht="15.75" customHeight="1">
      <c r="A660" s="4" t="s">
        <v>91</v>
      </c>
      <c r="B660" s="4" t="s">
        <v>1166</v>
      </c>
      <c r="C660" s="4" t="s">
        <v>1597</v>
      </c>
      <c r="D660" s="4" t="s">
        <v>1598</v>
      </c>
      <c r="E660" s="4" t="s">
        <v>1573</v>
      </c>
      <c r="F660" s="4" t="s">
        <v>1558</v>
      </c>
      <c r="G660" s="4" t="s">
        <v>1875</v>
      </c>
    </row>
    <row r="661" ht="15.75" customHeight="1">
      <c r="A661" s="4" t="s">
        <v>91</v>
      </c>
      <c r="B661" s="4" t="s">
        <v>1166</v>
      </c>
      <c r="C661" s="4" t="s">
        <v>1579</v>
      </c>
      <c r="D661" s="4" t="s">
        <v>1580</v>
      </c>
      <c r="E661" s="4" t="s">
        <v>1573</v>
      </c>
      <c r="F661" s="4" t="s">
        <v>1558</v>
      </c>
      <c r="G661" s="4" t="s">
        <v>1594</v>
      </c>
    </row>
    <row r="662" ht="15.75" customHeight="1">
      <c r="A662" s="4" t="s">
        <v>91</v>
      </c>
      <c r="B662" s="4" t="s">
        <v>1166</v>
      </c>
      <c r="C662" s="4" t="s">
        <v>1600</v>
      </c>
      <c r="D662" s="4" t="s">
        <v>1601</v>
      </c>
      <c r="E662" s="4" t="s">
        <v>1557</v>
      </c>
      <c r="F662" s="4" t="s">
        <v>1558</v>
      </c>
      <c r="G662" s="4" t="s">
        <v>1790</v>
      </c>
    </row>
    <row r="663" ht="15.75" customHeight="1">
      <c r="A663" s="4" t="s">
        <v>92</v>
      </c>
      <c r="B663" s="4" t="s">
        <v>1166</v>
      </c>
      <c r="C663" s="4" t="s">
        <v>1615</v>
      </c>
      <c r="D663" s="4" t="s">
        <v>1616</v>
      </c>
      <c r="E663" s="4" t="s">
        <v>1557</v>
      </c>
      <c r="F663" s="4" t="s">
        <v>1558</v>
      </c>
      <c r="G663" s="4" t="s">
        <v>1589</v>
      </c>
    </row>
    <row r="664" ht="15.75" customHeight="1">
      <c r="A664" s="4" t="s">
        <v>92</v>
      </c>
      <c r="B664" s="4" t="s">
        <v>1166</v>
      </c>
      <c r="C664" s="4" t="s">
        <v>1633</v>
      </c>
      <c r="D664" s="4" t="s">
        <v>1634</v>
      </c>
      <c r="E664" s="4" t="s">
        <v>1573</v>
      </c>
      <c r="F664" s="4" t="s">
        <v>1553</v>
      </c>
      <c r="G664" s="4" t="s">
        <v>1635</v>
      </c>
    </row>
    <row r="665" ht="15.75" customHeight="1">
      <c r="A665" s="4" t="s">
        <v>93</v>
      </c>
      <c r="B665" s="4" t="s">
        <v>1166</v>
      </c>
      <c r="C665" s="4" t="s">
        <v>1631</v>
      </c>
      <c r="D665" s="4" t="s">
        <v>1632</v>
      </c>
      <c r="E665" s="4" t="s">
        <v>1557</v>
      </c>
      <c r="F665" s="4" t="s">
        <v>1558</v>
      </c>
      <c r="G665" s="4" t="s">
        <v>1589</v>
      </c>
    </row>
    <row r="666" ht="15.75" customHeight="1">
      <c r="A666" s="4" t="s">
        <v>93</v>
      </c>
      <c r="B666" s="4" t="s">
        <v>1166</v>
      </c>
      <c r="C666" s="4" t="s">
        <v>1633</v>
      </c>
      <c r="D666" s="4" t="s">
        <v>1634</v>
      </c>
      <c r="E666" s="4" t="s">
        <v>1573</v>
      </c>
      <c r="F666" s="4" t="s">
        <v>1558</v>
      </c>
      <c r="G666" s="4" t="s">
        <v>1635</v>
      </c>
    </row>
    <row r="667" ht="15.75" customHeight="1">
      <c r="A667" s="4" t="s">
        <v>94</v>
      </c>
      <c r="B667" s="4" t="s">
        <v>1166</v>
      </c>
      <c r="C667" s="4" t="s">
        <v>1672</v>
      </c>
      <c r="D667" s="4" t="s">
        <v>1673</v>
      </c>
      <c r="E667" s="4" t="s">
        <v>1557</v>
      </c>
      <c r="F667" s="4" t="s">
        <v>1558</v>
      </c>
      <c r="G667" s="4" t="s">
        <v>1589</v>
      </c>
    </row>
    <row r="668" ht="15.75" customHeight="1">
      <c r="A668" s="4" t="s">
        <v>94</v>
      </c>
      <c r="B668" s="4" t="s">
        <v>1166</v>
      </c>
      <c r="C668" s="4" t="s">
        <v>1633</v>
      </c>
      <c r="D668" s="4" t="s">
        <v>1634</v>
      </c>
      <c r="E668" s="4" t="s">
        <v>1573</v>
      </c>
      <c r="F668" s="4" t="s">
        <v>1558</v>
      </c>
      <c r="G668" s="4" t="s">
        <v>1635</v>
      </c>
    </row>
    <row r="669" ht="15.75" customHeight="1">
      <c r="A669" s="4" t="s">
        <v>95</v>
      </c>
      <c r="B669" s="4" t="s">
        <v>1164</v>
      </c>
      <c r="C669" s="4" t="s">
        <v>1611</v>
      </c>
      <c r="D669" s="4" t="s">
        <v>1612</v>
      </c>
      <c r="E669" s="4" t="s">
        <v>1557</v>
      </c>
      <c r="F669" s="4" t="s">
        <v>1558</v>
      </c>
      <c r="G669" s="4" t="s">
        <v>1559</v>
      </c>
    </row>
    <row r="670" ht="15.75" customHeight="1">
      <c r="A670" s="4" t="s">
        <v>95</v>
      </c>
      <c r="B670" s="4" t="s">
        <v>1164</v>
      </c>
      <c r="C670" s="4" t="s">
        <v>1686</v>
      </c>
      <c r="D670" s="4" t="s">
        <v>1687</v>
      </c>
      <c r="E670" s="4" t="s">
        <v>1573</v>
      </c>
      <c r="F670" s="4" t="s">
        <v>1553</v>
      </c>
      <c r="G670" s="4" t="s">
        <v>1650</v>
      </c>
    </row>
    <row r="671" ht="15.75" customHeight="1">
      <c r="A671" s="4" t="s">
        <v>95</v>
      </c>
      <c r="B671" s="4" t="s">
        <v>1164</v>
      </c>
      <c r="C671" s="4" t="s">
        <v>1550</v>
      </c>
      <c r="D671" s="4" t="s">
        <v>1551</v>
      </c>
      <c r="E671" s="4" t="s">
        <v>1552</v>
      </c>
      <c r="F671" s="4" t="s">
        <v>1558</v>
      </c>
      <c r="G671" s="4" t="s">
        <v>1660</v>
      </c>
    </row>
    <row r="672" ht="15.75" customHeight="1">
      <c r="A672" s="4" t="s">
        <v>95</v>
      </c>
      <c r="B672" s="4" t="s">
        <v>1166</v>
      </c>
      <c r="C672" s="4" t="s">
        <v>1611</v>
      </c>
      <c r="D672" s="4" t="s">
        <v>1612</v>
      </c>
      <c r="E672" s="4" t="s">
        <v>1557</v>
      </c>
      <c r="F672" s="4" t="s">
        <v>1558</v>
      </c>
      <c r="G672" s="4" t="s">
        <v>1560</v>
      </c>
    </row>
    <row r="673" ht="15.75" customHeight="1">
      <c r="A673" s="4" t="s">
        <v>95</v>
      </c>
      <c r="B673" s="4" t="s">
        <v>1166</v>
      </c>
      <c r="C673" s="4" t="s">
        <v>1611</v>
      </c>
      <c r="D673" s="4" t="s">
        <v>1612</v>
      </c>
      <c r="E673" s="4" t="s">
        <v>1557</v>
      </c>
      <c r="F673" s="4" t="s">
        <v>1605</v>
      </c>
      <c r="G673" s="4" t="s">
        <v>1562</v>
      </c>
    </row>
    <row r="674" ht="15.75" customHeight="1">
      <c r="A674" s="4" t="s">
        <v>95</v>
      </c>
      <c r="B674" s="4" t="s">
        <v>1166</v>
      </c>
      <c r="C674" s="4" t="s">
        <v>1686</v>
      </c>
      <c r="D674" s="4" t="s">
        <v>1687</v>
      </c>
      <c r="E674" s="4" t="s">
        <v>1573</v>
      </c>
      <c r="F674" s="4" t="s">
        <v>1553</v>
      </c>
      <c r="G674" s="4" t="s">
        <v>1594</v>
      </c>
    </row>
    <row r="675" ht="15.75" customHeight="1">
      <c r="A675" s="4" t="s">
        <v>96</v>
      </c>
      <c r="B675" s="4" t="s">
        <v>1162</v>
      </c>
      <c r="C675" s="4" t="s">
        <v>1618</v>
      </c>
      <c r="D675" s="4" t="s">
        <v>1619</v>
      </c>
      <c r="E675" s="4" t="s">
        <v>1557</v>
      </c>
      <c r="F675" s="4" t="s">
        <v>1558</v>
      </c>
      <c r="G675" s="4" t="s">
        <v>1565</v>
      </c>
    </row>
    <row r="676" ht="15.75" customHeight="1">
      <c r="A676" s="4" t="s">
        <v>96</v>
      </c>
      <c r="B676" s="4" t="s">
        <v>1162</v>
      </c>
      <c r="C676" s="4" t="s">
        <v>1633</v>
      </c>
      <c r="D676" s="4" t="s">
        <v>1634</v>
      </c>
      <c r="E676" s="4" t="s">
        <v>1573</v>
      </c>
      <c r="F676" s="4" t="s">
        <v>1553</v>
      </c>
      <c r="G676" s="4" t="s">
        <v>1659</v>
      </c>
    </row>
    <row r="677" ht="15.75" customHeight="1">
      <c r="A677" s="4" t="s">
        <v>96</v>
      </c>
      <c r="B677" s="4" t="s">
        <v>1166</v>
      </c>
      <c r="C677" s="4" t="s">
        <v>1550</v>
      </c>
      <c r="D677" s="4" t="s">
        <v>1551</v>
      </c>
      <c r="E677" s="4" t="s">
        <v>1552</v>
      </c>
      <c r="F677" s="4" t="s">
        <v>1558</v>
      </c>
      <c r="G677" s="4" t="s">
        <v>1583</v>
      </c>
    </row>
    <row r="678" ht="15.75" customHeight="1">
      <c r="A678" s="4" t="s">
        <v>96</v>
      </c>
      <c r="B678" s="4" t="s">
        <v>1166</v>
      </c>
      <c r="C678" s="4" t="s">
        <v>1618</v>
      </c>
      <c r="D678" s="4" t="s">
        <v>1619</v>
      </c>
      <c r="E678" s="4" t="s">
        <v>1557</v>
      </c>
      <c r="F678" s="4" t="s">
        <v>1558</v>
      </c>
      <c r="G678" s="4" t="s">
        <v>1560</v>
      </c>
    </row>
    <row r="679" ht="15.75" customHeight="1">
      <c r="A679" s="4" t="s">
        <v>96</v>
      </c>
      <c r="B679" s="4" t="s">
        <v>1166</v>
      </c>
      <c r="C679" s="4" t="s">
        <v>1618</v>
      </c>
      <c r="D679" s="4" t="s">
        <v>1619</v>
      </c>
      <c r="E679" s="4" t="s">
        <v>1557</v>
      </c>
      <c r="F679" s="4" t="s">
        <v>1652</v>
      </c>
      <c r="G679" s="4" t="s">
        <v>1562</v>
      </c>
    </row>
    <row r="680" ht="15.75" customHeight="1">
      <c r="A680" s="4" t="s">
        <v>96</v>
      </c>
      <c r="B680" s="4" t="s">
        <v>1166</v>
      </c>
      <c r="C680" s="4" t="s">
        <v>1622</v>
      </c>
      <c r="D680" s="4" t="s">
        <v>1623</v>
      </c>
      <c r="E680" s="4" t="s">
        <v>1573</v>
      </c>
      <c r="F680" s="4" t="s">
        <v>1553</v>
      </c>
      <c r="G680" s="4" t="s">
        <v>1594</v>
      </c>
    </row>
    <row r="681" ht="15.75" customHeight="1">
      <c r="A681" s="4" t="s">
        <v>97</v>
      </c>
      <c r="B681" s="4" t="s">
        <v>1164</v>
      </c>
      <c r="C681" s="4" t="s">
        <v>1550</v>
      </c>
      <c r="D681" s="4" t="s">
        <v>1551</v>
      </c>
      <c r="E681" s="4" t="s">
        <v>1552</v>
      </c>
      <c r="F681" s="4" t="s">
        <v>1553</v>
      </c>
      <c r="G681" s="4" t="s">
        <v>1554</v>
      </c>
    </row>
    <row r="682" ht="15.75" customHeight="1">
      <c r="A682" s="4" t="s">
        <v>97</v>
      </c>
      <c r="B682" s="4" t="s">
        <v>1164</v>
      </c>
      <c r="C682" s="4" t="s">
        <v>1602</v>
      </c>
      <c r="D682" s="4" t="s">
        <v>1603</v>
      </c>
      <c r="E682" s="4" t="s">
        <v>1557</v>
      </c>
      <c r="F682" s="4" t="s">
        <v>1558</v>
      </c>
      <c r="G682" s="4" t="s">
        <v>1559</v>
      </c>
    </row>
    <row r="683" ht="15.75" customHeight="1">
      <c r="A683" s="4" t="s">
        <v>97</v>
      </c>
      <c r="B683" s="4" t="s">
        <v>1166</v>
      </c>
      <c r="C683" s="4" t="s">
        <v>1602</v>
      </c>
      <c r="D683" s="4" t="s">
        <v>1603</v>
      </c>
      <c r="E683" s="4" t="s">
        <v>1557</v>
      </c>
      <c r="F683" s="4" t="s">
        <v>1558</v>
      </c>
      <c r="G683" s="4" t="s">
        <v>1589</v>
      </c>
    </row>
    <row r="684" ht="15.75" customHeight="1">
      <c r="A684" s="4" t="s">
        <v>98</v>
      </c>
      <c r="B684" s="4" t="s">
        <v>1166</v>
      </c>
      <c r="C684" s="4" t="s">
        <v>1550</v>
      </c>
      <c r="D684" s="4" t="s">
        <v>1551</v>
      </c>
      <c r="E684" s="4" t="s">
        <v>1552</v>
      </c>
      <c r="F684" s="4" t="s">
        <v>1553</v>
      </c>
      <c r="G684" s="4" t="s">
        <v>1583</v>
      </c>
    </row>
    <row r="685" ht="15.75" customHeight="1">
      <c r="A685" s="4" t="s">
        <v>98</v>
      </c>
      <c r="B685" s="4" t="s">
        <v>1166</v>
      </c>
      <c r="C685" s="4" t="s">
        <v>1611</v>
      </c>
      <c r="D685" s="4" t="s">
        <v>1612</v>
      </c>
      <c r="E685" s="4" t="s">
        <v>1557</v>
      </c>
      <c r="F685" s="4" t="s">
        <v>1558</v>
      </c>
      <c r="G685" s="4" t="s">
        <v>1589</v>
      </c>
    </row>
    <row r="686" ht="15.75" customHeight="1">
      <c r="A686" s="4" t="s">
        <v>98</v>
      </c>
      <c r="B686" s="4" t="s">
        <v>1166</v>
      </c>
      <c r="C686" s="4" t="s">
        <v>1633</v>
      </c>
      <c r="D686" s="4" t="s">
        <v>1634</v>
      </c>
      <c r="E686" s="4" t="s">
        <v>1573</v>
      </c>
      <c r="F686" s="4" t="s">
        <v>1553</v>
      </c>
      <c r="G686" s="4" t="s">
        <v>1635</v>
      </c>
    </row>
    <row r="687" ht="15.75" customHeight="1">
      <c r="A687" s="4" t="s">
        <v>99</v>
      </c>
      <c r="B687" s="4" t="s">
        <v>1167</v>
      </c>
      <c r="C687" s="4" t="s">
        <v>1618</v>
      </c>
      <c r="D687" s="4" t="s">
        <v>1619</v>
      </c>
      <c r="E687" s="4" t="s">
        <v>1557</v>
      </c>
      <c r="F687" s="4" t="s">
        <v>1558</v>
      </c>
      <c r="G687" s="4" t="s">
        <v>1876</v>
      </c>
    </row>
    <row r="688" ht="15.75" customHeight="1">
      <c r="A688" s="4" t="s">
        <v>99</v>
      </c>
      <c r="B688" s="4" t="s">
        <v>1167</v>
      </c>
      <c r="C688" s="4" t="s">
        <v>1571</v>
      </c>
      <c r="D688" s="4" t="s">
        <v>1572</v>
      </c>
      <c r="E688" s="4" t="s">
        <v>1573</v>
      </c>
      <c r="F688" s="4" t="s">
        <v>1574</v>
      </c>
      <c r="G688" s="4" t="s">
        <v>1851</v>
      </c>
    </row>
    <row r="689" ht="15.75" customHeight="1">
      <c r="A689" s="4" t="s">
        <v>99</v>
      </c>
      <c r="B689" s="4" t="s">
        <v>1167</v>
      </c>
      <c r="C689" s="4" t="s">
        <v>1563</v>
      </c>
      <c r="D689" s="4" t="s">
        <v>1564</v>
      </c>
      <c r="E689" s="4" t="s">
        <v>1557</v>
      </c>
      <c r="F689" s="4" t="s">
        <v>1558</v>
      </c>
      <c r="G689" s="4" t="s">
        <v>1877</v>
      </c>
    </row>
    <row r="690" ht="15.75" customHeight="1">
      <c r="A690" s="4" t="s">
        <v>99</v>
      </c>
      <c r="B690" s="4" t="s">
        <v>1167</v>
      </c>
      <c r="C690" s="4" t="s">
        <v>1633</v>
      </c>
      <c r="D690" s="4" t="s">
        <v>1634</v>
      </c>
      <c r="E690" s="4" t="s">
        <v>1573</v>
      </c>
      <c r="F690" s="4" t="s">
        <v>1553</v>
      </c>
      <c r="G690" s="4" t="s">
        <v>1878</v>
      </c>
    </row>
    <row r="691" ht="15.75" customHeight="1">
      <c r="A691" s="4" t="s">
        <v>99</v>
      </c>
      <c r="B691" s="4" t="s">
        <v>1167</v>
      </c>
      <c r="C691" s="4" t="s">
        <v>1566</v>
      </c>
      <c r="D691" s="4" t="s">
        <v>1567</v>
      </c>
      <c r="E691" s="4" t="s">
        <v>1552</v>
      </c>
      <c r="F691" s="4" t="s">
        <v>1568</v>
      </c>
      <c r="G691" s="4" t="s">
        <v>1693</v>
      </c>
    </row>
    <row r="692" ht="15.75" customHeight="1">
      <c r="A692" s="4" t="s">
        <v>99</v>
      </c>
      <c r="B692" s="4" t="s">
        <v>1162</v>
      </c>
      <c r="C692" s="4" t="s">
        <v>1555</v>
      </c>
      <c r="D692" s="4" t="s">
        <v>1556</v>
      </c>
      <c r="E692" s="4" t="s">
        <v>1557</v>
      </c>
      <c r="F692" s="4" t="s">
        <v>1558</v>
      </c>
      <c r="G692" s="4" t="s">
        <v>1604</v>
      </c>
    </row>
    <row r="693" ht="15.75" customHeight="1">
      <c r="A693" s="4" t="s">
        <v>99</v>
      </c>
      <c r="B693" s="4" t="s">
        <v>1162</v>
      </c>
      <c r="C693" s="4" t="s">
        <v>1555</v>
      </c>
      <c r="D693" s="4" t="s">
        <v>1556</v>
      </c>
      <c r="E693" s="4" t="s">
        <v>1557</v>
      </c>
      <c r="F693" s="4" t="s">
        <v>1605</v>
      </c>
      <c r="G693" s="4" t="s">
        <v>1606</v>
      </c>
    </row>
    <row r="694" ht="15.75" customHeight="1">
      <c r="A694" s="4" t="s">
        <v>99</v>
      </c>
      <c r="B694" s="4" t="s">
        <v>1162</v>
      </c>
      <c r="C694" s="4" t="s">
        <v>1566</v>
      </c>
      <c r="D694" s="4" t="s">
        <v>1567</v>
      </c>
      <c r="E694" s="4" t="s">
        <v>1552</v>
      </c>
      <c r="F694" s="4" t="s">
        <v>1568</v>
      </c>
      <c r="G694" s="4" t="s">
        <v>1569</v>
      </c>
    </row>
    <row r="695" ht="15.75" customHeight="1">
      <c r="A695" s="4" t="s">
        <v>99</v>
      </c>
      <c r="B695" s="4" t="s">
        <v>1164</v>
      </c>
      <c r="C695" s="4" t="s">
        <v>1611</v>
      </c>
      <c r="D695" s="4" t="s">
        <v>1612</v>
      </c>
      <c r="E695" s="4" t="s">
        <v>1557</v>
      </c>
      <c r="F695" s="4" t="s">
        <v>1558</v>
      </c>
      <c r="G695" s="4" t="s">
        <v>1879</v>
      </c>
    </row>
    <row r="696" ht="15.75" customHeight="1">
      <c r="A696" s="4" t="s">
        <v>99</v>
      </c>
      <c r="B696" s="4" t="s">
        <v>1166</v>
      </c>
      <c r="C696" s="4" t="s">
        <v>1683</v>
      </c>
      <c r="D696" s="4" t="s">
        <v>1684</v>
      </c>
      <c r="E696" s="4" t="s">
        <v>1552</v>
      </c>
      <c r="F696" s="4" t="s">
        <v>1558</v>
      </c>
      <c r="G696" s="4" t="s">
        <v>1685</v>
      </c>
    </row>
    <row r="697" ht="15.75" customHeight="1">
      <c r="A697" s="4" t="s">
        <v>99</v>
      </c>
      <c r="B697" s="4" t="s">
        <v>1166</v>
      </c>
      <c r="C697" s="4" t="s">
        <v>1550</v>
      </c>
      <c r="D697" s="4" t="s">
        <v>1551</v>
      </c>
      <c r="E697" s="4" t="s">
        <v>1552</v>
      </c>
      <c r="F697" s="4" t="s">
        <v>1558</v>
      </c>
      <c r="G697" s="4" t="s">
        <v>1757</v>
      </c>
    </row>
    <row r="698" ht="15.75" customHeight="1">
      <c r="A698" s="4" t="s">
        <v>99</v>
      </c>
      <c r="B698" s="4" t="s">
        <v>1166</v>
      </c>
      <c r="C698" s="4" t="s">
        <v>1563</v>
      </c>
      <c r="D698" s="4" t="s">
        <v>1564</v>
      </c>
      <c r="E698" s="4" t="s">
        <v>1557</v>
      </c>
      <c r="F698" s="4" t="s">
        <v>1558</v>
      </c>
      <c r="G698" s="4" t="s">
        <v>1589</v>
      </c>
    </row>
    <row r="699" ht="15.75" customHeight="1">
      <c r="A699" s="4" t="s">
        <v>99</v>
      </c>
      <c r="B699" s="4" t="s">
        <v>1166</v>
      </c>
      <c r="C699" s="4" t="s">
        <v>1611</v>
      </c>
      <c r="D699" s="4" t="s">
        <v>1612</v>
      </c>
      <c r="E699" s="4" t="s">
        <v>1557</v>
      </c>
      <c r="F699" s="4" t="s">
        <v>1558</v>
      </c>
      <c r="G699" s="4" t="s">
        <v>1589</v>
      </c>
    </row>
    <row r="700" ht="15.75" customHeight="1">
      <c r="A700" s="4" t="s">
        <v>100</v>
      </c>
      <c r="B700" s="4" t="s">
        <v>1167</v>
      </c>
      <c r="C700" s="4" t="s">
        <v>1550</v>
      </c>
      <c r="D700" s="4" t="s">
        <v>1551</v>
      </c>
      <c r="E700" s="4" t="s">
        <v>1552</v>
      </c>
      <c r="F700" s="4" t="s">
        <v>1553</v>
      </c>
      <c r="G700" s="4" t="s">
        <v>1691</v>
      </c>
    </row>
    <row r="701" ht="15.75" customHeight="1">
      <c r="A701" s="4" t="s">
        <v>100</v>
      </c>
      <c r="B701" s="4" t="s">
        <v>1167</v>
      </c>
      <c r="C701" s="4" t="s">
        <v>1641</v>
      </c>
      <c r="D701" s="4" t="s">
        <v>1642</v>
      </c>
      <c r="E701" s="4" t="s">
        <v>1557</v>
      </c>
      <c r="F701" s="4" t="s">
        <v>1561</v>
      </c>
      <c r="G701" s="4" t="s">
        <v>1668</v>
      </c>
    </row>
    <row r="702" ht="15.75" customHeight="1">
      <c r="A702" s="4" t="s">
        <v>100</v>
      </c>
      <c r="B702" s="4" t="s">
        <v>1167</v>
      </c>
      <c r="C702" s="4" t="s">
        <v>1587</v>
      </c>
      <c r="D702" s="4" t="s">
        <v>1588</v>
      </c>
      <c r="E702" s="4" t="s">
        <v>1573</v>
      </c>
      <c r="F702" s="4" t="s">
        <v>1553</v>
      </c>
      <c r="G702" s="4" t="s">
        <v>1669</v>
      </c>
    </row>
    <row r="703" ht="15.75" customHeight="1">
      <c r="A703" s="4" t="s">
        <v>100</v>
      </c>
      <c r="B703" s="4" t="s">
        <v>1162</v>
      </c>
      <c r="C703" s="4" t="s">
        <v>1641</v>
      </c>
      <c r="D703" s="4" t="s">
        <v>1642</v>
      </c>
      <c r="E703" s="4" t="s">
        <v>1557</v>
      </c>
      <c r="F703" s="4" t="s">
        <v>1558</v>
      </c>
      <c r="G703" s="4" t="s">
        <v>1604</v>
      </c>
    </row>
    <row r="704" ht="15.75" customHeight="1">
      <c r="A704" s="4" t="s">
        <v>100</v>
      </c>
      <c r="B704" s="4" t="s">
        <v>1162</v>
      </c>
      <c r="C704" s="4" t="s">
        <v>1641</v>
      </c>
      <c r="D704" s="4" t="s">
        <v>1642</v>
      </c>
      <c r="E704" s="4" t="s">
        <v>1557</v>
      </c>
      <c r="F704" s="4" t="s">
        <v>1561</v>
      </c>
      <c r="G704" s="4" t="s">
        <v>1606</v>
      </c>
    </row>
    <row r="705" ht="15.75" customHeight="1">
      <c r="A705" s="4" t="s">
        <v>100</v>
      </c>
      <c r="B705" s="4" t="s">
        <v>1164</v>
      </c>
      <c r="C705" s="4" t="s">
        <v>1641</v>
      </c>
      <c r="D705" s="4" t="s">
        <v>1642</v>
      </c>
      <c r="E705" s="4" t="s">
        <v>1557</v>
      </c>
      <c r="F705" s="4" t="s">
        <v>1558</v>
      </c>
      <c r="G705" s="4" t="s">
        <v>1880</v>
      </c>
    </row>
    <row r="706" ht="15.75" customHeight="1">
      <c r="A706" s="4" t="s">
        <v>100</v>
      </c>
      <c r="B706" s="4" t="s">
        <v>1164</v>
      </c>
      <c r="C706" s="4" t="s">
        <v>1633</v>
      </c>
      <c r="D706" s="4" t="s">
        <v>1634</v>
      </c>
      <c r="E706" s="4" t="s">
        <v>1573</v>
      </c>
      <c r="F706" s="4" t="s">
        <v>1558</v>
      </c>
      <c r="G706" s="4" t="s">
        <v>1794</v>
      </c>
    </row>
    <row r="707" ht="15.75" customHeight="1">
      <c r="A707" s="4" t="s">
        <v>100</v>
      </c>
      <c r="B707" s="4" t="s">
        <v>1164</v>
      </c>
      <c r="C707" s="4" t="s">
        <v>1641</v>
      </c>
      <c r="D707" s="4" t="s">
        <v>1642</v>
      </c>
      <c r="E707" s="4" t="s">
        <v>1557</v>
      </c>
      <c r="F707" s="4" t="s">
        <v>1561</v>
      </c>
      <c r="G707" s="4" t="s">
        <v>1881</v>
      </c>
    </row>
    <row r="708" ht="15.75" customHeight="1">
      <c r="A708" s="4" t="s">
        <v>100</v>
      </c>
      <c r="B708" s="4" t="s">
        <v>1166</v>
      </c>
      <c r="C708" s="4" t="s">
        <v>1550</v>
      </c>
      <c r="D708" s="4" t="s">
        <v>1551</v>
      </c>
      <c r="E708" s="4" t="s">
        <v>1552</v>
      </c>
      <c r="F708" s="4" t="s">
        <v>1558</v>
      </c>
      <c r="G708" s="4" t="s">
        <v>1762</v>
      </c>
    </row>
    <row r="709" ht="15.75" customHeight="1">
      <c r="A709" s="4" t="s">
        <v>101</v>
      </c>
      <c r="B709" s="4" t="s">
        <v>1164</v>
      </c>
      <c r="C709" s="4" t="s">
        <v>1550</v>
      </c>
      <c r="D709" s="4" t="s">
        <v>1551</v>
      </c>
      <c r="E709" s="4" t="s">
        <v>1552</v>
      </c>
      <c r="F709" s="4" t="s">
        <v>1553</v>
      </c>
      <c r="G709" s="4" t="s">
        <v>1608</v>
      </c>
    </row>
    <row r="710" ht="15.75" customHeight="1">
      <c r="A710" s="4" t="s">
        <v>101</v>
      </c>
      <c r="B710" s="4" t="s">
        <v>1164</v>
      </c>
      <c r="C710" s="4" t="s">
        <v>1563</v>
      </c>
      <c r="D710" s="4" t="s">
        <v>1564</v>
      </c>
      <c r="E710" s="4" t="s">
        <v>1557</v>
      </c>
      <c r="F710" s="4" t="s">
        <v>1558</v>
      </c>
      <c r="G710" s="4" t="s">
        <v>1559</v>
      </c>
    </row>
    <row r="711" ht="15.75" customHeight="1">
      <c r="A711" s="4" t="s">
        <v>101</v>
      </c>
      <c r="B711" s="4" t="s">
        <v>1166</v>
      </c>
      <c r="C711" s="4" t="s">
        <v>1550</v>
      </c>
      <c r="D711" s="4" t="s">
        <v>1551</v>
      </c>
      <c r="E711" s="4" t="s">
        <v>1552</v>
      </c>
      <c r="F711" s="4" t="s">
        <v>1553</v>
      </c>
      <c r="G711" s="4" t="s">
        <v>1583</v>
      </c>
    </row>
    <row r="712" ht="15.75" customHeight="1">
      <c r="A712" s="4" t="s">
        <v>101</v>
      </c>
      <c r="B712" s="4" t="s">
        <v>1166</v>
      </c>
      <c r="C712" s="4" t="s">
        <v>1563</v>
      </c>
      <c r="D712" s="4" t="s">
        <v>1564</v>
      </c>
      <c r="E712" s="4" t="s">
        <v>1557</v>
      </c>
      <c r="F712" s="4" t="s">
        <v>1558</v>
      </c>
      <c r="G712" s="4" t="s">
        <v>1589</v>
      </c>
    </row>
    <row r="713" ht="15.75" customHeight="1">
      <c r="A713" s="4" t="s">
        <v>101</v>
      </c>
      <c r="B713" s="4" t="s">
        <v>1166</v>
      </c>
      <c r="C713" s="4" t="s">
        <v>1627</v>
      </c>
      <c r="D713" s="4" t="s">
        <v>1628</v>
      </c>
      <c r="E713" s="4" t="s">
        <v>1573</v>
      </c>
      <c r="F713" s="4" t="s">
        <v>1558</v>
      </c>
      <c r="G713" s="4" t="s">
        <v>1882</v>
      </c>
    </row>
    <row r="714" ht="15.75" customHeight="1">
      <c r="A714" s="4" t="s">
        <v>101</v>
      </c>
      <c r="B714" s="4" t="s">
        <v>1166</v>
      </c>
      <c r="C714" s="4" t="s">
        <v>1627</v>
      </c>
      <c r="D714" s="4" t="s">
        <v>1628</v>
      </c>
      <c r="E714" s="4" t="s">
        <v>1573</v>
      </c>
      <c r="F714" s="4" t="s">
        <v>1652</v>
      </c>
      <c r="G714" s="4" t="s">
        <v>1883</v>
      </c>
    </row>
    <row r="715" ht="15.75" customHeight="1">
      <c r="A715" s="4" t="s">
        <v>102</v>
      </c>
      <c r="B715" s="4" t="s">
        <v>1166</v>
      </c>
      <c r="C715" s="4" t="s">
        <v>1550</v>
      </c>
      <c r="D715" s="4" t="s">
        <v>1551</v>
      </c>
      <c r="E715" s="4" t="s">
        <v>1552</v>
      </c>
      <c r="F715" s="4" t="s">
        <v>1553</v>
      </c>
      <c r="G715" s="4" t="s">
        <v>1583</v>
      </c>
    </row>
    <row r="716" ht="15.75" customHeight="1">
      <c r="A716" s="4" t="s">
        <v>102</v>
      </c>
      <c r="B716" s="4" t="s">
        <v>1166</v>
      </c>
      <c r="C716" s="4" t="s">
        <v>1563</v>
      </c>
      <c r="D716" s="4" t="s">
        <v>1564</v>
      </c>
      <c r="E716" s="4" t="s">
        <v>1557</v>
      </c>
      <c r="F716" s="4" t="s">
        <v>1558</v>
      </c>
      <c r="G716" s="4" t="s">
        <v>1560</v>
      </c>
    </row>
    <row r="717" ht="15.75" customHeight="1">
      <c r="A717" s="4" t="s">
        <v>102</v>
      </c>
      <c r="B717" s="4" t="s">
        <v>1166</v>
      </c>
      <c r="C717" s="4" t="s">
        <v>1563</v>
      </c>
      <c r="D717" s="4" t="s">
        <v>1564</v>
      </c>
      <c r="E717" s="4" t="s">
        <v>1557</v>
      </c>
      <c r="F717" s="4" t="s">
        <v>1561</v>
      </c>
      <c r="G717" s="4" t="s">
        <v>1884</v>
      </c>
    </row>
    <row r="718" ht="15.75" customHeight="1">
      <c r="A718" s="4" t="s">
        <v>102</v>
      </c>
      <c r="B718" s="4" t="s">
        <v>1166</v>
      </c>
      <c r="C718" s="4" t="s">
        <v>1611</v>
      </c>
      <c r="D718" s="4" t="s">
        <v>1612</v>
      </c>
      <c r="E718" s="4" t="s">
        <v>1557</v>
      </c>
      <c r="F718" s="4" t="s">
        <v>1558</v>
      </c>
      <c r="G718" s="4" t="s">
        <v>1885</v>
      </c>
    </row>
    <row r="719" ht="15.75" customHeight="1">
      <c r="A719" s="4" t="s">
        <v>103</v>
      </c>
      <c r="B719" s="4" t="s">
        <v>1168</v>
      </c>
      <c r="C719" s="4" t="s">
        <v>1555</v>
      </c>
      <c r="D719" s="4" t="s">
        <v>1556</v>
      </c>
      <c r="E719" s="4" t="s">
        <v>1557</v>
      </c>
      <c r="F719" s="4" t="s">
        <v>1558</v>
      </c>
      <c r="G719" s="4" t="s">
        <v>1637</v>
      </c>
    </row>
    <row r="720" ht="15.75" customHeight="1">
      <c r="A720" s="4" t="s">
        <v>103</v>
      </c>
      <c r="B720" s="4" t="s">
        <v>1167</v>
      </c>
      <c r="C720" s="4" t="s">
        <v>1550</v>
      </c>
      <c r="D720" s="4" t="s">
        <v>1551</v>
      </c>
      <c r="E720" s="4" t="s">
        <v>1552</v>
      </c>
      <c r="F720" s="4" t="s">
        <v>1553</v>
      </c>
      <c r="G720" s="4" t="s">
        <v>1691</v>
      </c>
    </row>
    <row r="721" ht="15.75" customHeight="1">
      <c r="A721" s="4" t="s">
        <v>103</v>
      </c>
      <c r="B721" s="4" t="s">
        <v>1167</v>
      </c>
      <c r="C721" s="4" t="s">
        <v>1672</v>
      </c>
      <c r="D721" s="4" t="s">
        <v>1673</v>
      </c>
      <c r="E721" s="4" t="s">
        <v>1557</v>
      </c>
      <c r="F721" s="4" t="s">
        <v>1558</v>
      </c>
      <c r="G721" s="4" t="s">
        <v>1668</v>
      </c>
    </row>
    <row r="722" ht="15.75" customHeight="1">
      <c r="A722" s="4" t="s">
        <v>103</v>
      </c>
      <c r="B722" s="4" t="s">
        <v>1167</v>
      </c>
      <c r="C722" s="4" t="s">
        <v>1571</v>
      </c>
      <c r="D722" s="4" t="s">
        <v>1572</v>
      </c>
      <c r="E722" s="4" t="s">
        <v>1573</v>
      </c>
      <c r="F722" s="4" t="s">
        <v>1574</v>
      </c>
      <c r="G722" s="4" t="s">
        <v>1886</v>
      </c>
    </row>
    <row r="723" ht="15.75" customHeight="1">
      <c r="A723" s="4" t="s">
        <v>103</v>
      </c>
      <c r="B723" s="4" t="s">
        <v>1162</v>
      </c>
      <c r="C723" s="4" t="s">
        <v>1550</v>
      </c>
      <c r="D723" s="4" t="s">
        <v>1551</v>
      </c>
      <c r="E723" s="4" t="s">
        <v>1552</v>
      </c>
      <c r="F723" s="4" t="s">
        <v>1553</v>
      </c>
      <c r="G723" s="4" t="s">
        <v>1887</v>
      </c>
    </row>
    <row r="724" ht="15.75" customHeight="1">
      <c r="A724" s="4" t="s">
        <v>103</v>
      </c>
      <c r="B724" s="4" t="s">
        <v>1162</v>
      </c>
      <c r="C724" s="4" t="s">
        <v>1602</v>
      </c>
      <c r="D724" s="4" t="s">
        <v>1603</v>
      </c>
      <c r="E724" s="4" t="s">
        <v>1557</v>
      </c>
      <c r="F724" s="4" t="s">
        <v>1558</v>
      </c>
      <c r="G724" s="4" t="s">
        <v>1604</v>
      </c>
    </row>
    <row r="725" ht="15.75" customHeight="1">
      <c r="A725" s="4" t="s">
        <v>103</v>
      </c>
      <c r="B725" s="4" t="s">
        <v>1162</v>
      </c>
      <c r="C725" s="4" t="s">
        <v>1602</v>
      </c>
      <c r="D725" s="4" t="s">
        <v>1603</v>
      </c>
      <c r="E725" s="4" t="s">
        <v>1557</v>
      </c>
      <c r="F725" s="4" t="s">
        <v>1652</v>
      </c>
      <c r="G725" s="4" t="s">
        <v>1888</v>
      </c>
    </row>
    <row r="726" ht="15.75" customHeight="1">
      <c r="A726" s="4" t="s">
        <v>103</v>
      </c>
      <c r="B726" s="4" t="s">
        <v>1162</v>
      </c>
      <c r="C726" s="4" t="s">
        <v>1686</v>
      </c>
      <c r="D726" s="4" t="s">
        <v>1687</v>
      </c>
      <c r="E726" s="4" t="s">
        <v>1573</v>
      </c>
      <c r="F726" s="4" t="s">
        <v>1558</v>
      </c>
      <c r="G726" s="4" t="s">
        <v>1889</v>
      </c>
    </row>
    <row r="727" ht="15.75" customHeight="1">
      <c r="A727" s="4" t="s">
        <v>103</v>
      </c>
      <c r="B727" s="4" t="s">
        <v>1164</v>
      </c>
      <c r="C727" s="4" t="s">
        <v>1625</v>
      </c>
      <c r="D727" s="4" t="s">
        <v>1626</v>
      </c>
      <c r="E727" s="4" t="s">
        <v>1557</v>
      </c>
      <c r="F727" s="4" t="s">
        <v>1558</v>
      </c>
      <c r="G727" s="4" t="s">
        <v>1890</v>
      </c>
    </row>
    <row r="728" ht="15.75" customHeight="1">
      <c r="A728" s="4" t="s">
        <v>103</v>
      </c>
      <c r="B728" s="4" t="s">
        <v>1164</v>
      </c>
      <c r="C728" s="4" t="s">
        <v>1571</v>
      </c>
      <c r="D728" s="4" t="s">
        <v>1572</v>
      </c>
      <c r="E728" s="4" t="s">
        <v>1573</v>
      </c>
      <c r="F728" s="4" t="s">
        <v>1574</v>
      </c>
      <c r="G728" s="4" t="s">
        <v>1891</v>
      </c>
    </row>
    <row r="729" ht="15.75" customHeight="1">
      <c r="A729" s="4" t="s">
        <v>103</v>
      </c>
      <c r="B729" s="4" t="s">
        <v>1166</v>
      </c>
      <c r="C729" s="4" t="s">
        <v>1625</v>
      </c>
      <c r="D729" s="4" t="s">
        <v>1626</v>
      </c>
      <c r="E729" s="4" t="s">
        <v>1557</v>
      </c>
      <c r="F729" s="4" t="s">
        <v>1558</v>
      </c>
      <c r="G729" s="4" t="s">
        <v>1589</v>
      </c>
    </row>
    <row r="730" ht="15.75" customHeight="1">
      <c r="A730" s="4" t="s">
        <v>103</v>
      </c>
      <c r="B730" s="4" t="s">
        <v>1166</v>
      </c>
      <c r="C730" s="4" t="s">
        <v>1622</v>
      </c>
      <c r="D730" s="4" t="s">
        <v>1623</v>
      </c>
      <c r="E730" s="4" t="s">
        <v>1573</v>
      </c>
      <c r="F730" s="4" t="s">
        <v>1553</v>
      </c>
      <c r="G730" s="4" t="s">
        <v>1594</v>
      </c>
    </row>
    <row r="731" ht="15.75" customHeight="1">
      <c r="A731" s="4" t="s">
        <v>104</v>
      </c>
      <c r="B731" s="4" t="s">
        <v>1164</v>
      </c>
      <c r="C731" s="4" t="s">
        <v>1550</v>
      </c>
      <c r="D731" s="4" t="s">
        <v>1551</v>
      </c>
      <c r="E731" s="4" t="s">
        <v>1552</v>
      </c>
      <c r="F731" s="4" t="s">
        <v>1553</v>
      </c>
      <c r="G731" s="4" t="s">
        <v>1554</v>
      </c>
    </row>
    <row r="732" ht="15.75" customHeight="1">
      <c r="A732" s="4" t="s">
        <v>104</v>
      </c>
      <c r="B732" s="4" t="s">
        <v>1164</v>
      </c>
      <c r="C732" s="4" t="s">
        <v>1563</v>
      </c>
      <c r="D732" s="4" t="s">
        <v>1564</v>
      </c>
      <c r="E732" s="4" t="s">
        <v>1557</v>
      </c>
      <c r="F732" s="4" t="s">
        <v>1558</v>
      </c>
      <c r="G732" s="4" t="s">
        <v>1559</v>
      </c>
    </row>
    <row r="733" ht="15.75" customHeight="1">
      <c r="A733" s="4" t="s">
        <v>104</v>
      </c>
      <c r="B733" s="4" t="s">
        <v>1164</v>
      </c>
      <c r="C733" s="4" t="s">
        <v>1686</v>
      </c>
      <c r="D733" s="4" t="s">
        <v>1687</v>
      </c>
      <c r="E733" s="4" t="s">
        <v>1573</v>
      </c>
      <c r="F733" s="4" t="s">
        <v>1553</v>
      </c>
      <c r="G733" s="4" t="s">
        <v>1650</v>
      </c>
    </row>
    <row r="734" ht="15.75" customHeight="1">
      <c r="A734" s="4" t="s">
        <v>104</v>
      </c>
      <c r="B734" s="4" t="s">
        <v>1166</v>
      </c>
      <c r="C734" s="4" t="s">
        <v>1550</v>
      </c>
      <c r="D734" s="4" t="s">
        <v>1551</v>
      </c>
      <c r="E734" s="4" t="s">
        <v>1552</v>
      </c>
      <c r="F734" s="4" t="s">
        <v>1558</v>
      </c>
      <c r="G734" s="4" t="s">
        <v>1583</v>
      </c>
    </row>
    <row r="735" ht="15.75" customHeight="1">
      <c r="A735" s="4" t="s">
        <v>104</v>
      </c>
      <c r="B735" s="4" t="s">
        <v>1166</v>
      </c>
      <c r="C735" s="4" t="s">
        <v>1625</v>
      </c>
      <c r="D735" s="4" t="s">
        <v>1626</v>
      </c>
      <c r="E735" s="4" t="s">
        <v>1557</v>
      </c>
      <c r="F735" s="4" t="s">
        <v>1558</v>
      </c>
      <c r="G735" s="4" t="s">
        <v>1589</v>
      </c>
    </row>
    <row r="736" ht="15.75" customHeight="1">
      <c r="A736" s="4" t="s">
        <v>104</v>
      </c>
      <c r="B736" s="4" t="s">
        <v>1166</v>
      </c>
      <c r="C736" s="4" t="s">
        <v>1633</v>
      </c>
      <c r="D736" s="4" t="s">
        <v>1634</v>
      </c>
      <c r="E736" s="4" t="s">
        <v>1573</v>
      </c>
      <c r="F736" s="4" t="s">
        <v>1558</v>
      </c>
      <c r="G736" s="4" t="s">
        <v>1635</v>
      </c>
    </row>
    <row r="737" ht="15.75" customHeight="1">
      <c r="A737" s="4" t="s">
        <v>105</v>
      </c>
      <c r="B737" s="4" t="s">
        <v>1169</v>
      </c>
      <c r="C737" s="4" t="s">
        <v>1618</v>
      </c>
      <c r="D737" s="4" t="s">
        <v>1619</v>
      </c>
      <c r="E737" s="4" t="s">
        <v>1557</v>
      </c>
      <c r="F737" s="4" t="s">
        <v>1605</v>
      </c>
      <c r="G737" s="4" t="s">
        <v>1657</v>
      </c>
    </row>
    <row r="738" ht="15.75" customHeight="1">
      <c r="A738" s="4" t="s">
        <v>105</v>
      </c>
      <c r="B738" s="4" t="s">
        <v>1169</v>
      </c>
      <c r="C738" s="4" t="s">
        <v>1622</v>
      </c>
      <c r="D738" s="4" t="s">
        <v>1623</v>
      </c>
      <c r="E738" s="4" t="s">
        <v>1573</v>
      </c>
      <c r="F738" s="4" t="s">
        <v>1553</v>
      </c>
      <c r="G738" s="4" t="s">
        <v>1666</v>
      </c>
    </row>
    <row r="739" ht="15.75" customHeight="1">
      <c r="A739" s="4" t="s">
        <v>105</v>
      </c>
      <c r="B739" s="4" t="s">
        <v>1169</v>
      </c>
      <c r="C739" s="4" t="s">
        <v>1566</v>
      </c>
      <c r="D739" s="4" t="s">
        <v>1567</v>
      </c>
      <c r="E739" s="4" t="s">
        <v>1552</v>
      </c>
      <c r="F739" s="4" t="s">
        <v>1568</v>
      </c>
      <c r="G739" s="4" t="s">
        <v>1658</v>
      </c>
    </row>
    <row r="740" ht="15.75" customHeight="1">
      <c r="A740" s="4" t="s">
        <v>105</v>
      </c>
      <c r="B740" s="4" t="s">
        <v>1167</v>
      </c>
      <c r="C740" s="4" t="s">
        <v>1550</v>
      </c>
      <c r="D740" s="4" t="s">
        <v>1551</v>
      </c>
      <c r="E740" s="4" t="s">
        <v>1552</v>
      </c>
      <c r="F740" s="4" t="s">
        <v>1553</v>
      </c>
      <c r="G740" s="4" t="s">
        <v>1691</v>
      </c>
    </row>
    <row r="741" ht="15.75" customHeight="1">
      <c r="A741" s="4" t="s">
        <v>105</v>
      </c>
      <c r="B741" s="4" t="s">
        <v>1167</v>
      </c>
      <c r="C741" s="4" t="s">
        <v>1631</v>
      </c>
      <c r="D741" s="4" t="s">
        <v>1632</v>
      </c>
      <c r="E741" s="4" t="s">
        <v>1557</v>
      </c>
      <c r="F741" s="4" t="s">
        <v>1558</v>
      </c>
      <c r="G741" s="4" t="s">
        <v>1668</v>
      </c>
    </row>
    <row r="742" ht="15.75" customHeight="1">
      <c r="A742" s="4" t="s">
        <v>105</v>
      </c>
      <c r="B742" s="4" t="s">
        <v>1167</v>
      </c>
      <c r="C742" s="4" t="s">
        <v>1622</v>
      </c>
      <c r="D742" s="4" t="s">
        <v>1623</v>
      </c>
      <c r="E742" s="4" t="s">
        <v>1573</v>
      </c>
      <c r="F742" s="4" t="s">
        <v>1558</v>
      </c>
      <c r="G742" s="4" t="s">
        <v>1892</v>
      </c>
    </row>
    <row r="743" ht="15.75" customHeight="1">
      <c r="A743" s="4" t="s">
        <v>105</v>
      </c>
      <c r="B743" s="4" t="s">
        <v>1167</v>
      </c>
      <c r="C743" s="4" t="s">
        <v>1622</v>
      </c>
      <c r="D743" s="4" t="s">
        <v>1623</v>
      </c>
      <c r="E743" s="4" t="s">
        <v>1573</v>
      </c>
      <c r="F743" s="4" t="s">
        <v>1698</v>
      </c>
      <c r="G743" s="4" t="s">
        <v>1893</v>
      </c>
    </row>
    <row r="744" ht="15.75" customHeight="1">
      <c r="A744" s="4" t="s">
        <v>105</v>
      </c>
      <c r="B744" s="4" t="s">
        <v>1167</v>
      </c>
      <c r="C744" s="4" t="s">
        <v>1566</v>
      </c>
      <c r="D744" s="4" t="s">
        <v>1567</v>
      </c>
      <c r="E744" s="4" t="s">
        <v>1552</v>
      </c>
      <c r="F744" s="4" t="s">
        <v>1568</v>
      </c>
      <c r="G744" s="4" t="s">
        <v>1693</v>
      </c>
    </row>
    <row r="745" ht="15.75" customHeight="1">
      <c r="A745" s="4" t="s">
        <v>105</v>
      </c>
      <c r="B745" s="4" t="s">
        <v>1162</v>
      </c>
      <c r="C745" s="4" t="s">
        <v>1550</v>
      </c>
      <c r="D745" s="4" t="s">
        <v>1551</v>
      </c>
      <c r="E745" s="4" t="s">
        <v>1552</v>
      </c>
      <c r="F745" s="4" t="s">
        <v>1553</v>
      </c>
      <c r="G745" s="4" t="s">
        <v>1645</v>
      </c>
    </row>
    <row r="746" ht="15.75" customHeight="1">
      <c r="A746" s="4" t="s">
        <v>105</v>
      </c>
      <c r="B746" s="4" t="s">
        <v>1162</v>
      </c>
      <c r="C746" s="4" t="s">
        <v>1618</v>
      </c>
      <c r="D746" s="4" t="s">
        <v>1619</v>
      </c>
      <c r="E746" s="4" t="s">
        <v>1557</v>
      </c>
      <c r="F746" s="4" t="s">
        <v>1558</v>
      </c>
      <c r="G746" s="4" t="s">
        <v>1565</v>
      </c>
    </row>
    <row r="747" ht="15.75" customHeight="1">
      <c r="A747" s="4" t="s">
        <v>105</v>
      </c>
      <c r="B747" s="4" t="s">
        <v>1162</v>
      </c>
      <c r="C747" s="4" t="s">
        <v>1622</v>
      </c>
      <c r="D747" s="4" t="s">
        <v>1623</v>
      </c>
      <c r="E747" s="4" t="s">
        <v>1573</v>
      </c>
      <c r="F747" s="4" t="s">
        <v>1558</v>
      </c>
      <c r="G747" s="4" t="s">
        <v>1852</v>
      </c>
    </row>
    <row r="748" ht="15.75" customHeight="1">
      <c r="A748" s="4" t="s">
        <v>105</v>
      </c>
      <c r="B748" s="4" t="s">
        <v>1162</v>
      </c>
      <c r="C748" s="4" t="s">
        <v>1622</v>
      </c>
      <c r="D748" s="4" t="s">
        <v>1623</v>
      </c>
      <c r="E748" s="4" t="s">
        <v>1573</v>
      </c>
      <c r="F748" s="4" t="s">
        <v>1698</v>
      </c>
      <c r="G748" s="4" t="s">
        <v>1853</v>
      </c>
    </row>
    <row r="749" ht="15.75" customHeight="1">
      <c r="A749" s="4" t="s">
        <v>105</v>
      </c>
      <c r="B749" s="4" t="s">
        <v>1162</v>
      </c>
      <c r="C749" s="4" t="s">
        <v>1566</v>
      </c>
      <c r="D749" s="4" t="s">
        <v>1567</v>
      </c>
      <c r="E749" s="4" t="s">
        <v>1552</v>
      </c>
      <c r="F749" s="4" t="s">
        <v>1568</v>
      </c>
      <c r="G749" s="4" t="s">
        <v>1569</v>
      </c>
    </row>
    <row r="750" ht="15.75" customHeight="1">
      <c r="A750" s="4" t="s">
        <v>105</v>
      </c>
      <c r="B750" s="4" t="s">
        <v>1164</v>
      </c>
      <c r="C750" s="4" t="s">
        <v>1550</v>
      </c>
      <c r="D750" s="4" t="s">
        <v>1551</v>
      </c>
      <c r="E750" s="4" t="s">
        <v>1552</v>
      </c>
      <c r="F750" s="4" t="s">
        <v>1558</v>
      </c>
      <c r="G750" s="4" t="s">
        <v>1554</v>
      </c>
    </row>
    <row r="751" ht="15.75" customHeight="1">
      <c r="A751" s="4" t="s">
        <v>105</v>
      </c>
      <c r="B751" s="4" t="s">
        <v>1164</v>
      </c>
      <c r="C751" s="4" t="s">
        <v>1618</v>
      </c>
      <c r="D751" s="4" t="s">
        <v>1619</v>
      </c>
      <c r="E751" s="4" t="s">
        <v>1557</v>
      </c>
      <c r="F751" s="4" t="s">
        <v>1558</v>
      </c>
      <c r="G751" s="4" t="s">
        <v>1559</v>
      </c>
    </row>
    <row r="752" ht="15.75" customHeight="1">
      <c r="A752" s="4" t="s">
        <v>105</v>
      </c>
      <c r="B752" s="4" t="s">
        <v>1164</v>
      </c>
      <c r="C752" s="4" t="s">
        <v>1622</v>
      </c>
      <c r="D752" s="4" t="s">
        <v>1623</v>
      </c>
      <c r="E752" s="4" t="s">
        <v>1573</v>
      </c>
      <c r="F752" s="4" t="s">
        <v>1558</v>
      </c>
      <c r="G752" s="4" t="s">
        <v>1753</v>
      </c>
    </row>
    <row r="753" ht="15.75" customHeight="1">
      <c r="A753" s="4" t="s">
        <v>105</v>
      </c>
      <c r="B753" s="4" t="s">
        <v>1164</v>
      </c>
      <c r="C753" s="4" t="s">
        <v>1622</v>
      </c>
      <c r="D753" s="4" t="s">
        <v>1623</v>
      </c>
      <c r="E753" s="4" t="s">
        <v>1573</v>
      </c>
      <c r="F753" s="4" t="s">
        <v>1698</v>
      </c>
      <c r="G753" s="4" t="s">
        <v>1581</v>
      </c>
    </row>
    <row r="754" ht="15.75" customHeight="1">
      <c r="A754" s="4" t="s">
        <v>105</v>
      </c>
      <c r="B754" s="4" t="s">
        <v>1164</v>
      </c>
      <c r="C754" s="4" t="s">
        <v>1566</v>
      </c>
      <c r="D754" s="4" t="s">
        <v>1567</v>
      </c>
      <c r="E754" s="4" t="s">
        <v>1552</v>
      </c>
      <c r="F754" s="4" t="s">
        <v>1568</v>
      </c>
      <c r="G754" s="4" t="s">
        <v>1682</v>
      </c>
    </row>
    <row r="755" ht="15.75" customHeight="1">
      <c r="A755" s="4" t="s">
        <v>105</v>
      </c>
      <c r="B755" s="4" t="s">
        <v>1166</v>
      </c>
      <c r="C755" s="4" t="s">
        <v>1683</v>
      </c>
      <c r="D755" s="4" t="s">
        <v>1684</v>
      </c>
      <c r="E755" s="4" t="s">
        <v>1552</v>
      </c>
      <c r="F755" s="4" t="s">
        <v>1558</v>
      </c>
      <c r="G755" s="4" t="s">
        <v>1685</v>
      </c>
    </row>
    <row r="756" ht="15.75" customHeight="1">
      <c r="A756" s="4" t="s">
        <v>105</v>
      </c>
      <c r="B756" s="4" t="s">
        <v>1166</v>
      </c>
      <c r="C756" s="4" t="s">
        <v>1550</v>
      </c>
      <c r="D756" s="4" t="s">
        <v>1551</v>
      </c>
      <c r="E756" s="4" t="s">
        <v>1552</v>
      </c>
      <c r="F756" s="4" t="s">
        <v>1553</v>
      </c>
      <c r="G756" s="4" t="s">
        <v>1583</v>
      </c>
    </row>
    <row r="757" ht="15.75" customHeight="1">
      <c r="A757" s="4" t="s">
        <v>105</v>
      </c>
      <c r="B757" s="4" t="s">
        <v>1166</v>
      </c>
      <c r="C757" s="4" t="s">
        <v>1611</v>
      </c>
      <c r="D757" s="4" t="s">
        <v>1612</v>
      </c>
      <c r="E757" s="4" t="s">
        <v>1557</v>
      </c>
      <c r="F757" s="4" t="s">
        <v>1558</v>
      </c>
      <c r="G757" s="4" t="s">
        <v>1589</v>
      </c>
    </row>
    <row r="758" ht="15.75" customHeight="1">
      <c r="A758" s="4" t="s">
        <v>105</v>
      </c>
      <c r="B758" s="4" t="s">
        <v>1166</v>
      </c>
      <c r="C758" s="4" t="s">
        <v>1622</v>
      </c>
      <c r="D758" s="4" t="s">
        <v>1623</v>
      </c>
      <c r="E758" s="4" t="s">
        <v>1573</v>
      </c>
      <c r="F758" s="4" t="s">
        <v>1558</v>
      </c>
      <c r="G758" s="4" t="s">
        <v>1854</v>
      </c>
    </row>
    <row r="759" ht="15.75" customHeight="1">
      <c r="A759" s="4" t="s">
        <v>105</v>
      </c>
      <c r="B759" s="4" t="s">
        <v>1166</v>
      </c>
      <c r="C759" s="4" t="s">
        <v>1622</v>
      </c>
      <c r="D759" s="4" t="s">
        <v>1623</v>
      </c>
      <c r="E759" s="4" t="s">
        <v>1573</v>
      </c>
      <c r="F759" s="4" t="s">
        <v>1698</v>
      </c>
      <c r="G759" s="4" t="s">
        <v>1855</v>
      </c>
    </row>
    <row r="760" ht="15.75" customHeight="1">
      <c r="A760" s="4" t="s">
        <v>106</v>
      </c>
      <c r="B760" s="4" t="s">
        <v>1164</v>
      </c>
      <c r="C760" s="4" t="s">
        <v>1563</v>
      </c>
      <c r="D760" s="4" t="s">
        <v>1564</v>
      </c>
      <c r="E760" s="4" t="s">
        <v>1557</v>
      </c>
      <c r="F760" s="4" t="s">
        <v>1558</v>
      </c>
      <c r="G760" s="4" t="s">
        <v>1559</v>
      </c>
    </row>
    <row r="761" ht="15.75" customHeight="1">
      <c r="A761" s="4" t="s">
        <v>106</v>
      </c>
      <c r="B761" s="4" t="s">
        <v>1164</v>
      </c>
      <c r="C761" s="4" t="s">
        <v>1633</v>
      </c>
      <c r="D761" s="4" t="s">
        <v>1634</v>
      </c>
      <c r="E761" s="4" t="s">
        <v>1573</v>
      </c>
      <c r="F761" s="4" t="s">
        <v>1553</v>
      </c>
      <c r="G761" s="4" t="s">
        <v>1677</v>
      </c>
    </row>
    <row r="762" ht="15.75" customHeight="1">
      <c r="A762" s="4" t="s">
        <v>106</v>
      </c>
      <c r="B762" s="4" t="s">
        <v>1166</v>
      </c>
      <c r="C762" s="4" t="s">
        <v>1550</v>
      </c>
      <c r="D762" s="4" t="s">
        <v>1551</v>
      </c>
      <c r="E762" s="4" t="s">
        <v>1552</v>
      </c>
      <c r="F762" s="4" t="s">
        <v>1553</v>
      </c>
      <c r="G762" s="4" t="s">
        <v>1583</v>
      </c>
    </row>
    <row r="763" ht="15.75" customHeight="1">
      <c r="A763" s="4" t="s">
        <v>106</v>
      </c>
      <c r="B763" s="4" t="s">
        <v>1166</v>
      </c>
      <c r="C763" s="4" t="s">
        <v>1602</v>
      </c>
      <c r="D763" s="4" t="s">
        <v>1603</v>
      </c>
      <c r="E763" s="4" t="s">
        <v>1557</v>
      </c>
      <c r="F763" s="4" t="s">
        <v>1558</v>
      </c>
      <c r="G763" s="4" t="s">
        <v>1589</v>
      </c>
    </row>
    <row r="764" ht="15.75" customHeight="1">
      <c r="A764" s="4" t="s">
        <v>106</v>
      </c>
      <c r="B764" s="4" t="s">
        <v>1166</v>
      </c>
      <c r="C764" s="4" t="s">
        <v>1627</v>
      </c>
      <c r="D764" s="4" t="s">
        <v>1628</v>
      </c>
      <c r="E764" s="4" t="s">
        <v>1573</v>
      </c>
      <c r="F764" s="4" t="s">
        <v>1553</v>
      </c>
      <c r="G764" s="4" t="s">
        <v>1594</v>
      </c>
    </row>
    <row r="765" ht="15.75" customHeight="1">
      <c r="A765" s="4" t="s">
        <v>106</v>
      </c>
      <c r="B765" s="4" t="s">
        <v>1166</v>
      </c>
      <c r="C765" s="4" t="s">
        <v>1633</v>
      </c>
      <c r="D765" s="4" t="s">
        <v>1634</v>
      </c>
      <c r="E765" s="4" t="s">
        <v>1573</v>
      </c>
      <c r="F765" s="4" t="s">
        <v>1558</v>
      </c>
      <c r="G765" s="4" t="s">
        <v>1635</v>
      </c>
    </row>
    <row r="766" ht="15.75" customHeight="1">
      <c r="A766" s="4" t="s">
        <v>107</v>
      </c>
      <c r="B766" s="4" t="s">
        <v>1166</v>
      </c>
      <c r="C766" s="4" t="s">
        <v>1550</v>
      </c>
      <c r="D766" s="4" t="s">
        <v>1551</v>
      </c>
      <c r="E766" s="4" t="s">
        <v>1552</v>
      </c>
      <c r="F766" s="4" t="s">
        <v>1553</v>
      </c>
      <c r="G766" s="4" t="s">
        <v>1583</v>
      </c>
    </row>
    <row r="767" ht="15.75" customHeight="1">
      <c r="A767" s="4" t="s">
        <v>107</v>
      </c>
      <c r="B767" s="4" t="s">
        <v>1166</v>
      </c>
      <c r="C767" s="4" t="s">
        <v>1563</v>
      </c>
      <c r="D767" s="4" t="s">
        <v>1564</v>
      </c>
      <c r="E767" s="4" t="s">
        <v>1557</v>
      </c>
      <c r="F767" s="4" t="s">
        <v>1558</v>
      </c>
      <c r="G767" s="4" t="s">
        <v>1589</v>
      </c>
    </row>
    <row r="768" ht="15.75" customHeight="1">
      <c r="A768" s="4" t="s">
        <v>108</v>
      </c>
      <c r="B768" s="4" t="s">
        <v>1166</v>
      </c>
      <c r="C768" s="4" t="s">
        <v>1641</v>
      </c>
      <c r="D768" s="4" t="s">
        <v>1642</v>
      </c>
      <c r="E768" s="4" t="s">
        <v>1557</v>
      </c>
      <c r="F768" s="4" t="s">
        <v>1558</v>
      </c>
      <c r="G768" s="4" t="s">
        <v>1589</v>
      </c>
    </row>
    <row r="769" ht="15.75" customHeight="1">
      <c r="A769" s="4" t="s">
        <v>108</v>
      </c>
      <c r="B769" s="4" t="s">
        <v>1166</v>
      </c>
      <c r="C769" s="4" t="s">
        <v>1622</v>
      </c>
      <c r="D769" s="4" t="s">
        <v>1623</v>
      </c>
      <c r="E769" s="4" t="s">
        <v>1573</v>
      </c>
      <c r="F769" s="4" t="s">
        <v>1558</v>
      </c>
      <c r="G769" s="4" t="s">
        <v>1594</v>
      </c>
    </row>
    <row r="770" ht="15.75" customHeight="1">
      <c r="A770" s="4" t="s">
        <v>109</v>
      </c>
      <c r="B770" s="4" t="s">
        <v>1166</v>
      </c>
      <c r="C770" s="4" t="s">
        <v>1615</v>
      </c>
      <c r="D770" s="4" t="s">
        <v>1616</v>
      </c>
      <c r="E770" s="4" t="s">
        <v>1557</v>
      </c>
      <c r="F770" s="4" t="s">
        <v>1558</v>
      </c>
      <c r="G770" s="4" t="s">
        <v>1589</v>
      </c>
    </row>
    <row r="771" ht="15.75" customHeight="1">
      <c r="A771" s="4" t="s">
        <v>109</v>
      </c>
      <c r="B771" s="4" t="s">
        <v>1166</v>
      </c>
      <c r="C771" s="4" t="s">
        <v>1622</v>
      </c>
      <c r="D771" s="4" t="s">
        <v>1623</v>
      </c>
      <c r="E771" s="4" t="s">
        <v>1573</v>
      </c>
      <c r="F771" s="4" t="s">
        <v>1553</v>
      </c>
      <c r="G771" s="4" t="s">
        <v>1594</v>
      </c>
    </row>
    <row r="772" ht="15.75" customHeight="1">
      <c r="A772" s="4" t="s">
        <v>110</v>
      </c>
      <c r="B772" s="4" t="s">
        <v>1162</v>
      </c>
      <c r="C772" s="4" t="s">
        <v>1571</v>
      </c>
      <c r="D772" s="4" t="s">
        <v>1572</v>
      </c>
      <c r="E772" s="4" t="s">
        <v>1573</v>
      </c>
      <c r="F772" s="4" t="s">
        <v>1574</v>
      </c>
      <c r="G772" s="4" t="s">
        <v>1670</v>
      </c>
    </row>
    <row r="773" ht="15.75" customHeight="1">
      <c r="A773" s="4" t="s">
        <v>110</v>
      </c>
      <c r="B773" s="4" t="s">
        <v>1162</v>
      </c>
      <c r="C773" s="4" t="s">
        <v>1555</v>
      </c>
      <c r="D773" s="4" t="s">
        <v>1556</v>
      </c>
      <c r="E773" s="4" t="s">
        <v>1557</v>
      </c>
      <c r="F773" s="4" t="s">
        <v>1558</v>
      </c>
      <c r="G773" s="4" t="s">
        <v>1565</v>
      </c>
    </row>
    <row r="774" ht="15.75" customHeight="1">
      <c r="A774" s="4" t="s">
        <v>110</v>
      </c>
      <c r="B774" s="4" t="s">
        <v>1164</v>
      </c>
      <c r="C774" s="4" t="s">
        <v>1550</v>
      </c>
      <c r="D774" s="4" t="s">
        <v>1551</v>
      </c>
      <c r="E774" s="4" t="s">
        <v>1552</v>
      </c>
      <c r="F774" s="4" t="s">
        <v>1553</v>
      </c>
      <c r="G774" s="4" t="s">
        <v>1554</v>
      </c>
    </row>
    <row r="775" ht="15.75" customHeight="1">
      <c r="A775" s="4" t="s">
        <v>110</v>
      </c>
      <c r="B775" s="4" t="s">
        <v>1164</v>
      </c>
      <c r="C775" s="4" t="s">
        <v>1555</v>
      </c>
      <c r="D775" s="4" t="s">
        <v>1556</v>
      </c>
      <c r="E775" s="4" t="s">
        <v>1557</v>
      </c>
      <c r="F775" s="4" t="s">
        <v>1558</v>
      </c>
      <c r="G775" s="4" t="s">
        <v>1676</v>
      </c>
    </row>
    <row r="776" ht="15.75" customHeight="1">
      <c r="A776" s="4" t="s">
        <v>110</v>
      </c>
      <c r="B776" s="4" t="s">
        <v>1164</v>
      </c>
      <c r="C776" s="4" t="s">
        <v>1555</v>
      </c>
      <c r="D776" s="4" t="s">
        <v>1556</v>
      </c>
      <c r="E776" s="4" t="s">
        <v>1557</v>
      </c>
      <c r="F776" s="4" t="s">
        <v>1652</v>
      </c>
      <c r="G776" s="4" t="s">
        <v>1677</v>
      </c>
    </row>
    <row r="777" ht="15.75" customHeight="1">
      <c r="A777" s="4" t="s">
        <v>110</v>
      </c>
      <c r="B777" s="4" t="s">
        <v>1166</v>
      </c>
      <c r="C777" s="4" t="s">
        <v>1550</v>
      </c>
      <c r="D777" s="4" t="s">
        <v>1551</v>
      </c>
      <c r="E777" s="4" t="s">
        <v>1552</v>
      </c>
      <c r="F777" s="4" t="s">
        <v>1553</v>
      </c>
      <c r="G777" s="4" t="s">
        <v>1583</v>
      </c>
    </row>
    <row r="778" ht="15.75" customHeight="1">
      <c r="A778" s="4" t="s">
        <v>110</v>
      </c>
      <c r="B778" s="4" t="s">
        <v>1166</v>
      </c>
      <c r="C778" s="4" t="s">
        <v>1631</v>
      </c>
      <c r="D778" s="4" t="s">
        <v>1632</v>
      </c>
      <c r="E778" s="4" t="s">
        <v>1557</v>
      </c>
      <c r="F778" s="4" t="s">
        <v>1558</v>
      </c>
      <c r="G778" s="4" t="s">
        <v>1560</v>
      </c>
    </row>
    <row r="779" ht="15.75" customHeight="1">
      <c r="A779" s="4" t="s">
        <v>110</v>
      </c>
      <c r="B779" s="4" t="s">
        <v>1166</v>
      </c>
      <c r="C779" s="4" t="s">
        <v>1631</v>
      </c>
      <c r="D779" s="4" t="s">
        <v>1632</v>
      </c>
      <c r="E779" s="4" t="s">
        <v>1557</v>
      </c>
      <c r="F779" s="4" t="s">
        <v>1652</v>
      </c>
      <c r="G779" s="4" t="s">
        <v>1562</v>
      </c>
    </row>
    <row r="780" ht="15.75" customHeight="1">
      <c r="A780" s="4" t="s">
        <v>111</v>
      </c>
      <c r="B780" s="4" t="s">
        <v>1170</v>
      </c>
      <c r="C780" s="4" t="s">
        <v>1662</v>
      </c>
      <c r="D780" s="4" t="s">
        <v>1663</v>
      </c>
      <c r="E780" s="4" t="s">
        <v>1552</v>
      </c>
      <c r="F780" s="4" t="s">
        <v>1558</v>
      </c>
      <c r="G780" s="4" t="s">
        <v>1729</v>
      </c>
    </row>
    <row r="781" ht="15.75" customHeight="1">
      <c r="A781" s="4" t="s">
        <v>111</v>
      </c>
      <c r="B781" s="4" t="s">
        <v>1170</v>
      </c>
      <c r="C781" s="4" t="s">
        <v>1664</v>
      </c>
      <c r="D781" s="4" t="s">
        <v>1665</v>
      </c>
      <c r="E781" s="4" t="s">
        <v>1557</v>
      </c>
      <c r="F781" s="4" t="s">
        <v>1558</v>
      </c>
      <c r="G781" s="4" t="s">
        <v>1729</v>
      </c>
    </row>
    <row r="782" ht="15.75" customHeight="1">
      <c r="A782" s="4" t="s">
        <v>111</v>
      </c>
      <c r="B782" s="4" t="s">
        <v>1170</v>
      </c>
      <c r="C782" s="4" t="s">
        <v>1894</v>
      </c>
      <c r="D782" s="4" t="s">
        <v>1895</v>
      </c>
      <c r="E782" s="4" t="s">
        <v>1573</v>
      </c>
      <c r="F782" s="4" t="s">
        <v>1558</v>
      </c>
      <c r="G782" s="4" t="s">
        <v>1731</v>
      </c>
    </row>
    <row r="783" ht="15.75" customHeight="1">
      <c r="A783" s="4" t="s">
        <v>111</v>
      </c>
      <c r="B783" s="4" t="s">
        <v>1170</v>
      </c>
      <c r="C783" s="4" t="s">
        <v>1587</v>
      </c>
      <c r="D783" s="4" t="s">
        <v>1588</v>
      </c>
      <c r="E783" s="4" t="s">
        <v>1573</v>
      </c>
      <c r="F783" s="4" t="s">
        <v>1558</v>
      </c>
      <c r="G783" s="4" t="s">
        <v>1731</v>
      </c>
    </row>
    <row r="784" ht="15.75" customHeight="1">
      <c r="A784" s="4" t="s">
        <v>111</v>
      </c>
      <c r="B784" s="4" t="s">
        <v>1168</v>
      </c>
      <c r="C784" s="4" t="s">
        <v>1625</v>
      </c>
      <c r="D784" s="4" t="s">
        <v>1626</v>
      </c>
      <c r="E784" s="4" t="s">
        <v>1557</v>
      </c>
      <c r="F784" s="4" t="s">
        <v>1558</v>
      </c>
      <c r="G784" s="4" t="s">
        <v>1896</v>
      </c>
    </row>
    <row r="785" ht="15.75" customHeight="1">
      <c r="A785" s="4" t="s">
        <v>111</v>
      </c>
      <c r="B785" s="4" t="s">
        <v>1168</v>
      </c>
      <c r="C785" s="4" t="s">
        <v>1550</v>
      </c>
      <c r="D785" s="4" t="s">
        <v>1551</v>
      </c>
      <c r="E785" s="4" t="s">
        <v>1552</v>
      </c>
      <c r="F785" s="4" t="s">
        <v>1558</v>
      </c>
      <c r="G785" s="4" t="s">
        <v>1897</v>
      </c>
    </row>
    <row r="786" ht="15.75" customHeight="1">
      <c r="A786" s="4" t="s">
        <v>111</v>
      </c>
      <c r="B786" s="4" t="s">
        <v>1168</v>
      </c>
      <c r="C786" s="4" t="s">
        <v>1662</v>
      </c>
      <c r="D786" s="4" t="s">
        <v>1663</v>
      </c>
      <c r="E786" s="4" t="s">
        <v>1552</v>
      </c>
      <c r="F786" s="4" t="s">
        <v>1558</v>
      </c>
      <c r="G786" s="4" t="s">
        <v>1898</v>
      </c>
    </row>
    <row r="787" ht="15.75" customHeight="1">
      <c r="A787" s="4" t="s">
        <v>111</v>
      </c>
      <c r="B787" s="4" t="s">
        <v>1168</v>
      </c>
      <c r="C787" s="4" t="s">
        <v>1899</v>
      </c>
      <c r="D787" s="4" t="s">
        <v>1900</v>
      </c>
      <c r="E787" s="4" t="s">
        <v>1557</v>
      </c>
      <c r="F787" s="4" t="s">
        <v>1558</v>
      </c>
      <c r="G787" s="4" t="s">
        <v>1898</v>
      </c>
    </row>
    <row r="788" ht="15.75" customHeight="1">
      <c r="A788" s="4" t="s">
        <v>111</v>
      </c>
      <c r="B788" s="4" t="s">
        <v>1162</v>
      </c>
      <c r="C788" s="4" t="s">
        <v>1625</v>
      </c>
      <c r="D788" s="4" t="s">
        <v>1626</v>
      </c>
      <c r="E788" s="4" t="s">
        <v>1557</v>
      </c>
      <c r="F788" s="4" t="s">
        <v>1558</v>
      </c>
      <c r="G788" s="4" t="s">
        <v>1604</v>
      </c>
    </row>
    <row r="789" ht="15.75" customHeight="1">
      <c r="A789" s="4" t="s">
        <v>111</v>
      </c>
      <c r="B789" s="4" t="s">
        <v>1162</v>
      </c>
      <c r="C789" s="4" t="s">
        <v>1625</v>
      </c>
      <c r="D789" s="4" t="s">
        <v>1626</v>
      </c>
      <c r="E789" s="4" t="s">
        <v>1557</v>
      </c>
      <c r="F789" s="4" t="s">
        <v>1652</v>
      </c>
      <c r="G789" s="4" t="s">
        <v>1901</v>
      </c>
    </row>
    <row r="790" ht="15.75" customHeight="1">
      <c r="A790" s="4" t="s">
        <v>111</v>
      </c>
      <c r="B790" s="4" t="s">
        <v>1162</v>
      </c>
      <c r="C790" s="4" t="s">
        <v>1686</v>
      </c>
      <c r="D790" s="4" t="s">
        <v>1687</v>
      </c>
      <c r="E790" s="4" t="s">
        <v>1573</v>
      </c>
      <c r="F790" s="4" t="s">
        <v>1553</v>
      </c>
      <c r="G790" s="4" t="s">
        <v>1902</v>
      </c>
    </row>
    <row r="791" ht="15.75" customHeight="1">
      <c r="A791" s="4" t="s">
        <v>111</v>
      </c>
      <c r="B791" s="4" t="s">
        <v>1162</v>
      </c>
      <c r="C791" s="4" t="s">
        <v>1584</v>
      </c>
      <c r="D791" s="4" t="s">
        <v>1585</v>
      </c>
      <c r="E791" s="4" t="s">
        <v>1552</v>
      </c>
      <c r="F791" s="4" t="s">
        <v>1558</v>
      </c>
      <c r="G791" s="4" t="s">
        <v>1903</v>
      </c>
    </row>
    <row r="792" ht="15.75" customHeight="1">
      <c r="A792" s="4" t="s">
        <v>111</v>
      </c>
      <c r="B792" s="4" t="s">
        <v>1162</v>
      </c>
      <c r="C792" s="4" t="s">
        <v>1563</v>
      </c>
      <c r="D792" s="4" t="s">
        <v>1564</v>
      </c>
      <c r="E792" s="4" t="s">
        <v>1557</v>
      </c>
      <c r="F792" s="4" t="s">
        <v>1558</v>
      </c>
      <c r="G792" s="4" t="s">
        <v>1904</v>
      </c>
    </row>
    <row r="793" ht="15.75" customHeight="1">
      <c r="A793" s="4" t="s">
        <v>111</v>
      </c>
      <c r="B793" s="4" t="s">
        <v>1164</v>
      </c>
      <c r="C793" s="4" t="s">
        <v>1550</v>
      </c>
      <c r="D793" s="4" t="s">
        <v>1551</v>
      </c>
      <c r="E793" s="4" t="s">
        <v>1552</v>
      </c>
      <c r="F793" s="4" t="s">
        <v>1558</v>
      </c>
      <c r="G793" s="4" t="s">
        <v>1554</v>
      </c>
    </row>
    <row r="794" ht="15.75" customHeight="1">
      <c r="A794" s="4" t="s">
        <v>111</v>
      </c>
      <c r="B794" s="4" t="s">
        <v>1164</v>
      </c>
      <c r="C794" s="4" t="s">
        <v>1584</v>
      </c>
      <c r="D794" s="4" t="s">
        <v>1585</v>
      </c>
      <c r="E794" s="4" t="s">
        <v>1552</v>
      </c>
      <c r="F794" s="4" t="s">
        <v>1558</v>
      </c>
      <c r="G794" s="4" t="s">
        <v>1559</v>
      </c>
    </row>
    <row r="795" ht="15.75" customHeight="1">
      <c r="A795" s="4" t="s">
        <v>111</v>
      </c>
      <c r="B795" s="4" t="s">
        <v>1164</v>
      </c>
      <c r="C795" s="4" t="s">
        <v>1615</v>
      </c>
      <c r="D795" s="4" t="s">
        <v>1616</v>
      </c>
      <c r="E795" s="4" t="s">
        <v>1557</v>
      </c>
      <c r="F795" s="4" t="s">
        <v>1558</v>
      </c>
      <c r="G795" s="4" t="s">
        <v>1559</v>
      </c>
    </row>
    <row r="796" ht="15.75" customHeight="1">
      <c r="A796" s="4" t="s">
        <v>111</v>
      </c>
      <c r="B796" s="4" t="s">
        <v>1164</v>
      </c>
      <c r="C796" s="4" t="s">
        <v>1576</v>
      </c>
      <c r="D796" s="4" t="s">
        <v>1577</v>
      </c>
      <c r="E796" s="4" t="s">
        <v>1573</v>
      </c>
      <c r="F796" s="4" t="s">
        <v>1558</v>
      </c>
      <c r="G796" s="4" t="s">
        <v>1679</v>
      </c>
    </row>
    <row r="797" ht="15.75" customHeight="1">
      <c r="A797" s="4" t="s">
        <v>111</v>
      </c>
      <c r="B797" s="4" t="s">
        <v>1164</v>
      </c>
      <c r="C797" s="4" t="s">
        <v>1571</v>
      </c>
      <c r="D797" s="4" t="s">
        <v>1572</v>
      </c>
      <c r="E797" s="4" t="s">
        <v>1573</v>
      </c>
      <c r="F797" s="4" t="s">
        <v>1574</v>
      </c>
      <c r="G797" s="4" t="s">
        <v>1756</v>
      </c>
    </row>
    <row r="798" ht="15.75" customHeight="1">
      <c r="A798" s="4" t="s">
        <v>111</v>
      </c>
      <c r="B798" s="4" t="s">
        <v>1166</v>
      </c>
      <c r="C798" s="4" t="s">
        <v>1550</v>
      </c>
      <c r="D798" s="4" t="s">
        <v>1551</v>
      </c>
      <c r="E798" s="4" t="s">
        <v>1552</v>
      </c>
      <c r="F798" s="4" t="s">
        <v>1558</v>
      </c>
      <c r="G798" s="4" t="s">
        <v>1788</v>
      </c>
    </row>
    <row r="799" ht="15.75" customHeight="1">
      <c r="A799" s="4" t="s">
        <v>111</v>
      </c>
      <c r="B799" s="4" t="s">
        <v>1166</v>
      </c>
      <c r="C799" s="4" t="s">
        <v>1584</v>
      </c>
      <c r="D799" s="4" t="s">
        <v>1585</v>
      </c>
      <c r="E799" s="4" t="s">
        <v>1552</v>
      </c>
      <c r="F799" s="4" t="s">
        <v>1558</v>
      </c>
      <c r="G799" s="4" t="s">
        <v>1589</v>
      </c>
    </row>
    <row r="800" ht="15.75" customHeight="1">
      <c r="A800" s="4" t="s">
        <v>111</v>
      </c>
      <c r="B800" s="4" t="s">
        <v>1166</v>
      </c>
      <c r="C800" s="4" t="s">
        <v>1587</v>
      </c>
      <c r="D800" s="4" t="s">
        <v>1588</v>
      </c>
      <c r="E800" s="4" t="s">
        <v>1573</v>
      </c>
      <c r="F800" s="4" t="s">
        <v>1558</v>
      </c>
      <c r="G800" s="4" t="s">
        <v>1589</v>
      </c>
    </row>
    <row r="801" ht="15.75" customHeight="1">
      <c r="A801" s="4" t="s">
        <v>111</v>
      </c>
      <c r="B801" s="4" t="s">
        <v>1166</v>
      </c>
      <c r="C801" s="4" t="s">
        <v>1590</v>
      </c>
      <c r="D801" s="4" t="s">
        <v>1591</v>
      </c>
      <c r="E801" s="4" t="s">
        <v>1557</v>
      </c>
      <c r="F801" s="4" t="s">
        <v>1558</v>
      </c>
      <c r="G801" s="4" t="s">
        <v>1589</v>
      </c>
    </row>
    <row r="802" ht="15.75" customHeight="1">
      <c r="A802" s="4" t="s">
        <v>111</v>
      </c>
      <c r="B802" s="4" t="s">
        <v>1166</v>
      </c>
      <c r="C802" s="4" t="s">
        <v>1550</v>
      </c>
      <c r="D802" s="4" t="s">
        <v>1551</v>
      </c>
      <c r="E802" s="4" t="s">
        <v>1552</v>
      </c>
      <c r="F802" s="4" t="s">
        <v>1605</v>
      </c>
      <c r="G802" s="4" t="s">
        <v>1589</v>
      </c>
    </row>
    <row r="803" ht="15.75" customHeight="1">
      <c r="A803" s="4" t="s">
        <v>111</v>
      </c>
      <c r="B803" s="4" t="s">
        <v>1166</v>
      </c>
      <c r="C803" s="4" t="s">
        <v>1597</v>
      </c>
      <c r="D803" s="4" t="s">
        <v>1598</v>
      </c>
      <c r="E803" s="4" t="s">
        <v>1573</v>
      </c>
      <c r="F803" s="4" t="s">
        <v>1558</v>
      </c>
      <c r="G803" s="4" t="s">
        <v>1594</v>
      </c>
    </row>
    <row r="804" ht="15.75" customHeight="1">
      <c r="A804" s="4" t="s">
        <v>111</v>
      </c>
      <c r="B804" s="4" t="s">
        <v>1166</v>
      </c>
      <c r="C804" s="4" t="s">
        <v>1686</v>
      </c>
      <c r="D804" s="4" t="s">
        <v>1687</v>
      </c>
      <c r="E804" s="4" t="s">
        <v>1573</v>
      </c>
      <c r="F804" s="4" t="s">
        <v>1553</v>
      </c>
      <c r="G804" s="4" t="s">
        <v>1594</v>
      </c>
    </row>
    <row r="805" ht="15.75" customHeight="1">
      <c r="A805" s="4" t="s">
        <v>112</v>
      </c>
      <c r="B805" s="4" t="s">
        <v>1166</v>
      </c>
      <c r="C805" s="4" t="s">
        <v>1641</v>
      </c>
      <c r="D805" s="4" t="s">
        <v>1642</v>
      </c>
      <c r="E805" s="4" t="s">
        <v>1557</v>
      </c>
      <c r="F805" s="4" t="s">
        <v>1558</v>
      </c>
      <c r="G805" s="4" t="s">
        <v>1589</v>
      </c>
    </row>
    <row r="806" ht="15.75" customHeight="1">
      <c r="A806" s="4" t="s">
        <v>112</v>
      </c>
      <c r="B806" s="4" t="s">
        <v>1166</v>
      </c>
      <c r="C806" s="4" t="s">
        <v>1579</v>
      </c>
      <c r="D806" s="4" t="s">
        <v>1580</v>
      </c>
      <c r="E806" s="4" t="s">
        <v>1573</v>
      </c>
      <c r="F806" s="4" t="s">
        <v>1558</v>
      </c>
      <c r="G806" s="4" t="s">
        <v>1594</v>
      </c>
    </row>
    <row r="807" ht="15.75" customHeight="1">
      <c r="A807" s="4" t="s">
        <v>113</v>
      </c>
      <c r="B807" s="4" t="s">
        <v>1164</v>
      </c>
      <c r="C807" s="4" t="s">
        <v>1618</v>
      </c>
      <c r="D807" s="4" t="s">
        <v>1619</v>
      </c>
      <c r="E807" s="4" t="s">
        <v>1557</v>
      </c>
      <c r="F807" s="4" t="s">
        <v>1558</v>
      </c>
      <c r="G807" s="4" t="s">
        <v>1559</v>
      </c>
    </row>
    <row r="808" ht="15.75" customHeight="1">
      <c r="A808" s="4" t="s">
        <v>113</v>
      </c>
      <c r="B808" s="4" t="s">
        <v>1166</v>
      </c>
      <c r="C808" s="4" t="s">
        <v>1550</v>
      </c>
      <c r="D808" s="4" t="s">
        <v>1551</v>
      </c>
      <c r="E808" s="4" t="s">
        <v>1552</v>
      </c>
      <c r="F808" s="4" t="s">
        <v>1553</v>
      </c>
      <c r="G808" s="4" t="s">
        <v>1583</v>
      </c>
    </row>
    <row r="809" ht="15.75" customHeight="1">
      <c r="A809" s="4" t="s">
        <v>113</v>
      </c>
      <c r="B809" s="4" t="s">
        <v>1166</v>
      </c>
      <c r="C809" s="4" t="s">
        <v>1615</v>
      </c>
      <c r="D809" s="4" t="s">
        <v>1616</v>
      </c>
      <c r="E809" s="4" t="s">
        <v>1557</v>
      </c>
      <c r="F809" s="4" t="s">
        <v>1558</v>
      </c>
      <c r="G809" s="4" t="s">
        <v>1589</v>
      </c>
    </row>
    <row r="810" ht="15.75" customHeight="1">
      <c r="A810" s="4" t="s">
        <v>114</v>
      </c>
      <c r="B810" s="4" t="s">
        <v>1166</v>
      </c>
      <c r="C810" s="4" t="s">
        <v>1611</v>
      </c>
      <c r="D810" s="4" t="s">
        <v>1612</v>
      </c>
      <c r="E810" s="4" t="s">
        <v>1557</v>
      </c>
      <c r="F810" s="4" t="s">
        <v>1558</v>
      </c>
      <c r="G810" s="4" t="s">
        <v>1589</v>
      </c>
    </row>
    <row r="811" ht="15.75" customHeight="1">
      <c r="A811" s="4" t="s">
        <v>114</v>
      </c>
      <c r="B811" s="4" t="s">
        <v>1166</v>
      </c>
      <c r="C811" s="4" t="s">
        <v>1579</v>
      </c>
      <c r="D811" s="4" t="s">
        <v>1580</v>
      </c>
      <c r="E811" s="4" t="s">
        <v>1573</v>
      </c>
      <c r="F811" s="4" t="s">
        <v>1568</v>
      </c>
      <c r="G811" s="4" t="s">
        <v>1594</v>
      </c>
    </row>
    <row r="812" ht="15.75" customHeight="1">
      <c r="A812" s="4" t="s">
        <v>115</v>
      </c>
      <c r="B812" s="4" t="s">
        <v>1166</v>
      </c>
      <c r="C812" s="4" t="s">
        <v>1550</v>
      </c>
      <c r="D812" s="4" t="s">
        <v>1551</v>
      </c>
      <c r="E812" s="4" t="s">
        <v>1552</v>
      </c>
      <c r="F812" s="4" t="s">
        <v>1553</v>
      </c>
      <c r="G812" s="4" t="s">
        <v>1583</v>
      </c>
    </row>
    <row r="813" ht="15.75" customHeight="1">
      <c r="A813" s="4" t="s">
        <v>115</v>
      </c>
      <c r="B813" s="4" t="s">
        <v>1166</v>
      </c>
      <c r="C813" s="4" t="s">
        <v>1611</v>
      </c>
      <c r="D813" s="4" t="s">
        <v>1612</v>
      </c>
      <c r="E813" s="4" t="s">
        <v>1557</v>
      </c>
      <c r="F813" s="4" t="s">
        <v>1558</v>
      </c>
      <c r="G813" s="4" t="s">
        <v>1589</v>
      </c>
    </row>
    <row r="814" ht="15.75" customHeight="1">
      <c r="A814" s="4" t="s">
        <v>116</v>
      </c>
      <c r="B814" s="4" t="s">
        <v>1166</v>
      </c>
      <c r="C814" s="4" t="s">
        <v>1550</v>
      </c>
      <c r="D814" s="4" t="s">
        <v>1551</v>
      </c>
      <c r="E814" s="4" t="s">
        <v>1552</v>
      </c>
      <c r="F814" s="4" t="s">
        <v>1553</v>
      </c>
      <c r="G814" s="4" t="s">
        <v>1583</v>
      </c>
    </row>
    <row r="815" ht="15.75" customHeight="1">
      <c r="A815" s="4" t="s">
        <v>116</v>
      </c>
      <c r="B815" s="4" t="s">
        <v>1166</v>
      </c>
      <c r="C815" s="4" t="s">
        <v>1563</v>
      </c>
      <c r="D815" s="4" t="s">
        <v>1564</v>
      </c>
      <c r="E815" s="4" t="s">
        <v>1557</v>
      </c>
      <c r="F815" s="4" t="s">
        <v>1558</v>
      </c>
      <c r="G815" s="4" t="s">
        <v>1589</v>
      </c>
    </row>
    <row r="816" ht="15.75" customHeight="1">
      <c r="A816" s="4" t="s">
        <v>116</v>
      </c>
      <c r="B816" s="4" t="s">
        <v>1166</v>
      </c>
      <c r="C816" s="4" t="s">
        <v>1633</v>
      </c>
      <c r="D816" s="4" t="s">
        <v>1634</v>
      </c>
      <c r="E816" s="4" t="s">
        <v>1573</v>
      </c>
      <c r="F816" s="4" t="s">
        <v>1553</v>
      </c>
      <c r="G816" s="4" t="s">
        <v>1635</v>
      </c>
    </row>
    <row r="817" ht="15.75" customHeight="1">
      <c r="A817" s="4" t="s">
        <v>118</v>
      </c>
      <c r="B817" s="4" t="s">
        <v>1164</v>
      </c>
      <c r="C817" s="4" t="s">
        <v>1672</v>
      </c>
      <c r="D817" s="4" t="s">
        <v>1673</v>
      </c>
      <c r="E817" s="4" t="s">
        <v>1557</v>
      </c>
      <c r="F817" s="4" t="s">
        <v>1558</v>
      </c>
      <c r="G817" s="4" t="s">
        <v>1763</v>
      </c>
    </row>
    <row r="818" ht="15.75" customHeight="1">
      <c r="A818" s="4" t="s">
        <v>118</v>
      </c>
      <c r="B818" s="4" t="s">
        <v>1164</v>
      </c>
      <c r="C818" s="4" t="s">
        <v>1633</v>
      </c>
      <c r="D818" s="4" t="s">
        <v>1634</v>
      </c>
      <c r="E818" s="4" t="s">
        <v>1573</v>
      </c>
      <c r="F818" s="4" t="s">
        <v>1553</v>
      </c>
      <c r="G818" s="4" t="s">
        <v>1677</v>
      </c>
    </row>
    <row r="819" ht="15.75" customHeight="1">
      <c r="A819" s="4" t="s">
        <v>118</v>
      </c>
      <c r="B819" s="4" t="s">
        <v>1164</v>
      </c>
      <c r="C819" s="4" t="s">
        <v>1631</v>
      </c>
      <c r="D819" s="4" t="s">
        <v>1632</v>
      </c>
      <c r="E819" s="4" t="s">
        <v>1557</v>
      </c>
      <c r="F819" s="4" t="s">
        <v>1558</v>
      </c>
      <c r="G819" s="4" t="s">
        <v>1860</v>
      </c>
    </row>
    <row r="820" ht="15.75" customHeight="1">
      <c r="A820" s="4" t="s">
        <v>118</v>
      </c>
      <c r="B820" s="4" t="s">
        <v>1166</v>
      </c>
      <c r="C820" s="4" t="s">
        <v>1625</v>
      </c>
      <c r="D820" s="4" t="s">
        <v>1626</v>
      </c>
      <c r="E820" s="4" t="s">
        <v>1557</v>
      </c>
      <c r="F820" s="4" t="s">
        <v>1558</v>
      </c>
      <c r="G820" s="4" t="s">
        <v>1560</v>
      </c>
    </row>
    <row r="821" ht="15.75" customHeight="1">
      <c r="A821" s="4" t="s">
        <v>118</v>
      </c>
      <c r="B821" s="4" t="s">
        <v>1166</v>
      </c>
      <c r="C821" s="4" t="s">
        <v>1625</v>
      </c>
      <c r="D821" s="4" t="s">
        <v>1626</v>
      </c>
      <c r="E821" s="4" t="s">
        <v>1557</v>
      </c>
      <c r="F821" s="4" t="s">
        <v>1605</v>
      </c>
      <c r="G821" s="4" t="s">
        <v>1905</v>
      </c>
    </row>
    <row r="822" ht="15.75" customHeight="1">
      <c r="A822" s="4" t="s">
        <v>118</v>
      </c>
      <c r="B822" s="4" t="s">
        <v>1166</v>
      </c>
      <c r="C822" s="4" t="s">
        <v>1584</v>
      </c>
      <c r="D822" s="4" t="s">
        <v>1585</v>
      </c>
      <c r="E822" s="4" t="s">
        <v>1552</v>
      </c>
      <c r="F822" s="4" t="s">
        <v>1558</v>
      </c>
      <c r="G822" s="4" t="s">
        <v>1906</v>
      </c>
    </row>
    <row r="823" ht="15.75" customHeight="1">
      <c r="A823" s="4" t="s">
        <v>118</v>
      </c>
      <c r="B823" s="4" t="s">
        <v>1166</v>
      </c>
      <c r="C823" s="4" t="s">
        <v>1550</v>
      </c>
      <c r="D823" s="4" t="s">
        <v>1551</v>
      </c>
      <c r="E823" s="4" t="s">
        <v>1552</v>
      </c>
      <c r="F823" s="4" t="s">
        <v>1558</v>
      </c>
      <c r="G823" s="4" t="s">
        <v>1907</v>
      </c>
    </row>
    <row r="824" ht="15.75" customHeight="1">
      <c r="A824" s="4" t="s">
        <v>118</v>
      </c>
      <c r="B824" s="4" t="s">
        <v>1166</v>
      </c>
      <c r="C824" s="4" t="s">
        <v>1550</v>
      </c>
      <c r="D824" s="4" t="s">
        <v>1551</v>
      </c>
      <c r="E824" s="4" t="s">
        <v>1552</v>
      </c>
      <c r="F824" s="4" t="s">
        <v>1652</v>
      </c>
      <c r="G824" s="4" t="s">
        <v>1908</v>
      </c>
    </row>
    <row r="825" ht="15.75" customHeight="1">
      <c r="A825" s="4" t="s">
        <v>119</v>
      </c>
      <c r="B825" s="4" t="s">
        <v>1164</v>
      </c>
      <c r="C825" s="4" t="s">
        <v>1631</v>
      </c>
      <c r="D825" s="4" t="s">
        <v>1632</v>
      </c>
      <c r="E825" s="4" t="s">
        <v>1557</v>
      </c>
      <c r="F825" s="4" t="s">
        <v>1558</v>
      </c>
      <c r="G825" s="4" t="s">
        <v>1909</v>
      </c>
    </row>
    <row r="826" ht="15.75" customHeight="1">
      <c r="A826" s="4" t="s">
        <v>119</v>
      </c>
      <c r="B826" s="4" t="s">
        <v>1164</v>
      </c>
      <c r="C826" s="4" t="s">
        <v>1579</v>
      </c>
      <c r="D826" s="4" t="s">
        <v>1580</v>
      </c>
      <c r="E826" s="4" t="s">
        <v>1573</v>
      </c>
      <c r="F826" s="4" t="s">
        <v>1568</v>
      </c>
      <c r="G826" s="4" t="s">
        <v>1910</v>
      </c>
    </row>
    <row r="827" ht="15.75" customHeight="1">
      <c r="A827" s="4" t="s">
        <v>119</v>
      </c>
      <c r="B827" s="4" t="s">
        <v>1164</v>
      </c>
      <c r="C827" s="4" t="s">
        <v>1579</v>
      </c>
      <c r="D827" s="4" t="s">
        <v>1580</v>
      </c>
      <c r="E827" s="4" t="s">
        <v>1573</v>
      </c>
      <c r="F827" s="4" t="s">
        <v>1568</v>
      </c>
      <c r="G827" s="4" t="s">
        <v>1614</v>
      </c>
    </row>
    <row r="828" ht="15.75" customHeight="1">
      <c r="A828" s="4" t="s">
        <v>119</v>
      </c>
      <c r="B828" s="4" t="s">
        <v>1164</v>
      </c>
      <c r="C828" s="4" t="s">
        <v>1571</v>
      </c>
      <c r="D828" s="4" t="s">
        <v>1572</v>
      </c>
      <c r="E828" s="4" t="s">
        <v>1573</v>
      </c>
      <c r="F828" s="4" t="s">
        <v>1574</v>
      </c>
      <c r="G828" s="4" t="s">
        <v>1756</v>
      </c>
    </row>
    <row r="829" ht="15.75" customHeight="1">
      <c r="A829" s="4" t="s">
        <v>119</v>
      </c>
      <c r="B829" s="4" t="s">
        <v>1164</v>
      </c>
      <c r="C829" s="4" t="s">
        <v>1641</v>
      </c>
      <c r="D829" s="4" t="s">
        <v>1642</v>
      </c>
      <c r="E829" s="4" t="s">
        <v>1557</v>
      </c>
      <c r="F829" s="4" t="s">
        <v>1558</v>
      </c>
      <c r="G829" s="4" t="s">
        <v>1630</v>
      </c>
    </row>
    <row r="830" ht="15.75" customHeight="1">
      <c r="A830" s="4" t="s">
        <v>119</v>
      </c>
      <c r="B830" s="4" t="s">
        <v>1164</v>
      </c>
      <c r="C830" s="4" t="s">
        <v>1579</v>
      </c>
      <c r="D830" s="4" t="s">
        <v>1580</v>
      </c>
      <c r="E830" s="4" t="s">
        <v>1573</v>
      </c>
      <c r="F830" s="4" t="s">
        <v>1568</v>
      </c>
      <c r="G830" s="4" t="s">
        <v>1661</v>
      </c>
    </row>
    <row r="831" ht="15.75" customHeight="1">
      <c r="A831" s="4" t="s">
        <v>119</v>
      </c>
      <c r="B831" s="4" t="s">
        <v>1166</v>
      </c>
      <c r="C831" s="4" t="s">
        <v>1550</v>
      </c>
      <c r="D831" s="4" t="s">
        <v>1551</v>
      </c>
      <c r="E831" s="4" t="s">
        <v>1552</v>
      </c>
      <c r="F831" s="4" t="s">
        <v>1558</v>
      </c>
      <c r="G831" s="4" t="s">
        <v>1583</v>
      </c>
    </row>
    <row r="832" ht="15.75" customHeight="1">
      <c r="A832" s="4" t="s">
        <v>119</v>
      </c>
      <c r="B832" s="4" t="s">
        <v>1166</v>
      </c>
      <c r="C832" s="4" t="s">
        <v>1631</v>
      </c>
      <c r="D832" s="4" t="s">
        <v>1632</v>
      </c>
      <c r="E832" s="4" t="s">
        <v>1557</v>
      </c>
      <c r="F832" s="4" t="s">
        <v>1558</v>
      </c>
      <c r="G832" s="4" t="s">
        <v>1589</v>
      </c>
    </row>
    <row r="833" ht="15.75" customHeight="1">
      <c r="A833" s="4" t="s">
        <v>120</v>
      </c>
      <c r="B833" s="4" t="s">
        <v>1166</v>
      </c>
      <c r="C833" s="4" t="s">
        <v>1563</v>
      </c>
      <c r="D833" s="4" t="s">
        <v>1564</v>
      </c>
      <c r="E833" s="4" t="s">
        <v>1557</v>
      </c>
      <c r="F833" s="4" t="s">
        <v>1558</v>
      </c>
      <c r="G833" s="4" t="s">
        <v>1589</v>
      </c>
    </row>
    <row r="834" ht="15.75" customHeight="1">
      <c r="A834" s="4" t="s">
        <v>120</v>
      </c>
      <c r="B834" s="4" t="s">
        <v>1166</v>
      </c>
      <c r="C834" s="4" t="s">
        <v>1592</v>
      </c>
      <c r="D834" s="4" t="s">
        <v>1593</v>
      </c>
      <c r="E834" s="4" t="s">
        <v>1573</v>
      </c>
      <c r="F834" s="4" t="s">
        <v>1553</v>
      </c>
      <c r="G834" s="4" t="s">
        <v>1594</v>
      </c>
    </row>
    <row r="835" ht="15.75" customHeight="1">
      <c r="A835" s="4" t="s">
        <v>121</v>
      </c>
      <c r="B835" s="4" t="s">
        <v>1164</v>
      </c>
      <c r="C835" s="4" t="s">
        <v>1550</v>
      </c>
      <c r="D835" s="4" t="s">
        <v>1551</v>
      </c>
      <c r="E835" s="4" t="s">
        <v>1552</v>
      </c>
      <c r="F835" s="4" t="s">
        <v>1553</v>
      </c>
      <c r="G835" s="4" t="s">
        <v>1554</v>
      </c>
    </row>
    <row r="836" ht="15.75" customHeight="1">
      <c r="A836" s="4" t="s">
        <v>121</v>
      </c>
      <c r="B836" s="4" t="s">
        <v>1164</v>
      </c>
      <c r="C836" s="4" t="s">
        <v>1615</v>
      </c>
      <c r="D836" s="4" t="s">
        <v>1616</v>
      </c>
      <c r="E836" s="4" t="s">
        <v>1557</v>
      </c>
      <c r="F836" s="4" t="s">
        <v>1558</v>
      </c>
      <c r="G836" s="4" t="s">
        <v>1559</v>
      </c>
    </row>
    <row r="837" ht="15.75" customHeight="1">
      <c r="A837" s="4" t="s">
        <v>121</v>
      </c>
      <c r="B837" s="4" t="s">
        <v>1166</v>
      </c>
      <c r="C837" s="4" t="s">
        <v>1550</v>
      </c>
      <c r="D837" s="4" t="s">
        <v>1551</v>
      </c>
      <c r="E837" s="4" t="s">
        <v>1552</v>
      </c>
      <c r="F837" s="4" t="s">
        <v>1553</v>
      </c>
      <c r="G837" s="4" t="s">
        <v>1583</v>
      </c>
    </row>
    <row r="838" ht="15.75" customHeight="1">
      <c r="A838" s="4" t="s">
        <v>121</v>
      </c>
      <c r="B838" s="4" t="s">
        <v>1166</v>
      </c>
      <c r="C838" s="4" t="s">
        <v>1615</v>
      </c>
      <c r="D838" s="4" t="s">
        <v>1616</v>
      </c>
      <c r="E838" s="4" t="s">
        <v>1557</v>
      </c>
      <c r="F838" s="4" t="s">
        <v>1558</v>
      </c>
      <c r="G838" s="4" t="s">
        <v>1560</v>
      </c>
    </row>
    <row r="839" ht="15.75" customHeight="1">
      <c r="A839" s="4" t="s">
        <v>121</v>
      </c>
      <c r="B839" s="4" t="s">
        <v>1166</v>
      </c>
      <c r="C839" s="4" t="s">
        <v>1615</v>
      </c>
      <c r="D839" s="4" t="s">
        <v>1616</v>
      </c>
      <c r="E839" s="4" t="s">
        <v>1557</v>
      </c>
      <c r="F839" s="4" t="s">
        <v>1561</v>
      </c>
      <c r="G839" s="4" t="s">
        <v>1562</v>
      </c>
    </row>
    <row r="840" ht="15.75" customHeight="1">
      <c r="A840" s="4" t="s">
        <v>122</v>
      </c>
      <c r="B840" s="4" t="s">
        <v>1164</v>
      </c>
      <c r="C840" s="4" t="s">
        <v>1550</v>
      </c>
      <c r="D840" s="4" t="s">
        <v>1551</v>
      </c>
      <c r="E840" s="4" t="s">
        <v>1552</v>
      </c>
      <c r="F840" s="4" t="s">
        <v>1553</v>
      </c>
      <c r="G840" s="4" t="s">
        <v>1608</v>
      </c>
    </row>
    <row r="841" ht="15.75" customHeight="1">
      <c r="A841" s="4" t="s">
        <v>122</v>
      </c>
      <c r="B841" s="4" t="s">
        <v>1164</v>
      </c>
      <c r="C841" s="4" t="s">
        <v>1615</v>
      </c>
      <c r="D841" s="4" t="s">
        <v>1616</v>
      </c>
      <c r="E841" s="4" t="s">
        <v>1557</v>
      </c>
      <c r="F841" s="4" t="s">
        <v>1558</v>
      </c>
      <c r="G841" s="4" t="s">
        <v>1559</v>
      </c>
    </row>
    <row r="842" ht="15.75" customHeight="1">
      <c r="A842" s="4" t="s">
        <v>122</v>
      </c>
      <c r="B842" s="4" t="s">
        <v>1166</v>
      </c>
      <c r="C842" s="4" t="s">
        <v>1683</v>
      </c>
      <c r="D842" s="4" t="s">
        <v>1684</v>
      </c>
      <c r="E842" s="4" t="s">
        <v>1552</v>
      </c>
      <c r="F842" s="4" t="s">
        <v>1558</v>
      </c>
      <c r="G842" s="4" t="s">
        <v>1685</v>
      </c>
    </row>
    <row r="843" ht="15.75" customHeight="1">
      <c r="A843" s="4" t="s">
        <v>122</v>
      </c>
      <c r="B843" s="4" t="s">
        <v>1166</v>
      </c>
      <c r="C843" s="4" t="s">
        <v>1550</v>
      </c>
      <c r="D843" s="4" t="s">
        <v>1551</v>
      </c>
      <c r="E843" s="4" t="s">
        <v>1552</v>
      </c>
      <c r="F843" s="4" t="s">
        <v>1553</v>
      </c>
      <c r="G843" s="4" t="s">
        <v>1583</v>
      </c>
    </row>
    <row r="844" ht="15.75" customHeight="1">
      <c r="A844" s="4" t="s">
        <v>122</v>
      </c>
      <c r="B844" s="4" t="s">
        <v>1166</v>
      </c>
      <c r="C844" s="4" t="s">
        <v>1602</v>
      </c>
      <c r="D844" s="4" t="s">
        <v>1603</v>
      </c>
      <c r="E844" s="4" t="s">
        <v>1557</v>
      </c>
      <c r="F844" s="4" t="s">
        <v>1558</v>
      </c>
      <c r="G844" s="4" t="s">
        <v>1589</v>
      </c>
    </row>
    <row r="845" ht="15.75" customHeight="1">
      <c r="A845" s="4" t="s">
        <v>122</v>
      </c>
      <c r="B845" s="4" t="s">
        <v>1166</v>
      </c>
      <c r="C845" s="4" t="s">
        <v>1633</v>
      </c>
      <c r="D845" s="4" t="s">
        <v>1634</v>
      </c>
      <c r="E845" s="4" t="s">
        <v>1573</v>
      </c>
      <c r="F845" s="4" t="s">
        <v>1553</v>
      </c>
      <c r="G845" s="4" t="s">
        <v>1635</v>
      </c>
    </row>
    <row r="846" ht="15.75" customHeight="1">
      <c r="A846" s="4" t="s">
        <v>123</v>
      </c>
      <c r="B846" s="4" t="s">
        <v>1166</v>
      </c>
      <c r="C846" s="4" t="s">
        <v>1618</v>
      </c>
      <c r="D846" s="4" t="s">
        <v>1619</v>
      </c>
      <c r="E846" s="4" t="s">
        <v>1557</v>
      </c>
      <c r="F846" s="4" t="s">
        <v>1558</v>
      </c>
      <c r="G846" s="4" t="s">
        <v>1589</v>
      </c>
    </row>
    <row r="847" ht="15.75" customHeight="1">
      <c r="A847" s="4" t="s">
        <v>123</v>
      </c>
      <c r="B847" s="4" t="s">
        <v>1166</v>
      </c>
      <c r="C847" s="4" t="s">
        <v>1592</v>
      </c>
      <c r="D847" s="4" t="s">
        <v>1593</v>
      </c>
      <c r="E847" s="4" t="s">
        <v>1573</v>
      </c>
      <c r="F847" s="4" t="s">
        <v>1553</v>
      </c>
      <c r="G847" s="4" t="s">
        <v>1594</v>
      </c>
    </row>
    <row r="848" ht="15.75" customHeight="1">
      <c r="A848" s="4" t="s">
        <v>123</v>
      </c>
      <c r="B848" s="4" t="s">
        <v>1166</v>
      </c>
      <c r="C848" s="4" t="s">
        <v>1579</v>
      </c>
      <c r="D848" s="4" t="s">
        <v>1580</v>
      </c>
      <c r="E848" s="4" t="s">
        <v>1573</v>
      </c>
      <c r="F848" s="4" t="s">
        <v>1568</v>
      </c>
      <c r="G848" s="4" t="s">
        <v>1594</v>
      </c>
    </row>
    <row r="849" ht="15.75" customHeight="1">
      <c r="A849" s="4" t="s">
        <v>124</v>
      </c>
      <c r="B849" s="4" t="s">
        <v>1166</v>
      </c>
      <c r="C849" s="4" t="s">
        <v>1611</v>
      </c>
      <c r="D849" s="4" t="s">
        <v>1612</v>
      </c>
      <c r="E849" s="4" t="s">
        <v>1557</v>
      </c>
      <c r="F849" s="4" t="s">
        <v>1558</v>
      </c>
      <c r="G849" s="4" t="s">
        <v>1589</v>
      </c>
    </row>
    <row r="850" ht="15.75" customHeight="1">
      <c r="A850" s="4" t="s">
        <v>125</v>
      </c>
      <c r="B850" s="4" t="s">
        <v>1162</v>
      </c>
      <c r="C850" s="4" t="s">
        <v>1641</v>
      </c>
      <c r="D850" s="4" t="s">
        <v>1642</v>
      </c>
      <c r="E850" s="4" t="s">
        <v>1557</v>
      </c>
      <c r="F850" s="4" t="s">
        <v>1558</v>
      </c>
      <c r="G850" s="4" t="s">
        <v>1565</v>
      </c>
    </row>
    <row r="851" ht="15.75" customHeight="1">
      <c r="A851" s="4" t="s">
        <v>125</v>
      </c>
      <c r="B851" s="4" t="s">
        <v>1162</v>
      </c>
      <c r="C851" s="4" t="s">
        <v>1633</v>
      </c>
      <c r="D851" s="4" t="s">
        <v>1634</v>
      </c>
      <c r="E851" s="4" t="s">
        <v>1573</v>
      </c>
      <c r="F851" s="4" t="s">
        <v>1553</v>
      </c>
      <c r="G851" s="4" t="s">
        <v>1911</v>
      </c>
    </row>
    <row r="852" ht="15.75" customHeight="1">
      <c r="A852" s="4" t="s">
        <v>125</v>
      </c>
      <c r="B852" s="4" t="s">
        <v>1162</v>
      </c>
      <c r="C852" s="4" t="s">
        <v>1622</v>
      </c>
      <c r="D852" s="4" t="s">
        <v>1623</v>
      </c>
      <c r="E852" s="4" t="s">
        <v>1573</v>
      </c>
      <c r="F852" s="4" t="s">
        <v>1558</v>
      </c>
      <c r="G852" s="4" t="s">
        <v>1653</v>
      </c>
    </row>
    <row r="853" ht="15.75" customHeight="1">
      <c r="A853" s="4" t="s">
        <v>125</v>
      </c>
      <c r="B853" s="4" t="s">
        <v>1164</v>
      </c>
      <c r="C853" s="4" t="s">
        <v>1683</v>
      </c>
      <c r="D853" s="4" t="s">
        <v>1684</v>
      </c>
      <c r="E853" s="4" t="s">
        <v>1552</v>
      </c>
      <c r="F853" s="4" t="s">
        <v>1558</v>
      </c>
      <c r="G853" s="4" t="s">
        <v>1688</v>
      </c>
    </row>
    <row r="854" ht="15.75" customHeight="1">
      <c r="A854" s="4" t="s">
        <v>125</v>
      </c>
      <c r="B854" s="4" t="s">
        <v>1164</v>
      </c>
      <c r="C854" s="4" t="s">
        <v>1550</v>
      </c>
      <c r="D854" s="4" t="s">
        <v>1551</v>
      </c>
      <c r="E854" s="4" t="s">
        <v>1552</v>
      </c>
      <c r="F854" s="4" t="s">
        <v>1558</v>
      </c>
      <c r="G854" s="4" t="s">
        <v>1554</v>
      </c>
    </row>
    <row r="855" ht="15.75" customHeight="1">
      <c r="A855" s="4" t="s">
        <v>125</v>
      </c>
      <c r="B855" s="4" t="s">
        <v>1164</v>
      </c>
      <c r="C855" s="4" t="s">
        <v>1672</v>
      </c>
      <c r="D855" s="4" t="s">
        <v>1673</v>
      </c>
      <c r="E855" s="4" t="s">
        <v>1557</v>
      </c>
      <c r="F855" s="4" t="s">
        <v>1558</v>
      </c>
      <c r="G855" s="4" t="s">
        <v>1810</v>
      </c>
    </row>
    <row r="856" ht="15.75" customHeight="1">
      <c r="A856" s="4" t="s">
        <v>125</v>
      </c>
      <c r="B856" s="4" t="s">
        <v>1164</v>
      </c>
      <c r="C856" s="4" t="s">
        <v>1622</v>
      </c>
      <c r="D856" s="4" t="s">
        <v>1623</v>
      </c>
      <c r="E856" s="4" t="s">
        <v>1573</v>
      </c>
      <c r="F856" s="4" t="s">
        <v>1558</v>
      </c>
      <c r="G856" s="4" t="s">
        <v>1650</v>
      </c>
    </row>
    <row r="857" ht="15.75" customHeight="1">
      <c r="A857" s="4" t="s">
        <v>125</v>
      </c>
      <c r="B857" s="4" t="s">
        <v>1164</v>
      </c>
      <c r="C857" s="4" t="s">
        <v>1571</v>
      </c>
      <c r="D857" s="4" t="s">
        <v>1572</v>
      </c>
      <c r="E857" s="4" t="s">
        <v>1573</v>
      </c>
      <c r="F857" s="4" t="s">
        <v>1574</v>
      </c>
      <c r="G857" s="4" t="s">
        <v>1756</v>
      </c>
    </row>
    <row r="858" ht="15.75" customHeight="1">
      <c r="A858" s="4" t="s">
        <v>125</v>
      </c>
      <c r="B858" s="4" t="s">
        <v>1164</v>
      </c>
      <c r="C858" s="4" t="s">
        <v>1584</v>
      </c>
      <c r="D858" s="4" t="s">
        <v>1585</v>
      </c>
      <c r="E858" s="4" t="s">
        <v>1552</v>
      </c>
      <c r="F858" s="4" t="s">
        <v>1558</v>
      </c>
      <c r="G858" s="4" t="s">
        <v>1827</v>
      </c>
    </row>
    <row r="859" ht="15.75" customHeight="1">
      <c r="A859" s="4" t="s">
        <v>125</v>
      </c>
      <c r="B859" s="4" t="s">
        <v>1164</v>
      </c>
      <c r="C859" s="4" t="s">
        <v>1587</v>
      </c>
      <c r="D859" s="4" t="s">
        <v>1588</v>
      </c>
      <c r="E859" s="4" t="s">
        <v>1573</v>
      </c>
      <c r="F859" s="4" t="s">
        <v>1558</v>
      </c>
      <c r="G859" s="4" t="s">
        <v>1827</v>
      </c>
    </row>
    <row r="860" ht="15.75" customHeight="1">
      <c r="A860" s="4" t="s">
        <v>125</v>
      </c>
      <c r="B860" s="4" t="s">
        <v>1164</v>
      </c>
      <c r="C860" s="4" t="s">
        <v>1590</v>
      </c>
      <c r="D860" s="4" t="s">
        <v>1591</v>
      </c>
      <c r="E860" s="4" t="s">
        <v>1557</v>
      </c>
      <c r="F860" s="4" t="s">
        <v>1558</v>
      </c>
      <c r="G860" s="4" t="s">
        <v>1827</v>
      </c>
    </row>
    <row r="861" ht="15.75" customHeight="1">
      <c r="A861" s="4" t="s">
        <v>125</v>
      </c>
      <c r="B861" s="4" t="s">
        <v>1164</v>
      </c>
      <c r="C861" s="4" t="s">
        <v>1566</v>
      </c>
      <c r="D861" s="4" t="s">
        <v>1567</v>
      </c>
      <c r="E861" s="4" t="s">
        <v>1552</v>
      </c>
      <c r="F861" s="4" t="s">
        <v>1558</v>
      </c>
      <c r="G861" s="4" t="s">
        <v>1682</v>
      </c>
    </row>
    <row r="862" ht="15.75" customHeight="1">
      <c r="A862" s="4" t="s">
        <v>125</v>
      </c>
      <c r="B862" s="4" t="s">
        <v>1166</v>
      </c>
      <c r="C862" s="4" t="s">
        <v>1683</v>
      </c>
      <c r="D862" s="4" t="s">
        <v>1684</v>
      </c>
      <c r="E862" s="4" t="s">
        <v>1552</v>
      </c>
      <c r="F862" s="4" t="s">
        <v>1558</v>
      </c>
      <c r="G862" s="4" t="s">
        <v>1685</v>
      </c>
    </row>
    <row r="863" ht="15.75" customHeight="1">
      <c r="A863" s="4" t="s">
        <v>125</v>
      </c>
      <c r="B863" s="4" t="s">
        <v>1166</v>
      </c>
      <c r="C863" s="4" t="s">
        <v>1550</v>
      </c>
      <c r="D863" s="4" t="s">
        <v>1551</v>
      </c>
      <c r="E863" s="4" t="s">
        <v>1552</v>
      </c>
      <c r="F863" s="4" t="s">
        <v>1558</v>
      </c>
      <c r="G863" s="4" t="s">
        <v>1583</v>
      </c>
    </row>
    <row r="864" ht="15.75" customHeight="1">
      <c r="A864" s="4" t="s">
        <v>125</v>
      </c>
      <c r="B864" s="4" t="s">
        <v>1166</v>
      </c>
      <c r="C864" s="4" t="s">
        <v>1641</v>
      </c>
      <c r="D864" s="4" t="s">
        <v>1642</v>
      </c>
      <c r="E864" s="4" t="s">
        <v>1557</v>
      </c>
      <c r="F864" s="4" t="s">
        <v>1558</v>
      </c>
      <c r="G864" s="4" t="s">
        <v>1589</v>
      </c>
    </row>
    <row r="865" ht="15.75" customHeight="1">
      <c r="A865" s="4" t="s">
        <v>125</v>
      </c>
      <c r="B865" s="4" t="s">
        <v>1166</v>
      </c>
      <c r="C865" s="4" t="s">
        <v>1622</v>
      </c>
      <c r="D865" s="4" t="s">
        <v>1623</v>
      </c>
      <c r="E865" s="4" t="s">
        <v>1573</v>
      </c>
      <c r="F865" s="4" t="s">
        <v>1558</v>
      </c>
      <c r="G865" s="4" t="s">
        <v>1594</v>
      </c>
    </row>
    <row r="866" ht="15.75" customHeight="1">
      <c r="A866" s="4" t="s">
        <v>126</v>
      </c>
      <c r="B866" s="4" t="s">
        <v>1164</v>
      </c>
      <c r="C866" s="4" t="s">
        <v>1615</v>
      </c>
      <c r="D866" s="4" t="s">
        <v>1616</v>
      </c>
      <c r="E866" s="4" t="s">
        <v>1557</v>
      </c>
      <c r="F866" s="4" t="s">
        <v>1558</v>
      </c>
      <c r="G866" s="4" t="s">
        <v>1559</v>
      </c>
    </row>
    <row r="867" ht="15.75" customHeight="1">
      <c r="A867" s="4" t="s">
        <v>126</v>
      </c>
      <c r="B867" s="4" t="s">
        <v>1166</v>
      </c>
      <c r="C867" s="4" t="s">
        <v>1550</v>
      </c>
      <c r="D867" s="4" t="s">
        <v>1551</v>
      </c>
      <c r="E867" s="4" t="s">
        <v>1552</v>
      </c>
      <c r="F867" s="4" t="s">
        <v>1553</v>
      </c>
      <c r="G867" s="4" t="s">
        <v>1583</v>
      </c>
    </row>
    <row r="868" ht="15.75" customHeight="1">
      <c r="A868" s="4" t="s">
        <v>126</v>
      </c>
      <c r="B868" s="4" t="s">
        <v>1166</v>
      </c>
      <c r="C868" s="4" t="s">
        <v>1563</v>
      </c>
      <c r="D868" s="4" t="s">
        <v>1564</v>
      </c>
      <c r="E868" s="4" t="s">
        <v>1557</v>
      </c>
      <c r="F868" s="4" t="s">
        <v>1558</v>
      </c>
      <c r="G868" s="4" t="s">
        <v>1589</v>
      </c>
    </row>
    <row r="869" ht="15.75" customHeight="1">
      <c r="A869" s="4" t="s">
        <v>127</v>
      </c>
      <c r="B869" s="4" t="s">
        <v>1162</v>
      </c>
      <c r="C869" s="4" t="s">
        <v>1631</v>
      </c>
      <c r="D869" s="4" t="s">
        <v>1632</v>
      </c>
      <c r="E869" s="4" t="s">
        <v>1557</v>
      </c>
      <c r="F869" s="4" t="s">
        <v>1558</v>
      </c>
      <c r="G869" s="4" t="s">
        <v>1565</v>
      </c>
    </row>
    <row r="870" ht="15.75" customHeight="1">
      <c r="A870" s="4" t="s">
        <v>127</v>
      </c>
      <c r="B870" s="4" t="s">
        <v>1162</v>
      </c>
      <c r="C870" s="4" t="s">
        <v>1579</v>
      </c>
      <c r="D870" s="4" t="s">
        <v>1580</v>
      </c>
      <c r="E870" s="4" t="s">
        <v>1573</v>
      </c>
      <c r="F870" s="4" t="s">
        <v>1568</v>
      </c>
      <c r="G870" s="4" t="s">
        <v>1653</v>
      </c>
    </row>
    <row r="871" ht="15.75" customHeight="1">
      <c r="A871" s="4" t="s">
        <v>127</v>
      </c>
      <c r="B871" s="4" t="s">
        <v>1164</v>
      </c>
      <c r="C871" s="4" t="s">
        <v>1571</v>
      </c>
      <c r="D871" s="4" t="s">
        <v>1572</v>
      </c>
      <c r="E871" s="4" t="s">
        <v>1573</v>
      </c>
      <c r="F871" s="4" t="s">
        <v>1574</v>
      </c>
      <c r="G871" s="4" t="s">
        <v>1575</v>
      </c>
    </row>
    <row r="872" ht="15.75" customHeight="1">
      <c r="A872" s="4" t="s">
        <v>127</v>
      </c>
      <c r="B872" s="4" t="s">
        <v>1164</v>
      </c>
      <c r="C872" s="4" t="s">
        <v>1611</v>
      </c>
      <c r="D872" s="4" t="s">
        <v>1612</v>
      </c>
      <c r="E872" s="4" t="s">
        <v>1557</v>
      </c>
      <c r="F872" s="4" t="s">
        <v>1558</v>
      </c>
      <c r="G872" s="4" t="s">
        <v>1912</v>
      </c>
    </row>
    <row r="873" ht="15.75" customHeight="1">
      <c r="A873" s="4" t="s">
        <v>127</v>
      </c>
      <c r="B873" s="4" t="s">
        <v>1164</v>
      </c>
      <c r="C873" s="4" t="s">
        <v>1622</v>
      </c>
      <c r="D873" s="4" t="s">
        <v>1623</v>
      </c>
      <c r="E873" s="4" t="s">
        <v>1573</v>
      </c>
      <c r="F873" s="4" t="s">
        <v>1553</v>
      </c>
      <c r="G873" s="4" t="s">
        <v>1913</v>
      </c>
    </row>
    <row r="874" ht="15.75" customHeight="1">
      <c r="A874" s="4" t="s">
        <v>127</v>
      </c>
      <c r="B874" s="4" t="s">
        <v>1164</v>
      </c>
      <c r="C874" s="4" t="s">
        <v>1611</v>
      </c>
      <c r="D874" s="4" t="s">
        <v>1612</v>
      </c>
      <c r="E874" s="4" t="s">
        <v>1557</v>
      </c>
      <c r="F874" s="4" t="s">
        <v>1652</v>
      </c>
      <c r="G874" s="4" t="s">
        <v>1914</v>
      </c>
    </row>
    <row r="875" ht="15.75" customHeight="1">
      <c r="A875" s="4" t="s">
        <v>127</v>
      </c>
      <c r="B875" s="4" t="s">
        <v>1166</v>
      </c>
      <c r="C875" s="4" t="s">
        <v>1550</v>
      </c>
      <c r="D875" s="4" t="s">
        <v>1551</v>
      </c>
      <c r="E875" s="4" t="s">
        <v>1552</v>
      </c>
      <c r="F875" s="4" t="s">
        <v>1558</v>
      </c>
      <c r="G875" s="4" t="s">
        <v>1583</v>
      </c>
    </row>
    <row r="876" ht="15.75" customHeight="1">
      <c r="A876" s="4" t="s">
        <v>127</v>
      </c>
      <c r="B876" s="4" t="s">
        <v>1166</v>
      </c>
      <c r="C876" s="4" t="s">
        <v>1631</v>
      </c>
      <c r="D876" s="4" t="s">
        <v>1632</v>
      </c>
      <c r="E876" s="4" t="s">
        <v>1557</v>
      </c>
      <c r="F876" s="4" t="s">
        <v>1558</v>
      </c>
      <c r="G876" s="4" t="s">
        <v>1589</v>
      </c>
    </row>
    <row r="877" ht="15.75" customHeight="1">
      <c r="A877" s="4" t="s">
        <v>128</v>
      </c>
      <c r="B877" s="4" t="s">
        <v>1167</v>
      </c>
      <c r="C877" s="4" t="s">
        <v>1563</v>
      </c>
      <c r="D877" s="4" t="s">
        <v>1564</v>
      </c>
      <c r="E877" s="4" t="s">
        <v>1557</v>
      </c>
      <c r="F877" s="4" t="s">
        <v>1558</v>
      </c>
      <c r="G877" s="4" t="s">
        <v>1668</v>
      </c>
    </row>
    <row r="878" ht="15.75" customHeight="1">
      <c r="A878" s="4" t="s">
        <v>128</v>
      </c>
      <c r="B878" s="4" t="s">
        <v>1167</v>
      </c>
      <c r="C878" s="4" t="s">
        <v>1592</v>
      </c>
      <c r="D878" s="4" t="s">
        <v>1593</v>
      </c>
      <c r="E878" s="4" t="s">
        <v>1573</v>
      </c>
      <c r="F878" s="4" t="s">
        <v>1553</v>
      </c>
      <c r="G878" s="4" t="s">
        <v>1871</v>
      </c>
    </row>
    <row r="879" ht="15.75" customHeight="1">
      <c r="A879" s="4" t="s">
        <v>128</v>
      </c>
      <c r="B879" s="4" t="s">
        <v>1167</v>
      </c>
      <c r="C879" s="4" t="s">
        <v>1566</v>
      </c>
      <c r="D879" s="4" t="s">
        <v>1567</v>
      </c>
      <c r="E879" s="4" t="s">
        <v>1552</v>
      </c>
      <c r="F879" s="4" t="s">
        <v>1568</v>
      </c>
      <c r="G879" s="4" t="s">
        <v>1693</v>
      </c>
    </row>
    <row r="880" ht="15.75" customHeight="1">
      <c r="A880" s="4" t="s">
        <v>128</v>
      </c>
      <c r="B880" s="4" t="s">
        <v>1162</v>
      </c>
      <c r="C880" s="4" t="s">
        <v>1550</v>
      </c>
      <c r="D880" s="4" t="s">
        <v>1551</v>
      </c>
      <c r="E880" s="4" t="s">
        <v>1552</v>
      </c>
      <c r="F880" s="4" t="s">
        <v>1558</v>
      </c>
      <c r="G880" s="4" t="s">
        <v>1645</v>
      </c>
    </row>
    <row r="881" ht="15.75" customHeight="1">
      <c r="A881" s="4" t="s">
        <v>128</v>
      </c>
      <c r="B881" s="4" t="s">
        <v>1162</v>
      </c>
      <c r="C881" s="4" t="s">
        <v>1563</v>
      </c>
      <c r="D881" s="4" t="s">
        <v>1564</v>
      </c>
      <c r="E881" s="4" t="s">
        <v>1557</v>
      </c>
      <c r="F881" s="4" t="s">
        <v>1558</v>
      </c>
      <c r="G881" s="4" t="s">
        <v>1604</v>
      </c>
    </row>
    <row r="882" ht="15.75" customHeight="1">
      <c r="A882" s="4" t="s">
        <v>128</v>
      </c>
      <c r="B882" s="4" t="s">
        <v>1162</v>
      </c>
      <c r="C882" s="4" t="s">
        <v>1563</v>
      </c>
      <c r="D882" s="4" t="s">
        <v>1564</v>
      </c>
      <c r="E882" s="4" t="s">
        <v>1557</v>
      </c>
      <c r="F882" s="4" t="s">
        <v>1605</v>
      </c>
      <c r="G882" s="4" t="s">
        <v>1915</v>
      </c>
    </row>
    <row r="883" ht="15.75" customHeight="1">
      <c r="A883" s="4" t="s">
        <v>128</v>
      </c>
      <c r="B883" s="4" t="s">
        <v>1162</v>
      </c>
      <c r="C883" s="4" t="s">
        <v>1592</v>
      </c>
      <c r="D883" s="4" t="s">
        <v>1593</v>
      </c>
      <c r="E883" s="4" t="s">
        <v>1573</v>
      </c>
      <c r="F883" s="4" t="s">
        <v>1558</v>
      </c>
      <c r="G883" s="4" t="s">
        <v>1916</v>
      </c>
    </row>
    <row r="884" ht="15.75" customHeight="1">
      <c r="A884" s="4" t="s">
        <v>128</v>
      </c>
      <c r="B884" s="4" t="s">
        <v>1162</v>
      </c>
      <c r="C884" s="4" t="s">
        <v>1602</v>
      </c>
      <c r="D884" s="4" t="s">
        <v>1603</v>
      </c>
      <c r="E884" s="4" t="s">
        <v>1557</v>
      </c>
      <c r="F884" s="4" t="s">
        <v>1558</v>
      </c>
      <c r="G884" s="4" t="s">
        <v>1917</v>
      </c>
    </row>
    <row r="885" ht="15.75" customHeight="1">
      <c r="A885" s="4" t="s">
        <v>128</v>
      </c>
      <c r="B885" s="4" t="s">
        <v>1162</v>
      </c>
      <c r="C885" s="4" t="s">
        <v>1602</v>
      </c>
      <c r="D885" s="4" t="s">
        <v>1603</v>
      </c>
      <c r="E885" s="4" t="s">
        <v>1557</v>
      </c>
      <c r="F885" s="4" t="s">
        <v>1652</v>
      </c>
      <c r="G885" s="4" t="s">
        <v>1918</v>
      </c>
    </row>
    <row r="886" ht="15.75" customHeight="1">
      <c r="A886" s="4" t="s">
        <v>128</v>
      </c>
      <c r="B886" s="4" t="s">
        <v>1164</v>
      </c>
      <c r="C886" s="4" t="s">
        <v>1550</v>
      </c>
      <c r="D886" s="4" t="s">
        <v>1551</v>
      </c>
      <c r="E886" s="4" t="s">
        <v>1552</v>
      </c>
      <c r="F886" s="4" t="s">
        <v>1558</v>
      </c>
      <c r="G886" s="4" t="s">
        <v>1919</v>
      </c>
    </row>
    <row r="887" ht="15.75" customHeight="1">
      <c r="A887" s="4" t="s">
        <v>128</v>
      </c>
      <c r="B887" s="4" t="s">
        <v>1164</v>
      </c>
      <c r="C887" s="4" t="s">
        <v>1611</v>
      </c>
      <c r="D887" s="4" t="s">
        <v>1612</v>
      </c>
      <c r="E887" s="4" t="s">
        <v>1557</v>
      </c>
      <c r="F887" s="4" t="s">
        <v>1558</v>
      </c>
      <c r="G887" s="4" t="s">
        <v>1676</v>
      </c>
    </row>
    <row r="888" ht="15.75" customHeight="1">
      <c r="A888" s="4" t="s">
        <v>128</v>
      </c>
      <c r="B888" s="4" t="s">
        <v>1164</v>
      </c>
      <c r="C888" s="4" t="s">
        <v>1611</v>
      </c>
      <c r="D888" s="4" t="s">
        <v>1612</v>
      </c>
      <c r="E888" s="4" t="s">
        <v>1557</v>
      </c>
      <c r="F888" s="4" t="s">
        <v>1652</v>
      </c>
      <c r="G888" s="4" t="s">
        <v>1920</v>
      </c>
    </row>
    <row r="889" ht="15.75" customHeight="1">
      <c r="A889" s="4" t="s">
        <v>128</v>
      </c>
      <c r="B889" s="4" t="s">
        <v>1164</v>
      </c>
      <c r="C889" s="4" t="s">
        <v>1592</v>
      </c>
      <c r="D889" s="4" t="s">
        <v>1593</v>
      </c>
      <c r="E889" s="4" t="s">
        <v>1573</v>
      </c>
      <c r="F889" s="4" t="s">
        <v>1553</v>
      </c>
      <c r="G889" s="4" t="s">
        <v>1921</v>
      </c>
    </row>
    <row r="890" ht="15.75" customHeight="1">
      <c r="A890" s="4" t="s">
        <v>128</v>
      </c>
      <c r="B890" s="4" t="s">
        <v>1166</v>
      </c>
      <c r="C890" s="4" t="s">
        <v>1563</v>
      </c>
      <c r="D890" s="4" t="s">
        <v>1564</v>
      </c>
      <c r="E890" s="4" t="s">
        <v>1557</v>
      </c>
      <c r="F890" s="4" t="s">
        <v>1558</v>
      </c>
      <c r="G890" s="4" t="s">
        <v>1589</v>
      </c>
    </row>
    <row r="891" ht="15.75" customHeight="1">
      <c r="A891" s="4" t="s">
        <v>128</v>
      </c>
      <c r="B891" s="4" t="s">
        <v>1166</v>
      </c>
      <c r="C891" s="4" t="s">
        <v>1592</v>
      </c>
      <c r="D891" s="4" t="s">
        <v>1593</v>
      </c>
      <c r="E891" s="4" t="s">
        <v>1573</v>
      </c>
      <c r="F891" s="4" t="s">
        <v>1553</v>
      </c>
      <c r="G891" s="4" t="s">
        <v>1594</v>
      </c>
    </row>
    <row r="892" ht="15.75" customHeight="1">
      <c r="A892" s="4" t="s">
        <v>129</v>
      </c>
      <c r="B892" s="4" t="s">
        <v>1166</v>
      </c>
      <c r="C892" s="4" t="s">
        <v>1584</v>
      </c>
      <c r="D892" s="4" t="s">
        <v>1585</v>
      </c>
      <c r="E892" s="4" t="s">
        <v>1552</v>
      </c>
      <c r="F892" s="4" t="s">
        <v>1558</v>
      </c>
      <c r="G892" s="4" t="s">
        <v>1589</v>
      </c>
    </row>
    <row r="893" ht="15.75" customHeight="1">
      <c r="A893" s="4" t="s">
        <v>129</v>
      </c>
      <c r="B893" s="4" t="s">
        <v>1166</v>
      </c>
      <c r="C893" s="4" t="s">
        <v>1587</v>
      </c>
      <c r="D893" s="4" t="s">
        <v>1588</v>
      </c>
      <c r="E893" s="4" t="s">
        <v>1573</v>
      </c>
      <c r="F893" s="4" t="s">
        <v>1558</v>
      </c>
      <c r="G893" s="4" t="s">
        <v>1589</v>
      </c>
    </row>
    <row r="894" ht="15.75" customHeight="1">
      <c r="A894" s="4" t="s">
        <v>129</v>
      </c>
      <c r="B894" s="4" t="s">
        <v>1166</v>
      </c>
      <c r="C894" s="4" t="s">
        <v>1590</v>
      </c>
      <c r="D894" s="4" t="s">
        <v>1591</v>
      </c>
      <c r="E894" s="4" t="s">
        <v>1557</v>
      </c>
      <c r="F894" s="4" t="s">
        <v>1558</v>
      </c>
      <c r="G894" s="4" t="s">
        <v>1589</v>
      </c>
    </row>
    <row r="895" ht="15.75" customHeight="1">
      <c r="A895" s="4" t="s">
        <v>129</v>
      </c>
      <c r="B895" s="4" t="s">
        <v>1166</v>
      </c>
      <c r="C895" s="4" t="s">
        <v>1597</v>
      </c>
      <c r="D895" s="4" t="s">
        <v>1598</v>
      </c>
      <c r="E895" s="4" t="s">
        <v>1573</v>
      </c>
      <c r="F895" s="4" t="s">
        <v>1553</v>
      </c>
      <c r="G895" s="4" t="s">
        <v>1594</v>
      </c>
    </row>
    <row r="896" ht="15.75" customHeight="1">
      <c r="A896" s="4" t="s">
        <v>130</v>
      </c>
      <c r="B896" s="4" t="s">
        <v>1164</v>
      </c>
      <c r="C896" s="4" t="s">
        <v>1600</v>
      </c>
      <c r="D896" s="4" t="s">
        <v>1601</v>
      </c>
      <c r="E896" s="4" t="s">
        <v>1557</v>
      </c>
      <c r="F896" s="4" t="s">
        <v>1558</v>
      </c>
      <c r="G896" s="4" t="s">
        <v>1676</v>
      </c>
    </row>
    <row r="897" ht="15.75" customHeight="1">
      <c r="A897" s="4" t="s">
        <v>130</v>
      </c>
      <c r="B897" s="4" t="s">
        <v>1164</v>
      </c>
      <c r="C897" s="4" t="s">
        <v>1600</v>
      </c>
      <c r="D897" s="4" t="s">
        <v>1601</v>
      </c>
      <c r="E897" s="4" t="s">
        <v>1557</v>
      </c>
      <c r="F897" s="4" t="s">
        <v>1605</v>
      </c>
      <c r="G897" s="4" t="s">
        <v>1677</v>
      </c>
    </row>
    <row r="898" ht="15.75" customHeight="1">
      <c r="A898" s="4" t="s">
        <v>130</v>
      </c>
      <c r="B898" s="4" t="s">
        <v>1166</v>
      </c>
      <c r="C898" s="4" t="s">
        <v>1600</v>
      </c>
      <c r="D898" s="4" t="s">
        <v>1601</v>
      </c>
      <c r="E898" s="4" t="s">
        <v>1557</v>
      </c>
      <c r="F898" s="4" t="s">
        <v>1558</v>
      </c>
      <c r="G898" s="4" t="s">
        <v>1589</v>
      </c>
    </row>
    <row r="899" ht="15.75" customHeight="1">
      <c r="A899" s="4" t="s">
        <v>130</v>
      </c>
      <c r="B899" s="4" t="s">
        <v>1166</v>
      </c>
      <c r="C899" s="4" t="s">
        <v>1633</v>
      </c>
      <c r="D899" s="4" t="s">
        <v>1634</v>
      </c>
      <c r="E899" s="4" t="s">
        <v>1573</v>
      </c>
      <c r="F899" s="4" t="s">
        <v>1553</v>
      </c>
      <c r="G899" s="4" t="s">
        <v>1635</v>
      </c>
    </row>
    <row r="900" ht="15.75" customHeight="1">
      <c r="A900" s="4" t="s">
        <v>131</v>
      </c>
      <c r="B900" s="4" t="s">
        <v>1164</v>
      </c>
      <c r="C900" s="4" t="s">
        <v>1550</v>
      </c>
      <c r="D900" s="4" t="s">
        <v>1551</v>
      </c>
      <c r="E900" s="4" t="s">
        <v>1552</v>
      </c>
      <c r="F900" s="4" t="s">
        <v>1553</v>
      </c>
      <c r="G900" s="4" t="s">
        <v>1554</v>
      </c>
    </row>
    <row r="901" ht="15.75" customHeight="1">
      <c r="A901" s="4" t="s">
        <v>131</v>
      </c>
      <c r="B901" s="4" t="s">
        <v>1164</v>
      </c>
      <c r="C901" s="4" t="s">
        <v>1625</v>
      </c>
      <c r="D901" s="4" t="s">
        <v>1626</v>
      </c>
      <c r="E901" s="4" t="s">
        <v>1557</v>
      </c>
      <c r="F901" s="4" t="s">
        <v>1558</v>
      </c>
      <c r="G901" s="4" t="s">
        <v>1559</v>
      </c>
    </row>
    <row r="902" ht="15.75" customHeight="1">
      <c r="A902" s="4" t="s">
        <v>131</v>
      </c>
      <c r="B902" s="4" t="s">
        <v>1164</v>
      </c>
      <c r="C902" s="4" t="s">
        <v>1686</v>
      </c>
      <c r="D902" s="4" t="s">
        <v>1687</v>
      </c>
      <c r="E902" s="4" t="s">
        <v>1573</v>
      </c>
      <c r="F902" s="4" t="s">
        <v>1553</v>
      </c>
      <c r="G902" s="4" t="s">
        <v>1754</v>
      </c>
    </row>
    <row r="903" ht="15.75" customHeight="1">
      <c r="A903" s="4" t="s">
        <v>131</v>
      </c>
      <c r="B903" s="4" t="s">
        <v>1164</v>
      </c>
      <c r="C903" s="4" t="s">
        <v>1566</v>
      </c>
      <c r="D903" s="4" t="s">
        <v>1567</v>
      </c>
      <c r="E903" s="4" t="s">
        <v>1552</v>
      </c>
      <c r="F903" s="4" t="s">
        <v>1568</v>
      </c>
      <c r="G903" s="4" t="s">
        <v>1682</v>
      </c>
    </row>
    <row r="904" ht="15.75" customHeight="1">
      <c r="A904" s="4" t="s">
        <v>131</v>
      </c>
      <c r="B904" s="4" t="s">
        <v>1166</v>
      </c>
      <c r="C904" s="4" t="s">
        <v>1602</v>
      </c>
      <c r="D904" s="4" t="s">
        <v>1603</v>
      </c>
      <c r="E904" s="4" t="s">
        <v>1557</v>
      </c>
      <c r="F904" s="4" t="s">
        <v>1558</v>
      </c>
      <c r="G904" s="4" t="s">
        <v>1589</v>
      </c>
    </row>
    <row r="905" ht="15.75" customHeight="1">
      <c r="A905" s="4" t="s">
        <v>132</v>
      </c>
      <c r="B905" s="4" t="s">
        <v>1166</v>
      </c>
      <c r="C905" s="4" t="s">
        <v>1550</v>
      </c>
      <c r="D905" s="4" t="s">
        <v>1551</v>
      </c>
      <c r="E905" s="4" t="s">
        <v>1552</v>
      </c>
      <c r="F905" s="4" t="s">
        <v>1558</v>
      </c>
      <c r="G905" s="4" t="s">
        <v>1583</v>
      </c>
    </row>
    <row r="906" ht="15.75" customHeight="1">
      <c r="A906" s="4" t="s">
        <v>132</v>
      </c>
      <c r="B906" s="4" t="s">
        <v>1166</v>
      </c>
      <c r="C906" s="4" t="s">
        <v>1563</v>
      </c>
      <c r="D906" s="4" t="s">
        <v>1564</v>
      </c>
      <c r="E906" s="4" t="s">
        <v>1557</v>
      </c>
      <c r="F906" s="4" t="s">
        <v>1558</v>
      </c>
      <c r="G906" s="4" t="s">
        <v>1589</v>
      </c>
    </row>
    <row r="907" ht="15.75" customHeight="1">
      <c r="A907" s="4" t="s">
        <v>132</v>
      </c>
      <c r="B907" s="4" t="s">
        <v>1166</v>
      </c>
      <c r="C907" s="4" t="s">
        <v>1627</v>
      </c>
      <c r="D907" s="4" t="s">
        <v>1628</v>
      </c>
      <c r="E907" s="4" t="s">
        <v>1573</v>
      </c>
      <c r="F907" s="4" t="s">
        <v>1558</v>
      </c>
      <c r="G907" s="4" t="s">
        <v>1594</v>
      </c>
    </row>
    <row r="908" ht="15.75" customHeight="1">
      <c r="A908" s="4" t="s">
        <v>132</v>
      </c>
      <c r="B908" s="4" t="s">
        <v>1166</v>
      </c>
      <c r="C908" s="4" t="s">
        <v>1633</v>
      </c>
      <c r="D908" s="4" t="s">
        <v>1634</v>
      </c>
      <c r="E908" s="4" t="s">
        <v>1573</v>
      </c>
      <c r="F908" s="4" t="s">
        <v>1553</v>
      </c>
      <c r="G908" s="4" t="s">
        <v>1635</v>
      </c>
    </row>
    <row r="909" ht="15.75" customHeight="1">
      <c r="A909" s="4" t="s">
        <v>133</v>
      </c>
      <c r="B909" s="4" t="s">
        <v>1164</v>
      </c>
      <c r="C909" s="4" t="s">
        <v>1563</v>
      </c>
      <c r="D909" s="4" t="s">
        <v>1564</v>
      </c>
      <c r="E909" s="4" t="s">
        <v>1557</v>
      </c>
      <c r="F909" s="4" t="s">
        <v>1558</v>
      </c>
      <c r="G909" s="4" t="s">
        <v>1559</v>
      </c>
    </row>
    <row r="910" ht="15.75" customHeight="1">
      <c r="A910" s="4" t="s">
        <v>133</v>
      </c>
      <c r="B910" s="4" t="s">
        <v>1164</v>
      </c>
      <c r="C910" s="4" t="s">
        <v>1633</v>
      </c>
      <c r="D910" s="4" t="s">
        <v>1634</v>
      </c>
      <c r="E910" s="4" t="s">
        <v>1573</v>
      </c>
      <c r="F910" s="4" t="s">
        <v>1553</v>
      </c>
      <c r="G910" s="4" t="s">
        <v>1922</v>
      </c>
    </row>
    <row r="911" ht="15.75" customHeight="1">
      <c r="A911" s="4" t="s">
        <v>133</v>
      </c>
      <c r="B911" s="4" t="s">
        <v>1164</v>
      </c>
      <c r="C911" s="4" t="s">
        <v>1571</v>
      </c>
      <c r="D911" s="4" t="s">
        <v>1572</v>
      </c>
      <c r="E911" s="4" t="s">
        <v>1573</v>
      </c>
      <c r="F911" s="4" t="s">
        <v>1574</v>
      </c>
      <c r="G911" s="4" t="s">
        <v>1759</v>
      </c>
    </row>
    <row r="912" ht="15.75" customHeight="1">
      <c r="A912" s="4" t="s">
        <v>133</v>
      </c>
      <c r="B912" s="4" t="s">
        <v>1164</v>
      </c>
      <c r="C912" s="4" t="s">
        <v>1633</v>
      </c>
      <c r="D912" s="4" t="s">
        <v>1634</v>
      </c>
      <c r="E912" s="4" t="s">
        <v>1573</v>
      </c>
      <c r="F912" s="4" t="s">
        <v>1558</v>
      </c>
      <c r="G912" s="4" t="s">
        <v>1923</v>
      </c>
    </row>
    <row r="913" ht="15.75" customHeight="1">
      <c r="A913" s="4" t="s">
        <v>133</v>
      </c>
      <c r="B913" s="4" t="s">
        <v>1164</v>
      </c>
      <c r="C913" s="4" t="s">
        <v>1566</v>
      </c>
      <c r="D913" s="4" t="s">
        <v>1567</v>
      </c>
      <c r="E913" s="4" t="s">
        <v>1552</v>
      </c>
      <c r="F913" s="4" t="s">
        <v>1568</v>
      </c>
      <c r="G913" s="4" t="s">
        <v>1682</v>
      </c>
    </row>
    <row r="914" ht="15.75" customHeight="1">
      <c r="A914" s="4" t="s">
        <v>133</v>
      </c>
      <c r="B914" s="4" t="s">
        <v>1166</v>
      </c>
      <c r="C914" s="4" t="s">
        <v>1550</v>
      </c>
      <c r="D914" s="4" t="s">
        <v>1551</v>
      </c>
      <c r="E914" s="4" t="s">
        <v>1552</v>
      </c>
      <c r="F914" s="4" t="s">
        <v>1558</v>
      </c>
      <c r="G914" s="4" t="s">
        <v>1583</v>
      </c>
    </row>
    <row r="915" ht="15.75" customHeight="1">
      <c r="A915" s="4" t="s">
        <v>133</v>
      </c>
      <c r="B915" s="4" t="s">
        <v>1166</v>
      </c>
      <c r="C915" s="4" t="s">
        <v>1563</v>
      </c>
      <c r="D915" s="4" t="s">
        <v>1564</v>
      </c>
      <c r="E915" s="4" t="s">
        <v>1557</v>
      </c>
      <c r="F915" s="4" t="s">
        <v>1558</v>
      </c>
      <c r="G915" s="4" t="s">
        <v>1589</v>
      </c>
    </row>
    <row r="916" ht="15.75" customHeight="1">
      <c r="A916" s="4" t="s">
        <v>133</v>
      </c>
      <c r="B916" s="4" t="s">
        <v>1166</v>
      </c>
      <c r="C916" s="4" t="s">
        <v>1633</v>
      </c>
      <c r="D916" s="4" t="s">
        <v>1634</v>
      </c>
      <c r="E916" s="4" t="s">
        <v>1573</v>
      </c>
      <c r="F916" s="4" t="s">
        <v>1553</v>
      </c>
      <c r="G916" s="4" t="s">
        <v>1635</v>
      </c>
    </row>
    <row r="917" ht="15.75" customHeight="1">
      <c r="A917" s="4" t="s">
        <v>134</v>
      </c>
      <c r="B917" s="4" t="s">
        <v>1169</v>
      </c>
      <c r="C917" s="4" t="s">
        <v>1550</v>
      </c>
      <c r="D917" s="4" t="s">
        <v>1551</v>
      </c>
      <c r="E917" s="4" t="s">
        <v>1552</v>
      </c>
      <c r="F917" s="4" t="s">
        <v>1553</v>
      </c>
      <c r="G917" s="4" t="s">
        <v>1689</v>
      </c>
    </row>
    <row r="918" ht="15.75" customHeight="1">
      <c r="A918" s="4" t="s">
        <v>134</v>
      </c>
      <c r="B918" s="4" t="s">
        <v>1169</v>
      </c>
      <c r="C918" s="4" t="s">
        <v>1563</v>
      </c>
      <c r="D918" s="4" t="s">
        <v>1564</v>
      </c>
      <c r="E918" s="4" t="s">
        <v>1557</v>
      </c>
      <c r="F918" s="4" t="s">
        <v>1558</v>
      </c>
      <c r="G918" s="4" t="s">
        <v>1784</v>
      </c>
    </row>
    <row r="919" ht="15.75" customHeight="1">
      <c r="A919" s="4" t="s">
        <v>134</v>
      </c>
      <c r="B919" s="4" t="s">
        <v>1169</v>
      </c>
      <c r="C919" s="4" t="s">
        <v>1592</v>
      </c>
      <c r="D919" s="4" t="s">
        <v>1593</v>
      </c>
      <c r="E919" s="4" t="s">
        <v>1573</v>
      </c>
      <c r="F919" s="4" t="s">
        <v>1553</v>
      </c>
      <c r="G919" s="4" t="s">
        <v>1666</v>
      </c>
    </row>
    <row r="920" ht="15.75" customHeight="1">
      <c r="A920" s="4" t="s">
        <v>134</v>
      </c>
      <c r="B920" s="4" t="s">
        <v>1169</v>
      </c>
      <c r="C920" s="4" t="s">
        <v>1625</v>
      </c>
      <c r="D920" s="4" t="s">
        <v>1626</v>
      </c>
      <c r="E920" s="4" t="s">
        <v>1557</v>
      </c>
      <c r="F920" s="4" t="s">
        <v>1652</v>
      </c>
      <c r="G920" s="4" t="s">
        <v>1785</v>
      </c>
    </row>
    <row r="921" ht="15.75" customHeight="1">
      <c r="A921" s="4" t="s">
        <v>134</v>
      </c>
      <c r="B921" s="4" t="s">
        <v>1167</v>
      </c>
      <c r="C921" s="4" t="s">
        <v>1631</v>
      </c>
      <c r="D921" s="4" t="s">
        <v>1632</v>
      </c>
      <c r="E921" s="4" t="s">
        <v>1557</v>
      </c>
      <c r="F921" s="4" t="s">
        <v>1558</v>
      </c>
      <c r="G921" s="4" t="s">
        <v>1924</v>
      </c>
    </row>
    <row r="922" ht="15.75" customHeight="1">
      <c r="A922" s="4" t="s">
        <v>134</v>
      </c>
      <c r="B922" s="4" t="s">
        <v>1167</v>
      </c>
      <c r="C922" s="4" t="s">
        <v>1600</v>
      </c>
      <c r="D922" s="4" t="s">
        <v>1601</v>
      </c>
      <c r="E922" s="4" t="s">
        <v>1557</v>
      </c>
      <c r="F922" s="4" t="s">
        <v>1561</v>
      </c>
      <c r="G922" s="4" t="s">
        <v>1924</v>
      </c>
    </row>
    <row r="923" ht="15.75" customHeight="1">
      <c r="A923" s="4" t="s">
        <v>134</v>
      </c>
      <c r="B923" s="4" t="s">
        <v>1167</v>
      </c>
      <c r="C923" s="4" t="s">
        <v>1686</v>
      </c>
      <c r="D923" s="4" t="s">
        <v>1687</v>
      </c>
      <c r="E923" s="4" t="s">
        <v>1573</v>
      </c>
      <c r="F923" s="4" t="s">
        <v>1553</v>
      </c>
      <c r="G923" s="4" t="s">
        <v>1925</v>
      </c>
    </row>
    <row r="924" ht="15.75" customHeight="1">
      <c r="A924" s="4" t="s">
        <v>135</v>
      </c>
      <c r="B924" s="4" t="s">
        <v>1162</v>
      </c>
      <c r="C924" s="4" t="s">
        <v>1625</v>
      </c>
      <c r="D924" s="4" t="s">
        <v>1626</v>
      </c>
      <c r="E924" s="4" t="s">
        <v>1557</v>
      </c>
      <c r="F924" s="4" t="s">
        <v>1558</v>
      </c>
      <c r="G924" s="4" t="s">
        <v>1565</v>
      </c>
    </row>
    <row r="925" ht="15.75" customHeight="1">
      <c r="A925" s="4" t="s">
        <v>135</v>
      </c>
      <c r="B925" s="4" t="s">
        <v>1162</v>
      </c>
      <c r="C925" s="4" t="s">
        <v>1633</v>
      </c>
      <c r="D925" s="4" t="s">
        <v>1634</v>
      </c>
      <c r="E925" s="4" t="s">
        <v>1573</v>
      </c>
      <c r="F925" s="4" t="s">
        <v>1553</v>
      </c>
      <c r="G925" s="4" t="s">
        <v>1659</v>
      </c>
    </row>
    <row r="926" ht="15.75" customHeight="1">
      <c r="A926" s="4" t="s">
        <v>135</v>
      </c>
      <c r="B926" s="4" t="s">
        <v>1162</v>
      </c>
      <c r="C926" s="4" t="s">
        <v>1592</v>
      </c>
      <c r="D926" s="4" t="s">
        <v>1593</v>
      </c>
      <c r="E926" s="4" t="s">
        <v>1573</v>
      </c>
      <c r="F926" s="4" t="s">
        <v>1553</v>
      </c>
      <c r="G926" s="4" t="s">
        <v>1653</v>
      </c>
    </row>
    <row r="927" ht="15.75" customHeight="1">
      <c r="A927" s="4" t="s">
        <v>135</v>
      </c>
      <c r="B927" s="4" t="s">
        <v>1162</v>
      </c>
      <c r="C927" s="4" t="s">
        <v>1747</v>
      </c>
      <c r="D927" s="4" t="s">
        <v>1748</v>
      </c>
      <c r="E927" s="4" t="s">
        <v>1573</v>
      </c>
      <c r="F927" s="4" t="s">
        <v>1558</v>
      </c>
      <c r="G927" s="4" t="s">
        <v>1926</v>
      </c>
    </row>
    <row r="928" ht="15.75" customHeight="1">
      <c r="A928" s="4" t="s">
        <v>135</v>
      </c>
      <c r="B928" s="4" t="s">
        <v>1162</v>
      </c>
      <c r="C928" s="4" t="s">
        <v>1747</v>
      </c>
      <c r="D928" s="4" t="s">
        <v>1748</v>
      </c>
      <c r="E928" s="4" t="s">
        <v>1573</v>
      </c>
      <c r="F928" s="4" t="s">
        <v>1698</v>
      </c>
      <c r="G928" s="4" t="s">
        <v>1752</v>
      </c>
    </row>
    <row r="929" ht="15.75" customHeight="1">
      <c r="A929" s="4" t="s">
        <v>135</v>
      </c>
      <c r="B929" s="4" t="s">
        <v>1164</v>
      </c>
      <c r="C929" s="4" t="s">
        <v>1550</v>
      </c>
      <c r="D929" s="4" t="s">
        <v>1551</v>
      </c>
      <c r="E929" s="4" t="s">
        <v>1552</v>
      </c>
      <c r="F929" s="4" t="s">
        <v>1553</v>
      </c>
      <c r="G929" s="4" t="s">
        <v>1554</v>
      </c>
    </row>
    <row r="930" ht="15.75" customHeight="1">
      <c r="A930" s="4" t="s">
        <v>135</v>
      </c>
      <c r="B930" s="4" t="s">
        <v>1164</v>
      </c>
      <c r="C930" s="4" t="s">
        <v>1631</v>
      </c>
      <c r="D930" s="4" t="s">
        <v>1632</v>
      </c>
      <c r="E930" s="4" t="s">
        <v>1557</v>
      </c>
      <c r="F930" s="4" t="s">
        <v>1558</v>
      </c>
      <c r="G930" s="4" t="s">
        <v>1559</v>
      </c>
    </row>
    <row r="931" ht="15.75" customHeight="1">
      <c r="A931" s="4" t="s">
        <v>135</v>
      </c>
      <c r="B931" s="4" t="s">
        <v>1164</v>
      </c>
      <c r="C931" s="4" t="s">
        <v>1576</v>
      </c>
      <c r="D931" s="4" t="s">
        <v>1577</v>
      </c>
      <c r="E931" s="4" t="s">
        <v>1573</v>
      </c>
      <c r="F931" s="4" t="s">
        <v>1558</v>
      </c>
      <c r="G931" s="4" t="s">
        <v>1679</v>
      </c>
    </row>
    <row r="932" ht="15.75" customHeight="1">
      <c r="A932" s="4" t="s">
        <v>135</v>
      </c>
      <c r="B932" s="4" t="s">
        <v>1164</v>
      </c>
      <c r="C932" s="4" t="s">
        <v>1747</v>
      </c>
      <c r="D932" s="4" t="s">
        <v>1748</v>
      </c>
      <c r="E932" s="4" t="s">
        <v>1573</v>
      </c>
      <c r="F932" s="4" t="s">
        <v>1553</v>
      </c>
      <c r="G932" s="4" t="s">
        <v>1679</v>
      </c>
    </row>
    <row r="933" ht="15.75" customHeight="1">
      <c r="A933" s="4" t="s">
        <v>135</v>
      </c>
      <c r="B933" s="4" t="s">
        <v>1164</v>
      </c>
      <c r="C933" s="4" t="s">
        <v>1571</v>
      </c>
      <c r="D933" s="4" t="s">
        <v>1572</v>
      </c>
      <c r="E933" s="4" t="s">
        <v>1573</v>
      </c>
      <c r="F933" s="4" t="s">
        <v>1574</v>
      </c>
      <c r="G933" s="4" t="s">
        <v>1756</v>
      </c>
    </row>
    <row r="934" ht="15.75" customHeight="1">
      <c r="A934" s="4" t="s">
        <v>135</v>
      </c>
      <c r="B934" s="4" t="s">
        <v>1166</v>
      </c>
      <c r="C934" s="4" t="s">
        <v>1550</v>
      </c>
      <c r="D934" s="4" t="s">
        <v>1551</v>
      </c>
      <c r="E934" s="4" t="s">
        <v>1552</v>
      </c>
      <c r="F934" s="4" t="s">
        <v>1558</v>
      </c>
      <c r="G934" s="4" t="s">
        <v>1583</v>
      </c>
    </row>
    <row r="935" ht="15.75" customHeight="1">
      <c r="A935" s="4" t="s">
        <v>135</v>
      </c>
      <c r="B935" s="4" t="s">
        <v>1166</v>
      </c>
      <c r="C935" s="4" t="s">
        <v>1563</v>
      </c>
      <c r="D935" s="4" t="s">
        <v>1564</v>
      </c>
      <c r="E935" s="4" t="s">
        <v>1557</v>
      </c>
      <c r="F935" s="4" t="s">
        <v>1558</v>
      </c>
      <c r="G935" s="4" t="s">
        <v>1589</v>
      </c>
    </row>
    <row r="936" ht="15.75" customHeight="1">
      <c r="A936" s="4" t="s">
        <v>135</v>
      </c>
      <c r="B936" s="4" t="s">
        <v>1166</v>
      </c>
      <c r="C936" s="4" t="s">
        <v>1576</v>
      </c>
      <c r="D936" s="4" t="s">
        <v>1577</v>
      </c>
      <c r="E936" s="4" t="s">
        <v>1573</v>
      </c>
      <c r="F936" s="4" t="s">
        <v>1553</v>
      </c>
      <c r="G936" s="4" t="s">
        <v>1594</v>
      </c>
    </row>
    <row r="937" ht="15.75" customHeight="1">
      <c r="A937" s="4" t="s">
        <v>135</v>
      </c>
      <c r="B937" s="4" t="s">
        <v>1166</v>
      </c>
      <c r="C937" s="4" t="s">
        <v>1633</v>
      </c>
      <c r="D937" s="4" t="s">
        <v>1634</v>
      </c>
      <c r="E937" s="4" t="s">
        <v>1573</v>
      </c>
      <c r="F937" s="4" t="s">
        <v>1553</v>
      </c>
      <c r="G937" s="4" t="s">
        <v>1635</v>
      </c>
    </row>
    <row r="938" ht="15.75" customHeight="1">
      <c r="A938" s="4" t="s">
        <v>136</v>
      </c>
      <c r="B938" s="4" t="s">
        <v>1166</v>
      </c>
      <c r="C938" s="4" t="s">
        <v>1550</v>
      </c>
      <c r="D938" s="4" t="s">
        <v>1551</v>
      </c>
      <c r="E938" s="4" t="s">
        <v>1552</v>
      </c>
      <c r="F938" s="4" t="s">
        <v>1553</v>
      </c>
      <c r="G938" s="4" t="s">
        <v>1757</v>
      </c>
    </row>
    <row r="939" ht="15.75" customHeight="1">
      <c r="A939" s="4" t="s">
        <v>136</v>
      </c>
      <c r="B939" s="4" t="s">
        <v>1166</v>
      </c>
      <c r="C939" s="4" t="s">
        <v>1555</v>
      </c>
      <c r="D939" s="4" t="s">
        <v>1556</v>
      </c>
      <c r="E939" s="4" t="s">
        <v>1557</v>
      </c>
      <c r="F939" s="4" t="s">
        <v>1558</v>
      </c>
      <c r="G939" s="4" t="s">
        <v>1589</v>
      </c>
    </row>
    <row r="940" ht="15.75" customHeight="1">
      <c r="A940" s="4" t="s">
        <v>136</v>
      </c>
      <c r="B940" s="4" t="s">
        <v>1166</v>
      </c>
      <c r="C940" s="4" t="s">
        <v>1550</v>
      </c>
      <c r="D940" s="4" t="s">
        <v>1551</v>
      </c>
      <c r="E940" s="4" t="s">
        <v>1552</v>
      </c>
      <c r="F940" s="4" t="s">
        <v>1558</v>
      </c>
      <c r="G940" s="4" t="s">
        <v>1617</v>
      </c>
    </row>
    <row r="941" ht="15.75" customHeight="1">
      <c r="A941" s="4" t="s">
        <v>136</v>
      </c>
      <c r="B941" s="4" t="s">
        <v>1166</v>
      </c>
      <c r="C941" s="4" t="s">
        <v>1633</v>
      </c>
      <c r="D941" s="4" t="s">
        <v>1634</v>
      </c>
      <c r="E941" s="4" t="s">
        <v>1573</v>
      </c>
      <c r="F941" s="4" t="s">
        <v>1553</v>
      </c>
      <c r="G941" s="4" t="s">
        <v>1635</v>
      </c>
    </row>
    <row r="942" ht="15.75" customHeight="1">
      <c r="A942" s="4" t="s">
        <v>137</v>
      </c>
      <c r="B942" s="4" t="s">
        <v>1162</v>
      </c>
      <c r="C942" s="4" t="s">
        <v>1563</v>
      </c>
      <c r="D942" s="4" t="s">
        <v>1564</v>
      </c>
      <c r="E942" s="4" t="s">
        <v>1557</v>
      </c>
      <c r="F942" s="4" t="s">
        <v>1558</v>
      </c>
      <c r="G942" s="4" t="s">
        <v>1604</v>
      </c>
    </row>
    <row r="943" ht="15.75" customHeight="1">
      <c r="A943" s="4" t="s">
        <v>137</v>
      </c>
      <c r="B943" s="4" t="s">
        <v>1162</v>
      </c>
      <c r="C943" s="4" t="s">
        <v>1563</v>
      </c>
      <c r="D943" s="4" t="s">
        <v>1564</v>
      </c>
      <c r="E943" s="4" t="s">
        <v>1557</v>
      </c>
      <c r="F943" s="4" t="s">
        <v>1652</v>
      </c>
      <c r="G943" s="4" t="s">
        <v>1606</v>
      </c>
    </row>
    <row r="944" ht="15.75" customHeight="1">
      <c r="A944" s="4" t="s">
        <v>137</v>
      </c>
      <c r="B944" s="4" t="s">
        <v>1162</v>
      </c>
      <c r="C944" s="4" t="s">
        <v>1579</v>
      </c>
      <c r="D944" s="4" t="s">
        <v>1580</v>
      </c>
      <c r="E944" s="4" t="s">
        <v>1573</v>
      </c>
      <c r="F944" s="4" t="s">
        <v>1558</v>
      </c>
      <c r="G944" s="4" t="s">
        <v>1653</v>
      </c>
    </row>
    <row r="945" ht="15.75" customHeight="1">
      <c r="A945" s="4" t="s">
        <v>137</v>
      </c>
      <c r="B945" s="4" t="s">
        <v>1164</v>
      </c>
      <c r="C945" s="4" t="s">
        <v>1550</v>
      </c>
      <c r="D945" s="4" t="s">
        <v>1551</v>
      </c>
      <c r="E945" s="4" t="s">
        <v>1552</v>
      </c>
      <c r="F945" s="4" t="s">
        <v>1553</v>
      </c>
      <c r="G945" s="4" t="s">
        <v>1919</v>
      </c>
    </row>
    <row r="946" ht="15.75" customHeight="1">
      <c r="A946" s="4" t="s">
        <v>137</v>
      </c>
      <c r="B946" s="4" t="s">
        <v>1164</v>
      </c>
      <c r="C946" s="4" t="s">
        <v>1563</v>
      </c>
      <c r="D946" s="4" t="s">
        <v>1564</v>
      </c>
      <c r="E946" s="4" t="s">
        <v>1557</v>
      </c>
      <c r="F946" s="4" t="s">
        <v>1558</v>
      </c>
      <c r="G946" s="4" t="s">
        <v>1676</v>
      </c>
    </row>
    <row r="947" ht="15.75" customHeight="1">
      <c r="A947" s="4" t="s">
        <v>137</v>
      </c>
      <c r="B947" s="4" t="s">
        <v>1164</v>
      </c>
      <c r="C947" s="4" t="s">
        <v>1563</v>
      </c>
      <c r="D947" s="4" t="s">
        <v>1564</v>
      </c>
      <c r="E947" s="4" t="s">
        <v>1557</v>
      </c>
      <c r="F947" s="4" t="s">
        <v>1652</v>
      </c>
      <c r="G947" s="4" t="s">
        <v>1920</v>
      </c>
    </row>
    <row r="948" ht="15.75" customHeight="1">
      <c r="A948" s="4" t="s">
        <v>137</v>
      </c>
      <c r="B948" s="4" t="s">
        <v>1164</v>
      </c>
      <c r="C948" s="4" t="s">
        <v>1627</v>
      </c>
      <c r="D948" s="4" t="s">
        <v>1628</v>
      </c>
      <c r="E948" s="4" t="s">
        <v>1573</v>
      </c>
      <c r="F948" s="4" t="s">
        <v>1553</v>
      </c>
      <c r="G948" s="4" t="s">
        <v>1927</v>
      </c>
    </row>
    <row r="949" ht="15.75" customHeight="1">
      <c r="A949" s="4" t="s">
        <v>137</v>
      </c>
      <c r="B949" s="4" t="s">
        <v>1164</v>
      </c>
      <c r="C949" s="4" t="s">
        <v>1579</v>
      </c>
      <c r="D949" s="4" t="s">
        <v>1580</v>
      </c>
      <c r="E949" s="4" t="s">
        <v>1573</v>
      </c>
      <c r="F949" s="4" t="s">
        <v>1558</v>
      </c>
      <c r="G949" s="4" t="s">
        <v>1910</v>
      </c>
    </row>
    <row r="950" ht="15.75" customHeight="1">
      <c r="A950" s="4" t="s">
        <v>137</v>
      </c>
      <c r="B950" s="4" t="s">
        <v>1164</v>
      </c>
      <c r="C950" s="4" t="s">
        <v>1584</v>
      </c>
      <c r="D950" s="4" t="s">
        <v>1585</v>
      </c>
      <c r="E950" s="4" t="s">
        <v>1552</v>
      </c>
      <c r="F950" s="4" t="s">
        <v>1558</v>
      </c>
      <c r="G950" s="4" t="s">
        <v>1928</v>
      </c>
    </row>
    <row r="951" ht="15.75" customHeight="1">
      <c r="A951" s="4" t="s">
        <v>137</v>
      </c>
      <c r="B951" s="4" t="s">
        <v>1164</v>
      </c>
      <c r="C951" s="4" t="s">
        <v>1587</v>
      </c>
      <c r="D951" s="4" t="s">
        <v>1588</v>
      </c>
      <c r="E951" s="4" t="s">
        <v>1573</v>
      </c>
      <c r="F951" s="4" t="s">
        <v>1558</v>
      </c>
      <c r="G951" s="4" t="s">
        <v>1928</v>
      </c>
    </row>
    <row r="952" ht="15.75" customHeight="1">
      <c r="A952" s="4" t="s">
        <v>137</v>
      </c>
      <c r="B952" s="4" t="s">
        <v>1164</v>
      </c>
      <c r="C952" s="4" t="s">
        <v>1590</v>
      </c>
      <c r="D952" s="4" t="s">
        <v>1591</v>
      </c>
      <c r="E952" s="4" t="s">
        <v>1557</v>
      </c>
      <c r="F952" s="4" t="s">
        <v>1558</v>
      </c>
      <c r="G952" s="4" t="s">
        <v>1928</v>
      </c>
    </row>
    <row r="953" ht="15.75" customHeight="1">
      <c r="A953" s="4" t="s">
        <v>137</v>
      </c>
      <c r="B953" s="4" t="s">
        <v>1164</v>
      </c>
      <c r="C953" s="4" t="s">
        <v>1550</v>
      </c>
      <c r="D953" s="4" t="s">
        <v>1551</v>
      </c>
      <c r="E953" s="4" t="s">
        <v>1552</v>
      </c>
      <c r="F953" s="4" t="s">
        <v>1558</v>
      </c>
      <c r="G953" s="4" t="s">
        <v>1929</v>
      </c>
    </row>
    <row r="954" ht="15.75" customHeight="1">
      <c r="A954" s="4" t="s">
        <v>137</v>
      </c>
      <c r="B954" s="4" t="s">
        <v>1164</v>
      </c>
      <c r="C954" s="4" t="s">
        <v>1597</v>
      </c>
      <c r="D954" s="4" t="s">
        <v>1598</v>
      </c>
      <c r="E954" s="4" t="s">
        <v>1573</v>
      </c>
      <c r="F954" s="4" t="s">
        <v>1553</v>
      </c>
      <c r="G954" s="4" t="s">
        <v>1930</v>
      </c>
    </row>
    <row r="955" ht="15.75" customHeight="1">
      <c r="A955" s="4" t="s">
        <v>137</v>
      </c>
      <c r="B955" s="4" t="s">
        <v>1164</v>
      </c>
      <c r="C955" s="4" t="s">
        <v>1611</v>
      </c>
      <c r="D955" s="4" t="s">
        <v>1612</v>
      </c>
      <c r="E955" s="4" t="s">
        <v>1557</v>
      </c>
      <c r="F955" s="4" t="s">
        <v>1558</v>
      </c>
      <c r="G955" s="4" t="s">
        <v>1931</v>
      </c>
    </row>
    <row r="956" ht="15.75" customHeight="1">
      <c r="A956" s="4" t="s">
        <v>137</v>
      </c>
      <c r="B956" s="4" t="s">
        <v>1166</v>
      </c>
      <c r="C956" s="4" t="s">
        <v>1550</v>
      </c>
      <c r="D956" s="4" t="s">
        <v>1551</v>
      </c>
      <c r="E956" s="4" t="s">
        <v>1552</v>
      </c>
      <c r="F956" s="4" t="s">
        <v>1558</v>
      </c>
      <c r="G956" s="4" t="s">
        <v>1583</v>
      </c>
    </row>
    <row r="957" ht="15.75" customHeight="1">
      <c r="A957" s="4" t="s">
        <v>137</v>
      </c>
      <c r="B957" s="4" t="s">
        <v>1166</v>
      </c>
      <c r="C957" s="4" t="s">
        <v>1563</v>
      </c>
      <c r="D957" s="4" t="s">
        <v>1564</v>
      </c>
      <c r="E957" s="4" t="s">
        <v>1557</v>
      </c>
      <c r="F957" s="4" t="s">
        <v>1558</v>
      </c>
      <c r="G957" s="4" t="s">
        <v>1589</v>
      </c>
    </row>
    <row r="958" ht="15.75" customHeight="1">
      <c r="A958" s="4" t="s">
        <v>137</v>
      </c>
      <c r="B958" s="4" t="s">
        <v>1166</v>
      </c>
      <c r="C958" s="4" t="s">
        <v>1633</v>
      </c>
      <c r="D958" s="4" t="s">
        <v>1634</v>
      </c>
      <c r="E958" s="4" t="s">
        <v>1573</v>
      </c>
      <c r="F958" s="4" t="s">
        <v>1558</v>
      </c>
      <c r="G958" s="4" t="s">
        <v>1635</v>
      </c>
    </row>
    <row r="959" ht="15.75" customHeight="1">
      <c r="A959" s="4" t="s">
        <v>138</v>
      </c>
      <c r="B959" s="4" t="s">
        <v>1166</v>
      </c>
      <c r="C959" s="4" t="s">
        <v>1625</v>
      </c>
      <c r="D959" s="4" t="s">
        <v>1626</v>
      </c>
      <c r="E959" s="4" t="s">
        <v>1557</v>
      </c>
      <c r="F959" s="4" t="s">
        <v>1558</v>
      </c>
      <c r="G959" s="4" t="s">
        <v>1589</v>
      </c>
    </row>
    <row r="960" ht="15.75" customHeight="1">
      <c r="A960" s="4" t="s">
        <v>139</v>
      </c>
      <c r="B960" s="4" t="s">
        <v>1162</v>
      </c>
      <c r="C960" s="4" t="s">
        <v>1641</v>
      </c>
      <c r="D960" s="4" t="s">
        <v>1642</v>
      </c>
      <c r="E960" s="4" t="s">
        <v>1557</v>
      </c>
      <c r="F960" s="4" t="s">
        <v>1558</v>
      </c>
      <c r="G960" s="4" t="s">
        <v>1873</v>
      </c>
    </row>
    <row r="961" ht="15.75" customHeight="1">
      <c r="A961" s="4" t="s">
        <v>139</v>
      </c>
      <c r="B961" s="4" t="s">
        <v>1162</v>
      </c>
      <c r="C961" s="4" t="s">
        <v>1633</v>
      </c>
      <c r="D961" s="4" t="s">
        <v>1634</v>
      </c>
      <c r="E961" s="4" t="s">
        <v>1573</v>
      </c>
      <c r="F961" s="4" t="s">
        <v>1553</v>
      </c>
      <c r="G961" s="4" t="s">
        <v>1659</v>
      </c>
    </row>
    <row r="962" ht="15.75" customHeight="1">
      <c r="A962" s="4" t="s">
        <v>139</v>
      </c>
      <c r="B962" s="4" t="s">
        <v>1164</v>
      </c>
      <c r="C962" s="4" t="s">
        <v>1550</v>
      </c>
      <c r="D962" s="4" t="s">
        <v>1551</v>
      </c>
      <c r="E962" s="4" t="s">
        <v>1552</v>
      </c>
      <c r="F962" s="4" t="s">
        <v>1553</v>
      </c>
      <c r="G962" s="4" t="s">
        <v>1932</v>
      </c>
    </row>
    <row r="963" ht="15.75" customHeight="1">
      <c r="A963" s="4" t="s">
        <v>139</v>
      </c>
      <c r="B963" s="4" t="s">
        <v>1164</v>
      </c>
      <c r="C963" s="4" t="s">
        <v>1641</v>
      </c>
      <c r="D963" s="4" t="s">
        <v>1642</v>
      </c>
      <c r="E963" s="4" t="s">
        <v>1557</v>
      </c>
      <c r="F963" s="4" t="s">
        <v>1558</v>
      </c>
      <c r="G963" s="4" t="s">
        <v>1880</v>
      </c>
    </row>
    <row r="964" ht="15.75" customHeight="1">
      <c r="A964" s="4" t="s">
        <v>139</v>
      </c>
      <c r="B964" s="4" t="s">
        <v>1164</v>
      </c>
      <c r="C964" s="4" t="s">
        <v>1641</v>
      </c>
      <c r="D964" s="4" t="s">
        <v>1642</v>
      </c>
      <c r="E964" s="4" t="s">
        <v>1557</v>
      </c>
      <c r="F964" s="4" t="s">
        <v>1652</v>
      </c>
      <c r="G964" s="4" t="s">
        <v>1933</v>
      </c>
    </row>
    <row r="965" ht="15.75" customHeight="1">
      <c r="A965" s="4" t="s">
        <v>139</v>
      </c>
      <c r="B965" s="4" t="s">
        <v>1164</v>
      </c>
      <c r="C965" s="4" t="s">
        <v>1627</v>
      </c>
      <c r="D965" s="4" t="s">
        <v>1628</v>
      </c>
      <c r="E965" s="4" t="s">
        <v>1573</v>
      </c>
      <c r="F965" s="4" t="s">
        <v>1553</v>
      </c>
      <c r="G965" s="4" t="s">
        <v>1934</v>
      </c>
    </row>
    <row r="966" ht="15.75" customHeight="1">
      <c r="A966" s="4" t="s">
        <v>139</v>
      </c>
      <c r="B966" s="4" t="s">
        <v>1166</v>
      </c>
      <c r="C966" s="4" t="s">
        <v>1584</v>
      </c>
      <c r="D966" s="4" t="s">
        <v>1585</v>
      </c>
      <c r="E966" s="4" t="s">
        <v>1552</v>
      </c>
      <c r="F966" s="4" t="s">
        <v>1558</v>
      </c>
      <c r="G966" s="4" t="s">
        <v>1589</v>
      </c>
    </row>
    <row r="967" ht="15.75" customHeight="1">
      <c r="A967" s="4" t="s">
        <v>139</v>
      </c>
      <c r="B967" s="4" t="s">
        <v>1166</v>
      </c>
      <c r="C967" s="4" t="s">
        <v>1641</v>
      </c>
      <c r="D967" s="4" t="s">
        <v>1642</v>
      </c>
      <c r="E967" s="4" t="s">
        <v>1557</v>
      </c>
      <c r="F967" s="4" t="s">
        <v>1558</v>
      </c>
      <c r="G967" s="4" t="s">
        <v>1589</v>
      </c>
    </row>
    <row r="968" ht="15.75" customHeight="1">
      <c r="A968" s="4" t="s">
        <v>139</v>
      </c>
      <c r="B968" s="4" t="s">
        <v>1166</v>
      </c>
      <c r="C968" s="4" t="s">
        <v>1550</v>
      </c>
      <c r="D968" s="4" t="s">
        <v>1551</v>
      </c>
      <c r="E968" s="4" t="s">
        <v>1552</v>
      </c>
      <c r="F968" s="4" t="s">
        <v>1558</v>
      </c>
      <c r="G968" s="4" t="s">
        <v>1617</v>
      </c>
    </row>
    <row r="969" ht="15.75" customHeight="1">
      <c r="A969" s="4" t="s">
        <v>140</v>
      </c>
      <c r="B969" s="4" t="s">
        <v>1162</v>
      </c>
      <c r="C969" s="4" t="s">
        <v>1555</v>
      </c>
      <c r="D969" s="4" t="s">
        <v>1556</v>
      </c>
      <c r="E969" s="4" t="s">
        <v>1557</v>
      </c>
      <c r="F969" s="4" t="s">
        <v>1558</v>
      </c>
      <c r="G969" s="4" t="s">
        <v>1565</v>
      </c>
    </row>
    <row r="970" ht="15.75" customHeight="1">
      <c r="A970" s="4" t="s">
        <v>140</v>
      </c>
      <c r="B970" s="4" t="s">
        <v>1162</v>
      </c>
      <c r="C970" s="4" t="s">
        <v>1686</v>
      </c>
      <c r="D970" s="4" t="s">
        <v>1687</v>
      </c>
      <c r="E970" s="4" t="s">
        <v>1573</v>
      </c>
      <c r="F970" s="4" t="s">
        <v>1553</v>
      </c>
      <c r="G970" s="4" t="s">
        <v>1792</v>
      </c>
    </row>
    <row r="971" ht="15.75" customHeight="1">
      <c r="A971" s="4" t="s">
        <v>140</v>
      </c>
      <c r="B971" s="4" t="s">
        <v>1164</v>
      </c>
      <c r="C971" s="4" t="s">
        <v>1550</v>
      </c>
      <c r="D971" s="4" t="s">
        <v>1551</v>
      </c>
      <c r="E971" s="4" t="s">
        <v>1552</v>
      </c>
      <c r="F971" s="4" t="s">
        <v>1553</v>
      </c>
      <c r="G971" s="4" t="s">
        <v>1554</v>
      </c>
    </row>
    <row r="972" ht="15.75" customHeight="1">
      <c r="A972" s="4" t="s">
        <v>140</v>
      </c>
      <c r="B972" s="4" t="s">
        <v>1164</v>
      </c>
      <c r="C972" s="4" t="s">
        <v>1555</v>
      </c>
      <c r="D972" s="4" t="s">
        <v>1556</v>
      </c>
      <c r="E972" s="4" t="s">
        <v>1557</v>
      </c>
      <c r="F972" s="4" t="s">
        <v>1558</v>
      </c>
      <c r="G972" s="4" t="s">
        <v>1676</v>
      </c>
    </row>
    <row r="973" ht="15.75" customHeight="1">
      <c r="A973" s="4" t="s">
        <v>140</v>
      </c>
      <c r="B973" s="4" t="s">
        <v>1164</v>
      </c>
      <c r="C973" s="4" t="s">
        <v>1555</v>
      </c>
      <c r="D973" s="4" t="s">
        <v>1556</v>
      </c>
      <c r="E973" s="4" t="s">
        <v>1557</v>
      </c>
      <c r="F973" s="4" t="s">
        <v>1605</v>
      </c>
      <c r="G973" s="4" t="s">
        <v>1677</v>
      </c>
    </row>
    <row r="974" ht="15.75" customHeight="1">
      <c r="A974" s="4" t="s">
        <v>140</v>
      </c>
      <c r="B974" s="4" t="s">
        <v>1166</v>
      </c>
      <c r="C974" s="4" t="s">
        <v>1600</v>
      </c>
      <c r="D974" s="4" t="s">
        <v>1601</v>
      </c>
      <c r="E974" s="4" t="s">
        <v>1557</v>
      </c>
      <c r="F974" s="4" t="s">
        <v>1558</v>
      </c>
      <c r="G974" s="4" t="s">
        <v>1935</v>
      </c>
    </row>
    <row r="975" ht="15.75" customHeight="1">
      <c r="A975" s="4" t="s">
        <v>140</v>
      </c>
      <c r="B975" s="4" t="s">
        <v>1166</v>
      </c>
      <c r="C975" s="4" t="s">
        <v>1600</v>
      </c>
      <c r="D975" s="4" t="s">
        <v>1601</v>
      </c>
      <c r="E975" s="4" t="s">
        <v>1557</v>
      </c>
      <c r="F975" s="4" t="s">
        <v>1652</v>
      </c>
      <c r="G975" s="4" t="s">
        <v>1594</v>
      </c>
    </row>
    <row r="976" ht="15.75" customHeight="1">
      <c r="A976" s="4" t="s">
        <v>141</v>
      </c>
      <c r="B976" s="4" t="s">
        <v>1166</v>
      </c>
      <c r="C976" s="4" t="s">
        <v>1550</v>
      </c>
      <c r="D976" s="4" t="s">
        <v>1551</v>
      </c>
      <c r="E976" s="4" t="s">
        <v>1552</v>
      </c>
      <c r="F976" s="4" t="s">
        <v>1558</v>
      </c>
      <c r="G976" s="4" t="s">
        <v>1583</v>
      </c>
    </row>
    <row r="977" ht="15.75" customHeight="1">
      <c r="A977" s="4" t="s">
        <v>141</v>
      </c>
      <c r="B977" s="4" t="s">
        <v>1166</v>
      </c>
      <c r="C977" s="4" t="s">
        <v>1625</v>
      </c>
      <c r="D977" s="4" t="s">
        <v>1626</v>
      </c>
      <c r="E977" s="4" t="s">
        <v>1557</v>
      </c>
      <c r="F977" s="4" t="s">
        <v>1558</v>
      </c>
      <c r="G977" s="4" t="s">
        <v>1586</v>
      </c>
    </row>
    <row r="978" ht="15.75" customHeight="1">
      <c r="A978" s="4" t="s">
        <v>141</v>
      </c>
      <c r="B978" s="4" t="s">
        <v>1166</v>
      </c>
      <c r="C978" s="4" t="s">
        <v>1625</v>
      </c>
      <c r="D978" s="4" t="s">
        <v>1626</v>
      </c>
      <c r="E978" s="4" t="s">
        <v>1557</v>
      </c>
      <c r="F978" s="4" t="s">
        <v>1605</v>
      </c>
      <c r="G978" s="4" t="s">
        <v>1596</v>
      </c>
    </row>
    <row r="979" ht="15.75" customHeight="1">
      <c r="A979" s="4" t="s">
        <v>142</v>
      </c>
      <c r="B979" s="4" t="s">
        <v>1166</v>
      </c>
      <c r="C979" s="4" t="s">
        <v>1625</v>
      </c>
      <c r="D979" s="4" t="s">
        <v>1626</v>
      </c>
      <c r="E979" s="4" t="s">
        <v>1557</v>
      </c>
      <c r="F979" s="4" t="s">
        <v>1558</v>
      </c>
      <c r="G979" s="4" t="s">
        <v>1589</v>
      </c>
    </row>
    <row r="980" ht="15.75" customHeight="1">
      <c r="A980" s="4" t="s">
        <v>142</v>
      </c>
      <c r="B980" s="4" t="s">
        <v>1166</v>
      </c>
      <c r="C980" s="4" t="s">
        <v>1633</v>
      </c>
      <c r="D980" s="4" t="s">
        <v>1634</v>
      </c>
      <c r="E980" s="4" t="s">
        <v>1573</v>
      </c>
      <c r="F980" s="4" t="s">
        <v>1558</v>
      </c>
      <c r="G980" s="4" t="s">
        <v>1635</v>
      </c>
    </row>
    <row r="981" ht="15.75" customHeight="1">
      <c r="A981" s="4" t="s">
        <v>143</v>
      </c>
      <c r="B981" s="4" t="s">
        <v>1170</v>
      </c>
      <c r="C981" s="4" t="s">
        <v>1550</v>
      </c>
      <c r="D981" s="4" t="s">
        <v>1551</v>
      </c>
      <c r="E981" s="4" t="s">
        <v>1552</v>
      </c>
      <c r="F981" s="4" t="s">
        <v>1553</v>
      </c>
      <c r="G981" s="4" t="s">
        <v>1728</v>
      </c>
    </row>
    <row r="982" ht="15.75" customHeight="1">
      <c r="A982" s="4" t="s">
        <v>143</v>
      </c>
      <c r="B982" s="4" t="s">
        <v>1170</v>
      </c>
      <c r="C982" s="4" t="s">
        <v>1662</v>
      </c>
      <c r="D982" s="4" t="s">
        <v>1663</v>
      </c>
      <c r="E982" s="4" t="s">
        <v>1552</v>
      </c>
      <c r="F982" s="4" t="s">
        <v>1553</v>
      </c>
      <c r="G982" s="4" t="s">
        <v>1729</v>
      </c>
    </row>
    <row r="983" ht="15.75" customHeight="1">
      <c r="A983" s="4" t="s">
        <v>143</v>
      </c>
      <c r="B983" s="4" t="s">
        <v>1170</v>
      </c>
      <c r="C983" s="4" t="s">
        <v>1611</v>
      </c>
      <c r="D983" s="4" t="s">
        <v>1612</v>
      </c>
      <c r="E983" s="4" t="s">
        <v>1557</v>
      </c>
      <c r="F983" s="4" t="s">
        <v>1558</v>
      </c>
      <c r="G983" s="4" t="s">
        <v>1729</v>
      </c>
    </row>
    <row r="984" ht="15.75" customHeight="1">
      <c r="A984" s="4" t="s">
        <v>143</v>
      </c>
      <c r="B984" s="4" t="s">
        <v>1170</v>
      </c>
      <c r="C984" s="4" t="s">
        <v>1571</v>
      </c>
      <c r="D984" s="4" t="s">
        <v>1572</v>
      </c>
      <c r="E984" s="4" t="s">
        <v>1573</v>
      </c>
      <c r="F984" s="4" t="s">
        <v>1574</v>
      </c>
      <c r="G984" s="4" t="s">
        <v>1732</v>
      </c>
    </row>
    <row r="985" ht="15.75" customHeight="1">
      <c r="A985" s="4" t="s">
        <v>143</v>
      </c>
      <c r="B985" s="4" t="s">
        <v>1169</v>
      </c>
      <c r="C985" s="4" t="s">
        <v>1611</v>
      </c>
      <c r="D985" s="4" t="s">
        <v>1612</v>
      </c>
      <c r="E985" s="4" t="s">
        <v>1557</v>
      </c>
      <c r="F985" s="4" t="s">
        <v>1558</v>
      </c>
      <c r="G985" s="4" t="s">
        <v>1657</v>
      </c>
    </row>
    <row r="986" ht="15.75" customHeight="1">
      <c r="A986" s="4" t="s">
        <v>143</v>
      </c>
      <c r="B986" s="4" t="s">
        <v>1169</v>
      </c>
      <c r="C986" s="4" t="s">
        <v>1587</v>
      </c>
      <c r="D986" s="4" t="s">
        <v>1588</v>
      </c>
      <c r="E986" s="4" t="s">
        <v>1573</v>
      </c>
      <c r="F986" s="4" t="s">
        <v>1553</v>
      </c>
      <c r="G986" s="4" t="s">
        <v>1936</v>
      </c>
    </row>
    <row r="987" ht="15.75" customHeight="1">
      <c r="A987" s="4" t="s">
        <v>143</v>
      </c>
      <c r="B987" s="4" t="s">
        <v>1167</v>
      </c>
      <c r="C987" s="4" t="s">
        <v>1550</v>
      </c>
      <c r="D987" s="4" t="s">
        <v>1551</v>
      </c>
      <c r="E987" s="4" t="s">
        <v>1552</v>
      </c>
      <c r="F987" s="4" t="s">
        <v>1558</v>
      </c>
      <c r="G987" s="4" t="s">
        <v>1691</v>
      </c>
    </row>
    <row r="988" ht="15.75" customHeight="1">
      <c r="A988" s="4" t="s">
        <v>143</v>
      </c>
      <c r="B988" s="4" t="s">
        <v>1167</v>
      </c>
      <c r="C988" s="4" t="s">
        <v>1611</v>
      </c>
      <c r="D988" s="4" t="s">
        <v>1612</v>
      </c>
      <c r="E988" s="4" t="s">
        <v>1557</v>
      </c>
      <c r="F988" s="4" t="s">
        <v>1558</v>
      </c>
      <c r="G988" s="4" t="s">
        <v>1876</v>
      </c>
    </row>
    <row r="989" ht="15.75" customHeight="1">
      <c r="A989" s="4" t="s">
        <v>143</v>
      </c>
      <c r="B989" s="4" t="s">
        <v>1167</v>
      </c>
      <c r="C989" s="4" t="s">
        <v>1633</v>
      </c>
      <c r="D989" s="4" t="s">
        <v>1634</v>
      </c>
      <c r="E989" s="4" t="s">
        <v>1573</v>
      </c>
      <c r="F989" s="4" t="s">
        <v>1558</v>
      </c>
      <c r="G989" s="4" t="s">
        <v>1669</v>
      </c>
    </row>
    <row r="990" ht="15.75" customHeight="1">
      <c r="A990" s="4" t="s">
        <v>143</v>
      </c>
      <c r="B990" s="4" t="s">
        <v>1167</v>
      </c>
      <c r="C990" s="4" t="s">
        <v>1600</v>
      </c>
      <c r="D990" s="4" t="s">
        <v>1601</v>
      </c>
      <c r="E990" s="4" t="s">
        <v>1557</v>
      </c>
      <c r="F990" s="4" t="s">
        <v>1561</v>
      </c>
      <c r="G990" s="4" t="s">
        <v>1821</v>
      </c>
    </row>
    <row r="991" ht="15.75" customHeight="1">
      <c r="A991" s="4" t="s">
        <v>143</v>
      </c>
      <c r="B991" s="4" t="s">
        <v>1167</v>
      </c>
      <c r="C991" s="4" t="s">
        <v>1618</v>
      </c>
      <c r="D991" s="4" t="s">
        <v>1619</v>
      </c>
      <c r="E991" s="4" t="s">
        <v>1557</v>
      </c>
      <c r="F991" s="4" t="s">
        <v>1558</v>
      </c>
      <c r="G991" s="4" t="s">
        <v>1877</v>
      </c>
    </row>
    <row r="992" ht="15.75" customHeight="1">
      <c r="A992" s="4" t="s">
        <v>143</v>
      </c>
      <c r="B992" s="4" t="s">
        <v>1162</v>
      </c>
      <c r="C992" s="4" t="s">
        <v>1550</v>
      </c>
      <c r="D992" s="4" t="s">
        <v>1551</v>
      </c>
      <c r="E992" s="4" t="s">
        <v>1552</v>
      </c>
      <c r="F992" s="4" t="s">
        <v>1558</v>
      </c>
      <c r="G992" s="4" t="s">
        <v>1645</v>
      </c>
    </row>
    <row r="993" ht="15.75" customHeight="1">
      <c r="A993" s="4" t="s">
        <v>143</v>
      </c>
      <c r="B993" s="4" t="s">
        <v>1162</v>
      </c>
      <c r="C993" s="4" t="s">
        <v>1618</v>
      </c>
      <c r="D993" s="4" t="s">
        <v>1619</v>
      </c>
      <c r="E993" s="4" t="s">
        <v>1557</v>
      </c>
      <c r="F993" s="4" t="s">
        <v>1558</v>
      </c>
      <c r="G993" s="4" t="s">
        <v>1565</v>
      </c>
    </row>
    <row r="994" ht="15.75" customHeight="1">
      <c r="A994" s="4" t="s">
        <v>143</v>
      </c>
      <c r="B994" s="4" t="s">
        <v>1162</v>
      </c>
      <c r="C994" s="4" t="s">
        <v>1600</v>
      </c>
      <c r="D994" s="4" t="s">
        <v>1601</v>
      </c>
      <c r="E994" s="4" t="s">
        <v>1557</v>
      </c>
      <c r="F994" s="4" t="s">
        <v>1558</v>
      </c>
      <c r="G994" s="4" t="s">
        <v>1565</v>
      </c>
    </row>
    <row r="995" ht="15.75" customHeight="1">
      <c r="A995" s="4" t="s">
        <v>143</v>
      </c>
      <c r="B995" s="4" t="s">
        <v>1162</v>
      </c>
      <c r="C995" s="4" t="s">
        <v>1633</v>
      </c>
      <c r="D995" s="4" t="s">
        <v>1634</v>
      </c>
      <c r="E995" s="4" t="s">
        <v>1573</v>
      </c>
      <c r="F995" s="4" t="s">
        <v>1558</v>
      </c>
      <c r="G995" s="4" t="s">
        <v>1659</v>
      </c>
    </row>
    <row r="996" ht="15.75" customHeight="1">
      <c r="A996" s="4" t="s">
        <v>143</v>
      </c>
      <c r="B996" s="4" t="s">
        <v>1162</v>
      </c>
      <c r="C996" s="4" t="s">
        <v>1587</v>
      </c>
      <c r="D996" s="4" t="s">
        <v>1588</v>
      </c>
      <c r="E996" s="4" t="s">
        <v>1573</v>
      </c>
      <c r="F996" s="4" t="s">
        <v>1553</v>
      </c>
      <c r="G996" s="4" t="s">
        <v>1937</v>
      </c>
    </row>
    <row r="997" ht="15.75" customHeight="1">
      <c r="A997" s="4" t="s">
        <v>143</v>
      </c>
      <c r="B997" s="4" t="s">
        <v>1162</v>
      </c>
      <c r="C997" s="4" t="s">
        <v>1571</v>
      </c>
      <c r="D997" s="4" t="s">
        <v>1572</v>
      </c>
      <c r="E997" s="4" t="s">
        <v>1573</v>
      </c>
      <c r="F997" s="4" t="s">
        <v>1574</v>
      </c>
      <c r="G997" s="4" t="s">
        <v>1938</v>
      </c>
    </row>
    <row r="998" ht="15.75" customHeight="1">
      <c r="A998" s="4" t="s">
        <v>143</v>
      </c>
      <c r="B998" s="4" t="s">
        <v>1164</v>
      </c>
      <c r="C998" s="4" t="s">
        <v>1571</v>
      </c>
      <c r="D998" s="4" t="s">
        <v>1572</v>
      </c>
      <c r="E998" s="4" t="s">
        <v>1573</v>
      </c>
      <c r="F998" s="4" t="s">
        <v>1574</v>
      </c>
      <c r="G998" s="4" t="s">
        <v>1575</v>
      </c>
    </row>
    <row r="999" ht="15.75" customHeight="1">
      <c r="A999" s="4" t="s">
        <v>143</v>
      </c>
      <c r="B999" s="4" t="s">
        <v>1164</v>
      </c>
      <c r="C999" s="4" t="s">
        <v>1683</v>
      </c>
      <c r="D999" s="4" t="s">
        <v>1684</v>
      </c>
      <c r="E999" s="4" t="s">
        <v>1552</v>
      </c>
      <c r="F999" s="4" t="s">
        <v>1558</v>
      </c>
      <c r="G999" s="4" t="s">
        <v>1688</v>
      </c>
    </row>
    <row r="1000" ht="15.75" customHeight="1">
      <c r="A1000" s="4" t="s">
        <v>143</v>
      </c>
      <c r="B1000" s="4" t="s">
        <v>1164</v>
      </c>
      <c r="C1000" s="4" t="s">
        <v>1618</v>
      </c>
      <c r="D1000" s="4" t="s">
        <v>1619</v>
      </c>
      <c r="E1000" s="4" t="s">
        <v>1557</v>
      </c>
      <c r="F1000" s="4" t="s">
        <v>1558</v>
      </c>
      <c r="G1000" s="4" t="s">
        <v>1559</v>
      </c>
    </row>
    <row r="1001" ht="15.75" customHeight="1">
      <c r="A1001" s="4" t="s">
        <v>143</v>
      </c>
      <c r="B1001" s="4" t="s">
        <v>1164</v>
      </c>
      <c r="C1001" s="4" t="s">
        <v>1592</v>
      </c>
      <c r="D1001" s="4" t="s">
        <v>1593</v>
      </c>
      <c r="E1001" s="4" t="s">
        <v>1573</v>
      </c>
      <c r="F1001" s="4" t="s">
        <v>1553</v>
      </c>
      <c r="G1001" s="4" t="s">
        <v>1650</v>
      </c>
    </row>
    <row r="1002" ht="15.75" customHeight="1">
      <c r="A1002" s="4" t="s">
        <v>143</v>
      </c>
      <c r="B1002" s="4" t="s">
        <v>1166</v>
      </c>
      <c r="C1002" s="4" t="s">
        <v>1683</v>
      </c>
      <c r="D1002" s="4" t="s">
        <v>1684</v>
      </c>
      <c r="E1002" s="4" t="s">
        <v>1552</v>
      </c>
      <c r="F1002" s="4" t="s">
        <v>1558</v>
      </c>
      <c r="G1002" s="4" t="s">
        <v>1685</v>
      </c>
    </row>
    <row r="1003" ht="15.75" customHeight="1">
      <c r="A1003" s="4" t="s">
        <v>143</v>
      </c>
      <c r="B1003" s="4" t="s">
        <v>1166</v>
      </c>
      <c r="C1003" s="4" t="s">
        <v>1618</v>
      </c>
      <c r="D1003" s="4" t="s">
        <v>1619</v>
      </c>
      <c r="E1003" s="4" t="s">
        <v>1557</v>
      </c>
      <c r="F1003" s="4" t="s">
        <v>1558</v>
      </c>
      <c r="G1003" s="4" t="s">
        <v>1560</v>
      </c>
    </row>
    <row r="1004" ht="15.75" customHeight="1">
      <c r="A1004" s="4" t="s">
        <v>143</v>
      </c>
      <c r="B1004" s="4" t="s">
        <v>1166</v>
      </c>
      <c r="C1004" s="4" t="s">
        <v>1618</v>
      </c>
      <c r="D1004" s="4" t="s">
        <v>1619</v>
      </c>
      <c r="E1004" s="4" t="s">
        <v>1557</v>
      </c>
      <c r="F1004" s="4" t="s">
        <v>1561</v>
      </c>
      <c r="G1004" s="4" t="s">
        <v>1562</v>
      </c>
    </row>
    <row r="1005" ht="15.75" customHeight="1">
      <c r="A1005" s="4" t="s">
        <v>143</v>
      </c>
      <c r="B1005" s="4" t="s">
        <v>1166</v>
      </c>
      <c r="C1005" s="4" t="s">
        <v>1592</v>
      </c>
      <c r="D1005" s="4" t="s">
        <v>1593</v>
      </c>
      <c r="E1005" s="4" t="s">
        <v>1573</v>
      </c>
      <c r="F1005" s="4" t="s">
        <v>1558</v>
      </c>
      <c r="G1005" s="4" t="s">
        <v>1594</v>
      </c>
    </row>
    <row r="1006" ht="15.75" customHeight="1">
      <c r="A1006" s="4" t="s">
        <v>144</v>
      </c>
      <c r="B1006" s="4" t="s">
        <v>1169</v>
      </c>
      <c r="C1006" s="4" t="s">
        <v>1631</v>
      </c>
      <c r="D1006" s="4" t="s">
        <v>1632</v>
      </c>
      <c r="E1006" s="4" t="s">
        <v>1557</v>
      </c>
      <c r="F1006" s="4" t="s">
        <v>1605</v>
      </c>
      <c r="G1006" s="4" t="s">
        <v>1657</v>
      </c>
    </row>
    <row r="1007" ht="15.75" customHeight="1">
      <c r="A1007" s="4" t="s">
        <v>144</v>
      </c>
      <c r="B1007" s="4" t="s">
        <v>1167</v>
      </c>
      <c r="C1007" s="4" t="s">
        <v>1631</v>
      </c>
      <c r="D1007" s="4" t="s">
        <v>1632</v>
      </c>
      <c r="E1007" s="4" t="s">
        <v>1557</v>
      </c>
      <c r="F1007" s="4" t="s">
        <v>1558</v>
      </c>
      <c r="G1007" s="4" t="s">
        <v>1939</v>
      </c>
    </row>
    <row r="1008" ht="15.75" customHeight="1">
      <c r="A1008" s="4" t="s">
        <v>144</v>
      </c>
      <c r="B1008" s="4" t="s">
        <v>1167</v>
      </c>
      <c r="C1008" s="4" t="s">
        <v>1563</v>
      </c>
      <c r="D1008" s="4" t="s">
        <v>1564</v>
      </c>
      <c r="E1008" s="4" t="s">
        <v>1557</v>
      </c>
      <c r="F1008" s="4" t="s">
        <v>1558</v>
      </c>
      <c r="G1008" s="4" t="s">
        <v>1940</v>
      </c>
    </row>
    <row r="1009" ht="15.75" customHeight="1">
      <c r="A1009" s="4" t="s">
        <v>144</v>
      </c>
      <c r="B1009" s="4" t="s">
        <v>1164</v>
      </c>
      <c r="C1009" s="4" t="s">
        <v>1584</v>
      </c>
      <c r="D1009" s="4" t="s">
        <v>1585</v>
      </c>
      <c r="E1009" s="4" t="s">
        <v>1552</v>
      </c>
      <c r="F1009" s="4" t="s">
        <v>1558</v>
      </c>
      <c r="G1009" s="4" t="s">
        <v>1941</v>
      </c>
    </row>
    <row r="1010" ht="15.75" customHeight="1">
      <c r="A1010" s="4" t="s">
        <v>144</v>
      </c>
      <c r="B1010" s="4" t="s">
        <v>1164</v>
      </c>
      <c r="C1010" s="4" t="s">
        <v>1587</v>
      </c>
      <c r="D1010" s="4" t="s">
        <v>1588</v>
      </c>
      <c r="E1010" s="4" t="s">
        <v>1573</v>
      </c>
      <c r="F1010" s="4" t="s">
        <v>1558</v>
      </c>
      <c r="G1010" s="4" t="s">
        <v>1941</v>
      </c>
    </row>
    <row r="1011" ht="15.75" customHeight="1">
      <c r="A1011" s="4" t="s">
        <v>144</v>
      </c>
      <c r="B1011" s="4" t="s">
        <v>1164</v>
      </c>
      <c r="C1011" s="4" t="s">
        <v>1590</v>
      </c>
      <c r="D1011" s="4" t="s">
        <v>1591</v>
      </c>
      <c r="E1011" s="4" t="s">
        <v>1557</v>
      </c>
      <c r="F1011" s="4" t="s">
        <v>1558</v>
      </c>
      <c r="G1011" s="4" t="s">
        <v>1941</v>
      </c>
    </row>
    <row r="1012" ht="15.75" customHeight="1">
      <c r="A1012" s="4" t="s">
        <v>144</v>
      </c>
      <c r="B1012" s="4" t="s">
        <v>1164</v>
      </c>
      <c r="C1012" s="4" t="s">
        <v>1550</v>
      </c>
      <c r="D1012" s="4" t="s">
        <v>1551</v>
      </c>
      <c r="E1012" s="4" t="s">
        <v>1552</v>
      </c>
      <c r="F1012" s="4" t="s">
        <v>1553</v>
      </c>
      <c r="G1012" s="4" t="s">
        <v>1660</v>
      </c>
    </row>
    <row r="1013" ht="15.75" customHeight="1">
      <c r="A1013" s="4" t="s">
        <v>144</v>
      </c>
      <c r="B1013" s="4" t="s">
        <v>1164</v>
      </c>
      <c r="C1013" s="4" t="s">
        <v>1555</v>
      </c>
      <c r="D1013" s="4" t="s">
        <v>1556</v>
      </c>
      <c r="E1013" s="4" t="s">
        <v>1557</v>
      </c>
      <c r="F1013" s="4" t="s">
        <v>1558</v>
      </c>
      <c r="G1013" s="4" t="s">
        <v>1827</v>
      </c>
    </row>
    <row r="1014" ht="15.75" customHeight="1">
      <c r="A1014" s="4" t="s">
        <v>144</v>
      </c>
      <c r="B1014" s="4" t="s">
        <v>1166</v>
      </c>
      <c r="C1014" s="4" t="s">
        <v>1555</v>
      </c>
      <c r="D1014" s="4" t="s">
        <v>1556</v>
      </c>
      <c r="E1014" s="4" t="s">
        <v>1557</v>
      </c>
      <c r="F1014" s="4" t="s">
        <v>1558</v>
      </c>
      <c r="G1014" s="4" t="s">
        <v>1560</v>
      </c>
    </row>
    <row r="1015" ht="15.75" customHeight="1">
      <c r="A1015" s="4" t="s">
        <v>144</v>
      </c>
      <c r="B1015" s="4" t="s">
        <v>1166</v>
      </c>
      <c r="C1015" s="4" t="s">
        <v>1555</v>
      </c>
      <c r="D1015" s="4" t="s">
        <v>1556</v>
      </c>
      <c r="E1015" s="4" t="s">
        <v>1557</v>
      </c>
      <c r="F1015" s="4" t="s">
        <v>1652</v>
      </c>
      <c r="G1015" s="4" t="s">
        <v>1562</v>
      </c>
    </row>
    <row r="1016" ht="15.75" customHeight="1">
      <c r="A1016" s="4" t="s">
        <v>145</v>
      </c>
      <c r="B1016" s="4" t="s">
        <v>1162</v>
      </c>
      <c r="C1016" s="4" t="s">
        <v>1683</v>
      </c>
      <c r="D1016" s="4" t="s">
        <v>1684</v>
      </c>
      <c r="E1016" s="4" t="s">
        <v>1552</v>
      </c>
      <c r="F1016" s="4" t="s">
        <v>1558</v>
      </c>
      <c r="G1016" s="4" t="s">
        <v>1873</v>
      </c>
    </row>
    <row r="1017" ht="15.75" customHeight="1">
      <c r="A1017" s="4" t="s">
        <v>145</v>
      </c>
      <c r="B1017" s="4" t="s">
        <v>1162</v>
      </c>
      <c r="C1017" s="4" t="s">
        <v>1584</v>
      </c>
      <c r="D1017" s="4" t="s">
        <v>1585</v>
      </c>
      <c r="E1017" s="4" t="s">
        <v>1552</v>
      </c>
      <c r="F1017" s="4" t="s">
        <v>1558</v>
      </c>
      <c r="G1017" s="4" t="s">
        <v>1565</v>
      </c>
    </row>
    <row r="1018" ht="15.75" customHeight="1">
      <c r="A1018" s="4" t="s">
        <v>145</v>
      </c>
      <c r="B1018" s="4" t="s">
        <v>1162</v>
      </c>
      <c r="C1018" s="4" t="s">
        <v>1563</v>
      </c>
      <c r="D1018" s="4" t="s">
        <v>1564</v>
      </c>
      <c r="E1018" s="4" t="s">
        <v>1557</v>
      </c>
      <c r="F1018" s="4" t="s">
        <v>1558</v>
      </c>
      <c r="G1018" s="4" t="s">
        <v>1565</v>
      </c>
    </row>
    <row r="1019" ht="15.75" customHeight="1">
      <c r="A1019" s="4" t="s">
        <v>145</v>
      </c>
      <c r="B1019" s="4" t="s">
        <v>1162</v>
      </c>
      <c r="C1019" s="4" t="s">
        <v>1600</v>
      </c>
      <c r="D1019" s="4" t="s">
        <v>1601</v>
      </c>
      <c r="E1019" s="4" t="s">
        <v>1557</v>
      </c>
      <c r="F1019" s="4" t="s">
        <v>1558</v>
      </c>
      <c r="G1019" s="4" t="s">
        <v>1565</v>
      </c>
    </row>
    <row r="1020" ht="15.75" customHeight="1">
      <c r="A1020" s="4" t="s">
        <v>145</v>
      </c>
      <c r="B1020" s="4" t="s">
        <v>1162</v>
      </c>
      <c r="C1020" s="4" t="s">
        <v>1566</v>
      </c>
      <c r="D1020" s="4" t="s">
        <v>1567</v>
      </c>
      <c r="E1020" s="4" t="s">
        <v>1552</v>
      </c>
      <c r="F1020" s="4" t="s">
        <v>1558</v>
      </c>
      <c r="G1020" s="4" t="s">
        <v>1569</v>
      </c>
    </row>
    <row r="1021" ht="15.75" customHeight="1">
      <c r="A1021" s="4" t="s">
        <v>145</v>
      </c>
      <c r="B1021" s="4" t="s">
        <v>1166</v>
      </c>
      <c r="C1021" s="4" t="s">
        <v>1625</v>
      </c>
      <c r="D1021" s="4" t="s">
        <v>1626</v>
      </c>
      <c r="E1021" s="4" t="s">
        <v>1557</v>
      </c>
      <c r="F1021" s="4" t="s">
        <v>1558</v>
      </c>
      <c r="G1021" s="4" t="s">
        <v>1589</v>
      </c>
    </row>
    <row r="1022" ht="15.75" customHeight="1">
      <c r="A1022" s="4" t="s">
        <v>146</v>
      </c>
      <c r="B1022" s="4" t="s">
        <v>1167</v>
      </c>
      <c r="C1022" s="4" t="s">
        <v>1550</v>
      </c>
      <c r="D1022" s="4" t="s">
        <v>1551</v>
      </c>
      <c r="E1022" s="4" t="s">
        <v>1552</v>
      </c>
      <c r="F1022" s="4" t="s">
        <v>1553</v>
      </c>
      <c r="G1022" s="4" t="s">
        <v>1942</v>
      </c>
    </row>
    <row r="1023" ht="15.75" customHeight="1">
      <c r="A1023" s="4" t="s">
        <v>146</v>
      </c>
      <c r="B1023" s="4" t="s">
        <v>1167</v>
      </c>
      <c r="C1023" s="4" t="s">
        <v>1631</v>
      </c>
      <c r="D1023" s="4" t="s">
        <v>1632</v>
      </c>
      <c r="E1023" s="4" t="s">
        <v>1557</v>
      </c>
      <c r="F1023" s="4" t="s">
        <v>1558</v>
      </c>
      <c r="G1023" s="4" t="s">
        <v>1639</v>
      </c>
    </row>
    <row r="1024" ht="15.75" customHeight="1">
      <c r="A1024" s="4" t="s">
        <v>146</v>
      </c>
      <c r="B1024" s="4" t="s">
        <v>1162</v>
      </c>
      <c r="C1024" s="4" t="s">
        <v>1672</v>
      </c>
      <c r="D1024" s="4" t="s">
        <v>1673</v>
      </c>
      <c r="E1024" s="4" t="s">
        <v>1557</v>
      </c>
      <c r="F1024" s="4" t="s">
        <v>1558</v>
      </c>
      <c r="G1024" s="4" t="s">
        <v>1604</v>
      </c>
    </row>
    <row r="1025" ht="15.75" customHeight="1">
      <c r="A1025" s="4" t="s">
        <v>146</v>
      </c>
      <c r="B1025" s="4" t="s">
        <v>1162</v>
      </c>
      <c r="C1025" s="4" t="s">
        <v>1672</v>
      </c>
      <c r="D1025" s="4" t="s">
        <v>1673</v>
      </c>
      <c r="E1025" s="4" t="s">
        <v>1557</v>
      </c>
      <c r="F1025" s="4" t="s">
        <v>1605</v>
      </c>
      <c r="G1025" s="4" t="s">
        <v>1943</v>
      </c>
    </row>
    <row r="1026" ht="15.75" customHeight="1">
      <c r="A1026" s="4" t="s">
        <v>146</v>
      </c>
      <c r="B1026" s="4" t="s">
        <v>1162</v>
      </c>
      <c r="C1026" s="4" t="s">
        <v>1686</v>
      </c>
      <c r="D1026" s="4" t="s">
        <v>1687</v>
      </c>
      <c r="E1026" s="4" t="s">
        <v>1573</v>
      </c>
      <c r="F1026" s="4" t="s">
        <v>1558</v>
      </c>
      <c r="G1026" s="4" t="s">
        <v>1653</v>
      </c>
    </row>
    <row r="1027" ht="15.75" customHeight="1">
      <c r="A1027" s="4" t="s">
        <v>146</v>
      </c>
      <c r="B1027" s="4" t="s">
        <v>1162</v>
      </c>
      <c r="C1027" s="4" t="s">
        <v>1618</v>
      </c>
      <c r="D1027" s="4" t="s">
        <v>1619</v>
      </c>
      <c r="E1027" s="4" t="s">
        <v>1557</v>
      </c>
      <c r="F1027" s="4" t="s">
        <v>1558</v>
      </c>
      <c r="G1027" s="4" t="s">
        <v>1849</v>
      </c>
    </row>
    <row r="1028" ht="15.75" customHeight="1">
      <c r="A1028" s="4" t="s">
        <v>146</v>
      </c>
      <c r="B1028" s="4" t="s">
        <v>1162</v>
      </c>
      <c r="C1028" s="4" t="s">
        <v>1571</v>
      </c>
      <c r="D1028" s="4" t="s">
        <v>1572</v>
      </c>
      <c r="E1028" s="4" t="s">
        <v>1573</v>
      </c>
      <c r="F1028" s="4" t="s">
        <v>1574</v>
      </c>
      <c r="G1028" s="4" t="s">
        <v>1823</v>
      </c>
    </row>
    <row r="1029" ht="15.75" customHeight="1">
      <c r="A1029" s="4" t="s">
        <v>146</v>
      </c>
      <c r="B1029" s="4" t="s">
        <v>1164</v>
      </c>
      <c r="C1029" s="4" t="s">
        <v>1631</v>
      </c>
      <c r="D1029" s="4" t="s">
        <v>1632</v>
      </c>
      <c r="E1029" s="4" t="s">
        <v>1557</v>
      </c>
      <c r="F1029" s="4" t="s">
        <v>1558</v>
      </c>
      <c r="G1029" s="4" t="s">
        <v>1676</v>
      </c>
    </row>
    <row r="1030" ht="15.75" customHeight="1">
      <c r="A1030" s="4" t="s">
        <v>146</v>
      </c>
      <c r="B1030" s="4" t="s">
        <v>1164</v>
      </c>
      <c r="C1030" s="4" t="s">
        <v>1631</v>
      </c>
      <c r="D1030" s="4" t="s">
        <v>1632</v>
      </c>
      <c r="E1030" s="4" t="s">
        <v>1557</v>
      </c>
      <c r="F1030" s="4" t="s">
        <v>1605</v>
      </c>
      <c r="G1030" s="4" t="s">
        <v>1944</v>
      </c>
    </row>
    <row r="1031" ht="15.75" customHeight="1">
      <c r="A1031" s="4" t="s">
        <v>146</v>
      </c>
      <c r="B1031" s="4" t="s">
        <v>1164</v>
      </c>
      <c r="C1031" s="4" t="s">
        <v>1611</v>
      </c>
      <c r="D1031" s="4" t="s">
        <v>1612</v>
      </c>
      <c r="E1031" s="4" t="s">
        <v>1557</v>
      </c>
      <c r="F1031" s="4" t="s">
        <v>1558</v>
      </c>
      <c r="G1031" s="4" t="s">
        <v>1945</v>
      </c>
    </row>
    <row r="1032" ht="15.75" customHeight="1">
      <c r="A1032" s="4" t="s">
        <v>146</v>
      </c>
      <c r="B1032" s="4" t="s">
        <v>1164</v>
      </c>
      <c r="C1032" s="4" t="s">
        <v>1611</v>
      </c>
      <c r="D1032" s="4" t="s">
        <v>1612</v>
      </c>
      <c r="E1032" s="4" t="s">
        <v>1557</v>
      </c>
      <c r="F1032" s="4" t="s">
        <v>1561</v>
      </c>
      <c r="G1032" s="4" t="s">
        <v>1946</v>
      </c>
    </row>
    <row r="1033" ht="15.75" customHeight="1">
      <c r="A1033" s="4" t="s">
        <v>146</v>
      </c>
      <c r="B1033" s="4" t="s">
        <v>1164</v>
      </c>
      <c r="C1033" s="4" t="s">
        <v>1618</v>
      </c>
      <c r="D1033" s="4" t="s">
        <v>1619</v>
      </c>
      <c r="E1033" s="4" t="s">
        <v>1557</v>
      </c>
      <c r="F1033" s="4" t="s">
        <v>1558</v>
      </c>
      <c r="G1033" s="4" t="s">
        <v>1842</v>
      </c>
    </row>
    <row r="1034" ht="15.75" customHeight="1">
      <c r="A1034" s="4" t="s">
        <v>146</v>
      </c>
      <c r="B1034" s="4" t="s">
        <v>1164</v>
      </c>
      <c r="C1034" s="4" t="s">
        <v>1618</v>
      </c>
      <c r="D1034" s="4" t="s">
        <v>1619</v>
      </c>
      <c r="E1034" s="4" t="s">
        <v>1557</v>
      </c>
      <c r="F1034" s="4" t="s">
        <v>1561</v>
      </c>
      <c r="G1034" s="4" t="s">
        <v>1843</v>
      </c>
    </row>
    <row r="1035" ht="15.75" customHeight="1">
      <c r="A1035" s="4" t="s">
        <v>146</v>
      </c>
      <c r="B1035" s="4" t="s">
        <v>1164</v>
      </c>
      <c r="C1035" s="4" t="s">
        <v>1592</v>
      </c>
      <c r="D1035" s="4" t="s">
        <v>1593</v>
      </c>
      <c r="E1035" s="4" t="s">
        <v>1573</v>
      </c>
      <c r="F1035" s="4" t="s">
        <v>1558</v>
      </c>
      <c r="G1035" s="4" t="s">
        <v>1947</v>
      </c>
    </row>
    <row r="1036" ht="15.75" customHeight="1">
      <c r="A1036" s="4" t="s">
        <v>146</v>
      </c>
      <c r="B1036" s="4" t="s">
        <v>1166</v>
      </c>
      <c r="C1036" s="4" t="s">
        <v>1550</v>
      </c>
      <c r="D1036" s="4" t="s">
        <v>1551</v>
      </c>
      <c r="E1036" s="4" t="s">
        <v>1552</v>
      </c>
      <c r="F1036" s="4" t="s">
        <v>1558</v>
      </c>
      <c r="G1036" s="4" t="s">
        <v>1583</v>
      </c>
    </row>
    <row r="1037" ht="15.75" customHeight="1">
      <c r="A1037" s="4" t="s">
        <v>146</v>
      </c>
      <c r="B1037" s="4" t="s">
        <v>1166</v>
      </c>
      <c r="C1037" s="4" t="s">
        <v>1584</v>
      </c>
      <c r="D1037" s="4" t="s">
        <v>1585</v>
      </c>
      <c r="E1037" s="4" t="s">
        <v>1552</v>
      </c>
      <c r="F1037" s="4" t="s">
        <v>1558</v>
      </c>
      <c r="G1037" s="4" t="s">
        <v>1589</v>
      </c>
    </row>
    <row r="1038" ht="15.75" customHeight="1">
      <c r="A1038" s="4" t="s">
        <v>146</v>
      </c>
      <c r="B1038" s="4" t="s">
        <v>1166</v>
      </c>
      <c r="C1038" s="4" t="s">
        <v>1587</v>
      </c>
      <c r="D1038" s="4" t="s">
        <v>1588</v>
      </c>
      <c r="E1038" s="4" t="s">
        <v>1573</v>
      </c>
      <c r="F1038" s="4" t="s">
        <v>1558</v>
      </c>
      <c r="G1038" s="4" t="s">
        <v>1589</v>
      </c>
    </row>
    <row r="1039" ht="15.75" customHeight="1">
      <c r="A1039" s="4" t="s">
        <v>146</v>
      </c>
      <c r="B1039" s="4" t="s">
        <v>1166</v>
      </c>
      <c r="C1039" s="4" t="s">
        <v>1590</v>
      </c>
      <c r="D1039" s="4" t="s">
        <v>1591</v>
      </c>
      <c r="E1039" s="4" t="s">
        <v>1557</v>
      </c>
      <c r="F1039" s="4" t="s">
        <v>1558</v>
      </c>
      <c r="G1039" s="4" t="s">
        <v>1589</v>
      </c>
    </row>
    <row r="1040" ht="15.75" customHeight="1">
      <c r="A1040" s="4" t="s">
        <v>147</v>
      </c>
      <c r="B1040" s="4" t="s">
        <v>1162</v>
      </c>
      <c r="C1040" s="4" t="s">
        <v>1550</v>
      </c>
      <c r="D1040" s="4" t="s">
        <v>1551</v>
      </c>
      <c r="E1040" s="4" t="s">
        <v>1552</v>
      </c>
      <c r="F1040" s="4" t="s">
        <v>1553</v>
      </c>
      <c r="G1040" s="4" t="s">
        <v>1645</v>
      </c>
    </row>
    <row r="1041" ht="15.75" customHeight="1">
      <c r="A1041" s="4" t="s">
        <v>147</v>
      </c>
      <c r="B1041" s="4" t="s">
        <v>1162</v>
      </c>
      <c r="C1041" s="4" t="s">
        <v>1602</v>
      </c>
      <c r="D1041" s="4" t="s">
        <v>1603</v>
      </c>
      <c r="E1041" s="4" t="s">
        <v>1557</v>
      </c>
      <c r="F1041" s="4" t="s">
        <v>1558</v>
      </c>
      <c r="G1041" s="4" t="s">
        <v>1800</v>
      </c>
    </row>
    <row r="1042" ht="15.75" customHeight="1">
      <c r="A1042" s="4" t="s">
        <v>147</v>
      </c>
      <c r="B1042" s="4" t="s">
        <v>1162</v>
      </c>
      <c r="C1042" s="4" t="s">
        <v>1633</v>
      </c>
      <c r="D1042" s="4" t="s">
        <v>1634</v>
      </c>
      <c r="E1042" s="4" t="s">
        <v>1573</v>
      </c>
      <c r="F1042" s="4" t="s">
        <v>1553</v>
      </c>
      <c r="G1042" s="4" t="s">
        <v>1948</v>
      </c>
    </row>
    <row r="1043" ht="15.75" customHeight="1">
      <c r="A1043" s="4" t="s">
        <v>147</v>
      </c>
      <c r="B1043" s="4" t="s">
        <v>1162</v>
      </c>
      <c r="C1043" s="4" t="s">
        <v>1611</v>
      </c>
      <c r="D1043" s="4" t="s">
        <v>1612</v>
      </c>
      <c r="E1043" s="4" t="s">
        <v>1557</v>
      </c>
      <c r="F1043" s="4" t="s">
        <v>1558</v>
      </c>
      <c r="G1043" s="4" t="s">
        <v>1801</v>
      </c>
    </row>
    <row r="1044" ht="15.75" customHeight="1">
      <c r="A1044" s="4" t="s">
        <v>147</v>
      </c>
      <c r="B1044" s="4" t="s">
        <v>1164</v>
      </c>
      <c r="C1044" s="4" t="s">
        <v>1550</v>
      </c>
      <c r="D1044" s="4" t="s">
        <v>1551</v>
      </c>
      <c r="E1044" s="4" t="s">
        <v>1552</v>
      </c>
      <c r="F1044" s="4" t="s">
        <v>1553</v>
      </c>
      <c r="G1044" s="4" t="s">
        <v>1608</v>
      </c>
    </row>
    <row r="1045" ht="15.75" customHeight="1">
      <c r="A1045" s="4" t="s">
        <v>147</v>
      </c>
      <c r="B1045" s="4" t="s">
        <v>1164</v>
      </c>
      <c r="C1045" s="4" t="s">
        <v>1615</v>
      </c>
      <c r="D1045" s="4" t="s">
        <v>1616</v>
      </c>
      <c r="E1045" s="4" t="s">
        <v>1557</v>
      </c>
      <c r="F1045" s="4" t="s">
        <v>1558</v>
      </c>
      <c r="G1045" s="4" t="s">
        <v>1676</v>
      </c>
    </row>
    <row r="1046" ht="15.75" customHeight="1">
      <c r="A1046" s="4" t="s">
        <v>147</v>
      </c>
      <c r="B1046" s="4" t="s">
        <v>1164</v>
      </c>
      <c r="C1046" s="4" t="s">
        <v>1615</v>
      </c>
      <c r="D1046" s="4" t="s">
        <v>1616</v>
      </c>
      <c r="E1046" s="4" t="s">
        <v>1557</v>
      </c>
      <c r="F1046" s="4" t="s">
        <v>1652</v>
      </c>
      <c r="G1046" s="4" t="s">
        <v>1677</v>
      </c>
    </row>
    <row r="1047" ht="15.75" customHeight="1">
      <c r="A1047" s="4" t="s">
        <v>147</v>
      </c>
      <c r="B1047" s="4" t="s">
        <v>1164</v>
      </c>
      <c r="C1047" s="4" t="s">
        <v>1550</v>
      </c>
      <c r="D1047" s="4" t="s">
        <v>1551</v>
      </c>
      <c r="E1047" s="4" t="s">
        <v>1552</v>
      </c>
      <c r="F1047" s="4" t="s">
        <v>1558</v>
      </c>
      <c r="G1047" s="4" t="s">
        <v>1660</v>
      </c>
    </row>
    <row r="1048" ht="15.75" customHeight="1">
      <c r="A1048" s="4" t="s">
        <v>147</v>
      </c>
      <c r="B1048" s="4" t="s">
        <v>1166</v>
      </c>
      <c r="C1048" s="4" t="s">
        <v>1611</v>
      </c>
      <c r="D1048" s="4" t="s">
        <v>1612</v>
      </c>
      <c r="E1048" s="4" t="s">
        <v>1557</v>
      </c>
      <c r="F1048" s="4" t="s">
        <v>1558</v>
      </c>
      <c r="G1048" s="4" t="s">
        <v>1589</v>
      </c>
    </row>
    <row r="1049" ht="15.75" customHeight="1">
      <c r="A1049" s="4" t="s">
        <v>148</v>
      </c>
      <c r="B1049" s="4" t="s">
        <v>1164</v>
      </c>
      <c r="C1049" s="4" t="s">
        <v>1563</v>
      </c>
      <c r="D1049" s="4" t="s">
        <v>1564</v>
      </c>
      <c r="E1049" s="4" t="s">
        <v>1557</v>
      </c>
      <c r="F1049" s="4" t="s">
        <v>1558</v>
      </c>
      <c r="G1049" s="4" t="s">
        <v>1559</v>
      </c>
    </row>
    <row r="1050" ht="15.75" customHeight="1">
      <c r="A1050" s="4" t="s">
        <v>148</v>
      </c>
      <c r="B1050" s="4" t="s">
        <v>1164</v>
      </c>
      <c r="C1050" s="4" t="s">
        <v>1627</v>
      </c>
      <c r="D1050" s="4" t="s">
        <v>1628</v>
      </c>
      <c r="E1050" s="4" t="s">
        <v>1573</v>
      </c>
      <c r="F1050" s="4" t="s">
        <v>1553</v>
      </c>
      <c r="G1050" s="4" t="s">
        <v>1679</v>
      </c>
    </row>
    <row r="1051" ht="15.75" customHeight="1">
      <c r="A1051" s="4" t="s">
        <v>148</v>
      </c>
      <c r="B1051" s="4" t="s">
        <v>1164</v>
      </c>
      <c r="C1051" s="4" t="s">
        <v>1566</v>
      </c>
      <c r="D1051" s="4" t="s">
        <v>1567</v>
      </c>
      <c r="E1051" s="4" t="s">
        <v>1552</v>
      </c>
      <c r="F1051" s="4" t="s">
        <v>1558</v>
      </c>
      <c r="G1051" s="4" t="s">
        <v>1682</v>
      </c>
    </row>
    <row r="1052" ht="15.75" customHeight="1">
      <c r="A1052" s="4" t="s">
        <v>148</v>
      </c>
      <c r="B1052" s="4" t="s">
        <v>1166</v>
      </c>
      <c r="C1052" s="4" t="s">
        <v>1683</v>
      </c>
      <c r="D1052" s="4" t="s">
        <v>1684</v>
      </c>
      <c r="E1052" s="4" t="s">
        <v>1552</v>
      </c>
      <c r="F1052" s="4" t="s">
        <v>1558</v>
      </c>
      <c r="G1052" s="4" t="s">
        <v>1685</v>
      </c>
    </row>
    <row r="1053" ht="15.75" customHeight="1">
      <c r="A1053" s="4" t="s">
        <v>148</v>
      </c>
      <c r="B1053" s="4" t="s">
        <v>1166</v>
      </c>
      <c r="C1053" s="4" t="s">
        <v>1618</v>
      </c>
      <c r="D1053" s="4" t="s">
        <v>1619</v>
      </c>
      <c r="E1053" s="4" t="s">
        <v>1557</v>
      </c>
      <c r="F1053" s="4" t="s">
        <v>1558</v>
      </c>
      <c r="G1053" s="4" t="s">
        <v>1589</v>
      </c>
    </row>
    <row r="1054" ht="15.75" customHeight="1">
      <c r="A1054" s="4" t="s">
        <v>148</v>
      </c>
      <c r="B1054" s="4" t="s">
        <v>1166</v>
      </c>
      <c r="C1054" s="4" t="s">
        <v>1592</v>
      </c>
      <c r="D1054" s="4" t="s">
        <v>1593</v>
      </c>
      <c r="E1054" s="4" t="s">
        <v>1573</v>
      </c>
      <c r="F1054" s="4" t="s">
        <v>1558</v>
      </c>
      <c r="G1054" s="4" t="s">
        <v>1594</v>
      </c>
    </row>
    <row r="1055" ht="15.75" customHeight="1">
      <c r="A1055" s="4" t="s">
        <v>149</v>
      </c>
      <c r="B1055" s="4" t="s">
        <v>1166</v>
      </c>
      <c r="C1055" s="4" t="s">
        <v>1550</v>
      </c>
      <c r="D1055" s="4" t="s">
        <v>1551</v>
      </c>
      <c r="E1055" s="4" t="s">
        <v>1552</v>
      </c>
      <c r="F1055" s="4" t="s">
        <v>1553</v>
      </c>
      <c r="G1055" s="4" t="s">
        <v>1583</v>
      </c>
    </row>
    <row r="1056" ht="15.75" customHeight="1">
      <c r="A1056" s="4" t="s">
        <v>149</v>
      </c>
      <c r="B1056" s="4" t="s">
        <v>1166</v>
      </c>
      <c r="C1056" s="4" t="s">
        <v>1631</v>
      </c>
      <c r="D1056" s="4" t="s">
        <v>1632</v>
      </c>
      <c r="E1056" s="4" t="s">
        <v>1557</v>
      </c>
      <c r="F1056" s="4" t="s">
        <v>1558</v>
      </c>
      <c r="G1056" s="4" t="s">
        <v>1589</v>
      </c>
    </row>
    <row r="1057" ht="15.75" customHeight="1">
      <c r="A1057" s="4" t="s">
        <v>150</v>
      </c>
      <c r="B1057" s="4" t="s">
        <v>1166</v>
      </c>
      <c r="C1057" s="4" t="s">
        <v>1641</v>
      </c>
      <c r="D1057" s="4" t="s">
        <v>1642</v>
      </c>
      <c r="E1057" s="4" t="s">
        <v>1557</v>
      </c>
      <c r="F1057" s="4" t="s">
        <v>1558</v>
      </c>
      <c r="G1057" s="4" t="s">
        <v>1589</v>
      </c>
    </row>
    <row r="1058" ht="15.75" customHeight="1">
      <c r="A1058" s="4" t="s">
        <v>151</v>
      </c>
      <c r="B1058" s="4" t="s">
        <v>1166</v>
      </c>
      <c r="C1058" s="4" t="s">
        <v>1641</v>
      </c>
      <c r="D1058" s="4" t="s">
        <v>1642</v>
      </c>
      <c r="E1058" s="4" t="s">
        <v>1557</v>
      </c>
      <c r="F1058" s="4" t="s">
        <v>1558</v>
      </c>
      <c r="G1058" s="4" t="s">
        <v>1589</v>
      </c>
    </row>
    <row r="1059" ht="15.75" customHeight="1">
      <c r="A1059" s="4" t="s">
        <v>151</v>
      </c>
      <c r="B1059" s="4" t="s">
        <v>1166</v>
      </c>
      <c r="C1059" s="4" t="s">
        <v>1600</v>
      </c>
      <c r="D1059" s="4" t="s">
        <v>1601</v>
      </c>
      <c r="E1059" s="4" t="s">
        <v>1557</v>
      </c>
      <c r="F1059" s="4" t="s">
        <v>1558</v>
      </c>
      <c r="G1059" s="4" t="s">
        <v>1589</v>
      </c>
    </row>
    <row r="1060" ht="15.75" customHeight="1">
      <c r="A1060" s="4" t="s">
        <v>151</v>
      </c>
      <c r="B1060" s="4" t="s">
        <v>1166</v>
      </c>
      <c r="C1060" s="4" t="s">
        <v>1686</v>
      </c>
      <c r="D1060" s="4" t="s">
        <v>1687</v>
      </c>
      <c r="E1060" s="4" t="s">
        <v>1573</v>
      </c>
      <c r="F1060" s="4" t="s">
        <v>1553</v>
      </c>
      <c r="G1060" s="4" t="s">
        <v>1594</v>
      </c>
    </row>
    <row r="1061" ht="15.75" customHeight="1">
      <c r="A1061" s="4" t="s">
        <v>152</v>
      </c>
      <c r="B1061" s="4" t="s">
        <v>1166</v>
      </c>
      <c r="C1061" s="4" t="s">
        <v>1672</v>
      </c>
      <c r="D1061" s="4" t="s">
        <v>1673</v>
      </c>
      <c r="E1061" s="4" t="s">
        <v>1557</v>
      </c>
      <c r="F1061" s="4" t="s">
        <v>1558</v>
      </c>
      <c r="G1061" s="4" t="s">
        <v>1589</v>
      </c>
    </row>
    <row r="1062" ht="15.75" customHeight="1">
      <c r="A1062" s="4" t="s">
        <v>153</v>
      </c>
      <c r="B1062" s="4" t="s">
        <v>1162</v>
      </c>
      <c r="C1062" s="4" t="s">
        <v>1550</v>
      </c>
      <c r="D1062" s="4" t="s">
        <v>1551</v>
      </c>
      <c r="E1062" s="4" t="s">
        <v>1552</v>
      </c>
      <c r="F1062" s="4" t="s">
        <v>1553</v>
      </c>
      <c r="G1062" s="4" t="s">
        <v>1645</v>
      </c>
    </row>
    <row r="1063" ht="15.75" customHeight="1">
      <c r="A1063" s="4" t="s">
        <v>153</v>
      </c>
      <c r="B1063" s="4" t="s">
        <v>1162</v>
      </c>
      <c r="C1063" s="4" t="s">
        <v>1631</v>
      </c>
      <c r="D1063" s="4" t="s">
        <v>1632</v>
      </c>
      <c r="E1063" s="4" t="s">
        <v>1557</v>
      </c>
      <c r="F1063" s="4" t="s">
        <v>1558</v>
      </c>
      <c r="G1063" s="4" t="s">
        <v>1565</v>
      </c>
    </row>
    <row r="1064" ht="15.75" customHeight="1">
      <c r="A1064" s="4" t="s">
        <v>153</v>
      </c>
      <c r="B1064" s="4" t="s">
        <v>1162</v>
      </c>
      <c r="C1064" s="4" t="s">
        <v>1633</v>
      </c>
      <c r="D1064" s="4" t="s">
        <v>1634</v>
      </c>
      <c r="E1064" s="4" t="s">
        <v>1573</v>
      </c>
      <c r="F1064" s="4" t="s">
        <v>1553</v>
      </c>
      <c r="G1064" s="4" t="s">
        <v>1659</v>
      </c>
    </row>
    <row r="1065" ht="15.75" customHeight="1">
      <c r="A1065" s="4" t="s">
        <v>153</v>
      </c>
      <c r="B1065" s="4" t="s">
        <v>1164</v>
      </c>
      <c r="C1065" s="4" t="s">
        <v>1550</v>
      </c>
      <c r="D1065" s="4" t="s">
        <v>1551</v>
      </c>
      <c r="E1065" s="4" t="s">
        <v>1552</v>
      </c>
      <c r="F1065" s="4" t="s">
        <v>1558</v>
      </c>
      <c r="G1065" s="4" t="s">
        <v>1554</v>
      </c>
    </row>
    <row r="1066" ht="15.75" customHeight="1">
      <c r="A1066" s="4" t="s">
        <v>153</v>
      </c>
      <c r="B1066" s="4" t="s">
        <v>1164</v>
      </c>
      <c r="C1066" s="4" t="s">
        <v>1631</v>
      </c>
      <c r="D1066" s="4" t="s">
        <v>1632</v>
      </c>
      <c r="E1066" s="4" t="s">
        <v>1557</v>
      </c>
      <c r="F1066" s="4" t="s">
        <v>1558</v>
      </c>
      <c r="G1066" s="4" t="s">
        <v>1949</v>
      </c>
    </row>
    <row r="1067" ht="15.75" customHeight="1">
      <c r="A1067" s="4" t="s">
        <v>153</v>
      </c>
      <c r="B1067" s="4" t="s">
        <v>1164</v>
      </c>
      <c r="C1067" s="4" t="s">
        <v>1633</v>
      </c>
      <c r="D1067" s="4" t="s">
        <v>1634</v>
      </c>
      <c r="E1067" s="4" t="s">
        <v>1573</v>
      </c>
      <c r="F1067" s="4" t="s">
        <v>1558</v>
      </c>
      <c r="G1067" s="4" t="s">
        <v>1677</v>
      </c>
    </row>
    <row r="1068" ht="15.75" customHeight="1">
      <c r="A1068" s="4" t="s">
        <v>153</v>
      </c>
      <c r="B1068" s="4" t="s">
        <v>1164</v>
      </c>
      <c r="C1068" s="4" t="s">
        <v>1571</v>
      </c>
      <c r="D1068" s="4" t="s">
        <v>1572</v>
      </c>
      <c r="E1068" s="4" t="s">
        <v>1573</v>
      </c>
      <c r="F1068" s="4" t="s">
        <v>1574</v>
      </c>
      <c r="G1068" s="4" t="s">
        <v>1756</v>
      </c>
    </row>
    <row r="1069" ht="15.75" customHeight="1">
      <c r="A1069" s="4" t="s">
        <v>153</v>
      </c>
      <c r="B1069" s="4" t="s">
        <v>1164</v>
      </c>
      <c r="C1069" s="4" t="s">
        <v>1631</v>
      </c>
      <c r="D1069" s="4" t="s">
        <v>1632</v>
      </c>
      <c r="E1069" s="4" t="s">
        <v>1557</v>
      </c>
      <c r="F1069" s="4" t="s">
        <v>1605</v>
      </c>
      <c r="G1069" s="4" t="s">
        <v>1950</v>
      </c>
    </row>
    <row r="1070" ht="15.75" customHeight="1">
      <c r="A1070" s="4" t="s">
        <v>153</v>
      </c>
      <c r="B1070" s="4" t="s">
        <v>1166</v>
      </c>
      <c r="C1070" s="4" t="s">
        <v>1563</v>
      </c>
      <c r="D1070" s="4" t="s">
        <v>1564</v>
      </c>
      <c r="E1070" s="4" t="s">
        <v>1557</v>
      </c>
      <c r="F1070" s="4" t="s">
        <v>1558</v>
      </c>
      <c r="G1070" s="4" t="s">
        <v>1589</v>
      </c>
    </row>
    <row r="1071" ht="15.75" customHeight="1">
      <c r="A1071" s="4" t="s">
        <v>153</v>
      </c>
      <c r="B1071" s="4" t="s">
        <v>1166</v>
      </c>
      <c r="C1071" s="4" t="s">
        <v>1633</v>
      </c>
      <c r="D1071" s="4" t="s">
        <v>1634</v>
      </c>
      <c r="E1071" s="4" t="s">
        <v>1573</v>
      </c>
      <c r="F1071" s="4" t="s">
        <v>1558</v>
      </c>
      <c r="G1071" s="4" t="s">
        <v>1635</v>
      </c>
    </row>
    <row r="1072" ht="15.75" customHeight="1">
      <c r="A1072" s="4" t="s">
        <v>154</v>
      </c>
      <c r="B1072" s="4" t="s">
        <v>1167</v>
      </c>
      <c r="C1072" s="4" t="s">
        <v>1647</v>
      </c>
      <c r="D1072" s="4" t="s">
        <v>1648</v>
      </c>
      <c r="E1072" s="4" t="s">
        <v>1557</v>
      </c>
      <c r="F1072" s="4" t="s">
        <v>1558</v>
      </c>
      <c r="G1072" s="4" t="s">
        <v>1668</v>
      </c>
    </row>
    <row r="1073" ht="15.75" customHeight="1">
      <c r="A1073" s="4" t="s">
        <v>154</v>
      </c>
      <c r="B1073" s="4" t="s">
        <v>1167</v>
      </c>
      <c r="C1073" s="4" t="s">
        <v>1633</v>
      </c>
      <c r="D1073" s="4" t="s">
        <v>1634</v>
      </c>
      <c r="E1073" s="4" t="s">
        <v>1573</v>
      </c>
      <c r="F1073" s="4" t="s">
        <v>1553</v>
      </c>
      <c r="G1073" s="4" t="s">
        <v>1669</v>
      </c>
    </row>
    <row r="1074" ht="15.75" customHeight="1">
      <c r="A1074" s="4" t="s">
        <v>154</v>
      </c>
      <c r="B1074" s="4" t="s">
        <v>1162</v>
      </c>
      <c r="C1074" s="4" t="s">
        <v>1550</v>
      </c>
      <c r="D1074" s="4" t="s">
        <v>1551</v>
      </c>
      <c r="E1074" s="4" t="s">
        <v>1552</v>
      </c>
      <c r="F1074" s="4" t="s">
        <v>1558</v>
      </c>
      <c r="G1074" s="4" t="s">
        <v>1645</v>
      </c>
    </row>
    <row r="1075" ht="15.75" customHeight="1">
      <c r="A1075" s="4" t="s">
        <v>154</v>
      </c>
      <c r="B1075" s="4" t="s">
        <v>1162</v>
      </c>
      <c r="C1075" s="4" t="s">
        <v>1672</v>
      </c>
      <c r="D1075" s="4" t="s">
        <v>1673</v>
      </c>
      <c r="E1075" s="4" t="s">
        <v>1557</v>
      </c>
      <c r="F1075" s="4" t="s">
        <v>1558</v>
      </c>
      <c r="G1075" s="4" t="s">
        <v>1604</v>
      </c>
    </row>
    <row r="1076" ht="15.75" customHeight="1">
      <c r="A1076" s="4" t="s">
        <v>154</v>
      </c>
      <c r="B1076" s="4" t="s">
        <v>1162</v>
      </c>
      <c r="C1076" s="4" t="s">
        <v>1672</v>
      </c>
      <c r="D1076" s="4" t="s">
        <v>1673</v>
      </c>
      <c r="E1076" s="4" t="s">
        <v>1557</v>
      </c>
      <c r="F1076" s="4" t="s">
        <v>1652</v>
      </c>
      <c r="G1076" s="4" t="s">
        <v>1606</v>
      </c>
    </row>
    <row r="1077" ht="15.75" customHeight="1">
      <c r="A1077" s="4" t="s">
        <v>154</v>
      </c>
      <c r="B1077" s="4" t="s">
        <v>1162</v>
      </c>
      <c r="C1077" s="4" t="s">
        <v>1633</v>
      </c>
      <c r="D1077" s="4" t="s">
        <v>1634</v>
      </c>
      <c r="E1077" s="4" t="s">
        <v>1573</v>
      </c>
      <c r="F1077" s="4" t="s">
        <v>1558</v>
      </c>
      <c r="G1077" s="4" t="s">
        <v>1911</v>
      </c>
    </row>
    <row r="1078" ht="15.75" customHeight="1">
      <c r="A1078" s="4" t="s">
        <v>154</v>
      </c>
      <c r="B1078" s="4" t="s">
        <v>1164</v>
      </c>
      <c r="C1078" s="4" t="s">
        <v>1550</v>
      </c>
      <c r="D1078" s="4" t="s">
        <v>1551</v>
      </c>
      <c r="E1078" s="4" t="s">
        <v>1552</v>
      </c>
      <c r="F1078" s="4" t="s">
        <v>1558</v>
      </c>
      <c r="G1078" s="4" t="s">
        <v>1554</v>
      </c>
    </row>
    <row r="1079" ht="15.75" customHeight="1">
      <c r="A1079" s="4" t="s">
        <v>154</v>
      </c>
      <c r="B1079" s="4" t="s">
        <v>1164</v>
      </c>
      <c r="C1079" s="4" t="s">
        <v>1600</v>
      </c>
      <c r="D1079" s="4" t="s">
        <v>1601</v>
      </c>
      <c r="E1079" s="4" t="s">
        <v>1557</v>
      </c>
      <c r="F1079" s="4" t="s">
        <v>1558</v>
      </c>
      <c r="G1079" s="4" t="s">
        <v>1676</v>
      </c>
    </row>
    <row r="1080" ht="15.75" customHeight="1">
      <c r="A1080" s="4" t="s">
        <v>154</v>
      </c>
      <c r="B1080" s="4" t="s">
        <v>1164</v>
      </c>
      <c r="C1080" s="4" t="s">
        <v>1600</v>
      </c>
      <c r="D1080" s="4" t="s">
        <v>1601</v>
      </c>
      <c r="E1080" s="4" t="s">
        <v>1557</v>
      </c>
      <c r="F1080" s="4" t="s">
        <v>1561</v>
      </c>
      <c r="G1080" s="4" t="s">
        <v>1677</v>
      </c>
    </row>
    <row r="1081" ht="15.75" customHeight="1">
      <c r="A1081" s="4" t="s">
        <v>154</v>
      </c>
      <c r="B1081" s="4" t="s">
        <v>1164</v>
      </c>
      <c r="C1081" s="4" t="s">
        <v>1633</v>
      </c>
      <c r="D1081" s="4" t="s">
        <v>1634</v>
      </c>
      <c r="E1081" s="4" t="s">
        <v>1573</v>
      </c>
      <c r="F1081" s="4" t="s">
        <v>1553</v>
      </c>
      <c r="G1081" s="4" t="s">
        <v>1677</v>
      </c>
    </row>
    <row r="1082" ht="15.75" customHeight="1">
      <c r="A1082" s="4" t="s">
        <v>154</v>
      </c>
      <c r="B1082" s="4" t="s">
        <v>1164</v>
      </c>
      <c r="C1082" s="4" t="s">
        <v>1627</v>
      </c>
      <c r="D1082" s="4" t="s">
        <v>1628</v>
      </c>
      <c r="E1082" s="4" t="s">
        <v>1573</v>
      </c>
      <c r="F1082" s="4" t="s">
        <v>1558</v>
      </c>
      <c r="G1082" s="4" t="s">
        <v>1679</v>
      </c>
    </row>
    <row r="1083" ht="15.75" customHeight="1">
      <c r="A1083" s="4" t="s">
        <v>154</v>
      </c>
      <c r="B1083" s="4" t="s">
        <v>1166</v>
      </c>
      <c r="C1083" s="4" t="s">
        <v>1683</v>
      </c>
      <c r="D1083" s="4" t="s">
        <v>1684</v>
      </c>
      <c r="E1083" s="4" t="s">
        <v>1552</v>
      </c>
      <c r="F1083" s="4" t="s">
        <v>1558</v>
      </c>
      <c r="G1083" s="4" t="s">
        <v>1685</v>
      </c>
    </row>
    <row r="1084" ht="15.75" customHeight="1">
      <c r="A1084" s="4" t="s">
        <v>154</v>
      </c>
      <c r="B1084" s="4" t="s">
        <v>1166</v>
      </c>
      <c r="C1084" s="4" t="s">
        <v>1550</v>
      </c>
      <c r="D1084" s="4" t="s">
        <v>1551</v>
      </c>
      <c r="E1084" s="4" t="s">
        <v>1552</v>
      </c>
      <c r="F1084" s="4" t="s">
        <v>1558</v>
      </c>
      <c r="G1084" s="4" t="s">
        <v>1583</v>
      </c>
    </row>
    <row r="1085" ht="15.75" customHeight="1">
      <c r="A1085" s="4" t="s">
        <v>154</v>
      </c>
      <c r="B1085" s="4" t="s">
        <v>1166</v>
      </c>
      <c r="C1085" s="4" t="s">
        <v>1600</v>
      </c>
      <c r="D1085" s="4" t="s">
        <v>1601</v>
      </c>
      <c r="E1085" s="4" t="s">
        <v>1557</v>
      </c>
      <c r="F1085" s="4" t="s">
        <v>1558</v>
      </c>
      <c r="G1085" s="4" t="s">
        <v>1935</v>
      </c>
    </row>
    <row r="1086" ht="15.75" customHeight="1">
      <c r="A1086" s="4" t="s">
        <v>154</v>
      </c>
      <c r="B1086" s="4" t="s">
        <v>1166</v>
      </c>
      <c r="C1086" s="4" t="s">
        <v>1600</v>
      </c>
      <c r="D1086" s="4" t="s">
        <v>1601</v>
      </c>
      <c r="E1086" s="4" t="s">
        <v>1557</v>
      </c>
      <c r="F1086" s="4" t="s">
        <v>1605</v>
      </c>
      <c r="G1086" s="4" t="s">
        <v>1594</v>
      </c>
    </row>
    <row r="1087" ht="15.75" customHeight="1">
      <c r="A1087" s="4" t="s">
        <v>155</v>
      </c>
      <c r="B1087" s="4" t="s">
        <v>1162</v>
      </c>
      <c r="C1087" s="4" t="s">
        <v>1647</v>
      </c>
      <c r="D1087" s="4" t="s">
        <v>1648</v>
      </c>
      <c r="E1087" s="4" t="s">
        <v>1557</v>
      </c>
      <c r="F1087" s="4" t="s">
        <v>1558</v>
      </c>
      <c r="G1087" s="4" t="s">
        <v>1951</v>
      </c>
    </row>
    <row r="1088" ht="15.75" customHeight="1">
      <c r="A1088" s="4" t="s">
        <v>155</v>
      </c>
      <c r="B1088" s="4" t="s">
        <v>1162</v>
      </c>
      <c r="C1088" s="4" t="s">
        <v>1550</v>
      </c>
      <c r="D1088" s="4" t="s">
        <v>1551</v>
      </c>
      <c r="E1088" s="4" t="s">
        <v>1552</v>
      </c>
      <c r="F1088" s="4" t="s">
        <v>1553</v>
      </c>
      <c r="G1088" s="4" t="s">
        <v>1606</v>
      </c>
    </row>
    <row r="1089" ht="15.75" customHeight="1">
      <c r="A1089" s="4" t="s">
        <v>155</v>
      </c>
      <c r="B1089" s="4" t="s">
        <v>1162</v>
      </c>
      <c r="C1089" s="4" t="s">
        <v>1633</v>
      </c>
      <c r="D1089" s="4" t="s">
        <v>1634</v>
      </c>
      <c r="E1089" s="4" t="s">
        <v>1573</v>
      </c>
      <c r="F1089" s="4" t="s">
        <v>1558</v>
      </c>
      <c r="G1089" s="4" t="s">
        <v>1659</v>
      </c>
    </row>
    <row r="1090" ht="15.75" customHeight="1">
      <c r="A1090" s="4" t="s">
        <v>155</v>
      </c>
      <c r="B1090" s="4" t="s">
        <v>1162</v>
      </c>
      <c r="C1090" s="4" t="s">
        <v>1625</v>
      </c>
      <c r="D1090" s="4" t="s">
        <v>1626</v>
      </c>
      <c r="E1090" s="4" t="s">
        <v>1557</v>
      </c>
      <c r="F1090" s="4" t="s">
        <v>1558</v>
      </c>
      <c r="G1090" s="4" t="s">
        <v>1952</v>
      </c>
    </row>
    <row r="1091" ht="15.75" customHeight="1">
      <c r="A1091" s="4" t="s">
        <v>155</v>
      </c>
      <c r="B1091" s="4" t="s">
        <v>1164</v>
      </c>
      <c r="C1091" s="4" t="s">
        <v>1571</v>
      </c>
      <c r="D1091" s="4" t="s">
        <v>1572</v>
      </c>
      <c r="E1091" s="4" t="s">
        <v>1573</v>
      </c>
      <c r="F1091" s="4" t="s">
        <v>1574</v>
      </c>
      <c r="G1091" s="4" t="s">
        <v>1575</v>
      </c>
    </row>
    <row r="1092" ht="15.75" customHeight="1">
      <c r="A1092" s="4" t="s">
        <v>155</v>
      </c>
      <c r="B1092" s="4" t="s">
        <v>1164</v>
      </c>
      <c r="C1092" s="4" t="s">
        <v>1550</v>
      </c>
      <c r="D1092" s="4" t="s">
        <v>1551</v>
      </c>
      <c r="E1092" s="4" t="s">
        <v>1552</v>
      </c>
      <c r="F1092" s="4" t="s">
        <v>1553</v>
      </c>
      <c r="G1092" s="4" t="s">
        <v>1554</v>
      </c>
    </row>
    <row r="1093" ht="15.75" customHeight="1">
      <c r="A1093" s="4" t="s">
        <v>155</v>
      </c>
      <c r="B1093" s="4" t="s">
        <v>1164</v>
      </c>
      <c r="C1093" s="4" t="s">
        <v>1611</v>
      </c>
      <c r="D1093" s="4" t="s">
        <v>1612</v>
      </c>
      <c r="E1093" s="4" t="s">
        <v>1557</v>
      </c>
      <c r="F1093" s="4" t="s">
        <v>1558</v>
      </c>
      <c r="G1093" s="4" t="s">
        <v>1845</v>
      </c>
    </row>
    <row r="1094" ht="15.75" customHeight="1">
      <c r="A1094" s="4" t="s">
        <v>155</v>
      </c>
      <c r="B1094" s="4" t="s">
        <v>1164</v>
      </c>
      <c r="C1094" s="4" t="s">
        <v>1579</v>
      </c>
      <c r="D1094" s="4" t="s">
        <v>1580</v>
      </c>
      <c r="E1094" s="4" t="s">
        <v>1573</v>
      </c>
      <c r="F1094" s="4" t="s">
        <v>1568</v>
      </c>
      <c r="G1094" s="4" t="s">
        <v>1702</v>
      </c>
    </row>
    <row r="1095" ht="15.75" customHeight="1">
      <c r="A1095" s="4" t="s">
        <v>155</v>
      </c>
      <c r="B1095" s="4" t="s">
        <v>1164</v>
      </c>
      <c r="C1095" s="4" t="s">
        <v>1579</v>
      </c>
      <c r="D1095" s="4" t="s">
        <v>1580</v>
      </c>
      <c r="E1095" s="4" t="s">
        <v>1573</v>
      </c>
      <c r="F1095" s="4" t="s">
        <v>1568</v>
      </c>
      <c r="G1095" s="4" t="s">
        <v>1703</v>
      </c>
    </row>
    <row r="1096" ht="15.75" customHeight="1">
      <c r="A1096" s="4" t="s">
        <v>155</v>
      </c>
      <c r="B1096" s="4" t="s">
        <v>1164</v>
      </c>
      <c r="C1096" s="4" t="s">
        <v>1579</v>
      </c>
      <c r="D1096" s="4" t="s">
        <v>1580</v>
      </c>
      <c r="E1096" s="4" t="s">
        <v>1573</v>
      </c>
      <c r="F1096" s="4" t="s">
        <v>1698</v>
      </c>
      <c r="G1096" s="4" t="s">
        <v>1830</v>
      </c>
    </row>
    <row r="1097" ht="15.75" customHeight="1">
      <c r="A1097" s="4" t="s">
        <v>155</v>
      </c>
      <c r="B1097" s="4" t="s">
        <v>1164</v>
      </c>
      <c r="C1097" s="4" t="s">
        <v>1611</v>
      </c>
      <c r="D1097" s="4" t="s">
        <v>1612</v>
      </c>
      <c r="E1097" s="4" t="s">
        <v>1557</v>
      </c>
      <c r="F1097" s="4" t="s">
        <v>1605</v>
      </c>
      <c r="G1097" s="4" t="s">
        <v>1953</v>
      </c>
    </row>
    <row r="1098" ht="15.75" customHeight="1">
      <c r="A1098" s="4" t="s">
        <v>155</v>
      </c>
      <c r="B1098" s="4" t="s">
        <v>1164</v>
      </c>
      <c r="C1098" s="4" t="s">
        <v>1611</v>
      </c>
      <c r="D1098" s="4" t="s">
        <v>1612</v>
      </c>
      <c r="E1098" s="4" t="s">
        <v>1557</v>
      </c>
      <c r="F1098" s="4" t="s">
        <v>1558</v>
      </c>
      <c r="G1098" s="4" t="s">
        <v>1954</v>
      </c>
    </row>
    <row r="1099" ht="15.75" customHeight="1">
      <c r="A1099" s="4" t="s">
        <v>155</v>
      </c>
      <c r="B1099" s="4" t="s">
        <v>1164</v>
      </c>
      <c r="C1099" s="4" t="s">
        <v>1625</v>
      </c>
      <c r="D1099" s="4" t="s">
        <v>1626</v>
      </c>
      <c r="E1099" s="4" t="s">
        <v>1557</v>
      </c>
      <c r="F1099" s="4" t="s">
        <v>1558</v>
      </c>
      <c r="G1099" s="4" t="s">
        <v>1804</v>
      </c>
    </row>
    <row r="1100" ht="15.75" customHeight="1">
      <c r="A1100" s="4" t="s">
        <v>155</v>
      </c>
      <c r="B1100" s="4" t="s">
        <v>1166</v>
      </c>
      <c r="C1100" s="4" t="s">
        <v>1550</v>
      </c>
      <c r="D1100" s="4" t="s">
        <v>1551</v>
      </c>
      <c r="E1100" s="4" t="s">
        <v>1552</v>
      </c>
      <c r="F1100" s="4" t="s">
        <v>1553</v>
      </c>
      <c r="G1100" s="4" t="s">
        <v>1583</v>
      </c>
    </row>
    <row r="1101" ht="15.75" customHeight="1">
      <c r="A1101" s="4" t="s">
        <v>155</v>
      </c>
      <c r="B1101" s="4" t="s">
        <v>1166</v>
      </c>
      <c r="C1101" s="4" t="s">
        <v>1625</v>
      </c>
      <c r="D1101" s="4" t="s">
        <v>1626</v>
      </c>
      <c r="E1101" s="4" t="s">
        <v>1557</v>
      </c>
      <c r="F1101" s="4" t="s">
        <v>1558</v>
      </c>
      <c r="G1101" s="4" t="s">
        <v>1589</v>
      </c>
    </row>
    <row r="1102" ht="15.75" customHeight="1">
      <c r="A1102" s="4" t="s">
        <v>155</v>
      </c>
      <c r="B1102" s="4" t="s">
        <v>1166</v>
      </c>
      <c r="C1102" s="4" t="s">
        <v>1592</v>
      </c>
      <c r="D1102" s="4" t="s">
        <v>1593</v>
      </c>
      <c r="E1102" s="4" t="s">
        <v>1573</v>
      </c>
      <c r="F1102" s="4" t="s">
        <v>1558</v>
      </c>
      <c r="G1102" s="4" t="s">
        <v>1594</v>
      </c>
    </row>
    <row r="1103" ht="15.75" customHeight="1">
      <c r="A1103" s="4" t="s">
        <v>156</v>
      </c>
      <c r="B1103" s="4" t="s">
        <v>1164</v>
      </c>
      <c r="C1103" s="4" t="s">
        <v>1683</v>
      </c>
      <c r="D1103" s="4" t="s">
        <v>1684</v>
      </c>
      <c r="E1103" s="4" t="s">
        <v>1552</v>
      </c>
      <c r="F1103" s="4" t="s">
        <v>1558</v>
      </c>
      <c r="G1103" s="4" t="s">
        <v>1688</v>
      </c>
    </row>
    <row r="1104" ht="15.75" customHeight="1">
      <c r="A1104" s="4" t="s">
        <v>156</v>
      </c>
      <c r="B1104" s="4" t="s">
        <v>1164</v>
      </c>
      <c r="C1104" s="4" t="s">
        <v>1550</v>
      </c>
      <c r="D1104" s="4" t="s">
        <v>1551</v>
      </c>
      <c r="E1104" s="4" t="s">
        <v>1552</v>
      </c>
      <c r="F1104" s="4" t="s">
        <v>1558</v>
      </c>
      <c r="G1104" s="4" t="s">
        <v>1554</v>
      </c>
    </row>
    <row r="1105" ht="15.75" customHeight="1">
      <c r="A1105" s="4" t="s">
        <v>156</v>
      </c>
      <c r="B1105" s="4" t="s">
        <v>1164</v>
      </c>
      <c r="C1105" s="4" t="s">
        <v>1611</v>
      </c>
      <c r="D1105" s="4" t="s">
        <v>1612</v>
      </c>
      <c r="E1105" s="4" t="s">
        <v>1557</v>
      </c>
      <c r="F1105" s="4" t="s">
        <v>1558</v>
      </c>
      <c r="G1105" s="4" t="s">
        <v>1559</v>
      </c>
    </row>
    <row r="1106" ht="15.75" customHeight="1">
      <c r="A1106" s="4" t="s">
        <v>156</v>
      </c>
      <c r="B1106" s="4" t="s">
        <v>1164</v>
      </c>
      <c r="C1106" s="4" t="s">
        <v>1592</v>
      </c>
      <c r="D1106" s="4" t="s">
        <v>1593</v>
      </c>
      <c r="E1106" s="4" t="s">
        <v>1573</v>
      </c>
      <c r="F1106" s="4" t="s">
        <v>1558</v>
      </c>
      <c r="G1106" s="4" t="s">
        <v>1650</v>
      </c>
    </row>
    <row r="1107" ht="15.75" customHeight="1">
      <c r="A1107" s="4" t="s">
        <v>156</v>
      </c>
      <c r="B1107" s="4" t="s">
        <v>1166</v>
      </c>
      <c r="C1107" s="4" t="s">
        <v>1611</v>
      </c>
      <c r="D1107" s="4" t="s">
        <v>1612</v>
      </c>
      <c r="E1107" s="4" t="s">
        <v>1557</v>
      </c>
      <c r="F1107" s="4" t="s">
        <v>1558</v>
      </c>
      <c r="G1107" s="4" t="s">
        <v>1589</v>
      </c>
    </row>
    <row r="1108" ht="15.75" customHeight="1">
      <c r="A1108" s="4" t="s">
        <v>156</v>
      </c>
      <c r="B1108" s="4" t="s">
        <v>1166</v>
      </c>
      <c r="C1108" s="4" t="s">
        <v>1592</v>
      </c>
      <c r="D1108" s="4" t="s">
        <v>1593</v>
      </c>
      <c r="E1108" s="4" t="s">
        <v>1573</v>
      </c>
      <c r="F1108" s="4" t="s">
        <v>1553</v>
      </c>
      <c r="G1108" s="4" t="s">
        <v>1594</v>
      </c>
    </row>
    <row r="1109" ht="15.75" customHeight="1">
      <c r="A1109" s="4" t="s">
        <v>157</v>
      </c>
      <c r="B1109" s="4" t="s">
        <v>1164</v>
      </c>
      <c r="C1109" s="4" t="s">
        <v>1571</v>
      </c>
      <c r="D1109" s="4" t="s">
        <v>1572</v>
      </c>
      <c r="E1109" s="4" t="s">
        <v>1573</v>
      </c>
      <c r="F1109" s="4" t="s">
        <v>1574</v>
      </c>
      <c r="G1109" s="4" t="s">
        <v>1575</v>
      </c>
    </row>
    <row r="1110" ht="15.75" customHeight="1">
      <c r="A1110" s="4" t="s">
        <v>157</v>
      </c>
      <c r="B1110" s="4" t="s">
        <v>1164</v>
      </c>
      <c r="C1110" s="4" t="s">
        <v>1550</v>
      </c>
      <c r="D1110" s="4" t="s">
        <v>1551</v>
      </c>
      <c r="E1110" s="4" t="s">
        <v>1552</v>
      </c>
      <c r="F1110" s="4" t="s">
        <v>1558</v>
      </c>
      <c r="G1110" s="4" t="s">
        <v>1554</v>
      </c>
    </row>
    <row r="1111" ht="15.75" customHeight="1">
      <c r="A1111" s="4" t="s">
        <v>157</v>
      </c>
      <c r="B1111" s="4" t="s">
        <v>1164</v>
      </c>
      <c r="C1111" s="4" t="s">
        <v>1672</v>
      </c>
      <c r="D1111" s="4" t="s">
        <v>1673</v>
      </c>
      <c r="E1111" s="4" t="s">
        <v>1557</v>
      </c>
      <c r="F1111" s="4" t="s">
        <v>1558</v>
      </c>
      <c r="G1111" s="4" t="s">
        <v>1559</v>
      </c>
    </row>
    <row r="1112" ht="15.75" customHeight="1">
      <c r="A1112" s="4" t="s">
        <v>157</v>
      </c>
      <c r="B1112" s="4" t="s">
        <v>1164</v>
      </c>
      <c r="C1112" s="4" t="s">
        <v>1622</v>
      </c>
      <c r="D1112" s="4" t="s">
        <v>1623</v>
      </c>
      <c r="E1112" s="4" t="s">
        <v>1573</v>
      </c>
      <c r="F1112" s="4" t="s">
        <v>1553</v>
      </c>
      <c r="G1112" s="4" t="s">
        <v>1650</v>
      </c>
    </row>
    <row r="1113" ht="15.75" customHeight="1">
      <c r="A1113" s="4" t="s">
        <v>157</v>
      </c>
      <c r="B1113" s="4" t="s">
        <v>1166</v>
      </c>
      <c r="C1113" s="4" t="s">
        <v>1672</v>
      </c>
      <c r="D1113" s="4" t="s">
        <v>1673</v>
      </c>
      <c r="E1113" s="4" t="s">
        <v>1557</v>
      </c>
      <c r="F1113" s="4" t="s">
        <v>1558</v>
      </c>
      <c r="G1113" s="4" t="s">
        <v>1589</v>
      </c>
    </row>
    <row r="1114" ht="15.75" customHeight="1">
      <c r="A1114" s="4" t="s">
        <v>157</v>
      </c>
      <c r="B1114" s="4" t="s">
        <v>1166</v>
      </c>
      <c r="C1114" s="4" t="s">
        <v>1576</v>
      </c>
      <c r="D1114" s="4" t="s">
        <v>1577</v>
      </c>
      <c r="E1114" s="4" t="s">
        <v>1573</v>
      </c>
      <c r="F1114" s="4" t="s">
        <v>1558</v>
      </c>
      <c r="G1114" s="4" t="s">
        <v>1594</v>
      </c>
    </row>
    <row r="1115" ht="15.75" customHeight="1">
      <c r="A1115" s="4" t="s">
        <v>157</v>
      </c>
      <c r="B1115" s="4" t="s">
        <v>1166</v>
      </c>
      <c r="C1115" s="4" t="s">
        <v>1633</v>
      </c>
      <c r="D1115" s="4" t="s">
        <v>1634</v>
      </c>
      <c r="E1115" s="4" t="s">
        <v>1573</v>
      </c>
      <c r="F1115" s="4" t="s">
        <v>1553</v>
      </c>
      <c r="G1115" s="4" t="s">
        <v>1635</v>
      </c>
    </row>
    <row r="1116" ht="15.75" customHeight="1">
      <c r="A1116" s="4" t="s">
        <v>158</v>
      </c>
      <c r="B1116" s="4" t="s">
        <v>1164</v>
      </c>
      <c r="C1116" s="4" t="s">
        <v>1550</v>
      </c>
      <c r="D1116" s="4" t="s">
        <v>1551</v>
      </c>
      <c r="E1116" s="4" t="s">
        <v>1552</v>
      </c>
      <c r="F1116" s="4" t="s">
        <v>1553</v>
      </c>
      <c r="G1116" s="4" t="s">
        <v>1554</v>
      </c>
    </row>
    <row r="1117" ht="15.75" customHeight="1">
      <c r="A1117" s="4" t="s">
        <v>158</v>
      </c>
      <c r="B1117" s="4" t="s">
        <v>1164</v>
      </c>
      <c r="C1117" s="4" t="s">
        <v>1602</v>
      </c>
      <c r="D1117" s="4" t="s">
        <v>1603</v>
      </c>
      <c r="E1117" s="4" t="s">
        <v>1557</v>
      </c>
      <c r="F1117" s="4" t="s">
        <v>1558</v>
      </c>
      <c r="G1117" s="4" t="s">
        <v>1559</v>
      </c>
    </row>
    <row r="1118" ht="15.75" customHeight="1">
      <c r="A1118" s="4" t="s">
        <v>158</v>
      </c>
      <c r="B1118" s="4" t="s">
        <v>1164</v>
      </c>
      <c r="C1118" s="4" t="s">
        <v>1579</v>
      </c>
      <c r="D1118" s="4" t="s">
        <v>1580</v>
      </c>
      <c r="E1118" s="4" t="s">
        <v>1573</v>
      </c>
      <c r="F1118" s="4" t="s">
        <v>1558</v>
      </c>
      <c r="G1118" s="4" t="s">
        <v>1702</v>
      </c>
    </row>
    <row r="1119" ht="15.75" customHeight="1">
      <c r="A1119" s="4" t="s">
        <v>158</v>
      </c>
      <c r="B1119" s="4" t="s">
        <v>1164</v>
      </c>
      <c r="C1119" s="4" t="s">
        <v>1579</v>
      </c>
      <c r="D1119" s="4" t="s">
        <v>1580</v>
      </c>
      <c r="E1119" s="4" t="s">
        <v>1573</v>
      </c>
      <c r="F1119" s="4" t="s">
        <v>1652</v>
      </c>
      <c r="G1119" s="4" t="s">
        <v>1955</v>
      </c>
    </row>
    <row r="1120" ht="15.75" customHeight="1">
      <c r="A1120" s="4" t="s">
        <v>158</v>
      </c>
      <c r="B1120" s="4" t="s">
        <v>1166</v>
      </c>
      <c r="C1120" s="4" t="s">
        <v>1550</v>
      </c>
      <c r="D1120" s="4" t="s">
        <v>1551</v>
      </c>
      <c r="E1120" s="4" t="s">
        <v>1552</v>
      </c>
      <c r="F1120" s="4" t="s">
        <v>1553</v>
      </c>
      <c r="G1120" s="4" t="s">
        <v>1757</v>
      </c>
    </row>
    <row r="1121" ht="15.75" customHeight="1">
      <c r="A1121" s="4" t="s">
        <v>158</v>
      </c>
      <c r="B1121" s="4" t="s">
        <v>1166</v>
      </c>
      <c r="C1121" s="4" t="s">
        <v>1563</v>
      </c>
      <c r="D1121" s="4" t="s">
        <v>1564</v>
      </c>
      <c r="E1121" s="4" t="s">
        <v>1557</v>
      </c>
      <c r="F1121" s="4" t="s">
        <v>1558</v>
      </c>
      <c r="G1121" s="4" t="s">
        <v>1589</v>
      </c>
    </row>
    <row r="1122" ht="15.75" customHeight="1">
      <c r="A1122" s="4" t="s">
        <v>158</v>
      </c>
      <c r="B1122" s="4" t="s">
        <v>1166</v>
      </c>
      <c r="C1122" s="4" t="s">
        <v>1550</v>
      </c>
      <c r="D1122" s="4" t="s">
        <v>1551</v>
      </c>
      <c r="E1122" s="4" t="s">
        <v>1552</v>
      </c>
      <c r="F1122" s="4" t="s">
        <v>1558</v>
      </c>
      <c r="G1122" s="4" t="s">
        <v>1617</v>
      </c>
    </row>
    <row r="1123" ht="15.75" customHeight="1">
      <c r="A1123" s="4" t="s">
        <v>158</v>
      </c>
      <c r="B1123" s="4" t="s">
        <v>1166</v>
      </c>
      <c r="C1123" s="4" t="s">
        <v>1579</v>
      </c>
      <c r="D1123" s="4" t="s">
        <v>1580</v>
      </c>
      <c r="E1123" s="4" t="s">
        <v>1573</v>
      </c>
      <c r="F1123" s="4" t="s">
        <v>1558</v>
      </c>
      <c r="G1123" s="4" t="s">
        <v>1706</v>
      </c>
    </row>
    <row r="1124" ht="15.75" customHeight="1">
      <c r="A1124" s="4" t="s">
        <v>158</v>
      </c>
      <c r="B1124" s="4" t="s">
        <v>1166</v>
      </c>
      <c r="C1124" s="4" t="s">
        <v>1579</v>
      </c>
      <c r="D1124" s="4" t="s">
        <v>1580</v>
      </c>
      <c r="E1124" s="4" t="s">
        <v>1573</v>
      </c>
      <c r="F1124" s="4" t="s">
        <v>1652</v>
      </c>
      <c r="G1124" s="4" t="s">
        <v>1707</v>
      </c>
    </row>
    <row r="1125" ht="15.75" customHeight="1">
      <c r="A1125" s="4" t="s">
        <v>159</v>
      </c>
      <c r="B1125" s="4" t="s">
        <v>1171</v>
      </c>
      <c r="C1125" s="4" t="s">
        <v>1956</v>
      </c>
      <c r="D1125" s="4" t="s">
        <v>1957</v>
      </c>
      <c r="E1125" s="4" t="s">
        <v>1557</v>
      </c>
      <c r="F1125" s="4" t="s">
        <v>1558</v>
      </c>
      <c r="G1125" s="4" t="s">
        <v>1736</v>
      </c>
    </row>
    <row r="1126" ht="15.75" customHeight="1">
      <c r="A1126" s="4" t="s">
        <v>159</v>
      </c>
      <c r="B1126" s="4" t="s">
        <v>1168</v>
      </c>
      <c r="C1126" s="4" t="s">
        <v>1571</v>
      </c>
      <c r="D1126" s="4" t="s">
        <v>1572</v>
      </c>
      <c r="E1126" s="4" t="s">
        <v>1573</v>
      </c>
      <c r="F1126" s="4" t="s">
        <v>1574</v>
      </c>
      <c r="G1126" s="4" t="s">
        <v>1958</v>
      </c>
    </row>
    <row r="1127" ht="15.75" customHeight="1">
      <c r="A1127" s="4" t="s">
        <v>159</v>
      </c>
      <c r="B1127" s="4" t="s">
        <v>1169</v>
      </c>
      <c r="C1127" s="4" t="s">
        <v>1550</v>
      </c>
      <c r="D1127" s="4" t="s">
        <v>1551</v>
      </c>
      <c r="E1127" s="4" t="s">
        <v>1552</v>
      </c>
      <c r="F1127" s="4" t="s">
        <v>1553</v>
      </c>
      <c r="G1127" s="4" t="s">
        <v>1689</v>
      </c>
    </row>
    <row r="1128" ht="15.75" customHeight="1">
      <c r="A1128" s="4" t="s">
        <v>159</v>
      </c>
      <c r="B1128" s="4" t="s">
        <v>1169</v>
      </c>
      <c r="C1128" s="4" t="s">
        <v>1618</v>
      </c>
      <c r="D1128" s="4" t="s">
        <v>1619</v>
      </c>
      <c r="E1128" s="4" t="s">
        <v>1557</v>
      </c>
      <c r="F1128" s="4" t="s">
        <v>1558</v>
      </c>
      <c r="G1128" s="4" t="s">
        <v>1657</v>
      </c>
    </row>
    <row r="1129" ht="15.75" customHeight="1">
      <c r="A1129" s="4" t="s">
        <v>159</v>
      </c>
      <c r="B1129" s="4" t="s">
        <v>1169</v>
      </c>
      <c r="C1129" s="4" t="s">
        <v>1633</v>
      </c>
      <c r="D1129" s="4" t="s">
        <v>1634</v>
      </c>
      <c r="E1129" s="4" t="s">
        <v>1573</v>
      </c>
      <c r="F1129" s="4" t="s">
        <v>1553</v>
      </c>
      <c r="G1129" s="4" t="s">
        <v>1779</v>
      </c>
    </row>
    <row r="1130" ht="15.75" customHeight="1">
      <c r="A1130" s="4" t="s">
        <v>159</v>
      </c>
      <c r="B1130" s="4" t="s">
        <v>1169</v>
      </c>
      <c r="C1130" s="4" t="s">
        <v>1686</v>
      </c>
      <c r="D1130" s="4" t="s">
        <v>1687</v>
      </c>
      <c r="E1130" s="4" t="s">
        <v>1573</v>
      </c>
      <c r="F1130" s="4" t="s">
        <v>1553</v>
      </c>
      <c r="G1130" s="4" t="s">
        <v>1666</v>
      </c>
    </row>
    <row r="1131" ht="15.75" customHeight="1">
      <c r="A1131" s="4" t="s">
        <v>159</v>
      </c>
      <c r="B1131" s="4" t="s">
        <v>1167</v>
      </c>
      <c r="C1131" s="4" t="s">
        <v>1584</v>
      </c>
      <c r="D1131" s="4" t="s">
        <v>1585</v>
      </c>
      <c r="E1131" s="4" t="s">
        <v>1552</v>
      </c>
      <c r="F1131" s="4" t="s">
        <v>1558</v>
      </c>
      <c r="G1131" s="4" t="s">
        <v>1668</v>
      </c>
    </row>
    <row r="1132" ht="15.75" customHeight="1">
      <c r="A1132" s="4" t="s">
        <v>159</v>
      </c>
      <c r="B1132" s="4" t="s">
        <v>1167</v>
      </c>
      <c r="C1132" s="4" t="s">
        <v>1590</v>
      </c>
      <c r="D1132" s="4" t="s">
        <v>1591</v>
      </c>
      <c r="E1132" s="4" t="s">
        <v>1557</v>
      </c>
      <c r="F1132" s="4" t="s">
        <v>1558</v>
      </c>
      <c r="G1132" s="4" t="s">
        <v>1668</v>
      </c>
    </row>
    <row r="1133" ht="15.75" customHeight="1">
      <c r="A1133" s="4" t="s">
        <v>159</v>
      </c>
      <c r="B1133" s="4" t="s">
        <v>1167</v>
      </c>
      <c r="C1133" s="4" t="s">
        <v>1686</v>
      </c>
      <c r="D1133" s="4" t="s">
        <v>1687</v>
      </c>
      <c r="E1133" s="4" t="s">
        <v>1573</v>
      </c>
      <c r="F1133" s="4" t="s">
        <v>1558</v>
      </c>
      <c r="G1133" s="4" t="s">
        <v>1669</v>
      </c>
    </row>
    <row r="1134" ht="15.75" customHeight="1">
      <c r="A1134" s="4" t="s">
        <v>159</v>
      </c>
      <c r="B1134" s="4" t="s">
        <v>1167</v>
      </c>
      <c r="C1134" s="4" t="s">
        <v>1566</v>
      </c>
      <c r="D1134" s="4" t="s">
        <v>1567</v>
      </c>
      <c r="E1134" s="4" t="s">
        <v>1552</v>
      </c>
      <c r="F1134" s="4" t="s">
        <v>1558</v>
      </c>
      <c r="G1134" s="4" t="s">
        <v>1693</v>
      </c>
    </row>
    <row r="1135" ht="15.75" customHeight="1">
      <c r="A1135" s="4" t="s">
        <v>159</v>
      </c>
      <c r="B1135" s="4" t="s">
        <v>1162</v>
      </c>
      <c r="C1135" s="4" t="s">
        <v>1683</v>
      </c>
      <c r="D1135" s="4" t="s">
        <v>1684</v>
      </c>
      <c r="E1135" s="4" t="s">
        <v>1552</v>
      </c>
      <c r="F1135" s="4" t="s">
        <v>1558</v>
      </c>
      <c r="G1135" s="4" t="s">
        <v>1873</v>
      </c>
    </row>
    <row r="1136" ht="15.75" customHeight="1">
      <c r="A1136" s="4" t="s">
        <v>159</v>
      </c>
      <c r="B1136" s="4" t="s">
        <v>1162</v>
      </c>
      <c r="C1136" s="4" t="s">
        <v>1602</v>
      </c>
      <c r="D1136" s="4" t="s">
        <v>1603</v>
      </c>
      <c r="E1136" s="4" t="s">
        <v>1557</v>
      </c>
      <c r="F1136" s="4" t="s">
        <v>1558</v>
      </c>
      <c r="G1136" s="4" t="s">
        <v>1565</v>
      </c>
    </row>
    <row r="1137" ht="15.75" customHeight="1">
      <c r="A1137" s="4" t="s">
        <v>159</v>
      </c>
      <c r="B1137" s="4" t="s">
        <v>1162</v>
      </c>
      <c r="C1137" s="4" t="s">
        <v>1686</v>
      </c>
      <c r="D1137" s="4" t="s">
        <v>1687</v>
      </c>
      <c r="E1137" s="4" t="s">
        <v>1573</v>
      </c>
      <c r="F1137" s="4" t="s">
        <v>1698</v>
      </c>
      <c r="G1137" s="4" t="s">
        <v>1653</v>
      </c>
    </row>
    <row r="1138" ht="15.75" customHeight="1">
      <c r="A1138" s="4" t="s">
        <v>159</v>
      </c>
      <c r="B1138" s="4" t="s">
        <v>1162</v>
      </c>
      <c r="C1138" s="4" t="s">
        <v>1566</v>
      </c>
      <c r="D1138" s="4" t="s">
        <v>1567</v>
      </c>
      <c r="E1138" s="4" t="s">
        <v>1552</v>
      </c>
      <c r="F1138" s="4" t="s">
        <v>1558</v>
      </c>
      <c r="G1138" s="4" t="s">
        <v>1569</v>
      </c>
    </row>
    <row r="1139" ht="15.75" customHeight="1">
      <c r="A1139" s="4" t="s">
        <v>159</v>
      </c>
      <c r="B1139" s="4" t="s">
        <v>1164</v>
      </c>
      <c r="C1139" s="4" t="s">
        <v>1683</v>
      </c>
      <c r="D1139" s="4" t="s">
        <v>1684</v>
      </c>
      <c r="E1139" s="4" t="s">
        <v>1552</v>
      </c>
      <c r="F1139" s="4" t="s">
        <v>1558</v>
      </c>
      <c r="G1139" s="4" t="s">
        <v>1688</v>
      </c>
    </row>
    <row r="1140" ht="15.75" customHeight="1">
      <c r="A1140" s="4" t="s">
        <v>159</v>
      </c>
      <c r="B1140" s="4" t="s">
        <v>1164</v>
      </c>
      <c r="C1140" s="4" t="s">
        <v>1602</v>
      </c>
      <c r="D1140" s="4" t="s">
        <v>1603</v>
      </c>
      <c r="E1140" s="4" t="s">
        <v>1557</v>
      </c>
      <c r="F1140" s="4" t="s">
        <v>1558</v>
      </c>
      <c r="G1140" s="4" t="s">
        <v>1559</v>
      </c>
    </row>
    <row r="1141" ht="15.75" customHeight="1">
      <c r="A1141" s="4" t="s">
        <v>159</v>
      </c>
      <c r="B1141" s="4" t="s">
        <v>1164</v>
      </c>
      <c r="C1141" s="4" t="s">
        <v>1686</v>
      </c>
      <c r="D1141" s="4" t="s">
        <v>1687</v>
      </c>
      <c r="E1141" s="4" t="s">
        <v>1573</v>
      </c>
      <c r="F1141" s="4" t="s">
        <v>1558</v>
      </c>
      <c r="G1141" s="4" t="s">
        <v>1959</v>
      </c>
    </row>
    <row r="1142" ht="15.75" customHeight="1">
      <c r="A1142" s="4" t="s">
        <v>159</v>
      </c>
      <c r="B1142" s="4" t="s">
        <v>1164</v>
      </c>
      <c r="C1142" s="4" t="s">
        <v>1566</v>
      </c>
      <c r="D1142" s="4" t="s">
        <v>1567</v>
      </c>
      <c r="E1142" s="4" t="s">
        <v>1552</v>
      </c>
      <c r="F1142" s="4" t="s">
        <v>1652</v>
      </c>
      <c r="G1142" s="4" t="s">
        <v>1682</v>
      </c>
    </row>
    <row r="1143" ht="15.75" customHeight="1">
      <c r="A1143" s="4" t="s">
        <v>159</v>
      </c>
      <c r="B1143" s="4" t="s">
        <v>1166</v>
      </c>
      <c r="C1143" s="4" t="s">
        <v>1683</v>
      </c>
      <c r="D1143" s="4" t="s">
        <v>1684</v>
      </c>
      <c r="E1143" s="4" t="s">
        <v>1552</v>
      </c>
      <c r="F1143" s="4" t="s">
        <v>1652</v>
      </c>
      <c r="G1143" s="4" t="s">
        <v>1685</v>
      </c>
    </row>
    <row r="1144" ht="15.75" customHeight="1">
      <c r="A1144" s="4" t="s">
        <v>159</v>
      </c>
      <c r="B1144" s="4" t="s">
        <v>1166</v>
      </c>
      <c r="C1144" s="4" t="s">
        <v>1600</v>
      </c>
      <c r="D1144" s="4" t="s">
        <v>1601</v>
      </c>
      <c r="E1144" s="4" t="s">
        <v>1557</v>
      </c>
      <c r="F1144" s="4" t="s">
        <v>1558</v>
      </c>
      <c r="G1144" s="4" t="s">
        <v>1935</v>
      </c>
    </row>
    <row r="1145" ht="15.75" customHeight="1">
      <c r="A1145" s="4" t="s">
        <v>159</v>
      </c>
      <c r="B1145" s="4" t="s">
        <v>1166</v>
      </c>
      <c r="C1145" s="4" t="s">
        <v>1600</v>
      </c>
      <c r="D1145" s="4" t="s">
        <v>1601</v>
      </c>
      <c r="E1145" s="4" t="s">
        <v>1557</v>
      </c>
      <c r="F1145" s="4" t="s">
        <v>1561</v>
      </c>
      <c r="G1145" s="4" t="s">
        <v>1875</v>
      </c>
    </row>
    <row r="1146" ht="15.75" customHeight="1">
      <c r="A1146" s="4" t="s">
        <v>159</v>
      </c>
      <c r="B1146" s="4" t="s">
        <v>1166</v>
      </c>
      <c r="C1146" s="4" t="s">
        <v>1686</v>
      </c>
      <c r="D1146" s="4" t="s">
        <v>1687</v>
      </c>
      <c r="E1146" s="4" t="s">
        <v>1573</v>
      </c>
      <c r="F1146" s="4" t="s">
        <v>1558</v>
      </c>
      <c r="G1146" s="4" t="s">
        <v>1847</v>
      </c>
    </row>
    <row r="1147" ht="15.75" customHeight="1">
      <c r="A1147" s="4" t="s">
        <v>159</v>
      </c>
      <c r="B1147" s="4" t="s">
        <v>1166</v>
      </c>
      <c r="C1147" s="4" t="s">
        <v>1686</v>
      </c>
      <c r="D1147" s="4" t="s">
        <v>1687</v>
      </c>
      <c r="E1147" s="4" t="s">
        <v>1573</v>
      </c>
      <c r="F1147" s="4" t="s">
        <v>1698</v>
      </c>
      <c r="G1147" s="4" t="s">
        <v>1848</v>
      </c>
    </row>
    <row r="1148" ht="15.75" customHeight="1">
      <c r="A1148" s="4" t="s">
        <v>159</v>
      </c>
      <c r="B1148" s="4" t="s">
        <v>1166</v>
      </c>
      <c r="C1148" s="4" t="s">
        <v>1625</v>
      </c>
      <c r="D1148" s="4" t="s">
        <v>1626</v>
      </c>
      <c r="E1148" s="4" t="s">
        <v>1557</v>
      </c>
      <c r="F1148" s="4" t="s">
        <v>1558</v>
      </c>
      <c r="G1148" s="4" t="s">
        <v>1790</v>
      </c>
    </row>
    <row r="1149" ht="15.75" customHeight="1">
      <c r="A1149" s="4" t="s">
        <v>159</v>
      </c>
      <c r="B1149" s="4" t="s">
        <v>1166</v>
      </c>
      <c r="C1149" s="4" t="s">
        <v>1747</v>
      </c>
      <c r="D1149" s="4" t="s">
        <v>1748</v>
      </c>
      <c r="E1149" s="4" t="s">
        <v>1573</v>
      </c>
      <c r="F1149" s="4" t="s">
        <v>1553</v>
      </c>
      <c r="G1149" s="4" t="s">
        <v>1599</v>
      </c>
    </row>
    <row r="1150" ht="15.75" customHeight="1">
      <c r="A1150" s="4" t="s">
        <v>159</v>
      </c>
      <c r="B1150" s="4" t="s">
        <v>1166</v>
      </c>
      <c r="C1150" s="4" t="s">
        <v>1579</v>
      </c>
      <c r="D1150" s="4" t="s">
        <v>1580</v>
      </c>
      <c r="E1150" s="4" t="s">
        <v>1573</v>
      </c>
      <c r="F1150" s="4" t="s">
        <v>1558</v>
      </c>
      <c r="G1150" s="4" t="s">
        <v>1599</v>
      </c>
    </row>
    <row r="1151" ht="15.75" customHeight="1">
      <c r="A1151" s="4" t="s">
        <v>160</v>
      </c>
      <c r="B1151" s="4" t="s">
        <v>1164</v>
      </c>
      <c r="C1151" s="4" t="s">
        <v>1563</v>
      </c>
      <c r="D1151" s="4" t="s">
        <v>1564</v>
      </c>
      <c r="E1151" s="4" t="s">
        <v>1557</v>
      </c>
      <c r="F1151" s="4" t="s">
        <v>1558</v>
      </c>
      <c r="G1151" s="4" t="s">
        <v>1559</v>
      </c>
    </row>
    <row r="1152" ht="15.75" customHeight="1">
      <c r="A1152" s="4" t="s">
        <v>161</v>
      </c>
      <c r="B1152" s="4" t="s">
        <v>1166</v>
      </c>
      <c r="C1152" s="4" t="s">
        <v>1550</v>
      </c>
      <c r="D1152" s="4" t="s">
        <v>1551</v>
      </c>
      <c r="E1152" s="4" t="s">
        <v>1552</v>
      </c>
      <c r="F1152" s="4" t="s">
        <v>1558</v>
      </c>
      <c r="G1152" s="4" t="s">
        <v>1583</v>
      </c>
    </row>
    <row r="1153" ht="15.75" customHeight="1">
      <c r="A1153" s="4" t="s">
        <v>161</v>
      </c>
      <c r="B1153" s="4" t="s">
        <v>1166</v>
      </c>
      <c r="C1153" s="4" t="s">
        <v>1563</v>
      </c>
      <c r="D1153" s="4" t="s">
        <v>1564</v>
      </c>
      <c r="E1153" s="4" t="s">
        <v>1557</v>
      </c>
      <c r="F1153" s="4" t="s">
        <v>1558</v>
      </c>
      <c r="G1153" s="4" t="s">
        <v>1560</v>
      </c>
    </row>
    <row r="1154" ht="15.75" customHeight="1">
      <c r="A1154" s="4" t="s">
        <v>161</v>
      </c>
      <c r="B1154" s="4" t="s">
        <v>1166</v>
      </c>
      <c r="C1154" s="4" t="s">
        <v>1563</v>
      </c>
      <c r="D1154" s="4" t="s">
        <v>1564</v>
      </c>
      <c r="E1154" s="4" t="s">
        <v>1557</v>
      </c>
      <c r="F1154" s="4" t="s">
        <v>1605</v>
      </c>
      <c r="G1154" s="4" t="s">
        <v>1562</v>
      </c>
    </row>
    <row r="1155" ht="15.75" customHeight="1">
      <c r="A1155" s="4" t="s">
        <v>161</v>
      </c>
      <c r="B1155" s="4" t="s">
        <v>1166</v>
      </c>
      <c r="C1155" s="4" t="s">
        <v>1633</v>
      </c>
      <c r="D1155" s="4" t="s">
        <v>1634</v>
      </c>
      <c r="E1155" s="4" t="s">
        <v>1573</v>
      </c>
      <c r="F1155" s="4" t="s">
        <v>1553</v>
      </c>
      <c r="G1155" s="4" t="s">
        <v>1635</v>
      </c>
    </row>
    <row r="1156" ht="15.75" customHeight="1">
      <c r="A1156" s="4" t="s">
        <v>162</v>
      </c>
      <c r="B1156" s="4" t="s">
        <v>1162</v>
      </c>
      <c r="C1156" s="4" t="s">
        <v>1641</v>
      </c>
      <c r="D1156" s="4" t="s">
        <v>1642</v>
      </c>
      <c r="E1156" s="4" t="s">
        <v>1557</v>
      </c>
      <c r="F1156" s="4" t="s">
        <v>1558</v>
      </c>
      <c r="G1156" s="4" t="s">
        <v>1565</v>
      </c>
    </row>
    <row r="1157" ht="15.75" customHeight="1">
      <c r="A1157" s="4" t="s">
        <v>162</v>
      </c>
      <c r="B1157" s="4" t="s">
        <v>1162</v>
      </c>
      <c r="C1157" s="4" t="s">
        <v>1571</v>
      </c>
      <c r="D1157" s="4" t="s">
        <v>1572</v>
      </c>
      <c r="E1157" s="4" t="s">
        <v>1573</v>
      </c>
      <c r="F1157" s="4" t="s">
        <v>1574</v>
      </c>
      <c r="G1157" s="4" t="s">
        <v>1938</v>
      </c>
    </row>
    <row r="1158" ht="15.75" customHeight="1">
      <c r="A1158" s="4" t="s">
        <v>162</v>
      </c>
      <c r="B1158" s="4" t="s">
        <v>1164</v>
      </c>
      <c r="C1158" s="4" t="s">
        <v>1550</v>
      </c>
      <c r="D1158" s="4" t="s">
        <v>1551</v>
      </c>
      <c r="E1158" s="4" t="s">
        <v>1552</v>
      </c>
      <c r="F1158" s="4" t="s">
        <v>1558</v>
      </c>
      <c r="G1158" s="4" t="s">
        <v>1554</v>
      </c>
    </row>
    <row r="1159" ht="15.75" customHeight="1">
      <c r="A1159" s="4" t="s">
        <v>162</v>
      </c>
      <c r="B1159" s="4" t="s">
        <v>1164</v>
      </c>
      <c r="C1159" s="4" t="s">
        <v>1641</v>
      </c>
      <c r="D1159" s="4" t="s">
        <v>1642</v>
      </c>
      <c r="E1159" s="4" t="s">
        <v>1557</v>
      </c>
      <c r="F1159" s="4" t="s">
        <v>1558</v>
      </c>
      <c r="G1159" s="4" t="s">
        <v>1880</v>
      </c>
    </row>
    <row r="1160" ht="15.75" customHeight="1">
      <c r="A1160" s="4" t="s">
        <v>162</v>
      </c>
      <c r="B1160" s="4" t="s">
        <v>1164</v>
      </c>
      <c r="C1160" s="4" t="s">
        <v>1641</v>
      </c>
      <c r="D1160" s="4" t="s">
        <v>1642</v>
      </c>
      <c r="E1160" s="4" t="s">
        <v>1557</v>
      </c>
      <c r="F1160" s="4" t="s">
        <v>1605</v>
      </c>
      <c r="G1160" s="4" t="s">
        <v>1881</v>
      </c>
    </row>
    <row r="1161" ht="15.75" customHeight="1">
      <c r="A1161" s="4" t="s">
        <v>162</v>
      </c>
      <c r="B1161" s="4" t="s">
        <v>1166</v>
      </c>
      <c r="C1161" s="4" t="s">
        <v>1550</v>
      </c>
      <c r="D1161" s="4" t="s">
        <v>1551</v>
      </c>
      <c r="E1161" s="4" t="s">
        <v>1552</v>
      </c>
      <c r="F1161" s="4" t="s">
        <v>1553</v>
      </c>
      <c r="G1161" s="4" t="s">
        <v>1583</v>
      </c>
    </row>
    <row r="1162" ht="15.75" customHeight="1">
      <c r="A1162" s="4" t="s">
        <v>162</v>
      </c>
      <c r="B1162" s="4" t="s">
        <v>1166</v>
      </c>
      <c r="C1162" s="4" t="s">
        <v>1555</v>
      </c>
      <c r="D1162" s="4" t="s">
        <v>1556</v>
      </c>
      <c r="E1162" s="4" t="s">
        <v>1557</v>
      </c>
      <c r="F1162" s="4" t="s">
        <v>1558</v>
      </c>
      <c r="G1162" s="4" t="s">
        <v>1560</v>
      </c>
    </row>
    <row r="1163" ht="15.75" customHeight="1">
      <c r="A1163" s="4" t="s">
        <v>162</v>
      </c>
      <c r="B1163" s="4" t="s">
        <v>1166</v>
      </c>
      <c r="C1163" s="4" t="s">
        <v>1555</v>
      </c>
      <c r="D1163" s="4" t="s">
        <v>1556</v>
      </c>
      <c r="E1163" s="4" t="s">
        <v>1557</v>
      </c>
      <c r="F1163" s="4" t="s">
        <v>1605</v>
      </c>
      <c r="G1163" s="4" t="s">
        <v>1562</v>
      </c>
    </row>
    <row r="1164" ht="15.75" customHeight="1">
      <c r="A1164" s="4" t="s">
        <v>163</v>
      </c>
      <c r="B1164" s="4" t="s">
        <v>1162</v>
      </c>
      <c r="C1164" s="4" t="s">
        <v>1683</v>
      </c>
      <c r="D1164" s="4" t="s">
        <v>1684</v>
      </c>
      <c r="E1164" s="4" t="s">
        <v>1552</v>
      </c>
      <c r="F1164" s="4" t="s">
        <v>1558</v>
      </c>
      <c r="G1164" s="4" t="s">
        <v>1873</v>
      </c>
    </row>
    <row r="1165" ht="15.75" customHeight="1">
      <c r="A1165" s="4" t="s">
        <v>163</v>
      </c>
      <c r="B1165" s="4" t="s">
        <v>1162</v>
      </c>
      <c r="C1165" s="4" t="s">
        <v>1618</v>
      </c>
      <c r="D1165" s="4" t="s">
        <v>1619</v>
      </c>
      <c r="E1165" s="4" t="s">
        <v>1557</v>
      </c>
      <c r="F1165" s="4" t="s">
        <v>1558</v>
      </c>
      <c r="G1165" s="4" t="s">
        <v>1565</v>
      </c>
    </row>
    <row r="1166" ht="15.75" customHeight="1">
      <c r="A1166" s="4" t="s">
        <v>163</v>
      </c>
      <c r="B1166" s="4" t="s">
        <v>1162</v>
      </c>
      <c r="C1166" s="4" t="s">
        <v>1587</v>
      </c>
      <c r="D1166" s="4" t="s">
        <v>1588</v>
      </c>
      <c r="E1166" s="4" t="s">
        <v>1573</v>
      </c>
      <c r="F1166" s="4" t="s">
        <v>1553</v>
      </c>
      <c r="G1166" s="4" t="s">
        <v>1960</v>
      </c>
    </row>
    <row r="1167" ht="15.75" customHeight="1">
      <c r="A1167" s="4" t="s">
        <v>163</v>
      </c>
      <c r="B1167" s="4" t="s">
        <v>1162</v>
      </c>
      <c r="C1167" s="4" t="s">
        <v>1592</v>
      </c>
      <c r="D1167" s="4" t="s">
        <v>1593</v>
      </c>
      <c r="E1167" s="4" t="s">
        <v>1573</v>
      </c>
      <c r="F1167" s="4" t="s">
        <v>1553</v>
      </c>
      <c r="G1167" s="4" t="s">
        <v>1653</v>
      </c>
    </row>
    <row r="1168" ht="15.75" customHeight="1">
      <c r="A1168" s="4" t="s">
        <v>163</v>
      </c>
      <c r="B1168" s="4" t="s">
        <v>1162</v>
      </c>
      <c r="C1168" s="4" t="s">
        <v>1566</v>
      </c>
      <c r="D1168" s="4" t="s">
        <v>1567</v>
      </c>
      <c r="E1168" s="4" t="s">
        <v>1552</v>
      </c>
      <c r="F1168" s="4" t="s">
        <v>1558</v>
      </c>
      <c r="G1168" s="4" t="s">
        <v>1569</v>
      </c>
    </row>
    <row r="1169" ht="15.75" customHeight="1">
      <c r="A1169" s="4" t="s">
        <v>163</v>
      </c>
      <c r="B1169" s="4" t="s">
        <v>1166</v>
      </c>
      <c r="C1169" s="4" t="s">
        <v>1611</v>
      </c>
      <c r="D1169" s="4" t="s">
        <v>1612</v>
      </c>
      <c r="E1169" s="4" t="s">
        <v>1557</v>
      </c>
      <c r="F1169" s="4" t="s">
        <v>1558</v>
      </c>
      <c r="G1169" s="4" t="s">
        <v>1589</v>
      </c>
    </row>
    <row r="1170" ht="15.75" customHeight="1">
      <c r="A1170" s="4" t="s">
        <v>163</v>
      </c>
      <c r="B1170" s="4" t="s">
        <v>1166</v>
      </c>
      <c r="C1170" s="4" t="s">
        <v>1550</v>
      </c>
      <c r="D1170" s="4" t="s">
        <v>1551</v>
      </c>
      <c r="E1170" s="4" t="s">
        <v>1552</v>
      </c>
      <c r="F1170" s="4" t="s">
        <v>1553</v>
      </c>
      <c r="G1170" s="4" t="s">
        <v>1617</v>
      </c>
    </row>
    <row r="1171" ht="15.75" customHeight="1">
      <c r="A1171" s="4" t="s">
        <v>163</v>
      </c>
      <c r="B1171" s="4" t="s">
        <v>1166</v>
      </c>
      <c r="C1171" s="4" t="s">
        <v>1592</v>
      </c>
      <c r="D1171" s="4" t="s">
        <v>1593</v>
      </c>
      <c r="E1171" s="4" t="s">
        <v>1573</v>
      </c>
      <c r="F1171" s="4" t="s">
        <v>1553</v>
      </c>
      <c r="G1171" s="4" t="s">
        <v>1594</v>
      </c>
    </row>
    <row r="1172" ht="15.75" customHeight="1">
      <c r="A1172" s="4" t="s">
        <v>164</v>
      </c>
      <c r="B1172" s="4" t="s">
        <v>1164</v>
      </c>
      <c r="C1172" s="4" t="s">
        <v>1641</v>
      </c>
      <c r="D1172" s="4" t="s">
        <v>1642</v>
      </c>
      <c r="E1172" s="4" t="s">
        <v>1557</v>
      </c>
      <c r="F1172" s="4" t="s">
        <v>1558</v>
      </c>
      <c r="G1172" s="4" t="s">
        <v>1961</v>
      </c>
    </row>
    <row r="1173" ht="15.75" customHeight="1">
      <c r="A1173" s="4" t="s">
        <v>164</v>
      </c>
      <c r="B1173" s="4" t="s">
        <v>1164</v>
      </c>
      <c r="C1173" s="4" t="s">
        <v>1611</v>
      </c>
      <c r="D1173" s="4" t="s">
        <v>1612</v>
      </c>
      <c r="E1173" s="4" t="s">
        <v>1557</v>
      </c>
      <c r="F1173" s="4" t="s">
        <v>1558</v>
      </c>
      <c r="G1173" s="4" t="s">
        <v>1962</v>
      </c>
    </row>
    <row r="1174" ht="15.75" customHeight="1">
      <c r="A1174" s="4" t="s">
        <v>164</v>
      </c>
      <c r="B1174" s="4" t="s">
        <v>1164</v>
      </c>
      <c r="C1174" s="4" t="s">
        <v>1611</v>
      </c>
      <c r="D1174" s="4" t="s">
        <v>1612</v>
      </c>
      <c r="E1174" s="4" t="s">
        <v>1557</v>
      </c>
      <c r="F1174" s="4" t="s">
        <v>1605</v>
      </c>
      <c r="G1174" s="4" t="s">
        <v>1963</v>
      </c>
    </row>
    <row r="1175" ht="15.75" customHeight="1">
      <c r="A1175" s="4" t="s">
        <v>164</v>
      </c>
      <c r="B1175" s="4" t="s">
        <v>1164</v>
      </c>
      <c r="C1175" s="4" t="s">
        <v>1584</v>
      </c>
      <c r="D1175" s="4" t="s">
        <v>1585</v>
      </c>
      <c r="E1175" s="4" t="s">
        <v>1552</v>
      </c>
      <c r="F1175" s="4" t="s">
        <v>1558</v>
      </c>
      <c r="G1175" s="4" t="s">
        <v>1964</v>
      </c>
    </row>
    <row r="1176" ht="15.75" customHeight="1">
      <c r="A1176" s="4" t="s">
        <v>164</v>
      </c>
      <c r="B1176" s="4" t="s">
        <v>1164</v>
      </c>
      <c r="C1176" s="4" t="s">
        <v>1611</v>
      </c>
      <c r="D1176" s="4" t="s">
        <v>1612</v>
      </c>
      <c r="E1176" s="4" t="s">
        <v>1557</v>
      </c>
      <c r="F1176" s="4" t="s">
        <v>1558</v>
      </c>
      <c r="G1176" s="4" t="s">
        <v>1832</v>
      </c>
    </row>
    <row r="1177" ht="15.75" customHeight="1">
      <c r="A1177" s="4" t="s">
        <v>164</v>
      </c>
      <c r="B1177" s="4" t="s">
        <v>1166</v>
      </c>
      <c r="C1177" s="4" t="s">
        <v>1550</v>
      </c>
      <c r="D1177" s="4" t="s">
        <v>1551</v>
      </c>
      <c r="E1177" s="4" t="s">
        <v>1552</v>
      </c>
      <c r="F1177" s="4" t="s">
        <v>1558</v>
      </c>
      <c r="G1177" s="4" t="s">
        <v>1583</v>
      </c>
    </row>
    <row r="1178" ht="15.75" customHeight="1">
      <c r="A1178" s="4" t="s">
        <v>164</v>
      </c>
      <c r="B1178" s="4" t="s">
        <v>1166</v>
      </c>
      <c r="C1178" s="4" t="s">
        <v>1584</v>
      </c>
      <c r="D1178" s="4" t="s">
        <v>1585</v>
      </c>
      <c r="E1178" s="4" t="s">
        <v>1552</v>
      </c>
      <c r="F1178" s="4" t="s">
        <v>1558</v>
      </c>
      <c r="G1178" s="4" t="s">
        <v>1589</v>
      </c>
    </row>
    <row r="1179" ht="15.75" customHeight="1">
      <c r="A1179" s="4" t="s">
        <v>164</v>
      </c>
      <c r="B1179" s="4" t="s">
        <v>1166</v>
      </c>
      <c r="C1179" s="4" t="s">
        <v>1587</v>
      </c>
      <c r="D1179" s="4" t="s">
        <v>1588</v>
      </c>
      <c r="E1179" s="4" t="s">
        <v>1573</v>
      </c>
      <c r="F1179" s="4" t="s">
        <v>1558</v>
      </c>
      <c r="G1179" s="4" t="s">
        <v>1589</v>
      </c>
    </row>
    <row r="1180" ht="15.75" customHeight="1">
      <c r="A1180" s="4" t="s">
        <v>164</v>
      </c>
      <c r="B1180" s="4" t="s">
        <v>1166</v>
      </c>
      <c r="C1180" s="4" t="s">
        <v>1590</v>
      </c>
      <c r="D1180" s="4" t="s">
        <v>1591</v>
      </c>
      <c r="E1180" s="4" t="s">
        <v>1557</v>
      </c>
      <c r="F1180" s="4" t="s">
        <v>1558</v>
      </c>
      <c r="G1180" s="4" t="s">
        <v>1589</v>
      </c>
    </row>
    <row r="1181" ht="15.75" customHeight="1">
      <c r="A1181" s="4" t="s">
        <v>165</v>
      </c>
      <c r="B1181" s="4" t="s">
        <v>1164</v>
      </c>
      <c r="C1181" s="4" t="s">
        <v>1672</v>
      </c>
      <c r="D1181" s="4" t="s">
        <v>1673</v>
      </c>
      <c r="E1181" s="4" t="s">
        <v>1557</v>
      </c>
      <c r="F1181" s="4" t="s">
        <v>1558</v>
      </c>
      <c r="G1181" s="4" t="s">
        <v>1559</v>
      </c>
    </row>
    <row r="1182" ht="15.75" customHeight="1">
      <c r="A1182" s="4" t="s">
        <v>165</v>
      </c>
      <c r="B1182" s="4" t="s">
        <v>1164</v>
      </c>
      <c r="C1182" s="4" t="s">
        <v>1592</v>
      </c>
      <c r="D1182" s="4" t="s">
        <v>1593</v>
      </c>
      <c r="E1182" s="4" t="s">
        <v>1573</v>
      </c>
      <c r="F1182" s="4" t="s">
        <v>1553</v>
      </c>
      <c r="G1182" s="4" t="s">
        <v>1965</v>
      </c>
    </row>
    <row r="1183" ht="15.75" customHeight="1">
      <c r="A1183" s="4" t="s">
        <v>165</v>
      </c>
      <c r="B1183" s="4" t="s">
        <v>1166</v>
      </c>
      <c r="C1183" s="4" t="s">
        <v>1550</v>
      </c>
      <c r="D1183" s="4" t="s">
        <v>1551</v>
      </c>
      <c r="E1183" s="4" t="s">
        <v>1552</v>
      </c>
      <c r="F1183" s="4" t="s">
        <v>1553</v>
      </c>
      <c r="G1183" s="4" t="s">
        <v>1583</v>
      </c>
    </row>
    <row r="1184" ht="15.75" customHeight="1">
      <c r="A1184" s="4" t="s">
        <v>165</v>
      </c>
      <c r="B1184" s="4" t="s">
        <v>1166</v>
      </c>
      <c r="C1184" s="4" t="s">
        <v>1672</v>
      </c>
      <c r="D1184" s="4" t="s">
        <v>1673</v>
      </c>
      <c r="E1184" s="4" t="s">
        <v>1557</v>
      </c>
      <c r="F1184" s="4" t="s">
        <v>1558</v>
      </c>
      <c r="G1184" s="4" t="s">
        <v>1560</v>
      </c>
    </row>
    <row r="1185" ht="15.75" customHeight="1">
      <c r="A1185" s="4" t="s">
        <v>165</v>
      </c>
      <c r="B1185" s="4" t="s">
        <v>1166</v>
      </c>
      <c r="C1185" s="4" t="s">
        <v>1672</v>
      </c>
      <c r="D1185" s="4" t="s">
        <v>1673</v>
      </c>
      <c r="E1185" s="4" t="s">
        <v>1557</v>
      </c>
      <c r="F1185" s="4" t="s">
        <v>1561</v>
      </c>
      <c r="G1185" s="4" t="s">
        <v>1562</v>
      </c>
    </row>
    <row r="1186" ht="15.75" customHeight="1">
      <c r="A1186" s="4" t="s">
        <v>166</v>
      </c>
      <c r="B1186" s="4" t="s">
        <v>1162</v>
      </c>
      <c r="C1186" s="4" t="s">
        <v>1618</v>
      </c>
      <c r="D1186" s="4" t="s">
        <v>1619</v>
      </c>
      <c r="E1186" s="4" t="s">
        <v>1557</v>
      </c>
      <c r="F1186" s="4" t="s">
        <v>1558</v>
      </c>
      <c r="G1186" s="4" t="s">
        <v>1800</v>
      </c>
    </row>
    <row r="1187" ht="15.75" customHeight="1">
      <c r="A1187" s="4" t="s">
        <v>166</v>
      </c>
      <c r="B1187" s="4" t="s">
        <v>1162</v>
      </c>
      <c r="C1187" s="4" t="s">
        <v>1627</v>
      </c>
      <c r="D1187" s="4" t="s">
        <v>1628</v>
      </c>
      <c r="E1187" s="4" t="s">
        <v>1573</v>
      </c>
      <c r="F1187" s="4" t="s">
        <v>1553</v>
      </c>
      <c r="G1187" s="4" t="s">
        <v>1653</v>
      </c>
    </row>
    <row r="1188" ht="15.75" customHeight="1">
      <c r="A1188" s="4" t="s">
        <v>166</v>
      </c>
      <c r="B1188" s="4" t="s">
        <v>1162</v>
      </c>
      <c r="C1188" s="4" t="s">
        <v>1579</v>
      </c>
      <c r="D1188" s="4" t="s">
        <v>1580</v>
      </c>
      <c r="E1188" s="4" t="s">
        <v>1573</v>
      </c>
      <c r="F1188" s="4" t="s">
        <v>1568</v>
      </c>
      <c r="G1188" s="4" t="s">
        <v>1966</v>
      </c>
    </row>
    <row r="1189" ht="15.75" customHeight="1">
      <c r="A1189" s="4" t="s">
        <v>166</v>
      </c>
      <c r="B1189" s="4" t="s">
        <v>1162</v>
      </c>
      <c r="C1189" s="4" t="s">
        <v>1602</v>
      </c>
      <c r="D1189" s="4" t="s">
        <v>1603</v>
      </c>
      <c r="E1189" s="4" t="s">
        <v>1557</v>
      </c>
      <c r="F1189" s="4" t="s">
        <v>1558</v>
      </c>
      <c r="G1189" s="4" t="s">
        <v>1801</v>
      </c>
    </row>
    <row r="1190" ht="15.75" customHeight="1">
      <c r="A1190" s="4" t="s">
        <v>166</v>
      </c>
      <c r="B1190" s="4" t="s">
        <v>1162</v>
      </c>
      <c r="C1190" s="4" t="s">
        <v>1592</v>
      </c>
      <c r="D1190" s="4" t="s">
        <v>1593</v>
      </c>
      <c r="E1190" s="4" t="s">
        <v>1573</v>
      </c>
      <c r="F1190" s="4" t="s">
        <v>1553</v>
      </c>
      <c r="G1190" s="4" t="s">
        <v>1967</v>
      </c>
    </row>
    <row r="1191" ht="15.75" customHeight="1">
      <c r="A1191" s="4" t="s">
        <v>166</v>
      </c>
      <c r="B1191" s="4" t="s">
        <v>1164</v>
      </c>
      <c r="C1191" s="4" t="s">
        <v>1602</v>
      </c>
      <c r="D1191" s="4" t="s">
        <v>1603</v>
      </c>
      <c r="E1191" s="4" t="s">
        <v>1557</v>
      </c>
      <c r="F1191" s="4" t="s">
        <v>1558</v>
      </c>
      <c r="G1191" s="4" t="s">
        <v>1559</v>
      </c>
    </row>
    <row r="1192" ht="15.75" customHeight="1">
      <c r="A1192" s="4" t="s">
        <v>166</v>
      </c>
      <c r="B1192" s="4" t="s">
        <v>1164</v>
      </c>
      <c r="C1192" s="4" t="s">
        <v>1627</v>
      </c>
      <c r="D1192" s="4" t="s">
        <v>1628</v>
      </c>
      <c r="E1192" s="4" t="s">
        <v>1573</v>
      </c>
      <c r="F1192" s="4" t="s">
        <v>1553</v>
      </c>
      <c r="G1192" s="4" t="s">
        <v>1679</v>
      </c>
    </row>
    <row r="1193" ht="15.75" customHeight="1">
      <c r="A1193" s="4" t="s">
        <v>166</v>
      </c>
      <c r="B1193" s="4" t="s">
        <v>1164</v>
      </c>
      <c r="C1193" s="4" t="s">
        <v>1633</v>
      </c>
      <c r="D1193" s="4" t="s">
        <v>1634</v>
      </c>
      <c r="E1193" s="4" t="s">
        <v>1573</v>
      </c>
      <c r="F1193" s="4" t="s">
        <v>1553</v>
      </c>
      <c r="G1193" s="4" t="s">
        <v>1795</v>
      </c>
    </row>
    <row r="1194" ht="15.75" customHeight="1">
      <c r="A1194" s="4" t="s">
        <v>166</v>
      </c>
      <c r="B1194" s="4" t="s">
        <v>1166</v>
      </c>
      <c r="C1194" s="4" t="s">
        <v>1550</v>
      </c>
      <c r="D1194" s="4" t="s">
        <v>1551</v>
      </c>
      <c r="E1194" s="4" t="s">
        <v>1552</v>
      </c>
      <c r="F1194" s="4" t="s">
        <v>1553</v>
      </c>
      <c r="G1194" s="4" t="s">
        <v>1583</v>
      </c>
    </row>
    <row r="1195" ht="15.75" customHeight="1">
      <c r="A1195" s="4" t="s">
        <v>166</v>
      </c>
      <c r="B1195" s="4" t="s">
        <v>1166</v>
      </c>
      <c r="C1195" s="4" t="s">
        <v>1555</v>
      </c>
      <c r="D1195" s="4" t="s">
        <v>1556</v>
      </c>
      <c r="E1195" s="4" t="s">
        <v>1557</v>
      </c>
      <c r="F1195" s="4" t="s">
        <v>1558</v>
      </c>
      <c r="G1195" s="4" t="s">
        <v>1589</v>
      </c>
    </row>
    <row r="1196" ht="15.75" customHeight="1">
      <c r="A1196" s="4" t="s">
        <v>166</v>
      </c>
      <c r="B1196" s="4" t="s">
        <v>1166</v>
      </c>
      <c r="C1196" s="4" t="s">
        <v>1633</v>
      </c>
      <c r="D1196" s="4" t="s">
        <v>1634</v>
      </c>
      <c r="E1196" s="4" t="s">
        <v>1573</v>
      </c>
      <c r="F1196" s="4" t="s">
        <v>1558</v>
      </c>
      <c r="G1196" s="4" t="s">
        <v>1635</v>
      </c>
    </row>
    <row r="1197" ht="15.75" customHeight="1">
      <c r="A1197" s="4" t="s">
        <v>167</v>
      </c>
      <c r="B1197" s="4" t="s">
        <v>1169</v>
      </c>
      <c r="C1197" s="4" t="s">
        <v>1550</v>
      </c>
      <c r="D1197" s="4" t="s">
        <v>1551</v>
      </c>
      <c r="E1197" s="4" t="s">
        <v>1552</v>
      </c>
      <c r="F1197" s="4" t="s">
        <v>1553</v>
      </c>
      <c r="G1197" s="4" t="s">
        <v>1689</v>
      </c>
    </row>
    <row r="1198" ht="15.75" customHeight="1">
      <c r="A1198" s="4" t="s">
        <v>167</v>
      </c>
      <c r="B1198" s="4" t="s">
        <v>1169</v>
      </c>
      <c r="C1198" s="4" t="s">
        <v>1563</v>
      </c>
      <c r="D1198" s="4" t="s">
        <v>1564</v>
      </c>
      <c r="E1198" s="4" t="s">
        <v>1557</v>
      </c>
      <c r="F1198" s="4" t="s">
        <v>1558</v>
      </c>
      <c r="G1198" s="4" t="s">
        <v>1657</v>
      </c>
    </row>
    <row r="1199" ht="15.75" customHeight="1">
      <c r="A1199" s="4" t="s">
        <v>167</v>
      </c>
      <c r="B1199" s="4" t="s">
        <v>1169</v>
      </c>
      <c r="C1199" s="4" t="s">
        <v>1566</v>
      </c>
      <c r="D1199" s="4" t="s">
        <v>1567</v>
      </c>
      <c r="E1199" s="4" t="s">
        <v>1552</v>
      </c>
      <c r="F1199" s="4" t="s">
        <v>1568</v>
      </c>
      <c r="G1199" s="4" t="s">
        <v>1658</v>
      </c>
    </row>
    <row r="1200" ht="15.75" customHeight="1">
      <c r="A1200" s="4" t="s">
        <v>167</v>
      </c>
      <c r="B1200" s="4" t="s">
        <v>1167</v>
      </c>
      <c r="C1200" s="4" t="s">
        <v>1550</v>
      </c>
      <c r="D1200" s="4" t="s">
        <v>1551</v>
      </c>
      <c r="E1200" s="4" t="s">
        <v>1552</v>
      </c>
      <c r="F1200" s="4" t="s">
        <v>1558</v>
      </c>
      <c r="G1200" s="4" t="s">
        <v>1691</v>
      </c>
    </row>
    <row r="1201" ht="15.75" customHeight="1">
      <c r="A1201" s="4" t="s">
        <v>167</v>
      </c>
      <c r="B1201" s="4" t="s">
        <v>1167</v>
      </c>
      <c r="C1201" s="4" t="s">
        <v>1625</v>
      </c>
      <c r="D1201" s="4" t="s">
        <v>1626</v>
      </c>
      <c r="E1201" s="4" t="s">
        <v>1557</v>
      </c>
      <c r="F1201" s="4" t="s">
        <v>1652</v>
      </c>
      <c r="G1201" s="4" t="s">
        <v>1668</v>
      </c>
    </row>
    <row r="1202" ht="15.75" customHeight="1">
      <c r="A1202" s="4" t="s">
        <v>167</v>
      </c>
      <c r="B1202" s="4" t="s">
        <v>1162</v>
      </c>
      <c r="C1202" s="4" t="s">
        <v>1550</v>
      </c>
      <c r="D1202" s="4" t="s">
        <v>1551</v>
      </c>
      <c r="E1202" s="4" t="s">
        <v>1552</v>
      </c>
      <c r="F1202" s="4" t="s">
        <v>1558</v>
      </c>
      <c r="G1202" s="4" t="s">
        <v>1645</v>
      </c>
    </row>
    <row r="1203" ht="15.75" customHeight="1">
      <c r="A1203" s="4" t="s">
        <v>167</v>
      </c>
      <c r="B1203" s="4" t="s">
        <v>1162</v>
      </c>
      <c r="C1203" s="4" t="s">
        <v>1563</v>
      </c>
      <c r="D1203" s="4" t="s">
        <v>1564</v>
      </c>
      <c r="E1203" s="4" t="s">
        <v>1557</v>
      </c>
      <c r="F1203" s="4" t="s">
        <v>1558</v>
      </c>
      <c r="G1203" s="4" t="s">
        <v>1604</v>
      </c>
    </row>
    <row r="1204" ht="15.75" customHeight="1">
      <c r="A1204" s="4" t="s">
        <v>167</v>
      </c>
      <c r="B1204" s="4" t="s">
        <v>1162</v>
      </c>
      <c r="C1204" s="4" t="s">
        <v>1563</v>
      </c>
      <c r="D1204" s="4" t="s">
        <v>1564</v>
      </c>
      <c r="E1204" s="4" t="s">
        <v>1557</v>
      </c>
      <c r="F1204" s="4" t="s">
        <v>1561</v>
      </c>
      <c r="G1204" s="4" t="s">
        <v>1606</v>
      </c>
    </row>
    <row r="1205" ht="15.75" customHeight="1">
      <c r="A1205" s="4" t="s">
        <v>167</v>
      </c>
      <c r="B1205" s="4" t="s">
        <v>1164</v>
      </c>
      <c r="C1205" s="4" t="s">
        <v>1625</v>
      </c>
      <c r="D1205" s="4" t="s">
        <v>1626</v>
      </c>
      <c r="E1205" s="4" t="s">
        <v>1557</v>
      </c>
      <c r="F1205" s="4" t="s">
        <v>1558</v>
      </c>
      <c r="G1205" s="4" t="s">
        <v>1676</v>
      </c>
    </row>
    <row r="1206" ht="15.75" customHeight="1">
      <c r="A1206" s="4" t="s">
        <v>167</v>
      </c>
      <c r="B1206" s="4" t="s">
        <v>1164</v>
      </c>
      <c r="C1206" s="4" t="s">
        <v>1625</v>
      </c>
      <c r="D1206" s="4" t="s">
        <v>1626</v>
      </c>
      <c r="E1206" s="4" t="s">
        <v>1557</v>
      </c>
      <c r="F1206" s="4" t="s">
        <v>1605</v>
      </c>
      <c r="G1206" s="4" t="s">
        <v>1677</v>
      </c>
    </row>
    <row r="1207" ht="15.75" customHeight="1">
      <c r="A1207" s="4" t="s">
        <v>167</v>
      </c>
      <c r="B1207" s="4" t="s">
        <v>1166</v>
      </c>
      <c r="C1207" s="4" t="s">
        <v>1550</v>
      </c>
      <c r="D1207" s="4" t="s">
        <v>1551</v>
      </c>
      <c r="E1207" s="4" t="s">
        <v>1552</v>
      </c>
      <c r="F1207" s="4" t="s">
        <v>1558</v>
      </c>
      <c r="G1207" s="4" t="s">
        <v>1583</v>
      </c>
    </row>
    <row r="1208" ht="15.75" customHeight="1">
      <c r="A1208" s="4" t="s">
        <v>167</v>
      </c>
      <c r="B1208" s="4" t="s">
        <v>1166</v>
      </c>
      <c r="C1208" s="4" t="s">
        <v>1563</v>
      </c>
      <c r="D1208" s="4" t="s">
        <v>1564</v>
      </c>
      <c r="E1208" s="4" t="s">
        <v>1557</v>
      </c>
      <c r="F1208" s="4" t="s">
        <v>1558</v>
      </c>
      <c r="G1208" s="4" t="s">
        <v>1560</v>
      </c>
    </row>
    <row r="1209" ht="15.75" customHeight="1">
      <c r="A1209" s="4" t="s">
        <v>167</v>
      </c>
      <c r="B1209" s="4" t="s">
        <v>1166</v>
      </c>
      <c r="C1209" s="4" t="s">
        <v>1563</v>
      </c>
      <c r="D1209" s="4" t="s">
        <v>1564</v>
      </c>
      <c r="E1209" s="4" t="s">
        <v>1557</v>
      </c>
      <c r="F1209" s="4" t="s">
        <v>1652</v>
      </c>
      <c r="G1209" s="4" t="s">
        <v>1562</v>
      </c>
    </row>
    <row r="1210" ht="15.75" customHeight="1">
      <c r="A1210" s="4" t="s">
        <v>168</v>
      </c>
      <c r="B1210" s="4" t="s">
        <v>1164</v>
      </c>
      <c r="C1210" s="4" t="s">
        <v>1563</v>
      </c>
      <c r="D1210" s="4" t="s">
        <v>1564</v>
      </c>
      <c r="E1210" s="4" t="s">
        <v>1557</v>
      </c>
      <c r="F1210" s="4" t="s">
        <v>1558</v>
      </c>
      <c r="G1210" s="4" t="s">
        <v>1559</v>
      </c>
    </row>
    <row r="1211" ht="15.75" customHeight="1">
      <c r="A1211" s="4" t="s">
        <v>168</v>
      </c>
      <c r="B1211" s="4" t="s">
        <v>1164</v>
      </c>
      <c r="C1211" s="4" t="s">
        <v>1592</v>
      </c>
      <c r="D1211" s="4" t="s">
        <v>1593</v>
      </c>
      <c r="E1211" s="4" t="s">
        <v>1573</v>
      </c>
      <c r="F1211" s="4" t="s">
        <v>1553</v>
      </c>
      <c r="G1211" s="4" t="s">
        <v>1650</v>
      </c>
    </row>
    <row r="1212" ht="15.75" customHeight="1">
      <c r="A1212" s="4" t="s">
        <v>168</v>
      </c>
      <c r="B1212" s="4" t="s">
        <v>1164</v>
      </c>
      <c r="C1212" s="4" t="s">
        <v>1571</v>
      </c>
      <c r="D1212" s="4" t="s">
        <v>1572</v>
      </c>
      <c r="E1212" s="4" t="s">
        <v>1573</v>
      </c>
      <c r="F1212" s="4" t="s">
        <v>1574</v>
      </c>
      <c r="G1212" s="4" t="s">
        <v>1756</v>
      </c>
    </row>
    <row r="1213" ht="15.75" customHeight="1">
      <c r="A1213" s="4" t="s">
        <v>168</v>
      </c>
      <c r="B1213" s="4" t="s">
        <v>1166</v>
      </c>
      <c r="C1213" s="4" t="s">
        <v>1602</v>
      </c>
      <c r="D1213" s="4" t="s">
        <v>1603</v>
      </c>
      <c r="E1213" s="4" t="s">
        <v>1557</v>
      </c>
      <c r="F1213" s="4" t="s">
        <v>1558</v>
      </c>
      <c r="G1213" s="4" t="s">
        <v>1560</v>
      </c>
    </row>
    <row r="1214" ht="15.75" customHeight="1">
      <c r="A1214" s="4" t="s">
        <v>168</v>
      </c>
      <c r="B1214" s="4" t="s">
        <v>1166</v>
      </c>
      <c r="C1214" s="4" t="s">
        <v>1602</v>
      </c>
      <c r="D1214" s="4" t="s">
        <v>1603</v>
      </c>
      <c r="E1214" s="4" t="s">
        <v>1557</v>
      </c>
      <c r="F1214" s="4" t="s">
        <v>1561</v>
      </c>
      <c r="G1214" s="4" t="s">
        <v>1968</v>
      </c>
    </row>
    <row r="1215" ht="15.75" customHeight="1">
      <c r="A1215" s="4" t="s">
        <v>168</v>
      </c>
      <c r="B1215" s="4" t="s">
        <v>1166</v>
      </c>
      <c r="C1215" s="4" t="s">
        <v>1592</v>
      </c>
      <c r="D1215" s="4" t="s">
        <v>1593</v>
      </c>
      <c r="E1215" s="4" t="s">
        <v>1573</v>
      </c>
      <c r="F1215" s="4" t="s">
        <v>1553</v>
      </c>
      <c r="G1215" s="4" t="s">
        <v>1594</v>
      </c>
    </row>
    <row r="1216" ht="15.75" customHeight="1">
      <c r="A1216" s="4" t="s">
        <v>168</v>
      </c>
      <c r="B1216" s="4" t="s">
        <v>1166</v>
      </c>
      <c r="C1216" s="4" t="s">
        <v>1563</v>
      </c>
      <c r="D1216" s="4" t="s">
        <v>1564</v>
      </c>
      <c r="E1216" s="4" t="s">
        <v>1557</v>
      </c>
      <c r="F1216" s="4" t="s">
        <v>1558</v>
      </c>
      <c r="G1216" s="4" t="s">
        <v>1799</v>
      </c>
    </row>
    <row r="1217" ht="15.75" customHeight="1">
      <c r="A1217" s="4" t="s">
        <v>169</v>
      </c>
      <c r="B1217" s="4" t="s">
        <v>1166</v>
      </c>
      <c r="C1217" s="4" t="s">
        <v>1631</v>
      </c>
      <c r="D1217" s="4" t="s">
        <v>1632</v>
      </c>
      <c r="E1217" s="4" t="s">
        <v>1557</v>
      </c>
      <c r="F1217" s="4" t="s">
        <v>1558</v>
      </c>
      <c r="G1217" s="4" t="s">
        <v>1589</v>
      </c>
    </row>
    <row r="1218" ht="15.75" customHeight="1">
      <c r="A1218" s="4" t="s">
        <v>169</v>
      </c>
      <c r="B1218" s="4" t="s">
        <v>1166</v>
      </c>
      <c r="C1218" s="4" t="s">
        <v>1622</v>
      </c>
      <c r="D1218" s="4" t="s">
        <v>1623</v>
      </c>
      <c r="E1218" s="4" t="s">
        <v>1573</v>
      </c>
      <c r="F1218" s="4" t="s">
        <v>1558</v>
      </c>
      <c r="G1218" s="4" t="s">
        <v>1594</v>
      </c>
    </row>
    <row r="1219" ht="15.75" customHeight="1">
      <c r="A1219" s="4" t="s">
        <v>169</v>
      </c>
      <c r="B1219" s="4" t="s">
        <v>1166</v>
      </c>
      <c r="C1219" s="4" t="s">
        <v>1633</v>
      </c>
      <c r="D1219" s="4" t="s">
        <v>1634</v>
      </c>
      <c r="E1219" s="4" t="s">
        <v>1573</v>
      </c>
      <c r="F1219" s="4" t="s">
        <v>1553</v>
      </c>
      <c r="G1219" s="4" t="s">
        <v>1635</v>
      </c>
    </row>
    <row r="1220" ht="15.75" customHeight="1">
      <c r="A1220" s="4" t="s">
        <v>169</v>
      </c>
      <c r="B1220" s="4" t="s">
        <v>1166</v>
      </c>
      <c r="C1220" s="4" t="s">
        <v>1579</v>
      </c>
      <c r="D1220" s="4" t="s">
        <v>1580</v>
      </c>
      <c r="E1220" s="4" t="s">
        <v>1573</v>
      </c>
      <c r="F1220" s="4" t="s">
        <v>1568</v>
      </c>
      <c r="G1220" s="4" t="s">
        <v>1594</v>
      </c>
    </row>
    <row r="1221" ht="15.75" customHeight="1">
      <c r="A1221" s="4" t="s">
        <v>170</v>
      </c>
      <c r="B1221" s="4" t="s">
        <v>1162</v>
      </c>
      <c r="C1221" s="4" t="s">
        <v>1563</v>
      </c>
      <c r="D1221" s="4" t="s">
        <v>1564</v>
      </c>
      <c r="E1221" s="4" t="s">
        <v>1557</v>
      </c>
      <c r="F1221" s="4" t="s">
        <v>1558</v>
      </c>
      <c r="G1221" s="4" t="s">
        <v>1951</v>
      </c>
    </row>
    <row r="1222" ht="15.75" customHeight="1">
      <c r="A1222" s="4" t="s">
        <v>170</v>
      </c>
      <c r="B1222" s="4" t="s">
        <v>1162</v>
      </c>
      <c r="C1222" s="4" t="s">
        <v>1633</v>
      </c>
      <c r="D1222" s="4" t="s">
        <v>1634</v>
      </c>
      <c r="E1222" s="4" t="s">
        <v>1573</v>
      </c>
      <c r="F1222" s="4" t="s">
        <v>1558</v>
      </c>
      <c r="G1222" s="4" t="s">
        <v>1948</v>
      </c>
    </row>
    <row r="1223" ht="15.75" customHeight="1">
      <c r="A1223" s="4" t="s">
        <v>170</v>
      </c>
      <c r="B1223" s="4" t="s">
        <v>1162</v>
      </c>
      <c r="C1223" s="4" t="s">
        <v>1563</v>
      </c>
      <c r="D1223" s="4" t="s">
        <v>1564</v>
      </c>
      <c r="E1223" s="4" t="s">
        <v>1557</v>
      </c>
      <c r="F1223" s="4" t="s">
        <v>1605</v>
      </c>
      <c r="G1223" s="4" t="s">
        <v>1969</v>
      </c>
    </row>
    <row r="1224" ht="15.75" customHeight="1">
      <c r="A1224" s="4" t="s">
        <v>170</v>
      </c>
      <c r="B1224" s="4" t="s">
        <v>1164</v>
      </c>
      <c r="C1224" s="4" t="s">
        <v>1550</v>
      </c>
      <c r="D1224" s="4" t="s">
        <v>1551</v>
      </c>
      <c r="E1224" s="4" t="s">
        <v>1552</v>
      </c>
      <c r="F1224" s="4" t="s">
        <v>1558</v>
      </c>
      <c r="G1224" s="4" t="s">
        <v>1970</v>
      </c>
    </row>
    <row r="1225" ht="15.75" customHeight="1">
      <c r="A1225" s="4" t="s">
        <v>170</v>
      </c>
      <c r="B1225" s="4" t="s">
        <v>1164</v>
      </c>
      <c r="C1225" s="4" t="s">
        <v>1563</v>
      </c>
      <c r="D1225" s="4" t="s">
        <v>1564</v>
      </c>
      <c r="E1225" s="4" t="s">
        <v>1557</v>
      </c>
      <c r="F1225" s="4" t="s">
        <v>1558</v>
      </c>
      <c r="G1225" s="4" t="s">
        <v>1676</v>
      </c>
    </row>
    <row r="1226" ht="15.75" customHeight="1">
      <c r="A1226" s="4" t="s">
        <v>170</v>
      </c>
      <c r="B1226" s="4" t="s">
        <v>1164</v>
      </c>
      <c r="C1226" s="4" t="s">
        <v>1563</v>
      </c>
      <c r="D1226" s="4" t="s">
        <v>1564</v>
      </c>
      <c r="E1226" s="4" t="s">
        <v>1557</v>
      </c>
      <c r="F1226" s="4" t="s">
        <v>1605</v>
      </c>
      <c r="G1226" s="4" t="s">
        <v>1971</v>
      </c>
    </row>
    <row r="1227" ht="15.75" customHeight="1">
      <c r="A1227" s="4" t="s">
        <v>170</v>
      </c>
      <c r="B1227" s="4" t="s">
        <v>1166</v>
      </c>
      <c r="C1227" s="4" t="s">
        <v>1611</v>
      </c>
      <c r="D1227" s="4" t="s">
        <v>1612</v>
      </c>
      <c r="E1227" s="4" t="s">
        <v>1557</v>
      </c>
      <c r="F1227" s="4" t="s">
        <v>1558</v>
      </c>
      <c r="G1227" s="4" t="s">
        <v>1560</v>
      </c>
    </row>
    <row r="1228" ht="15.75" customHeight="1">
      <c r="A1228" s="4" t="s">
        <v>170</v>
      </c>
      <c r="B1228" s="4" t="s">
        <v>1166</v>
      </c>
      <c r="C1228" s="4" t="s">
        <v>1611</v>
      </c>
      <c r="D1228" s="4" t="s">
        <v>1612</v>
      </c>
      <c r="E1228" s="4" t="s">
        <v>1557</v>
      </c>
      <c r="F1228" s="4" t="s">
        <v>1561</v>
      </c>
      <c r="G1228" s="4" t="s">
        <v>1562</v>
      </c>
    </row>
    <row r="1229" ht="15.75" customHeight="1">
      <c r="A1229" s="4" t="s">
        <v>171</v>
      </c>
      <c r="B1229" s="4" t="s">
        <v>1164</v>
      </c>
      <c r="C1229" s="4" t="s">
        <v>1550</v>
      </c>
      <c r="D1229" s="4" t="s">
        <v>1551</v>
      </c>
      <c r="E1229" s="4" t="s">
        <v>1552</v>
      </c>
      <c r="F1229" s="4" t="s">
        <v>1553</v>
      </c>
      <c r="G1229" s="4" t="s">
        <v>1554</v>
      </c>
    </row>
    <row r="1230" ht="15.75" customHeight="1">
      <c r="A1230" s="4" t="s">
        <v>171</v>
      </c>
      <c r="B1230" s="4" t="s">
        <v>1164</v>
      </c>
      <c r="C1230" s="4" t="s">
        <v>1641</v>
      </c>
      <c r="D1230" s="4" t="s">
        <v>1642</v>
      </c>
      <c r="E1230" s="4" t="s">
        <v>1557</v>
      </c>
      <c r="F1230" s="4" t="s">
        <v>1558</v>
      </c>
      <c r="G1230" s="4" t="s">
        <v>1559</v>
      </c>
    </row>
    <row r="1231" ht="15.75" customHeight="1">
      <c r="A1231" s="4" t="s">
        <v>171</v>
      </c>
      <c r="B1231" s="4" t="s">
        <v>1164</v>
      </c>
      <c r="C1231" s="4" t="s">
        <v>1633</v>
      </c>
      <c r="D1231" s="4" t="s">
        <v>1634</v>
      </c>
      <c r="E1231" s="4" t="s">
        <v>1573</v>
      </c>
      <c r="F1231" s="4" t="s">
        <v>1553</v>
      </c>
      <c r="G1231" s="4" t="s">
        <v>1677</v>
      </c>
    </row>
    <row r="1232" ht="15.75" customHeight="1">
      <c r="A1232" s="4" t="s">
        <v>171</v>
      </c>
      <c r="B1232" s="4" t="s">
        <v>1164</v>
      </c>
      <c r="C1232" s="4" t="s">
        <v>1686</v>
      </c>
      <c r="D1232" s="4" t="s">
        <v>1687</v>
      </c>
      <c r="E1232" s="4" t="s">
        <v>1573</v>
      </c>
      <c r="F1232" s="4" t="s">
        <v>1553</v>
      </c>
      <c r="G1232" s="4" t="s">
        <v>1947</v>
      </c>
    </row>
    <row r="1233" ht="15.75" customHeight="1">
      <c r="A1233" s="4" t="s">
        <v>171</v>
      </c>
      <c r="B1233" s="4" t="s">
        <v>1166</v>
      </c>
      <c r="C1233" s="4" t="s">
        <v>1550</v>
      </c>
      <c r="D1233" s="4" t="s">
        <v>1551</v>
      </c>
      <c r="E1233" s="4" t="s">
        <v>1552</v>
      </c>
      <c r="F1233" s="4" t="s">
        <v>1553</v>
      </c>
      <c r="G1233" s="4" t="s">
        <v>1583</v>
      </c>
    </row>
    <row r="1234" ht="15.75" customHeight="1">
      <c r="A1234" s="4" t="s">
        <v>171</v>
      </c>
      <c r="B1234" s="4" t="s">
        <v>1166</v>
      </c>
      <c r="C1234" s="4" t="s">
        <v>1611</v>
      </c>
      <c r="D1234" s="4" t="s">
        <v>1612</v>
      </c>
      <c r="E1234" s="4" t="s">
        <v>1557</v>
      </c>
      <c r="F1234" s="4" t="s">
        <v>1558</v>
      </c>
      <c r="G1234" s="4" t="s">
        <v>1589</v>
      </c>
    </row>
    <row r="1235" ht="15.75" customHeight="1">
      <c r="A1235" s="4" t="s">
        <v>171</v>
      </c>
      <c r="B1235" s="4" t="s">
        <v>1166</v>
      </c>
      <c r="C1235" s="4" t="s">
        <v>1576</v>
      </c>
      <c r="D1235" s="4" t="s">
        <v>1577</v>
      </c>
      <c r="E1235" s="4" t="s">
        <v>1573</v>
      </c>
      <c r="F1235" s="4" t="s">
        <v>1558</v>
      </c>
      <c r="G1235" s="4" t="s">
        <v>1847</v>
      </c>
    </row>
    <row r="1236" ht="15.75" customHeight="1">
      <c r="A1236" s="4" t="s">
        <v>171</v>
      </c>
      <c r="B1236" s="4" t="s">
        <v>1166</v>
      </c>
      <c r="C1236" s="4" t="s">
        <v>1686</v>
      </c>
      <c r="D1236" s="4" t="s">
        <v>1687</v>
      </c>
      <c r="E1236" s="4" t="s">
        <v>1573</v>
      </c>
      <c r="F1236" s="4" t="s">
        <v>1553</v>
      </c>
      <c r="G1236" s="4" t="s">
        <v>1594</v>
      </c>
    </row>
    <row r="1237" ht="15.75" customHeight="1">
      <c r="A1237" s="4" t="s">
        <v>171</v>
      </c>
      <c r="B1237" s="4" t="s">
        <v>1166</v>
      </c>
      <c r="C1237" s="4" t="s">
        <v>1576</v>
      </c>
      <c r="D1237" s="4" t="s">
        <v>1577</v>
      </c>
      <c r="E1237" s="4" t="s">
        <v>1573</v>
      </c>
      <c r="F1237" s="4" t="s">
        <v>1652</v>
      </c>
      <c r="G1237" s="4" t="s">
        <v>1848</v>
      </c>
    </row>
    <row r="1238" ht="15.75" customHeight="1">
      <c r="A1238" s="4" t="s">
        <v>172</v>
      </c>
      <c r="B1238" s="4" t="s">
        <v>1162</v>
      </c>
      <c r="C1238" s="4" t="s">
        <v>1550</v>
      </c>
      <c r="D1238" s="4" t="s">
        <v>1551</v>
      </c>
      <c r="E1238" s="4" t="s">
        <v>1552</v>
      </c>
      <c r="F1238" s="4" t="s">
        <v>1553</v>
      </c>
      <c r="G1238" s="4" t="s">
        <v>1645</v>
      </c>
    </row>
    <row r="1239" ht="15.75" customHeight="1">
      <c r="A1239" s="4" t="s">
        <v>172</v>
      </c>
      <c r="B1239" s="4" t="s">
        <v>1162</v>
      </c>
      <c r="C1239" s="4" t="s">
        <v>1647</v>
      </c>
      <c r="D1239" s="4" t="s">
        <v>1648</v>
      </c>
      <c r="E1239" s="4" t="s">
        <v>1557</v>
      </c>
      <c r="F1239" s="4" t="s">
        <v>1558</v>
      </c>
      <c r="G1239" s="4" t="s">
        <v>1646</v>
      </c>
    </row>
    <row r="1240" ht="15.75" customHeight="1">
      <c r="A1240" s="4" t="s">
        <v>172</v>
      </c>
      <c r="B1240" s="4" t="s">
        <v>1162</v>
      </c>
      <c r="C1240" s="4" t="s">
        <v>1633</v>
      </c>
      <c r="D1240" s="4" t="s">
        <v>1634</v>
      </c>
      <c r="E1240" s="4" t="s">
        <v>1573</v>
      </c>
      <c r="F1240" s="4" t="s">
        <v>1558</v>
      </c>
      <c r="G1240" s="4" t="s">
        <v>1659</v>
      </c>
    </row>
    <row r="1241" ht="15.75" customHeight="1">
      <c r="A1241" s="4" t="s">
        <v>172</v>
      </c>
      <c r="B1241" s="4" t="s">
        <v>1162</v>
      </c>
      <c r="C1241" s="4" t="s">
        <v>1625</v>
      </c>
      <c r="D1241" s="4" t="s">
        <v>1626</v>
      </c>
      <c r="E1241" s="4" t="s">
        <v>1557</v>
      </c>
      <c r="F1241" s="4" t="s">
        <v>1558</v>
      </c>
      <c r="G1241" s="4" t="s">
        <v>1649</v>
      </c>
    </row>
    <row r="1242" ht="15.75" customHeight="1">
      <c r="A1242" s="4" t="s">
        <v>172</v>
      </c>
      <c r="B1242" s="4" t="s">
        <v>1164</v>
      </c>
      <c r="C1242" s="4" t="s">
        <v>1683</v>
      </c>
      <c r="D1242" s="4" t="s">
        <v>1684</v>
      </c>
      <c r="E1242" s="4" t="s">
        <v>1552</v>
      </c>
      <c r="F1242" s="4" t="s">
        <v>1558</v>
      </c>
      <c r="G1242" s="4" t="s">
        <v>1688</v>
      </c>
    </row>
    <row r="1243" ht="15.75" customHeight="1">
      <c r="A1243" s="4" t="s">
        <v>172</v>
      </c>
      <c r="B1243" s="4" t="s">
        <v>1164</v>
      </c>
      <c r="C1243" s="4" t="s">
        <v>1600</v>
      </c>
      <c r="D1243" s="4" t="s">
        <v>1601</v>
      </c>
      <c r="E1243" s="4" t="s">
        <v>1557</v>
      </c>
      <c r="F1243" s="4" t="s">
        <v>1558</v>
      </c>
      <c r="G1243" s="4" t="s">
        <v>1972</v>
      </c>
    </row>
    <row r="1244" ht="15.75" customHeight="1">
      <c r="A1244" s="4" t="s">
        <v>172</v>
      </c>
      <c r="B1244" s="4" t="s">
        <v>1164</v>
      </c>
      <c r="C1244" s="4" t="s">
        <v>1625</v>
      </c>
      <c r="D1244" s="4" t="s">
        <v>1626</v>
      </c>
      <c r="E1244" s="4" t="s">
        <v>1557</v>
      </c>
      <c r="F1244" s="4" t="s">
        <v>1558</v>
      </c>
      <c r="G1244" s="4" t="s">
        <v>1676</v>
      </c>
    </row>
    <row r="1245" ht="15.75" customHeight="1">
      <c r="A1245" s="4" t="s">
        <v>172</v>
      </c>
      <c r="B1245" s="4" t="s">
        <v>1164</v>
      </c>
      <c r="C1245" s="4" t="s">
        <v>1625</v>
      </c>
      <c r="D1245" s="4" t="s">
        <v>1626</v>
      </c>
      <c r="E1245" s="4" t="s">
        <v>1557</v>
      </c>
      <c r="F1245" s="4" t="s">
        <v>1561</v>
      </c>
      <c r="G1245" s="4" t="s">
        <v>1677</v>
      </c>
    </row>
    <row r="1246" ht="15.75" customHeight="1">
      <c r="A1246" s="4" t="s">
        <v>172</v>
      </c>
      <c r="B1246" s="4" t="s">
        <v>1164</v>
      </c>
      <c r="C1246" s="4" t="s">
        <v>1633</v>
      </c>
      <c r="D1246" s="4" t="s">
        <v>1634</v>
      </c>
      <c r="E1246" s="4" t="s">
        <v>1573</v>
      </c>
      <c r="F1246" s="4" t="s">
        <v>1558</v>
      </c>
      <c r="G1246" s="4" t="s">
        <v>1794</v>
      </c>
    </row>
    <row r="1247" ht="15.75" customHeight="1">
      <c r="A1247" s="4" t="s">
        <v>172</v>
      </c>
      <c r="B1247" s="4" t="s">
        <v>1164</v>
      </c>
      <c r="C1247" s="4" t="s">
        <v>1550</v>
      </c>
      <c r="D1247" s="4" t="s">
        <v>1551</v>
      </c>
      <c r="E1247" s="4" t="s">
        <v>1552</v>
      </c>
      <c r="F1247" s="4" t="s">
        <v>1553</v>
      </c>
      <c r="G1247" s="4" t="s">
        <v>1660</v>
      </c>
    </row>
    <row r="1248" ht="15.75" customHeight="1">
      <c r="A1248" s="4" t="s">
        <v>172</v>
      </c>
      <c r="B1248" s="4" t="s">
        <v>1166</v>
      </c>
      <c r="C1248" s="4" t="s">
        <v>1550</v>
      </c>
      <c r="D1248" s="4" t="s">
        <v>1551</v>
      </c>
      <c r="E1248" s="4" t="s">
        <v>1552</v>
      </c>
      <c r="F1248" s="4" t="s">
        <v>1558</v>
      </c>
      <c r="G1248" s="4" t="s">
        <v>1583</v>
      </c>
    </row>
    <row r="1249" ht="15.75" customHeight="1">
      <c r="A1249" s="4" t="s">
        <v>172</v>
      </c>
      <c r="B1249" s="4" t="s">
        <v>1166</v>
      </c>
      <c r="C1249" s="4" t="s">
        <v>1625</v>
      </c>
      <c r="D1249" s="4" t="s">
        <v>1626</v>
      </c>
      <c r="E1249" s="4" t="s">
        <v>1557</v>
      </c>
      <c r="F1249" s="4" t="s">
        <v>1558</v>
      </c>
      <c r="G1249" s="4" t="s">
        <v>1560</v>
      </c>
    </row>
    <row r="1250" ht="15.75" customHeight="1">
      <c r="A1250" s="4" t="s">
        <v>172</v>
      </c>
      <c r="B1250" s="4" t="s">
        <v>1166</v>
      </c>
      <c r="C1250" s="4" t="s">
        <v>1625</v>
      </c>
      <c r="D1250" s="4" t="s">
        <v>1626</v>
      </c>
      <c r="E1250" s="4" t="s">
        <v>1557</v>
      </c>
      <c r="F1250" s="4" t="s">
        <v>1561</v>
      </c>
      <c r="G1250" s="4" t="s">
        <v>1562</v>
      </c>
    </row>
    <row r="1251" ht="15.75" customHeight="1">
      <c r="A1251" s="4" t="s">
        <v>172</v>
      </c>
      <c r="B1251" s="4" t="s">
        <v>1166</v>
      </c>
      <c r="C1251" s="4" t="s">
        <v>1592</v>
      </c>
      <c r="D1251" s="4" t="s">
        <v>1593</v>
      </c>
      <c r="E1251" s="4" t="s">
        <v>1573</v>
      </c>
      <c r="F1251" s="4" t="s">
        <v>1558</v>
      </c>
      <c r="G1251" s="4" t="s">
        <v>1973</v>
      </c>
    </row>
    <row r="1252" ht="15.75" customHeight="1">
      <c r="A1252" s="4" t="s">
        <v>172</v>
      </c>
      <c r="B1252" s="4" t="s">
        <v>1166</v>
      </c>
      <c r="C1252" s="4" t="s">
        <v>1592</v>
      </c>
      <c r="D1252" s="4" t="s">
        <v>1593</v>
      </c>
      <c r="E1252" s="4" t="s">
        <v>1573</v>
      </c>
      <c r="F1252" s="4" t="s">
        <v>1698</v>
      </c>
      <c r="G1252" s="4" t="s">
        <v>1974</v>
      </c>
    </row>
    <row r="1253" ht="15.75" customHeight="1">
      <c r="A1253" s="4" t="s">
        <v>173</v>
      </c>
      <c r="B1253" s="4" t="s">
        <v>1169</v>
      </c>
      <c r="C1253" s="4" t="s">
        <v>1550</v>
      </c>
      <c r="D1253" s="4" t="s">
        <v>1551</v>
      </c>
      <c r="E1253" s="4" t="s">
        <v>1552</v>
      </c>
      <c r="F1253" s="4" t="s">
        <v>1558</v>
      </c>
      <c r="G1253" s="4" t="s">
        <v>1689</v>
      </c>
    </row>
    <row r="1254" ht="15.75" customHeight="1">
      <c r="A1254" s="4" t="s">
        <v>173</v>
      </c>
      <c r="B1254" s="4" t="s">
        <v>1169</v>
      </c>
      <c r="C1254" s="4" t="s">
        <v>1631</v>
      </c>
      <c r="D1254" s="4" t="s">
        <v>1632</v>
      </c>
      <c r="E1254" s="4" t="s">
        <v>1557</v>
      </c>
      <c r="F1254" s="4" t="s">
        <v>1558</v>
      </c>
      <c r="G1254" s="4" t="s">
        <v>1975</v>
      </c>
    </row>
    <row r="1255" ht="15.75" customHeight="1">
      <c r="A1255" s="4" t="s">
        <v>173</v>
      </c>
      <c r="B1255" s="4" t="s">
        <v>1169</v>
      </c>
      <c r="C1255" s="4" t="s">
        <v>1741</v>
      </c>
      <c r="D1255" s="4" t="s">
        <v>1742</v>
      </c>
      <c r="E1255" s="4" t="s">
        <v>1573</v>
      </c>
      <c r="F1255" s="4" t="s">
        <v>1568</v>
      </c>
      <c r="G1255" s="4" t="s">
        <v>1976</v>
      </c>
    </row>
    <row r="1256" ht="15.75" customHeight="1">
      <c r="A1256" s="4" t="s">
        <v>173</v>
      </c>
      <c r="B1256" s="4" t="s">
        <v>1169</v>
      </c>
      <c r="C1256" s="4" t="s">
        <v>1641</v>
      </c>
      <c r="D1256" s="4" t="s">
        <v>1642</v>
      </c>
      <c r="E1256" s="4" t="s">
        <v>1557</v>
      </c>
      <c r="F1256" s="4" t="s">
        <v>1558</v>
      </c>
      <c r="G1256" s="4" t="s">
        <v>1977</v>
      </c>
    </row>
    <row r="1257" ht="15.75" customHeight="1">
      <c r="A1257" s="4" t="s">
        <v>173</v>
      </c>
      <c r="B1257" s="4" t="s">
        <v>1169</v>
      </c>
      <c r="C1257" s="4" t="s">
        <v>1641</v>
      </c>
      <c r="D1257" s="4" t="s">
        <v>1642</v>
      </c>
      <c r="E1257" s="4" t="s">
        <v>1557</v>
      </c>
      <c r="F1257" s="4" t="s">
        <v>1561</v>
      </c>
      <c r="G1257" s="4" t="s">
        <v>1978</v>
      </c>
    </row>
    <row r="1258" ht="15.75" customHeight="1">
      <c r="A1258" s="4" t="s">
        <v>173</v>
      </c>
      <c r="B1258" s="4" t="s">
        <v>1167</v>
      </c>
      <c r="C1258" s="4" t="s">
        <v>1550</v>
      </c>
      <c r="D1258" s="4" t="s">
        <v>1551</v>
      </c>
      <c r="E1258" s="4" t="s">
        <v>1552</v>
      </c>
      <c r="F1258" s="4" t="s">
        <v>1558</v>
      </c>
      <c r="G1258" s="4" t="s">
        <v>1979</v>
      </c>
    </row>
    <row r="1259" ht="15.75" customHeight="1">
      <c r="A1259" s="4" t="s">
        <v>173</v>
      </c>
      <c r="B1259" s="4" t="s">
        <v>1167</v>
      </c>
      <c r="C1259" s="4" t="s">
        <v>1584</v>
      </c>
      <c r="D1259" s="4" t="s">
        <v>1585</v>
      </c>
      <c r="E1259" s="4" t="s">
        <v>1552</v>
      </c>
      <c r="F1259" s="4" t="s">
        <v>1558</v>
      </c>
      <c r="G1259" s="4" t="s">
        <v>1812</v>
      </c>
    </row>
    <row r="1260" ht="15.75" customHeight="1">
      <c r="A1260" s="4" t="s">
        <v>173</v>
      </c>
      <c r="B1260" s="4" t="s">
        <v>1167</v>
      </c>
      <c r="C1260" s="4" t="s">
        <v>1590</v>
      </c>
      <c r="D1260" s="4" t="s">
        <v>1591</v>
      </c>
      <c r="E1260" s="4" t="s">
        <v>1557</v>
      </c>
      <c r="F1260" s="4" t="s">
        <v>1558</v>
      </c>
      <c r="G1260" s="4" t="s">
        <v>1812</v>
      </c>
    </row>
    <row r="1261" ht="15.75" customHeight="1">
      <c r="A1261" s="4" t="s">
        <v>173</v>
      </c>
      <c r="B1261" s="4" t="s">
        <v>1167</v>
      </c>
      <c r="C1261" s="4" t="s">
        <v>1587</v>
      </c>
      <c r="D1261" s="4" t="s">
        <v>1588</v>
      </c>
      <c r="E1261" s="4" t="s">
        <v>1573</v>
      </c>
      <c r="F1261" s="4" t="s">
        <v>1558</v>
      </c>
      <c r="G1261" s="4" t="s">
        <v>1814</v>
      </c>
    </row>
    <row r="1262" ht="15.75" customHeight="1">
      <c r="A1262" s="4" t="s">
        <v>173</v>
      </c>
      <c r="B1262" s="4" t="s">
        <v>1167</v>
      </c>
      <c r="C1262" s="4" t="s">
        <v>1571</v>
      </c>
      <c r="D1262" s="4" t="s">
        <v>1572</v>
      </c>
      <c r="E1262" s="4" t="s">
        <v>1573</v>
      </c>
      <c r="F1262" s="4" t="s">
        <v>1574</v>
      </c>
      <c r="G1262" s="4" t="s">
        <v>1851</v>
      </c>
    </row>
    <row r="1263" ht="15.75" customHeight="1">
      <c r="A1263" s="4" t="s">
        <v>173</v>
      </c>
      <c r="B1263" s="4" t="s">
        <v>1162</v>
      </c>
      <c r="C1263" s="4" t="s">
        <v>1611</v>
      </c>
      <c r="D1263" s="4" t="s">
        <v>1612</v>
      </c>
      <c r="E1263" s="4" t="s">
        <v>1557</v>
      </c>
      <c r="F1263" s="4" t="s">
        <v>1558</v>
      </c>
      <c r="G1263" s="4" t="s">
        <v>1565</v>
      </c>
    </row>
    <row r="1264" ht="15.75" customHeight="1">
      <c r="A1264" s="4" t="s">
        <v>173</v>
      </c>
      <c r="B1264" s="4" t="s">
        <v>1162</v>
      </c>
      <c r="C1264" s="4" t="s">
        <v>1633</v>
      </c>
      <c r="D1264" s="4" t="s">
        <v>1634</v>
      </c>
      <c r="E1264" s="4" t="s">
        <v>1573</v>
      </c>
      <c r="F1264" s="4" t="s">
        <v>1553</v>
      </c>
      <c r="G1264" s="4" t="s">
        <v>1948</v>
      </c>
    </row>
    <row r="1265" ht="15.75" customHeight="1">
      <c r="A1265" s="4" t="s">
        <v>173</v>
      </c>
      <c r="B1265" s="4" t="s">
        <v>1162</v>
      </c>
      <c r="C1265" s="4" t="s">
        <v>1587</v>
      </c>
      <c r="D1265" s="4" t="s">
        <v>1588</v>
      </c>
      <c r="E1265" s="4" t="s">
        <v>1573</v>
      </c>
      <c r="F1265" s="4" t="s">
        <v>1553</v>
      </c>
      <c r="G1265" s="4" t="s">
        <v>1902</v>
      </c>
    </row>
    <row r="1266" ht="15.75" customHeight="1">
      <c r="A1266" s="4" t="s">
        <v>173</v>
      </c>
      <c r="B1266" s="4" t="s">
        <v>1162</v>
      </c>
      <c r="C1266" s="4" t="s">
        <v>1592</v>
      </c>
      <c r="D1266" s="4" t="s">
        <v>1593</v>
      </c>
      <c r="E1266" s="4" t="s">
        <v>1573</v>
      </c>
      <c r="F1266" s="4" t="s">
        <v>1553</v>
      </c>
      <c r="G1266" s="4" t="s">
        <v>1902</v>
      </c>
    </row>
    <row r="1267" ht="15.75" customHeight="1">
      <c r="A1267" s="4" t="s">
        <v>173</v>
      </c>
      <c r="B1267" s="4" t="s">
        <v>1162</v>
      </c>
      <c r="C1267" s="4" t="s">
        <v>1579</v>
      </c>
      <c r="D1267" s="4" t="s">
        <v>1580</v>
      </c>
      <c r="E1267" s="4" t="s">
        <v>1573</v>
      </c>
      <c r="F1267" s="4" t="s">
        <v>1553</v>
      </c>
      <c r="G1267" s="4" t="s">
        <v>1902</v>
      </c>
    </row>
    <row r="1268" ht="15.75" customHeight="1">
      <c r="A1268" s="4" t="s">
        <v>173</v>
      </c>
      <c r="B1268" s="4" t="s">
        <v>1164</v>
      </c>
      <c r="C1268" s="4" t="s">
        <v>1550</v>
      </c>
      <c r="D1268" s="4" t="s">
        <v>1551</v>
      </c>
      <c r="E1268" s="4" t="s">
        <v>1552</v>
      </c>
      <c r="F1268" s="4" t="s">
        <v>1558</v>
      </c>
      <c r="G1268" s="4" t="s">
        <v>1554</v>
      </c>
    </row>
    <row r="1269" ht="15.75" customHeight="1">
      <c r="A1269" s="4" t="s">
        <v>173</v>
      </c>
      <c r="B1269" s="4" t="s">
        <v>1164</v>
      </c>
      <c r="C1269" s="4" t="s">
        <v>1611</v>
      </c>
      <c r="D1269" s="4" t="s">
        <v>1612</v>
      </c>
      <c r="E1269" s="4" t="s">
        <v>1557</v>
      </c>
      <c r="F1269" s="4" t="s">
        <v>1558</v>
      </c>
      <c r="G1269" s="4" t="s">
        <v>1559</v>
      </c>
    </row>
    <row r="1270" ht="15.75" customHeight="1">
      <c r="A1270" s="4" t="s">
        <v>173</v>
      </c>
      <c r="B1270" s="4" t="s">
        <v>1166</v>
      </c>
      <c r="C1270" s="4" t="s">
        <v>1550</v>
      </c>
      <c r="D1270" s="4" t="s">
        <v>1551</v>
      </c>
      <c r="E1270" s="4" t="s">
        <v>1552</v>
      </c>
      <c r="F1270" s="4" t="s">
        <v>1558</v>
      </c>
      <c r="G1270" s="4" t="s">
        <v>1762</v>
      </c>
    </row>
    <row r="1271" ht="15.75" customHeight="1">
      <c r="A1271" s="4" t="s">
        <v>174</v>
      </c>
      <c r="B1271" s="4" t="s">
        <v>1166</v>
      </c>
      <c r="C1271" s="4" t="s">
        <v>1550</v>
      </c>
      <c r="D1271" s="4" t="s">
        <v>1551</v>
      </c>
      <c r="E1271" s="4" t="s">
        <v>1552</v>
      </c>
      <c r="F1271" s="4" t="s">
        <v>1553</v>
      </c>
      <c r="G1271" s="4" t="s">
        <v>1583</v>
      </c>
    </row>
    <row r="1272" ht="15.75" customHeight="1">
      <c r="A1272" s="4" t="s">
        <v>174</v>
      </c>
      <c r="B1272" s="4" t="s">
        <v>1166</v>
      </c>
      <c r="C1272" s="4" t="s">
        <v>1631</v>
      </c>
      <c r="D1272" s="4" t="s">
        <v>1632</v>
      </c>
      <c r="E1272" s="4" t="s">
        <v>1557</v>
      </c>
      <c r="F1272" s="4" t="s">
        <v>1558</v>
      </c>
      <c r="G1272" s="4" t="s">
        <v>1589</v>
      </c>
    </row>
    <row r="1273" ht="15.75" customHeight="1">
      <c r="A1273" s="4" t="s">
        <v>174</v>
      </c>
      <c r="B1273" s="4" t="s">
        <v>1166</v>
      </c>
      <c r="C1273" s="4" t="s">
        <v>1633</v>
      </c>
      <c r="D1273" s="4" t="s">
        <v>1634</v>
      </c>
      <c r="E1273" s="4" t="s">
        <v>1573</v>
      </c>
      <c r="F1273" s="4" t="s">
        <v>1558</v>
      </c>
      <c r="G1273" s="4" t="s">
        <v>1635</v>
      </c>
    </row>
    <row r="1274" ht="15.75" customHeight="1">
      <c r="A1274" s="4" t="s">
        <v>175</v>
      </c>
      <c r="B1274" s="4" t="s">
        <v>1166</v>
      </c>
      <c r="C1274" s="4" t="s">
        <v>1600</v>
      </c>
      <c r="D1274" s="4" t="s">
        <v>1601</v>
      </c>
      <c r="E1274" s="4" t="s">
        <v>1557</v>
      </c>
      <c r="F1274" s="4" t="s">
        <v>1558</v>
      </c>
      <c r="G1274" s="4" t="s">
        <v>1980</v>
      </c>
    </row>
    <row r="1275" ht="15.75" customHeight="1">
      <c r="A1275" s="4" t="s">
        <v>175</v>
      </c>
      <c r="B1275" s="4" t="s">
        <v>1166</v>
      </c>
      <c r="C1275" s="4" t="s">
        <v>1627</v>
      </c>
      <c r="D1275" s="4" t="s">
        <v>1628</v>
      </c>
      <c r="E1275" s="4" t="s">
        <v>1573</v>
      </c>
      <c r="F1275" s="4" t="s">
        <v>1553</v>
      </c>
      <c r="G1275" s="4" t="s">
        <v>1594</v>
      </c>
    </row>
    <row r="1276" ht="15.75" customHeight="1">
      <c r="A1276" s="4" t="s">
        <v>175</v>
      </c>
      <c r="B1276" s="4" t="s">
        <v>1166</v>
      </c>
      <c r="C1276" s="4" t="s">
        <v>1633</v>
      </c>
      <c r="D1276" s="4" t="s">
        <v>1634</v>
      </c>
      <c r="E1276" s="4" t="s">
        <v>1573</v>
      </c>
      <c r="F1276" s="4" t="s">
        <v>1558</v>
      </c>
      <c r="G1276" s="4" t="s">
        <v>1635</v>
      </c>
    </row>
    <row r="1277" ht="15.75" customHeight="1">
      <c r="A1277" s="4" t="s">
        <v>175</v>
      </c>
      <c r="B1277" s="4" t="s">
        <v>1166</v>
      </c>
      <c r="C1277" s="4" t="s">
        <v>1641</v>
      </c>
      <c r="D1277" s="4" t="s">
        <v>1642</v>
      </c>
      <c r="E1277" s="4" t="s">
        <v>1557</v>
      </c>
      <c r="F1277" s="4" t="s">
        <v>1558</v>
      </c>
      <c r="G1277" s="4" t="s">
        <v>1790</v>
      </c>
    </row>
    <row r="1278" ht="15.75" customHeight="1">
      <c r="A1278" s="4" t="s">
        <v>176</v>
      </c>
      <c r="B1278" s="4" t="s">
        <v>1166</v>
      </c>
      <c r="C1278" s="4" t="s">
        <v>1618</v>
      </c>
      <c r="D1278" s="4" t="s">
        <v>1619</v>
      </c>
      <c r="E1278" s="4" t="s">
        <v>1557</v>
      </c>
      <c r="F1278" s="4" t="s">
        <v>1558</v>
      </c>
      <c r="G1278" s="4" t="s">
        <v>1589</v>
      </c>
    </row>
    <row r="1279" ht="15.75" customHeight="1">
      <c r="A1279" s="4" t="s">
        <v>176</v>
      </c>
      <c r="B1279" s="4" t="s">
        <v>1166</v>
      </c>
      <c r="C1279" s="4" t="s">
        <v>1592</v>
      </c>
      <c r="D1279" s="4" t="s">
        <v>1593</v>
      </c>
      <c r="E1279" s="4" t="s">
        <v>1573</v>
      </c>
      <c r="F1279" s="4" t="s">
        <v>1558</v>
      </c>
      <c r="G1279" s="4" t="s">
        <v>1973</v>
      </c>
    </row>
    <row r="1280" ht="15.75" customHeight="1">
      <c r="A1280" s="4" t="s">
        <v>176</v>
      </c>
      <c r="B1280" s="4" t="s">
        <v>1166</v>
      </c>
      <c r="C1280" s="4" t="s">
        <v>1592</v>
      </c>
      <c r="D1280" s="4" t="s">
        <v>1593</v>
      </c>
      <c r="E1280" s="4" t="s">
        <v>1573</v>
      </c>
      <c r="F1280" s="4" t="s">
        <v>1652</v>
      </c>
      <c r="G1280" s="4" t="s">
        <v>1974</v>
      </c>
    </row>
    <row r="1281" ht="15.75" customHeight="1">
      <c r="A1281" s="4" t="s">
        <v>177</v>
      </c>
      <c r="B1281" s="4" t="s">
        <v>1171</v>
      </c>
      <c r="C1281" s="4" t="s">
        <v>1981</v>
      </c>
      <c r="D1281" s="4" t="s">
        <v>1982</v>
      </c>
      <c r="E1281" s="4" t="s">
        <v>1557</v>
      </c>
      <c r="F1281" s="4" t="s">
        <v>1558</v>
      </c>
      <c r="G1281" s="4" t="s">
        <v>1736</v>
      </c>
    </row>
    <row r="1282" ht="15.75" customHeight="1">
      <c r="A1282" s="4" t="s">
        <v>177</v>
      </c>
      <c r="B1282" s="4" t="s">
        <v>1171</v>
      </c>
      <c r="C1282" s="4" t="s">
        <v>1579</v>
      </c>
      <c r="D1282" s="4" t="s">
        <v>1580</v>
      </c>
      <c r="E1282" s="4" t="s">
        <v>1573</v>
      </c>
      <c r="F1282" s="4" t="s">
        <v>1568</v>
      </c>
      <c r="G1282" s="4" t="s">
        <v>1737</v>
      </c>
    </row>
    <row r="1283" ht="15.75" customHeight="1">
      <c r="A1283" s="4" t="s">
        <v>177</v>
      </c>
      <c r="B1283" s="4" t="s">
        <v>1168</v>
      </c>
      <c r="C1283" s="4" t="s">
        <v>1550</v>
      </c>
      <c r="D1283" s="4" t="s">
        <v>1551</v>
      </c>
      <c r="E1283" s="4" t="s">
        <v>1552</v>
      </c>
      <c r="F1283" s="4" t="s">
        <v>1558</v>
      </c>
      <c r="G1283" s="4" t="s">
        <v>1636</v>
      </c>
    </row>
    <row r="1284" ht="15.75" customHeight="1">
      <c r="A1284" s="4" t="s">
        <v>177</v>
      </c>
      <c r="B1284" s="4" t="s">
        <v>1168</v>
      </c>
      <c r="C1284" s="4" t="s">
        <v>1662</v>
      </c>
      <c r="D1284" s="4" t="s">
        <v>1663</v>
      </c>
      <c r="E1284" s="4" t="s">
        <v>1552</v>
      </c>
      <c r="F1284" s="4" t="s">
        <v>1553</v>
      </c>
      <c r="G1284" s="4" t="s">
        <v>1637</v>
      </c>
    </row>
    <row r="1285" ht="15.75" customHeight="1">
      <c r="A1285" s="4" t="s">
        <v>177</v>
      </c>
      <c r="B1285" s="4" t="s">
        <v>1168</v>
      </c>
      <c r="C1285" s="4" t="s">
        <v>1555</v>
      </c>
      <c r="D1285" s="4" t="s">
        <v>1556</v>
      </c>
      <c r="E1285" s="4" t="s">
        <v>1557</v>
      </c>
      <c r="F1285" s="4" t="s">
        <v>1652</v>
      </c>
      <c r="G1285" s="4" t="s">
        <v>1637</v>
      </c>
    </row>
    <row r="1286" ht="15.75" customHeight="1">
      <c r="A1286" s="4" t="s">
        <v>177</v>
      </c>
      <c r="B1286" s="4" t="s">
        <v>1168</v>
      </c>
      <c r="C1286" s="4" t="s">
        <v>1633</v>
      </c>
      <c r="D1286" s="4" t="s">
        <v>1634</v>
      </c>
      <c r="E1286" s="4" t="s">
        <v>1573</v>
      </c>
      <c r="F1286" s="4" t="s">
        <v>1558</v>
      </c>
      <c r="G1286" s="4" t="s">
        <v>1983</v>
      </c>
    </row>
    <row r="1287" ht="15.75" customHeight="1">
      <c r="A1287" s="4" t="s">
        <v>177</v>
      </c>
      <c r="B1287" s="4" t="s">
        <v>1168</v>
      </c>
      <c r="C1287" s="4" t="s">
        <v>1686</v>
      </c>
      <c r="D1287" s="4" t="s">
        <v>1687</v>
      </c>
      <c r="E1287" s="4" t="s">
        <v>1573</v>
      </c>
      <c r="F1287" s="4" t="s">
        <v>1553</v>
      </c>
      <c r="G1287" s="4" t="s">
        <v>1638</v>
      </c>
    </row>
    <row r="1288" ht="15.75" customHeight="1">
      <c r="A1288" s="4" t="s">
        <v>177</v>
      </c>
      <c r="B1288" s="4" t="s">
        <v>1168</v>
      </c>
      <c r="C1288" s="4" t="s">
        <v>1633</v>
      </c>
      <c r="D1288" s="4" t="s">
        <v>1634</v>
      </c>
      <c r="E1288" s="4" t="s">
        <v>1573</v>
      </c>
      <c r="F1288" s="4" t="s">
        <v>1558</v>
      </c>
      <c r="G1288" s="4" t="s">
        <v>1984</v>
      </c>
    </row>
    <row r="1289" ht="15.75" customHeight="1">
      <c r="A1289" s="4" t="s">
        <v>177</v>
      </c>
      <c r="B1289" s="4" t="s">
        <v>1169</v>
      </c>
      <c r="C1289" s="4" t="s">
        <v>1550</v>
      </c>
      <c r="D1289" s="4" t="s">
        <v>1551</v>
      </c>
      <c r="E1289" s="4" t="s">
        <v>1552</v>
      </c>
      <c r="F1289" s="4" t="s">
        <v>1553</v>
      </c>
      <c r="G1289" s="4" t="s">
        <v>1689</v>
      </c>
    </row>
    <row r="1290" ht="15.75" customHeight="1">
      <c r="A1290" s="4" t="s">
        <v>177</v>
      </c>
      <c r="B1290" s="4" t="s">
        <v>1169</v>
      </c>
      <c r="C1290" s="4" t="s">
        <v>1602</v>
      </c>
      <c r="D1290" s="4" t="s">
        <v>1603</v>
      </c>
      <c r="E1290" s="4" t="s">
        <v>1557</v>
      </c>
      <c r="F1290" s="4" t="s">
        <v>1558</v>
      </c>
      <c r="G1290" s="4" t="s">
        <v>1657</v>
      </c>
    </row>
    <row r="1291" ht="15.75" customHeight="1">
      <c r="A1291" s="4" t="s">
        <v>177</v>
      </c>
      <c r="B1291" s="4" t="s">
        <v>1169</v>
      </c>
      <c r="C1291" s="4" t="s">
        <v>1579</v>
      </c>
      <c r="D1291" s="4" t="s">
        <v>1580</v>
      </c>
      <c r="E1291" s="4" t="s">
        <v>1573</v>
      </c>
      <c r="F1291" s="4" t="s">
        <v>1558</v>
      </c>
      <c r="G1291" s="4" t="s">
        <v>1666</v>
      </c>
    </row>
    <row r="1292" ht="15.75" customHeight="1">
      <c r="A1292" s="4" t="s">
        <v>177</v>
      </c>
      <c r="B1292" s="4" t="s">
        <v>1169</v>
      </c>
      <c r="C1292" s="4" t="s">
        <v>1571</v>
      </c>
      <c r="D1292" s="4" t="s">
        <v>1572</v>
      </c>
      <c r="E1292" s="4" t="s">
        <v>1573</v>
      </c>
      <c r="F1292" s="4" t="s">
        <v>1574</v>
      </c>
      <c r="G1292" s="4" t="s">
        <v>1985</v>
      </c>
    </row>
    <row r="1293" ht="15.75" customHeight="1">
      <c r="A1293" s="4" t="s">
        <v>177</v>
      </c>
      <c r="B1293" s="4" t="s">
        <v>1167</v>
      </c>
      <c r="C1293" s="4" t="s">
        <v>1631</v>
      </c>
      <c r="D1293" s="4" t="s">
        <v>1632</v>
      </c>
      <c r="E1293" s="4" t="s">
        <v>1557</v>
      </c>
      <c r="F1293" s="4" t="s">
        <v>1558</v>
      </c>
      <c r="G1293" s="4" t="s">
        <v>1986</v>
      </c>
    </row>
    <row r="1294" ht="15.75" customHeight="1">
      <c r="A1294" s="4" t="s">
        <v>177</v>
      </c>
      <c r="B1294" s="4" t="s">
        <v>1167</v>
      </c>
      <c r="C1294" s="4" t="s">
        <v>1579</v>
      </c>
      <c r="D1294" s="4" t="s">
        <v>1580</v>
      </c>
      <c r="E1294" s="4" t="s">
        <v>1573</v>
      </c>
      <c r="F1294" s="4" t="s">
        <v>1558</v>
      </c>
      <c r="G1294" s="4" t="s">
        <v>1669</v>
      </c>
    </row>
    <row r="1295" ht="15.75" customHeight="1">
      <c r="A1295" s="4" t="s">
        <v>177</v>
      </c>
      <c r="B1295" s="4" t="s">
        <v>1167</v>
      </c>
      <c r="C1295" s="4" t="s">
        <v>1602</v>
      </c>
      <c r="D1295" s="4" t="s">
        <v>1603</v>
      </c>
      <c r="E1295" s="4" t="s">
        <v>1557</v>
      </c>
      <c r="F1295" s="4" t="s">
        <v>1558</v>
      </c>
      <c r="G1295" s="4" t="s">
        <v>1987</v>
      </c>
    </row>
    <row r="1296" ht="15.75" customHeight="1">
      <c r="A1296" s="4" t="s">
        <v>177</v>
      </c>
      <c r="B1296" s="4" t="s">
        <v>1162</v>
      </c>
      <c r="C1296" s="4" t="s">
        <v>1550</v>
      </c>
      <c r="D1296" s="4" t="s">
        <v>1551</v>
      </c>
      <c r="E1296" s="4" t="s">
        <v>1552</v>
      </c>
      <c r="F1296" s="4" t="s">
        <v>1558</v>
      </c>
      <c r="G1296" s="4" t="s">
        <v>1645</v>
      </c>
    </row>
    <row r="1297" ht="15.75" customHeight="1">
      <c r="A1297" s="4" t="s">
        <v>177</v>
      </c>
      <c r="B1297" s="4" t="s">
        <v>1162</v>
      </c>
      <c r="C1297" s="4" t="s">
        <v>1584</v>
      </c>
      <c r="D1297" s="4" t="s">
        <v>1585</v>
      </c>
      <c r="E1297" s="4" t="s">
        <v>1552</v>
      </c>
      <c r="F1297" s="4" t="s">
        <v>1558</v>
      </c>
      <c r="G1297" s="4" t="s">
        <v>1565</v>
      </c>
    </row>
    <row r="1298" ht="15.75" customHeight="1">
      <c r="A1298" s="4" t="s">
        <v>177</v>
      </c>
      <c r="B1298" s="4" t="s">
        <v>1162</v>
      </c>
      <c r="C1298" s="4" t="s">
        <v>1590</v>
      </c>
      <c r="D1298" s="4" t="s">
        <v>1591</v>
      </c>
      <c r="E1298" s="4" t="s">
        <v>1557</v>
      </c>
      <c r="F1298" s="4" t="s">
        <v>1558</v>
      </c>
      <c r="G1298" s="4" t="s">
        <v>1565</v>
      </c>
    </row>
    <row r="1299" ht="15.75" customHeight="1">
      <c r="A1299" s="4" t="s">
        <v>177</v>
      </c>
      <c r="B1299" s="4" t="s">
        <v>1162</v>
      </c>
      <c r="C1299" s="4" t="s">
        <v>1633</v>
      </c>
      <c r="D1299" s="4" t="s">
        <v>1634</v>
      </c>
      <c r="E1299" s="4" t="s">
        <v>1573</v>
      </c>
      <c r="F1299" s="4" t="s">
        <v>1553</v>
      </c>
      <c r="G1299" s="4" t="s">
        <v>1659</v>
      </c>
    </row>
    <row r="1300" ht="15.75" customHeight="1">
      <c r="A1300" s="4" t="s">
        <v>177</v>
      </c>
      <c r="B1300" s="4" t="s">
        <v>1162</v>
      </c>
      <c r="C1300" s="4" t="s">
        <v>1587</v>
      </c>
      <c r="D1300" s="4" t="s">
        <v>1588</v>
      </c>
      <c r="E1300" s="4" t="s">
        <v>1573</v>
      </c>
      <c r="F1300" s="4" t="s">
        <v>1553</v>
      </c>
      <c r="G1300" s="4" t="s">
        <v>1960</v>
      </c>
    </row>
    <row r="1301" ht="15.75" customHeight="1">
      <c r="A1301" s="4" t="s">
        <v>177</v>
      </c>
      <c r="B1301" s="4" t="s">
        <v>1162</v>
      </c>
      <c r="C1301" s="4" t="s">
        <v>1579</v>
      </c>
      <c r="D1301" s="4" t="s">
        <v>1580</v>
      </c>
      <c r="E1301" s="4" t="s">
        <v>1573</v>
      </c>
      <c r="F1301" s="4" t="s">
        <v>1558</v>
      </c>
      <c r="G1301" s="4" t="s">
        <v>1653</v>
      </c>
    </row>
    <row r="1302" ht="15.75" customHeight="1">
      <c r="A1302" s="4" t="s">
        <v>177</v>
      </c>
      <c r="B1302" s="4" t="s">
        <v>1162</v>
      </c>
      <c r="C1302" s="4" t="s">
        <v>1587</v>
      </c>
      <c r="D1302" s="4" t="s">
        <v>1588</v>
      </c>
      <c r="E1302" s="4" t="s">
        <v>1573</v>
      </c>
      <c r="F1302" s="4" t="s">
        <v>1558</v>
      </c>
      <c r="G1302" s="4" t="s">
        <v>1863</v>
      </c>
    </row>
    <row r="1303" ht="15.75" customHeight="1">
      <c r="A1303" s="4" t="s">
        <v>177</v>
      </c>
      <c r="B1303" s="4" t="s">
        <v>1164</v>
      </c>
      <c r="C1303" s="4" t="s">
        <v>1550</v>
      </c>
      <c r="D1303" s="4" t="s">
        <v>1551</v>
      </c>
      <c r="E1303" s="4" t="s">
        <v>1552</v>
      </c>
      <c r="F1303" s="4" t="s">
        <v>1558</v>
      </c>
      <c r="G1303" s="4" t="s">
        <v>1554</v>
      </c>
    </row>
    <row r="1304" ht="15.75" customHeight="1">
      <c r="A1304" s="4" t="s">
        <v>177</v>
      </c>
      <c r="B1304" s="4" t="s">
        <v>1164</v>
      </c>
      <c r="C1304" s="4" t="s">
        <v>1584</v>
      </c>
      <c r="D1304" s="4" t="s">
        <v>1585</v>
      </c>
      <c r="E1304" s="4" t="s">
        <v>1552</v>
      </c>
      <c r="F1304" s="4" t="s">
        <v>1558</v>
      </c>
      <c r="G1304" s="4" t="s">
        <v>1559</v>
      </c>
    </row>
    <row r="1305" ht="15.75" customHeight="1">
      <c r="A1305" s="4" t="s">
        <v>177</v>
      </c>
      <c r="B1305" s="4" t="s">
        <v>1164</v>
      </c>
      <c r="C1305" s="4" t="s">
        <v>1587</v>
      </c>
      <c r="D1305" s="4" t="s">
        <v>1588</v>
      </c>
      <c r="E1305" s="4" t="s">
        <v>1573</v>
      </c>
      <c r="F1305" s="4" t="s">
        <v>1558</v>
      </c>
      <c r="G1305" s="4" t="s">
        <v>1559</v>
      </c>
    </row>
    <row r="1306" ht="15.75" customHeight="1">
      <c r="A1306" s="4" t="s">
        <v>177</v>
      </c>
      <c r="B1306" s="4" t="s">
        <v>1164</v>
      </c>
      <c r="C1306" s="4" t="s">
        <v>1590</v>
      </c>
      <c r="D1306" s="4" t="s">
        <v>1591</v>
      </c>
      <c r="E1306" s="4" t="s">
        <v>1557</v>
      </c>
      <c r="F1306" s="4" t="s">
        <v>1558</v>
      </c>
      <c r="G1306" s="4" t="s">
        <v>1559</v>
      </c>
    </row>
    <row r="1307" ht="15.75" customHeight="1">
      <c r="A1307" s="4" t="s">
        <v>177</v>
      </c>
      <c r="B1307" s="4" t="s">
        <v>1164</v>
      </c>
      <c r="C1307" s="4" t="s">
        <v>1633</v>
      </c>
      <c r="D1307" s="4" t="s">
        <v>1634</v>
      </c>
      <c r="E1307" s="4" t="s">
        <v>1573</v>
      </c>
      <c r="F1307" s="4" t="s">
        <v>1553</v>
      </c>
      <c r="G1307" s="4" t="s">
        <v>1677</v>
      </c>
    </row>
    <row r="1308" ht="15.75" customHeight="1">
      <c r="A1308" s="4" t="s">
        <v>177</v>
      </c>
      <c r="B1308" s="4" t="s">
        <v>1164</v>
      </c>
      <c r="C1308" s="4" t="s">
        <v>1686</v>
      </c>
      <c r="D1308" s="4" t="s">
        <v>1687</v>
      </c>
      <c r="E1308" s="4" t="s">
        <v>1573</v>
      </c>
      <c r="F1308" s="4" t="s">
        <v>1558</v>
      </c>
      <c r="G1308" s="4" t="s">
        <v>1650</v>
      </c>
    </row>
    <row r="1309" ht="15.75" customHeight="1">
      <c r="A1309" s="4" t="s">
        <v>177</v>
      </c>
      <c r="B1309" s="4" t="s">
        <v>1166</v>
      </c>
      <c r="C1309" s="4" t="s">
        <v>1550</v>
      </c>
      <c r="D1309" s="4" t="s">
        <v>1551</v>
      </c>
      <c r="E1309" s="4" t="s">
        <v>1552</v>
      </c>
      <c r="F1309" s="4" t="s">
        <v>1558</v>
      </c>
      <c r="G1309" s="4" t="s">
        <v>1788</v>
      </c>
    </row>
    <row r="1310" ht="15.75" customHeight="1">
      <c r="A1310" s="4" t="s">
        <v>177</v>
      </c>
      <c r="B1310" s="4" t="s">
        <v>1166</v>
      </c>
      <c r="C1310" s="4" t="s">
        <v>1602</v>
      </c>
      <c r="D1310" s="4" t="s">
        <v>1603</v>
      </c>
      <c r="E1310" s="4" t="s">
        <v>1557</v>
      </c>
      <c r="F1310" s="4" t="s">
        <v>1558</v>
      </c>
      <c r="G1310" s="4" t="s">
        <v>1560</v>
      </c>
    </row>
    <row r="1311" ht="15.75" customHeight="1">
      <c r="A1311" s="4" t="s">
        <v>177</v>
      </c>
      <c r="B1311" s="4" t="s">
        <v>1166</v>
      </c>
      <c r="C1311" s="4" t="s">
        <v>1550</v>
      </c>
      <c r="D1311" s="4" t="s">
        <v>1551</v>
      </c>
      <c r="E1311" s="4" t="s">
        <v>1552</v>
      </c>
      <c r="F1311" s="4" t="s">
        <v>1561</v>
      </c>
      <c r="G1311" s="4" t="s">
        <v>1589</v>
      </c>
    </row>
    <row r="1312" ht="15.75" customHeight="1">
      <c r="A1312" s="4" t="s">
        <v>177</v>
      </c>
      <c r="B1312" s="4" t="s">
        <v>1166</v>
      </c>
      <c r="C1312" s="4" t="s">
        <v>1602</v>
      </c>
      <c r="D1312" s="4" t="s">
        <v>1603</v>
      </c>
      <c r="E1312" s="4" t="s">
        <v>1557</v>
      </c>
      <c r="F1312" s="4" t="s">
        <v>1605</v>
      </c>
      <c r="G1312" s="4" t="s">
        <v>1562</v>
      </c>
    </row>
    <row r="1313" ht="15.75" customHeight="1">
      <c r="A1313" s="4" t="s">
        <v>177</v>
      </c>
      <c r="B1313" s="4" t="s">
        <v>1166</v>
      </c>
      <c r="C1313" s="4" t="s">
        <v>1686</v>
      </c>
      <c r="D1313" s="4" t="s">
        <v>1687</v>
      </c>
      <c r="E1313" s="4" t="s">
        <v>1573</v>
      </c>
      <c r="F1313" s="4" t="s">
        <v>1558</v>
      </c>
      <c r="G1313" s="4" t="s">
        <v>1847</v>
      </c>
    </row>
    <row r="1314" ht="15.75" customHeight="1">
      <c r="A1314" s="4" t="s">
        <v>177</v>
      </c>
      <c r="B1314" s="4" t="s">
        <v>1166</v>
      </c>
      <c r="C1314" s="4" t="s">
        <v>1686</v>
      </c>
      <c r="D1314" s="4" t="s">
        <v>1687</v>
      </c>
      <c r="E1314" s="4" t="s">
        <v>1573</v>
      </c>
      <c r="F1314" s="4" t="s">
        <v>1652</v>
      </c>
      <c r="G1314" s="4" t="s">
        <v>1848</v>
      </c>
    </row>
    <row r="1315" ht="15.75" customHeight="1">
      <c r="A1315" s="4" t="s">
        <v>178</v>
      </c>
      <c r="B1315" s="4" t="s">
        <v>1166</v>
      </c>
      <c r="C1315" s="4" t="s">
        <v>1641</v>
      </c>
      <c r="D1315" s="4" t="s">
        <v>1642</v>
      </c>
      <c r="E1315" s="4" t="s">
        <v>1557</v>
      </c>
      <c r="F1315" s="4" t="s">
        <v>1558</v>
      </c>
      <c r="G1315" s="4" t="s">
        <v>1589</v>
      </c>
    </row>
    <row r="1316" ht="15.75" customHeight="1">
      <c r="A1316" s="4" t="s">
        <v>178</v>
      </c>
      <c r="B1316" s="4" t="s">
        <v>1166</v>
      </c>
      <c r="C1316" s="4" t="s">
        <v>1747</v>
      </c>
      <c r="D1316" s="4" t="s">
        <v>1748</v>
      </c>
      <c r="E1316" s="4" t="s">
        <v>1573</v>
      </c>
      <c r="F1316" s="4" t="s">
        <v>1558</v>
      </c>
      <c r="G1316" s="4" t="s">
        <v>1594</v>
      </c>
    </row>
    <row r="1317" ht="15.75" customHeight="1">
      <c r="A1317" s="4" t="s">
        <v>178</v>
      </c>
      <c r="B1317" s="4" t="s">
        <v>1166</v>
      </c>
      <c r="C1317" s="4" t="s">
        <v>1633</v>
      </c>
      <c r="D1317" s="4" t="s">
        <v>1634</v>
      </c>
      <c r="E1317" s="4" t="s">
        <v>1573</v>
      </c>
      <c r="F1317" s="4" t="s">
        <v>1558</v>
      </c>
      <c r="G1317" s="4" t="s">
        <v>1635</v>
      </c>
    </row>
    <row r="1318" ht="15.75" customHeight="1">
      <c r="A1318" s="4" t="s">
        <v>179</v>
      </c>
      <c r="B1318" s="4" t="s">
        <v>1162</v>
      </c>
      <c r="C1318" s="4" t="s">
        <v>1550</v>
      </c>
      <c r="D1318" s="4" t="s">
        <v>1551</v>
      </c>
      <c r="E1318" s="4" t="s">
        <v>1552</v>
      </c>
      <c r="F1318" s="4" t="s">
        <v>1558</v>
      </c>
      <c r="G1318" s="4" t="s">
        <v>1645</v>
      </c>
    </row>
    <row r="1319" ht="15.75" customHeight="1">
      <c r="A1319" s="4" t="s">
        <v>179</v>
      </c>
      <c r="B1319" s="4" t="s">
        <v>1162</v>
      </c>
      <c r="C1319" s="4" t="s">
        <v>1611</v>
      </c>
      <c r="D1319" s="4" t="s">
        <v>1612</v>
      </c>
      <c r="E1319" s="4" t="s">
        <v>1557</v>
      </c>
      <c r="F1319" s="4" t="s">
        <v>1558</v>
      </c>
      <c r="G1319" s="4" t="s">
        <v>1565</v>
      </c>
    </row>
    <row r="1320" ht="15.75" customHeight="1">
      <c r="A1320" s="4" t="s">
        <v>179</v>
      </c>
      <c r="B1320" s="4" t="s">
        <v>1162</v>
      </c>
      <c r="C1320" s="4" t="s">
        <v>1579</v>
      </c>
      <c r="D1320" s="4" t="s">
        <v>1580</v>
      </c>
      <c r="E1320" s="4" t="s">
        <v>1573</v>
      </c>
      <c r="F1320" s="4" t="s">
        <v>1558</v>
      </c>
      <c r="G1320" s="4" t="s">
        <v>1653</v>
      </c>
    </row>
    <row r="1321" ht="15.75" customHeight="1">
      <c r="A1321" s="4" t="s">
        <v>179</v>
      </c>
      <c r="B1321" s="4" t="s">
        <v>1164</v>
      </c>
      <c r="C1321" s="4" t="s">
        <v>1550</v>
      </c>
      <c r="D1321" s="4" t="s">
        <v>1551</v>
      </c>
      <c r="E1321" s="4" t="s">
        <v>1552</v>
      </c>
      <c r="F1321" s="4" t="s">
        <v>1558</v>
      </c>
      <c r="G1321" s="4" t="s">
        <v>1554</v>
      </c>
    </row>
    <row r="1322" ht="15.75" customHeight="1">
      <c r="A1322" s="4" t="s">
        <v>179</v>
      </c>
      <c r="B1322" s="4" t="s">
        <v>1164</v>
      </c>
      <c r="C1322" s="4" t="s">
        <v>1615</v>
      </c>
      <c r="D1322" s="4" t="s">
        <v>1616</v>
      </c>
      <c r="E1322" s="4" t="s">
        <v>1557</v>
      </c>
      <c r="F1322" s="4" t="s">
        <v>1558</v>
      </c>
      <c r="G1322" s="4" t="s">
        <v>1988</v>
      </c>
    </row>
    <row r="1323" ht="15.75" customHeight="1">
      <c r="A1323" s="4" t="s">
        <v>179</v>
      </c>
      <c r="B1323" s="4" t="s">
        <v>1164</v>
      </c>
      <c r="C1323" s="4" t="s">
        <v>1747</v>
      </c>
      <c r="D1323" s="4" t="s">
        <v>1748</v>
      </c>
      <c r="E1323" s="4" t="s">
        <v>1573</v>
      </c>
      <c r="F1323" s="4" t="s">
        <v>1558</v>
      </c>
      <c r="G1323" s="4" t="s">
        <v>1679</v>
      </c>
    </row>
    <row r="1324" ht="15.75" customHeight="1">
      <c r="A1324" s="4" t="s">
        <v>179</v>
      </c>
      <c r="B1324" s="4" t="s">
        <v>1164</v>
      </c>
      <c r="C1324" s="4" t="s">
        <v>1615</v>
      </c>
      <c r="D1324" s="4" t="s">
        <v>1616</v>
      </c>
      <c r="E1324" s="4" t="s">
        <v>1557</v>
      </c>
      <c r="F1324" s="4" t="s">
        <v>1605</v>
      </c>
      <c r="G1324" s="4" t="s">
        <v>1843</v>
      </c>
    </row>
    <row r="1325" ht="15.75" customHeight="1">
      <c r="A1325" s="4" t="s">
        <v>179</v>
      </c>
      <c r="B1325" s="4" t="s">
        <v>1166</v>
      </c>
      <c r="C1325" s="4" t="s">
        <v>1550</v>
      </c>
      <c r="D1325" s="4" t="s">
        <v>1551</v>
      </c>
      <c r="E1325" s="4" t="s">
        <v>1552</v>
      </c>
      <c r="F1325" s="4" t="s">
        <v>1553</v>
      </c>
      <c r="G1325" s="4" t="s">
        <v>1583</v>
      </c>
    </row>
    <row r="1326" ht="15.75" customHeight="1">
      <c r="A1326" s="4" t="s">
        <v>179</v>
      </c>
      <c r="B1326" s="4" t="s">
        <v>1166</v>
      </c>
      <c r="C1326" s="4" t="s">
        <v>1672</v>
      </c>
      <c r="D1326" s="4" t="s">
        <v>1673</v>
      </c>
      <c r="E1326" s="4" t="s">
        <v>1557</v>
      </c>
      <c r="F1326" s="4" t="s">
        <v>1558</v>
      </c>
      <c r="G1326" s="4" t="s">
        <v>1589</v>
      </c>
    </row>
    <row r="1327" ht="15.75" customHeight="1">
      <c r="A1327" s="4" t="s">
        <v>180</v>
      </c>
      <c r="B1327" s="4" t="s">
        <v>1164</v>
      </c>
      <c r="C1327" s="4" t="s">
        <v>1550</v>
      </c>
      <c r="D1327" s="4" t="s">
        <v>1551</v>
      </c>
      <c r="E1327" s="4" t="s">
        <v>1552</v>
      </c>
      <c r="F1327" s="4" t="s">
        <v>1553</v>
      </c>
      <c r="G1327" s="4" t="s">
        <v>1554</v>
      </c>
    </row>
    <row r="1328" ht="15.75" customHeight="1">
      <c r="A1328" s="4" t="s">
        <v>180</v>
      </c>
      <c r="B1328" s="4" t="s">
        <v>1164</v>
      </c>
      <c r="C1328" s="4" t="s">
        <v>1615</v>
      </c>
      <c r="D1328" s="4" t="s">
        <v>1616</v>
      </c>
      <c r="E1328" s="4" t="s">
        <v>1557</v>
      </c>
      <c r="F1328" s="4" t="s">
        <v>1558</v>
      </c>
      <c r="G1328" s="4" t="s">
        <v>1559</v>
      </c>
    </row>
    <row r="1329" ht="15.75" customHeight="1">
      <c r="A1329" s="4" t="s">
        <v>180</v>
      </c>
      <c r="B1329" s="4" t="s">
        <v>1166</v>
      </c>
      <c r="C1329" s="4" t="s">
        <v>1672</v>
      </c>
      <c r="D1329" s="4" t="s">
        <v>1673</v>
      </c>
      <c r="E1329" s="4" t="s">
        <v>1557</v>
      </c>
      <c r="F1329" s="4" t="s">
        <v>1558</v>
      </c>
      <c r="G1329" s="4" t="s">
        <v>1589</v>
      </c>
    </row>
    <row r="1330" ht="15.75" customHeight="1">
      <c r="A1330" s="4" t="s">
        <v>181</v>
      </c>
      <c r="B1330" s="4" t="s">
        <v>1164</v>
      </c>
      <c r="C1330" s="4" t="s">
        <v>1571</v>
      </c>
      <c r="D1330" s="4" t="s">
        <v>1572</v>
      </c>
      <c r="E1330" s="4" t="s">
        <v>1573</v>
      </c>
      <c r="F1330" s="4" t="s">
        <v>1574</v>
      </c>
      <c r="G1330" s="4" t="s">
        <v>1575</v>
      </c>
    </row>
    <row r="1331" ht="15.75" customHeight="1">
      <c r="A1331" s="4" t="s">
        <v>181</v>
      </c>
      <c r="B1331" s="4" t="s">
        <v>1164</v>
      </c>
      <c r="C1331" s="4" t="s">
        <v>1641</v>
      </c>
      <c r="D1331" s="4" t="s">
        <v>1642</v>
      </c>
      <c r="E1331" s="4" t="s">
        <v>1557</v>
      </c>
      <c r="F1331" s="4" t="s">
        <v>1558</v>
      </c>
      <c r="G1331" s="4" t="s">
        <v>1559</v>
      </c>
    </row>
    <row r="1332" ht="15.75" customHeight="1">
      <c r="A1332" s="4" t="s">
        <v>181</v>
      </c>
      <c r="B1332" s="4" t="s">
        <v>1164</v>
      </c>
      <c r="C1332" s="4" t="s">
        <v>1633</v>
      </c>
      <c r="D1332" s="4" t="s">
        <v>1634</v>
      </c>
      <c r="E1332" s="4" t="s">
        <v>1573</v>
      </c>
      <c r="F1332" s="4" t="s">
        <v>1553</v>
      </c>
      <c r="G1332" s="4" t="s">
        <v>1677</v>
      </c>
    </row>
    <row r="1333" ht="15.75" customHeight="1">
      <c r="A1333" s="4" t="s">
        <v>181</v>
      </c>
      <c r="B1333" s="4" t="s">
        <v>1166</v>
      </c>
      <c r="C1333" s="4" t="s">
        <v>1618</v>
      </c>
      <c r="D1333" s="4" t="s">
        <v>1619</v>
      </c>
      <c r="E1333" s="4" t="s">
        <v>1557</v>
      </c>
      <c r="F1333" s="4" t="s">
        <v>1558</v>
      </c>
      <c r="G1333" s="4" t="s">
        <v>1560</v>
      </c>
    </row>
    <row r="1334" ht="15.75" customHeight="1">
      <c r="A1334" s="4" t="s">
        <v>181</v>
      </c>
      <c r="B1334" s="4" t="s">
        <v>1166</v>
      </c>
      <c r="C1334" s="4" t="s">
        <v>1618</v>
      </c>
      <c r="D1334" s="4" t="s">
        <v>1619</v>
      </c>
      <c r="E1334" s="4" t="s">
        <v>1557</v>
      </c>
      <c r="F1334" s="4" t="s">
        <v>1605</v>
      </c>
      <c r="G1334" s="4" t="s">
        <v>1562</v>
      </c>
    </row>
    <row r="1335" ht="15.75" customHeight="1">
      <c r="A1335" s="4" t="s">
        <v>182</v>
      </c>
      <c r="B1335" s="4" t="s">
        <v>1166</v>
      </c>
      <c r="C1335" s="4" t="s">
        <v>1618</v>
      </c>
      <c r="D1335" s="4" t="s">
        <v>1619</v>
      </c>
      <c r="E1335" s="4" t="s">
        <v>1557</v>
      </c>
      <c r="F1335" s="4" t="s">
        <v>1558</v>
      </c>
      <c r="G1335" s="4" t="s">
        <v>1589</v>
      </c>
    </row>
    <row r="1336" ht="15.75" customHeight="1">
      <c r="A1336" s="4" t="s">
        <v>183</v>
      </c>
      <c r="B1336" s="4" t="s">
        <v>1162</v>
      </c>
      <c r="C1336" s="4" t="s">
        <v>1641</v>
      </c>
      <c r="D1336" s="4" t="s">
        <v>1642</v>
      </c>
      <c r="E1336" s="4" t="s">
        <v>1557</v>
      </c>
      <c r="F1336" s="4" t="s">
        <v>1558</v>
      </c>
      <c r="G1336" s="4" t="s">
        <v>1565</v>
      </c>
    </row>
    <row r="1337" ht="15.75" customHeight="1">
      <c r="A1337" s="4" t="s">
        <v>183</v>
      </c>
      <c r="B1337" s="4" t="s">
        <v>1162</v>
      </c>
      <c r="C1337" s="4" t="s">
        <v>1566</v>
      </c>
      <c r="D1337" s="4" t="s">
        <v>1567</v>
      </c>
      <c r="E1337" s="4" t="s">
        <v>1552</v>
      </c>
      <c r="F1337" s="4" t="s">
        <v>1568</v>
      </c>
      <c r="G1337" s="4" t="s">
        <v>1569</v>
      </c>
    </row>
    <row r="1338" ht="15.75" customHeight="1">
      <c r="A1338" s="4" t="s">
        <v>183</v>
      </c>
      <c r="B1338" s="4" t="s">
        <v>1164</v>
      </c>
      <c r="C1338" s="4" t="s">
        <v>1550</v>
      </c>
      <c r="D1338" s="4" t="s">
        <v>1551</v>
      </c>
      <c r="E1338" s="4" t="s">
        <v>1552</v>
      </c>
      <c r="F1338" s="4" t="s">
        <v>1558</v>
      </c>
      <c r="G1338" s="4" t="s">
        <v>1989</v>
      </c>
    </row>
    <row r="1339" ht="15.75" customHeight="1">
      <c r="A1339" s="4" t="s">
        <v>183</v>
      </c>
      <c r="B1339" s="4" t="s">
        <v>1164</v>
      </c>
      <c r="C1339" s="4" t="s">
        <v>1672</v>
      </c>
      <c r="D1339" s="4" t="s">
        <v>1673</v>
      </c>
      <c r="E1339" s="4" t="s">
        <v>1557</v>
      </c>
      <c r="F1339" s="4" t="s">
        <v>1558</v>
      </c>
      <c r="G1339" s="4" t="s">
        <v>1676</v>
      </c>
    </row>
    <row r="1340" ht="15.75" customHeight="1">
      <c r="A1340" s="4" t="s">
        <v>183</v>
      </c>
      <c r="B1340" s="4" t="s">
        <v>1164</v>
      </c>
      <c r="C1340" s="4" t="s">
        <v>1672</v>
      </c>
      <c r="D1340" s="4" t="s">
        <v>1673</v>
      </c>
      <c r="E1340" s="4" t="s">
        <v>1557</v>
      </c>
      <c r="F1340" s="4" t="s">
        <v>1652</v>
      </c>
      <c r="G1340" s="4" t="s">
        <v>1990</v>
      </c>
    </row>
    <row r="1341" ht="15.75" customHeight="1">
      <c r="A1341" s="4" t="s">
        <v>183</v>
      </c>
      <c r="B1341" s="4" t="s">
        <v>1164</v>
      </c>
      <c r="C1341" s="4" t="s">
        <v>1584</v>
      </c>
      <c r="D1341" s="4" t="s">
        <v>1585</v>
      </c>
      <c r="E1341" s="4" t="s">
        <v>1552</v>
      </c>
      <c r="F1341" s="4" t="s">
        <v>1558</v>
      </c>
      <c r="G1341" s="4" t="s">
        <v>1991</v>
      </c>
    </row>
    <row r="1342" ht="15.75" customHeight="1">
      <c r="A1342" s="4" t="s">
        <v>183</v>
      </c>
      <c r="B1342" s="4" t="s">
        <v>1164</v>
      </c>
      <c r="C1342" s="4" t="s">
        <v>1550</v>
      </c>
      <c r="D1342" s="4" t="s">
        <v>1551</v>
      </c>
      <c r="E1342" s="4" t="s">
        <v>1552</v>
      </c>
      <c r="F1342" s="4" t="s">
        <v>1652</v>
      </c>
      <c r="G1342" s="4" t="s">
        <v>1992</v>
      </c>
    </row>
    <row r="1343" ht="15.75" customHeight="1">
      <c r="A1343" s="4" t="s">
        <v>183</v>
      </c>
      <c r="B1343" s="4" t="s">
        <v>1164</v>
      </c>
      <c r="C1343" s="4" t="s">
        <v>1566</v>
      </c>
      <c r="D1343" s="4" t="s">
        <v>1567</v>
      </c>
      <c r="E1343" s="4" t="s">
        <v>1552</v>
      </c>
      <c r="F1343" s="4" t="s">
        <v>1558</v>
      </c>
      <c r="G1343" s="4" t="s">
        <v>1682</v>
      </c>
    </row>
    <row r="1344" ht="15.75" customHeight="1">
      <c r="A1344" s="4" t="s">
        <v>183</v>
      </c>
      <c r="B1344" s="4" t="s">
        <v>1166</v>
      </c>
      <c r="C1344" s="4" t="s">
        <v>1683</v>
      </c>
      <c r="D1344" s="4" t="s">
        <v>1684</v>
      </c>
      <c r="E1344" s="4" t="s">
        <v>1552</v>
      </c>
      <c r="F1344" s="4" t="s">
        <v>1558</v>
      </c>
      <c r="G1344" s="4" t="s">
        <v>1685</v>
      </c>
    </row>
    <row r="1345" ht="15.75" customHeight="1">
      <c r="A1345" s="4" t="s">
        <v>183</v>
      </c>
      <c r="B1345" s="4" t="s">
        <v>1166</v>
      </c>
      <c r="C1345" s="4" t="s">
        <v>1550</v>
      </c>
      <c r="D1345" s="4" t="s">
        <v>1551</v>
      </c>
      <c r="E1345" s="4" t="s">
        <v>1552</v>
      </c>
      <c r="F1345" s="4" t="s">
        <v>1558</v>
      </c>
      <c r="G1345" s="4" t="s">
        <v>1583</v>
      </c>
    </row>
    <row r="1346" ht="15.75" customHeight="1">
      <c r="A1346" s="4" t="s">
        <v>183</v>
      </c>
      <c r="B1346" s="4" t="s">
        <v>1166</v>
      </c>
      <c r="C1346" s="4" t="s">
        <v>1641</v>
      </c>
      <c r="D1346" s="4" t="s">
        <v>1642</v>
      </c>
      <c r="E1346" s="4" t="s">
        <v>1557</v>
      </c>
      <c r="F1346" s="4" t="s">
        <v>1558</v>
      </c>
      <c r="G1346" s="4" t="s">
        <v>1560</v>
      </c>
    </row>
    <row r="1347" ht="15.75" customHeight="1">
      <c r="A1347" s="4" t="s">
        <v>183</v>
      </c>
      <c r="B1347" s="4" t="s">
        <v>1166</v>
      </c>
      <c r="C1347" s="4" t="s">
        <v>1641</v>
      </c>
      <c r="D1347" s="4" t="s">
        <v>1642</v>
      </c>
      <c r="E1347" s="4" t="s">
        <v>1557</v>
      </c>
      <c r="F1347" s="4" t="s">
        <v>1652</v>
      </c>
      <c r="G1347" s="4" t="s">
        <v>1562</v>
      </c>
    </row>
    <row r="1348" ht="15.75" customHeight="1">
      <c r="A1348" s="4" t="s">
        <v>183</v>
      </c>
      <c r="B1348" s="4" t="s">
        <v>1166</v>
      </c>
      <c r="C1348" s="4" t="s">
        <v>1633</v>
      </c>
      <c r="D1348" s="4" t="s">
        <v>1634</v>
      </c>
      <c r="E1348" s="4" t="s">
        <v>1573</v>
      </c>
      <c r="F1348" s="4" t="s">
        <v>1558</v>
      </c>
      <c r="G1348" s="4" t="s">
        <v>1635</v>
      </c>
    </row>
    <row r="1349" ht="15.75" customHeight="1">
      <c r="A1349" s="4" t="s">
        <v>184</v>
      </c>
      <c r="B1349" s="4" t="s">
        <v>1164</v>
      </c>
      <c r="C1349" s="4" t="s">
        <v>1563</v>
      </c>
      <c r="D1349" s="4" t="s">
        <v>1564</v>
      </c>
      <c r="E1349" s="4" t="s">
        <v>1557</v>
      </c>
      <c r="F1349" s="4" t="s">
        <v>1558</v>
      </c>
      <c r="G1349" s="4" t="s">
        <v>1570</v>
      </c>
    </row>
    <row r="1350" ht="15.75" customHeight="1">
      <c r="A1350" s="4" t="s">
        <v>184</v>
      </c>
      <c r="B1350" s="4" t="s">
        <v>1164</v>
      </c>
      <c r="C1350" s="4" t="s">
        <v>1683</v>
      </c>
      <c r="D1350" s="4" t="s">
        <v>1684</v>
      </c>
      <c r="E1350" s="4" t="s">
        <v>1552</v>
      </c>
      <c r="F1350" s="4" t="s">
        <v>1558</v>
      </c>
      <c r="G1350" s="4" t="s">
        <v>1688</v>
      </c>
    </row>
    <row r="1351" ht="15.75" customHeight="1">
      <c r="A1351" s="4" t="s">
        <v>184</v>
      </c>
      <c r="B1351" s="4" t="s">
        <v>1164</v>
      </c>
      <c r="C1351" s="4" t="s">
        <v>1584</v>
      </c>
      <c r="D1351" s="4" t="s">
        <v>1585</v>
      </c>
      <c r="E1351" s="4" t="s">
        <v>1552</v>
      </c>
      <c r="F1351" s="4" t="s">
        <v>1558</v>
      </c>
      <c r="G1351" s="4" t="s">
        <v>1559</v>
      </c>
    </row>
    <row r="1352" ht="15.75" customHeight="1">
      <c r="A1352" s="4" t="s">
        <v>184</v>
      </c>
      <c r="B1352" s="4" t="s">
        <v>1164</v>
      </c>
      <c r="C1352" s="4" t="s">
        <v>1611</v>
      </c>
      <c r="D1352" s="4" t="s">
        <v>1612</v>
      </c>
      <c r="E1352" s="4" t="s">
        <v>1557</v>
      </c>
      <c r="F1352" s="4" t="s">
        <v>1558</v>
      </c>
      <c r="G1352" s="4" t="s">
        <v>1559</v>
      </c>
    </row>
    <row r="1353" ht="15.75" customHeight="1">
      <c r="A1353" s="4" t="s">
        <v>184</v>
      </c>
      <c r="B1353" s="4" t="s">
        <v>1164</v>
      </c>
      <c r="C1353" s="4" t="s">
        <v>1566</v>
      </c>
      <c r="D1353" s="4" t="s">
        <v>1567</v>
      </c>
      <c r="E1353" s="4" t="s">
        <v>1552</v>
      </c>
      <c r="F1353" s="4" t="s">
        <v>1558</v>
      </c>
      <c r="G1353" s="4" t="s">
        <v>1682</v>
      </c>
    </row>
    <row r="1354" ht="15.75" customHeight="1">
      <c r="A1354" s="4" t="s">
        <v>184</v>
      </c>
      <c r="B1354" s="4" t="s">
        <v>1166</v>
      </c>
      <c r="C1354" s="4" t="s">
        <v>1683</v>
      </c>
      <c r="D1354" s="4" t="s">
        <v>1684</v>
      </c>
      <c r="E1354" s="4" t="s">
        <v>1552</v>
      </c>
      <c r="F1354" s="4" t="s">
        <v>1558</v>
      </c>
      <c r="G1354" s="4" t="s">
        <v>1685</v>
      </c>
    </row>
    <row r="1355" ht="15.75" customHeight="1">
      <c r="A1355" s="4" t="s">
        <v>184</v>
      </c>
      <c r="B1355" s="4" t="s">
        <v>1166</v>
      </c>
      <c r="C1355" s="4" t="s">
        <v>1550</v>
      </c>
      <c r="D1355" s="4" t="s">
        <v>1551</v>
      </c>
      <c r="E1355" s="4" t="s">
        <v>1552</v>
      </c>
      <c r="F1355" s="4" t="s">
        <v>1558</v>
      </c>
      <c r="G1355" s="4" t="s">
        <v>1583</v>
      </c>
    </row>
    <row r="1356" ht="15.75" customHeight="1">
      <c r="A1356" s="4" t="s">
        <v>184</v>
      </c>
      <c r="B1356" s="4" t="s">
        <v>1166</v>
      </c>
      <c r="C1356" s="4" t="s">
        <v>1584</v>
      </c>
      <c r="D1356" s="4" t="s">
        <v>1585</v>
      </c>
      <c r="E1356" s="4" t="s">
        <v>1552</v>
      </c>
      <c r="F1356" s="4" t="s">
        <v>1558</v>
      </c>
      <c r="G1356" s="4" t="s">
        <v>1589</v>
      </c>
    </row>
    <row r="1357" ht="15.75" customHeight="1">
      <c r="A1357" s="4" t="s">
        <v>184</v>
      </c>
      <c r="B1357" s="4" t="s">
        <v>1166</v>
      </c>
      <c r="C1357" s="4" t="s">
        <v>1611</v>
      </c>
      <c r="D1357" s="4" t="s">
        <v>1612</v>
      </c>
      <c r="E1357" s="4" t="s">
        <v>1557</v>
      </c>
      <c r="F1357" s="4" t="s">
        <v>1558</v>
      </c>
      <c r="G1357" s="4" t="s">
        <v>1993</v>
      </c>
    </row>
    <row r="1358" ht="15.75" customHeight="1">
      <c r="A1358" s="4" t="s">
        <v>184</v>
      </c>
      <c r="B1358" s="4" t="s">
        <v>1166</v>
      </c>
      <c r="C1358" s="4" t="s">
        <v>1563</v>
      </c>
      <c r="D1358" s="4" t="s">
        <v>1564</v>
      </c>
      <c r="E1358" s="4" t="s">
        <v>1557</v>
      </c>
      <c r="F1358" s="4" t="s">
        <v>1558</v>
      </c>
      <c r="G1358" s="4" t="s">
        <v>1994</v>
      </c>
    </row>
    <row r="1359" ht="15.75" customHeight="1">
      <c r="A1359" s="4" t="s">
        <v>184</v>
      </c>
      <c r="B1359" s="4" t="s">
        <v>1166</v>
      </c>
      <c r="C1359" s="4" t="s">
        <v>1563</v>
      </c>
      <c r="D1359" s="4" t="s">
        <v>1564</v>
      </c>
      <c r="E1359" s="4" t="s">
        <v>1557</v>
      </c>
      <c r="F1359" s="4" t="s">
        <v>1561</v>
      </c>
      <c r="G1359" s="4" t="s">
        <v>1995</v>
      </c>
    </row>
    <row r="1360" ht="15.75" customHeight="1">
      <c r="A1360" s="4" t="s">
        <v>185</v>
      </c>
      <c r="B1360" s="4" t="s">
        <v>1164</v>
      </c>
      <c r="C1360" s="4" t="s">
        <v>1631</v>
      </c>
      <c r="D1360" s="4" t="s">
        <v>1632</v>
      </c>
      <c r="E1360" s="4" t="s">
        <v>1557</v>
      </c>
      <c r="F1360" s="4" t="s">
        <v>1558</v>
      </c>
      <c r="G1360" s="4" t="s">
        <v>1559</v>
      </c>
    </row>
    <row r="1361" ht="15.75" customHeight="1">
      <c r="A1361" s="4" t="s">
        <v>185</v>
      </c>
      <c r="B1361" s="4" t="s">
        <v>1164</v>
      </c>
      <c r="C1361" s="4" t="s">
        <v>1627</v>
      </c>
      <c r="D1361" s="4" t="s">
        <v>1628</v>
      </c>
      <c r="E1361" s="4" t="s">
        <v>1573</v>
      </c>
      <c r="F1361" s="4" t="s">
        <v>1558</v>
      </c>
      <c r="G1361" s="4" t="s">
        <v>1679</v>
      </c>
    </row>
    <row r="1362" ht="15.75" customHeight="1">
      <c r="A1362" s="4" t="s">
        <v>185</v>
      </c>
      <c r="B1362" s="4" t="s">
        <v>1164</v>
      </c>
      <c r="C1362" s="4" t="s">
        <v>1633</v>
      </c>
      <c r="D1362" s="4" t="s">
        <v>1634</v>
      </c>
      <c r="E1362" s="4" t="s">
        <v>1573</v>
      </c>
      <c r="F1362" s="4" t="s">
        <v>1558</v>
      </c>
      <c r="G1362" s="4" t="s">
        <v>1996</v>
      </c>
    </row>
    <row r="1363" ht="15.75" customHeight="1">
      <c r="A1363" s="4" t="s">
        <v>185</v>
      </c>
      <c r="B1363" s="4" t="s">
        <v>1164</v>
      </c>
      <c r="C1363" s="4" t="s">
        <v>1633</v>
      </c>
      <c r="D1363" s="4" t="s">
        <v>1634</v>
      </c>
      <c r="E1363" s="4" t="s">
        <v>1573</v>
      </c>
      <c r="F1363" s="4" t="s">
        <v>1553</v>
      </c>
      <c r="G1363" s="4" t="s">
        <v>1923</v>
      </c>
    </row>
    <row r="1364" ht="15.75" customHeight="1">
      <c r="A1364" s="4" t="s">
        <v>185</v>
      </c>
      <c r="B1364" s="4" t="s">
        <v>1166</v>
      </c>
      <c r="C1364" s="4" t="s">
        <v>1625</v>
      </c>
      <c r="D1364" s="4" t="s">
        <v>1626</v>
      </c>
      <c r="E1364" s="4" t="s">
        <v>1557</v>
      </c>
      <c r="F1364" s="4" t="s">
        <v>1558</v>
      </c>
      <c r="G1364" s="4" t="s">
        <v>1560</v>
      </c>
    </row>
    <row r="1365" ht="15.75" customHeight="1">
      <c r="A1365" s="4" t="s">
        <v>185</v>
      </c>
      <c r="B1365" s="4" t="s">
        <v>1166</v>
      </c>
      <c r="C1365" s="4" t="s">
        <v>1625</v>
      </c>
      <c r="D1365" s="4" t="s">
        <v>1626</v>
      </c>
      <c r="E1365" s="4" t="s">
        <v>1557</v>
      </c>
      <c r="F1365" s="4" t="s">
        <v>1652</v>
      </c>
      <c r="G1365" s="4" t="s">
        <v>1562</v>
      </c>
    </row>
    <row r="1366" ht="15.75" customHeight="1">
      <c r="A1366" s="4" t="s">
        <v>185</v>
      </c>
      <c r="B1366" s="4" t="s">
        <v>1166</v>
      </c>
      <c r="C1366" s="4" t="s">
        <v>1627</v>
      </c>
      <c r="D1366" s="4" t="s">
        <v>1628</v>
      </c>
      <c r="E1366" s="4" t="s">
        <v>1573</v>
      </c>
      <c r="F1366" s="4" t="s">
        <v>1558</v>
      </c>
      <c r="G1366" s="4" t="s">
        <v>1882</v>
      </c>
    </row>
    <row r="1367" ht="15.75" customHeight="1">
      <c r="A1367" s="4" t="s">
        <v>185</v>
      </c>
      <c r="B1367" s="4" t="s">
        <v>1166</v>
      </c>
      <c r="C1367" s="4" t="s">
        <v>1627</v>
      </c>
      <c r="D1367" s="4" t="s">
        <v>1628</v>
      </c>
      <c r="E1367" s="4" t="s">
        <v>1573</v>
      </c>
      <c r="F1367" s="4" t="s">
        <v>1698</v>
      </c>
      <c r="G1367" s="4" t="s">
        <v>1883</v>
      </c>
    </row>
    <row r="1368" ht="15.75" customHeight="1">
      <c r="A1368" s="4" t="s">
        <v>186</v>
      </c>
      <c r="B1368" s="4" t="s">
        <v>1166</v>
      </c>
      <c r="C1368" s="4" t="s">
        <v>1615</v>
      </c>
      <c r="D1368" s="4" t="s">
        <v>1616</v>
      </c>
      <c r="E1368" s="4" t="s">
        <v>1557</v>
      </c>
      <c r="F1368" s="4" t="s">
        <v>1558</v>
      </c>
      <c r="G1368" s="4" t="s">
        <v>1589</v>
      </c>
    </row>
    <row r="1369" ht="15.75" customHeight="1">
      <c r="A1369" s="4" t="s">
        <v>186</v>
      </c>
      <c r="B1369" s="4" t="s">
        <v>1166</v>
      </c>
      <c r="C1369" s="4" t="s">
        <v>1627</v>
      </c>
      <c r="D1369" s="4" t="s">
        <v>1628</v>
      </c>
      <c r="E1369" s="4" t="s">
        <v>1573</v>
      </c>
      <c r="F1369" s="4" t="s">
        <v>1558</v>
      </c>
      <c r="G1369" s="4" t="s">
        <v>1594</v>
      </c>
    </row>
    <row r="1370" ht="15.75" customHeight="1">
      <c r="A1370" s="4" t="s">
        <v>29</v>
      </c>
      <c r="B1370" s="4" t="s">
        <v>1164</v>
      </c>
      <c r="C1370" s="4" t="s">
        <v>1672</v>
      </c>
      <c r="D1370" s="4" t="s">
        <v>1673</v>
      </c>
      <c r="E1370" s="4" t="s">
        <v>1557</v>
      </c>
      <c r="F1370" s="4" t="s">
        <v>1558</v>
      </c>
      <c r="G1370" s="4" t="s">
        <v>1559</v>
      </c>
    </row>
    <row r="1371" ht="15.75" customHeight="1">
      <c r="A1371" s="4" t="s">
        <v>29</v>
      </c>
      <c r="B1371" s="4" t="s">
        <v>1164</v>
      </c>
      <c r="C1371" s="4" t="s">
        <v>1633</v>
      </c>
      <c r="D1371" s="4" t="s">
        <v>1634</v>
      </c>
      <c r="E1371" s="4" t="s">
        <v>1573</v>
      </c>
      <c r="F1371" s="4" t="s">
        <v>1553</v>
      </c>
      <c r="G1371" s="4" t="s">
        <v>1677</v>
      </c>
    </row>
    <row r="1372" ht="15.75" customHeight="1">
      <c r="A1372" s="4" t="s">
        <v>29</v>
      </c>
      <c r="B1372" s="4" t="s">
        <v>1164</v>
      </c>
      <c r="C1372" s="4" t="s">
        <v>1747</v>
      </c>
      <c r="D1372" s="4" t="s">
        <v>1748</v>
      </c>
      <c r="E1372" s="4" t="s">
        <v>1573</v>
      </c>
      <c r="F1372" s="4" t="s">
        <v>1553</v>
      </c>
      <c r="G1372" s="4" t="s">
        <v>1679</v>
      </c>
    </row>
    <row r="1373" ht="15.75" customHeight="1">
      <c r="A1373" s="4" t="s">
        <v>29</v>
      </c>
      <c r="B1373" s="4" t="s">
        <v>1166</v>
      </c>
      <c r="C1373" s="4" t="s">
        <v>1550</v>
      </c>
      <c r="D1373" s="4" t="s">
        <v>1551</v>
      </c>
      <c r="E1373" s="4" t="s">
        <v>1552</v>
      </c>
      <c r="F1373" s="4" t="s">
        <v>1553</v>
      </c>
      <c r="G1373" s="4" t="s">
        <v>1757</v>
      </c>
    </row>
    <row r="1374" ht="15.75" customHeight="1">
      <c r="A1374" s="4" t="s">
        <v>29</v>
      </c>
      <c r="B1374" s="4" t="s">
        <v>1166</v>
      </c>
      <c r="C1374" s="4" t="s">
        <v>1672</v>
      </c>
      <c r="D1374" s="4" t="s">
        <v>1673</v>
      </c>
      <c r="E1374" s="4" t="s">
        <v>1557</v>
      </c>
      <c r="F1374" s="4" t="s">
        <v>1558</v>
      </c>
      <c r="G1374" s="4" t="s">
        <v>1560</v>
      </c>
    </row>
    <row r="1375" ht="15.75" customHeight="1">
      <c r="A1375" s="4" t="s">
        <v>29</v>
      </c>
      <c r="B1375" s="4" t="s">
        <v>1166</v>
      </c>
      <c r="C1375" s="4" t="s">
        <v>1672</v>
      </c>
      <c r="D1375" s="4" t="s">
        <v>1673</v>
      </c>
      <c r="E1375" s="4" t="s">
        <v>1557</v>
      </c>
      <c r="F1375" s="4" t="s">
        <v>1605</v>
      </c>
      <c r="G1375" s="4" t="s">
        <v>1562</v>
      </c>
    </row>
    <row r="1376" ht="15.75" customHeight="1">
      <c r="A1376" s="4" t="s">
        <v>29</v>
      </c>
      <c r="B1376" s="4" t="s">
        <v>1166</v>
      </c>
      <c r="C1376" s="4" t="s">
        <v>1550</v>
      </c>
      <c r="D1376" s="4" t="s">
        <v>1551</v>
      </c>
      <c r="E1376" s="4" t="s">
        <v>1552</v>
      </c>
      <c r="F1376" s="4" t="s">
        <v>1558</v>
      </c>
      <c r="G1376" s="4" t="s">
        <v>1617</v>
      </c>
    </row>
    <row r="1377" ht="15.75" customHeight="1">
      <c r="A1377" s="4" t="s">
        <v>29</v>
      </c>
      <c r="B1377" s="4" t="s">
        <v>1166</v>
      </c>
      <c r="C1377" s="4" t="s">
        <v>1747</v>
      </c>
      <c r="D1377" s="4" t="s">
        <v>1748</v>
      </c>
      <c r="E1377" s="4" t="s">
        <v>1573</v>
      </c>
      <c r="F1377" s="4" t="s">
        <v>1558</v>
      </c>
      <c r="G1377" s="4" t="s">
        <v>1782</v>
      </c>
    </row>
    <row r="1378" ht="15.75" customHeight="1">
      <c r="A1378" s="4" t="s">
        <v>29</v>
      </c>
      <c r="B1378" s="4" t="s">
        <v>1166</v>
      </c>
      <c r="C1378" s="4" t="s">
        <v>1747</v>
      </c>
      <c r="D1378" s="4" t="s">
        <v>1748</v>
      </c>
      <c r="E1378" s="4" t="s">
        <v>1573</v>
      </c>
      <c r="F1378" s="4" t="s">
        <v>1652</v>
      </c>
      <c r="G1378" s="4" t="s">
        <v>1783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4" width="15.0"/>
    <col customWidth="1" min="5" max="26" width="14.38"/>
  </cols>
  <sheetData>
    <row r="1">
      <c r="A1" s="4" t="s">
        <v>1</v>
      </c>
      <c r="B1" s="4" t="s">
        <v>1548</v>
      </c>
      <c r="C1" s="4" t="s">
        <v>1997</v>
      </c>
      <c r="D1" s="4" t="s">
        <v>1549</v>
      </c>
    </row>
    <row r="2" hidden="1">
      <c r="A2" s="4" t="s">
        <v>19</v>
      </c>
      <c r="B2" s="4" t="s">
        <v>1998</v>
      </c>
      <c r="C2" s="4" t="s">
        <v>1999</v>
      </c>
      <c r="D2" s="4" t="s">
        <v>2000</v>
      </c>
    </row>
    <row r="3" hidden="1">
      <c r="A3" s="4" t="s">
        <v>20</v>
      </c>
      <c r="B3" s="4" t="s">
        <v>2001</v>
      </c>
      <c r="C3" s="4" t="s">
        <v>2002</v>
      </c>
      <c r="D3" s="4" t="s">
        <v>2003</v>
      </c>
    </row>
    <row r="4" hidden="1">
      <c r="A4" s="4" t="s">
        <v>26</v>
      </c>
      <c r="B4" s="4" t="s">
        <v>2001</v>
      </c>
      <c r="C4" s="4" t="s">
        <v>2004</v>
      </c>
      <c r="D4" s="4" t="s">
        <v>2005</v>
      </c>
    </row>
    <row r="5" hidden="1">
      <c r="A5" s="4" t="s">
        <v>26</v>
      </c>
      <c r="B5" s="4" t="s">
        <v>2001</v>
      </c>
      <c r="C5" s="4" t="s">
        <v>2006</v>
      </c>
      <c r="D5" s="4" t="s">
        <v>2007</v>
      </c>
    </row>
    <row r="6" hidden="1">
      <c r="A6" s="4" t="s">
        <v>27</v>
      </c>
      <c r="B6" s="4" t="s">
        <v>2001</v>
      </c>
      <c r="C6" s="4" t="s">
        <v>2004</v>
      </c>
      <c r="D6" s="4" t="s">
        <v>2008</v>
      </c>
    </row>
    <row r="7" hidden="1">
      <c r="A7" s="4" t="s">
        <v>27</v>
      </c>
      <c r="B7" s="4" t="s">
        <v>2001</v>
      </c>
      <c r="C7" s="4" t="s">
        <v>2009</v>
      </c>
      <c r="D7" s="4" t="s">
        <v>2005</v>
      </c>
    </row>
    <row r="8" hidden="1">
      <c r="A8" s="4" t="s">
        <v>27</v>
      </c>
      <c r="B8" s="4" t="s">
        <v>2001</v>
      </c>
      <c r="C8" s="4" t="s">
        <v>1999</v>
      </c>
      <c r="D8" s="4" t="s">
        <v>2010</v>
      </c>
    </row>
    <row r="9" hidden="1">
      <c r="A9" s="4" t="s">
        <v>27</v>
      </c>
      <c r="B9" s="4" t="s">
        <v>2001</v>
      </c>
      <c r="C9" s="4" t="s">
        <v>2011</v>
      </c>
      <c r="D9" s="4" t="s">
        <v>2012</v>
      </c>
    </row>
    <row r="10">
      <c r="A10" s="4" t="s">
        <v>27</v>
      </c>
      <c r="B10" s="4" t="s">
        <v>2013</v>
      </c>
      <c r="C10" s="4" t="s">
        <v>2014</v>
      </c>
      <c r="D10" s="4" t="s">
        <v>2015</v>
      </c>
    </row>
    <row r="11">
      <c r="A11" s="4" t="s">
        <v>30</v>
      </c>
      <c r="B11" s="4" t="s">
        <v>2001</v>
      </c>
      <c r="C11" s="4" t="s">
        <v>2002</v>
      </c>
      <c r="D11" s="4" t="s">
        <v>2015</v>
      </c>
    </row>
    <row r="12">
      <c r="A12" s="4" t="s">
        <v>37</v>
      </c>
      <c r="B12" s="4" t="s">
        <v>2001</v>
      </c>
      <c r="C12" s="4" t="s">
        <v>2016</v>
      </c>
      <c r="D12" s="4" t="s">
        <v>2015</v>
      </c>
    </row>
    <row r="13" hidden="1">
      <c r="A13" s="4" t="s">
        <v>32</v>
      </c>
      <c r="B13" s="4" t="s">
        <v>2017</v>
      </c>
      <c r="C13" s="4" t="s">
        <v>2018</v>
      </c>
      <c r="D13" s="4" t="s">
        <v>2019</v>
      </c>
    </row>
    <row r="14" hidden="1">
      <c r="A14" s="4" t="s">
        <v>32</v>
      </c>
      <c r="B14" s="4" t="s">
        <v>2001</v>
      </c>
      <c r="C14" s="4" t="s">
        <v>2020</v>
      </c>
      <c r="D14" s="4" t="s">
        <v>2021</v>
      </c>
    </row>
    <row r="15" hidden="1">
      <c r="A15" s="4" t="s">
        <v>43</v>
      </c>
      <c r="B15" s="4" t="s">
        <v>2001</v>
      </c>
      <c r="C15" s="4" t="s">
        <v>2022</v>
      </c>
      <c r="D15" s="4" t="s">
        <v>2023</v>
      </c>
    </row>
    <row r="16" hidden="1">
      <c r="A16" s="4" t="s">
        <v>44</v>
      </c>
      <c r="B16" s="4" t="s">
        <v>2017</v>
      </c>
      <c r="C16" s="4" t="s">
        <v>2024</v>
      </c>
      <c r="D16" s="4" t="s">
        <v>2025</v>
      </c>
    </row>
    <row r="17" hidden="1">
      <c r="A17" s="4" t="s">
        <v>44</v>
      </c>
      <c r="B17" s="4" t="s">
        <v>2017</v>
      </c>
      <c r="C17" s="4" t="s">
        <v>2014</v>
      </c>
      <c r="D17" s="4" t="s">
        <v>2026</v>
      </c>
    </row>
    <row r="18" hidden="1">
      <c r="A18" s="4" t="s">
        <v>44</v>
      </c>
      <c r="B18" s="4" t="s">
        <v>2001</v>
      </c>
      <c r="C18" s="4" t="s">
        <v>2024</v>
      </c>
      <c r="D18" s="4" t="s">
        <v>2027</v>
      </c>
    </row>
    <row r="19" hidden="1">
      <c r="A19" s="4" t="s">
        <v>44</v>
      </c>
      <c r="B19" s="4" t="s">
        <v>2013</v>
      </c>
      <c r="C19" s="4" t="s">
        <v>2014</v>
      </c>
      <c r="D19" s="4" t="s">
        <v>2012</v>
      </c>
    </row>
    <row r="20">
      <c r="A20" s="4" t="s">
        <v>44</v>
      </c>
      <c r="B20" s="4" t="s">
        <v>2001</v>
      </c>
      <c r="C20" s="4" t="s">
        <v>2028</v>
      </c>
      <c r="D20" s="4" t="s">
        <v>2015</v>
      </c>
    </row>
    <row r="21" ht="15.75" customHeight="1">
      <c r="A21" s="4" t="s">
        <v>45</v>
      </c>
      <c r="B21" s="4" t="s">
        <v>2001</v>
      </c>
      <c r="C21" s="4" t="s">
        <v>2029</v>
      </c>
      <c r="D21" s="4" t="s">
        <v>2015</v>
      </c>
    </row>
    <row r="22" ht="15.75" hidden="1" customHeight="1">
      <c r="A22" s="4" t="s">
        <v>52</v>
      </c>
      <c r="B22" s="4" t="s">
        <v>2001</v>
      </c>
      <c r="C22" s="4" t="s">
        <v>2030</v>
      </c>
      <c r="D22" s="4" t="s">
        <v>2031</v>
      </c>
    </row>
    <row r="23" ht="15.75" hidden="1" customHeight="1">
      <c r="A23" s="4" t="s">
        <v>52</v>
      </c>
      <c r="B23" s="4" t="s">
        <v>2032</v>
      </c>
      <c r="C23" s="4" t="s">
        <v>2033</v>
      </c>
      <c r="D23" s="4" t="s">
        <v>2034</v>
      </c>
    </row>
    <row r="24" ht="15.75" hidden="1" customHeight="1">
      <c r="A24" s="4" t="s">
        <v>63</v>
      </c>
      <c r="B24" s="4" t="s">
        <v>2017</v>
      </c>
      <c r="C24" s="4" t="s">
        <v>2035</v>
      </c>
      <c r="D24" s="4" t="s">
        <v>2003</v>
      </c>
    </row>
    <row r="25" ht="15.75" hidden="1" customHeight="1">
      <c r="A25" s="4" t="s">
        <v>63</v>
      </c>
      <c r="B25" s="4" t="s">
        <v>2017</v>
      </c>
      <c r="C25" s="4" t="s">
        <v>2016</v>
      </c>
      <c r="D25" s="4" t="s">
        <v>2036</v>
      </c>
    </row>
    <row r="26" ht="15.75" hidden="1" customHeight="1">
      <c r="A26" s="4" t="s">
        <v>64</v>
      </c>
      <c r="B26" s="4" t="s">
        <v>2001</v>
      </c>
      <c r="C26" s="4" t="s">
        <v>2035</v>
      </c>
      <c r="D26" s="4" t="s">
        <v>2037</v>
      </c>
    </row>
    <row r="27" ht="15.75" hidden="1" customHeight="1">
      <c r="A27" s="4" t="s">
        <v>66</v>
      </c>
      <c r="B27" s="4" t="s">
        <v>1998</v>
      </c>
      <c r="C27" s="4" t="s">
        <v>2030</v>
      </c>
      <c r="D27" s="4" t="s">
        <v>2038</v>
      </c>
    </row>
    <row r="28" ht="15.75" hidden="1" customHeight="1">
      <c r="A28" s="4" t="s">
        <v>66</v>
      </c>
      <c r="B28" s="4" t="s">
        <v>1998</v>
      </c>
      <c r="C28" s="4" t="s">
        <v>2039</v>
      </c>
      <c r="D28" s="4" t="s">
        <v>2040</v>
      </c>
    </row>
    <row r="29" ht="15.75" hidden="1" customHeight="1">
      <c r="A29" s="4" t="s">
        <v>66</v>
      </c>
      <c r="B29" s="4" t="s">
        <v>2017</v>
      </c>
      <c r="C29" s="4" t="s">
        <v>2039</v>
      </c>
      <c r="D29" s="4" t="s">
        <v>2041</v>
      </c>
    </row>
    <row r="30" ht="15.75" hidden="1" customHeight="1">
      <c r="A30" s="4" t="s">
        <v>66</v>
      </c>
      <c r="B30" s="4" t="s">
        <v>2017</v>
      </c>
      <c r="C30" s="4" t="s">
        <v>2018</v>
      </c>
      <c r="D30" s="4" t="s">
        <v>2042</v>
      </c>
    </row>
    <row r="31" ht="15.75" hidden="1" customHeight="1">
      <c r="A31" s="4" t="s">
        <v>66</v>
      </c>
      <c r="B31" s="4" t="s">
        <v>2017</v>
      </c>
      <c r="C31" s="4" t="s">
        <v>2018</v>
      </c>
      <c r="D31" s="4" t="s">
        <v>1877</v>
      </c>
    </row>
    <row r="32" ht="15.75" hidden="1" customHeight="1">
      <c r="A32" s="4" t="s">
        <v>69</v>
      </c>
      <c r="B32" s="4" t="s">
        <v>2001</v>
      </c>
      <c r="C32" s="4" t="s">
        <v>2035</v>
      </c>
      <c r="D32" s="4" t="s">
        <v>2043</v>
      </c>
    </row>
    <row r="33" ht="15.75" hidden="1" customHeight="1">
      <c r="A33" s="4" t="s">
        <v>69</v>
      </c>
      <c r="B33" s="4" t="s">
        <v>2001</v>
      </c>
      <c r="C33" s="4" t="s">
        <v>2035</v>
      </c>
      <c r="D33" s="4" t="s">
        <v>2003</v>
      </c>
    </row>
    <row r="34" ht="15.75" hidden="1" customHeight="1">
      <c r="A34" s="4" t="s">
        <v>69</v>
      </c>
      <c r="B34" s="4" t="s">
        <v>2044</v>
      </c>
      <c r="C34" s="4" t="s">
        <v>2045</v>
      </c>
      <c r="D34" s="4" t="s">
        <v>2046</v>
      </c>
    </row>
    <row r="35" ht="15.75" hidden="1" customHeight="1">
      <c r="A35" s="4" t="s">
        <v>74</v>
      </c>
      <c r="B35" s="4" t="s">
        <v>2017</v>
      </c>
      <c r="C35" s="4" t="s">
        <v>2029</v>
      </c>
      <c r="D35" s="4" t="s">
        <v>2047</v>
      </c>
    </row>
    <row r="36" ht="15.75" hidden="1" customHeight="1">
      <c r="A36" s="4" t="s">
        <v>74</v>
      </c>
      <c r="B36" s="4" t="s">
        <v>2017</v>
      </c>
      <c r="C36" s="4" t="s">
        <v>2033</v>
      </c>
      <c r="D36" s="4" t="s">
        <v>2048</v>
      </c>
    </row>
    <row r="37" ht="15.75" hidden="1" customHeight="1">
      <c r="A37" s="4" t="s">
        <v>77</v>
      </c>
      <c r="B37" s="4" t="s">
        <v>1998</v>
      </c>
      <c r="C37" s="4" t="s">
        <v>2049</v>
      </c>
      <c r="D37" s="4" t="s">
        <v>2050</v>
      </c>
    </row>
    <row r="38" ht="15.75" hidden="1" customHeight="1">
      <c r="A38" s="4" t="s">
        <v>77</v>
      </c>
      <c r="B38" s="4" t="s">
        <v>1998</v>
      </c>
      <c r="C38" s="4" t="s">
        <v>2033</v>
      </c>
      <c r="D38" s="4" t="s">
        <v>2051</v>
      </c>
    </row>
    <row r="39" ht="15.75" hidden="1" customHeight="1">
      <c r="A39" s="4" t="s">
        <v>77</v>
      </c>
      <c r="B39" s="4" t="s">
        <v>1998</v>
      </c>
      <c r="C39" s="4" t="s">
        <v>2052</v>
      </c>
      <c r="D39" s="4" t="s">
        <v>2053</v>
      </c>
    </row>
    <row r="40" ht="15.75" hidden="1" customHeight="1">
      <c r="A40" s="4" t="s">
        <v>77</v>
      </c>
      <c r="B40" s="4" t="s">
        <v>1998</v>
      </c>
      <c r="C40" s="4" t="s">
        <v>2049</v>
      </c>
      <c r="D40" s="4" t="s">
        <v>2054</v>
      </c>
    </row>
    <row r="41" ht="15.75" hidden="1" customHeight="1">
      <c r="A41" s="4" t="s">
        <v>77</v>
      </c>
      <c r="B41" s="4" t="s">
        <v>2001</v>
      </c>
      <c r="C41" s="4" t="s">
        <v>1999</v>
      </c>
      <c r="D41" s="4" t="s">
        <v>2012</v>
      </c>
    </row>
    <row r="42" ht="15.75" customHeight="1">
      <c r="A42" s="4" t="s">
        <v>77</v>
      </c>
      <c r="B42" s="4" t="s">
        <v>2001</v>
      </c>
      <c r="C42" s="4" t="s">
        <v>2049</v>
      </c>
      <c r="D42" s="4" t="s">
        <v>2015</v>
      </c>
    </row>
    <row r="43" ht="15.75" hidden="1" customHeight="1">
      <c r="A43" s="4" t="s">
        <v>79</v>
      </c>
      <c r="B43" s="4" t="s">
        <v>2001</v>
      </c>
      <c r="C43" s="4" t="s">
        <v>2024</v>
      </c>
      <c r="D43" s="4" t="s">
        <v>2055</v>
      </c>
    </row>
    <row r="44" ht="15.75" hidden="1" customHeight="1">
      <c r="A44" s="4" t="s">
        <v>79</v>
      </c>
      <c r="B44" s="4" t="s">
        <v>2013</v>
      </c>
      <c r="C44" s="4" t="s">
        <v>2014</v>
      </c>
      <c r="D44" s="4" t="s">
        <v>2056</v>
      </c>
    </row>
    <row r="45" ht="15.75" hidden="1" customHeight="1">
      <c r="A45" s="4" t="s">
        <v>80</v>
      </c>
      <c r="B45" s="4" t="s">
        <v>2017</v>
      </c>
      <c r="C45" s="4" t="s">
        <v>2014</v>
      </c>
      <c r="D45" s="4" t="s">
        <v>2057</v>
      </c>
    </row>
    <row r="46" ht="15.75" customHeight="1">
      <c r="A46" s="4" t="s">
        <v>82</v>
      </c>
      <c r="B46" s="4" t="s">
        <v>2001</v>
      </c>
      <c r="C46" s="4" t="s">
        <v>2058</v>
      </c>
      <c r="D46" s="4" t="s">
        <v>2015</v>
      </c>
    </row>
    <row r="47" ht="15.75" hidden="1" customHeight="1">
      <c r="A47" s="4" t="s">
        <v>84</v>
      </c>
      <c r="B47" s="4" t="s">
        <v>2001</v>
      </c>
      <c r="C47" s="4" t="s">
        <v>2059</v>
      </c>
      <c r="D47" s="4" t="s">
        <v>2060</v>
      </c>
    </row>
    <row r="48" ht="15.75" hidden="1" customHeight="1">
      <c r="A48" s="4" t="s">
        <v>84</v>
      </c>
      <c r="B48" s="4" t="s">
        <v>2001</v>
      </c>
      <c r="C48" s="4" t="s">
        <v>2061</v>
      </c>
      <c r="D48" s="4" t="s">
        <v>2062</v>
      </c>
    </row>
    <row r="49" ht="15.75" hidden="1" customHeight="1">
      <c r="A49" s="4" t="s">
        <v>86</v>
      </c>
      <c r="B49" s="4" t="s">
        <v>2013</v>
      </c>
      <c r="C49" s="4" t="s">
        <v>2014</v>
      </c>
      <c r="D49" s="4" t="s">
        <v>2063</v>
      </c>
    </row>
    <row r="50" ht="15.75" hidden="1" customHeight="1">
      <c r="A50" s="4" t="s">
        <v>86</v>
      </c>
      <c r="B50" s="4" t="s">
        <v>2001</v>
      </c>
      <c r="C50" s="4" t="s">
        <v>2058</v>
      </c>
      <c r="D50" s="4" t="s">
        <v>2012</v>
      </c>
    </row>
    <row r="51" ht="15.75" customHeight="1">
      <c r="A51" s="4" t="s">
        <v>86</v>
      </c>
      <c r="B51" s="4" t="s">
        <v>2032</v>
      </c>
      <c r="C51" s="4" t="s">
        <v>2033</v>
      </c>
      <c r="D51" s="4" t="s">
        <v>2015</v>
      </c>
    </row>
    <row r="52" ht="15.75" customHeight="1">
      <c r="A52" s="4" t="s">
        <v>88</v>
      </c>
      <c r="B52" s="4" t="s">
        <v>2001</v>
      </c>
      <c r="C52" s="4" t="s">
        <v>2018</v>
      </c>
      <c r="D52" s="4" t="s">
        <v>2015</v>
      </c>
    </row>
    <row r="53" ht="15.75" hidden="1" customHeight="1">
      <c r="A53" s="4" t="s">
        <v>89</v>
      </c>
      <c r="B53" s="4" t="s">
        <v>2001</v>
      </c>
      <c r="C53" s="4" t="s">
        <v>2030</v>
      </c>
      <c r="D53" s="4" t="s">
        <v>2064</v>
      </c>
    </row>
    <row r="54" ht="15.75" hidden="1" customHeight="1">
      <c r="A54" s="4" t="s">
        <v>89</v>
      </c>
      <c r="B54" s="4" t="s">
        <v>2001</v>
      </c>
      <c r="C54" s="4" t="s">
        <v>2065</v>
      </c>
      <c r="D54" s="4" t="s">
        <v>2066</v>
      </c>
    </row>
    <row r="55" ht="15.75" hidden="1" customHeight="1">
      <c r="A55" s="4" t="s">
        <v>89</v>
      </c>
      <c r="B55" s="4" t="s">
        <v>2001</v>
      </c>
      <c r="C55" s="4" t="s">
        <v>2035</v>
      </c>
      <c r="D55" s="4" t="s">
        <v>2067</v>
      </c>
    </row>
    <row r="56" ht="15.75" hidden="1" customHeight="1">
      <c r="A56" s="4" t="s">
        <v>89</v>
      </c>
      <c r="B56" s="4" t="s">
        <v>2001</v>
      </c>
      <c r="C56" s="4" t="s">
        <v>2068</v>
      </c>
      <c r="D56" s="4" t="s">
        <v>2003</v>
      </c>
    </row>
    <row r="57" ht="15.75" hidden="1" customHeight="1">
      <c r="A57" s="4" t="s">
        <v>91</v>
      </c>
      <c r="B57" s="4" t="s">
        <v>2017</v>
      </c>
      <c r="C57" s="4" t="s">
        <v>2058</v>
      </c>
      <c r="D57" s="4" t="s">
        <v>2069</v>
      </c>
    </row>
    <row r="58" ht="15.75" hidden="1" customHeight="1">
      <c r="A58" s="4" t="s">
        <v>96</v>
      </c>
      <c r="B58" s="4" t="s">
        <v>2017</v>
      </c>
      <c r="C58" s="4" t="s">
        <v>2004</v>
      </c>
      <c r="D58" s="4" t="s">
        <v>2070</v>
      </c>
    </row>
    <row r="59" ht="15.75" hidden="1" customHeight="1">
      <c r="A59" s="4" t="s">
        <v>99</v>
      </c>
      <c r="B59" s="4" t="s">
        <v>2001</v>
      </c>
      <c r="C59" s="4" t="s">
        <v>2004</v>
      </c>
      <c r="D59" s="4" t="s">
        <v>2071</v>
      </c>
    </row>
    <row r="60" ht="15.75" hidden="1" customHeight="1">
      <c r="A60" s="4" t="s">
        <v>99</v>
      </c>
      <c r="B60" s="4" t="s">
        <v>2001</v>
      </c>
      <c r="C60" s="4" t="s">
        <v>2072</v>
      </c>
      <c r="D60" s="4" t="s">
        <v>2073</v>
      </c>
    </row>
    <row r="61" ht="15.75" customHeight="1">
      <c r="A61" s="4" t="s">
        <v>100</v>
      </c>
      <c r="B61" s="4" t="s">
        <v>2001</v>
      </c>
      <c r="C61" s="4" t="s">
        <v>2072</v>
      </c>
      <c r="D61" s="4" t="s">
        <v>2015</v>
      </c>
    </row>
    <row r="62" ht="15.75" hidden="1" customHeight="1">
      <c r="A62" s="4" t="s">
        <v>103</v>
      </c>
      <c r="B62" s="4" t="s">
        <v>2001</v>
      </c>
      <c r="C62" s="4" t="s">
        <v>1999</v>
      </c>
      <c r="D62" s="4" t="s">
        <v>2074</v>
      </c>
    </row>
    <row r="63" ht="15.75" hidden="1" customHeight="1">
      <c r="A63" s="4" t="s">
        <v>103</v>
      </c>
      <c r="B63" s="4" t="s">
        <v>2001</v>
      </c>
      <c r="C63" s="4" t="s">
        <v>2004</v>
      </c>
      <c r="D63" s="4" t="s">
        <v>2075</v>
      </c>
    </row>
    <row r="64" ht="15.75" hidden="1" customHeight="1">
      <c r="A64" s="4" t="s">
        <v>103</v>
      </c>
      <c r="B64" s="4" t="s">
        <v>2001</v>
      </c>
      <c r="C64" s="4" t="s">
        <v>2065</v>
      </c>
      <c r="D64" s="4" t="s">
        <v>2003</v>
      </c>
    </row>
    <row r="65" ht="15.75" hidden="1" customHeight="1">
      <c r="A65" s="4" t="s">
        <v>111</v>
      </c>
      <c r="B65" s="4" t="s">
        <v>2076</v>
      </c>
      <c r="C65" s="4" t="s">
        <v>2077</v>
      </c>
      <c r="D65" s="4" t="s">
        <v>2078</v>
      </c>
    </row>
    <row r="66" ht="15.75" hidden="1" customHeight="1">
      <c r="A66" s="4" t="s">
        <v>111</v>
      </c>
      <c r="B66" s="4" t="s">
        <v>2001</v>
      </c>
      <c r="C66" s="4" t="s">
        <v>2039</v>
      </c>
      <c r="D66" s="4" t="s">
        <v>2079</v>
      </c>
    </row>
    <row r="67" ht="15.75" hidden="1" customHeight="1">
      <c r="A67" s="4" t="s">
        <v>111</v>
      </c>
      <c r="B67" s="4" t="s">
        <v>2001</v>
      </c>
      <c r="C67" s="4" t="s">
        <v>2018</v>
      </c>
      <c r="D67" s="4" t="s">
        <v>2080</v>
      </c>
    </row>
    <row r="68" ht="15.75" customHeight="1">
      <c r="A68" s="4" t="s">
        <v>117</v>
      </c>
      <c r="B68" s="4" t="s">
        <v>2001</v>
      </c>
      <c r="C68" s="4" t="s">
        <v>2039</v>
      </c>
      <c r="D68" s="4" t="s">
        <v>2015</v>
      </c>
    </row>
    <row r="69" ht="15.75" hidden="1" customHeight="1">
      <c r="A69" s="4" t="s">
        <v>126</v>
      </c>
      <c r="B69" s="4" t="s">
        <v>1998</v>
      </c>
      <c r="C69" s="4" t="s">
        <v>2058</v>
      </c>
      <c r="D69" s="4" t="s">
        <v>2081</v>
      </c>
    </row>
    <row r="70" ht="15.75" hidden="1" customHeight="1">
      <c r="A70" s="4" t="s">
        <v>128</v>
      </c>
      <c r="B70" s="4" t="s">
        <v>2001</v>
      </c>
      <c r="C70" s="4" t="s">
        <v>2022</v>
      </c>
      <c r="D70" s="4" t="s">
        <v>2075</v>
      </c>
    </row>
    <row r="71" ht="15.75" hidden="1" customHeight="1">
      <c r="A71" s="4" t="s">
        <v>128</v>
      </c>
      <c r="B71" s="4" t="s">
        <v>2001</v>
      </c>
      <c r="C71" s="4" t="s">
        <v>2065</v>
      </c>
      <c r="D71" s="4" t="s">
        <v>2082</v>
      </c>
    </row>
    <row r="72" ht="15.75" hidden="1" customHeight="1">
      <c r="A72" s="4" t="s">
        <v>128</v>
      </c>
      <c r="B72" s="4" t="s">
        <v>2001</v>
      </c>
      <c r="C72" s="4" t="s">
        <v>2065</v>
      </c>
      <c r="D72" s="4" t="s">
        <v>2003</v>
      </c>
    </row>
    <row r="73" ht="15.75" hidden="1" customHeight="1">
      <c r="A73" s="4" t="s">
        <v>134</v>
      </c>
      <c r="B73" s="4" t="s">
        <v>2001</v>
      </c>
      <c r="C73" s="4" t="s">
        <v>2039</v>
      </c>
      <c r="D73" s="4" t="s">
        <v>2083</v>
      </c>
    </row>
    <row r="74" ht="15.75" customHeight="1">
      <c r="A74" s="4" t="s">
        <v>134</v>
      </c>
      <c r="B74" s="4" t="s">
        <v>2001</v>
      </c>
      <c r="C74" s="4" t="s">
        <v>2035</v>
      </c>
      <c r="D74" s="4" t="s">
        <v>2015</v>
      </c>
    </row>
    <row r="75" ht="15.75" hidden="1" customHeight="1">
      <c r="A75" s="4" t="s">
        <v>137</v>
      </c>
      <c r="B75" s="4" t="s">
        <v>2001</v>
      </c>
      <c r="C75" s="4" t="s">
        <v>2028</v>
      </c>
      <c r="D75" s="4" t="s">
        <v>2067</v>
      </c>
    </row>
    <row r="76" ht="15.75" hidden="1" customHeight="1">
      <c r="A76" s="4" t="s">
        <v>139</v>
      </c>
      <c r="B76" s="4" t="s">
        <v>2001</v>
      </c>
      <c r="C76" s="4" t="s">
        <v>2020</v>
      </c>
      <c r="D76" s="4" t="s">
        <v>2023</v>
      </c>
    </row>
    <row r="77" ht="15.75" hidden="1" customHeight="1">
      <c r="A77" s="4" t="s">
        <v>139</v>
      </c>
      <c r="B77" s="4" t="s">
        <v>2084</v>
      </c>
      <c r="C77" s="4" t="s">
        <v>2072</v>
      </c>
      <c r="D77" s="4" t="s">
        <v>2085</v>
      </c>
    </row>
    <row r="78" ht="15.75" hidden="1" customHeight="1">
      <c r="A78" s="4" t="s">
        <v>139</v>
      </c>
      <c r="B78" s="4" t="s">
        <v>2001</v>
      </c>
      <c r="C78" s="4" t="s">
        <v>2072</v>
      </c>
      <c r="D78" s="4" t="s">
        <v>2086</v>
      </c>
    </row>
    <row r="79" ht="15.75" hidden="1" customHeight="1">
      <c r="A79" s="4" t="s">
        <v>143</v>
      </c>
      <c r="B79" s="4" t="s">
        <v>2017</v>
      </c>
      <c r="C79" s="4" t="s">
        <v>2030</v>
      </c>
      <c r="D79" s="4" t="s">
        <v>2087</v>
      </c>
    </row>
    <row r="80" ht="15.75" hidden="1" customHeight="1">
      <c r="A80" s="4" t="s">
        <v>144</v>
      </c>
      <c r="B80" s="4" t="s">
        <v>2017</v>
      </c>
      <c r="C80" s="4" t="s">
        <v>2030</v>
      </c>
      <c r="D80" s="4" t="s">
        <v>2088</v>
      </c>
    </row>
    <row r="81" ht="15.75" hidden="1" customHeight="1">
      <c r="A81" s="4" t="s">
        <v>144</v>
      </c>
      <c r="B81" s="4" t="s">
        <v>2001</v>
      </c>
      <c r="C81" s="4" t="s">
        <v>2029</v>
      </c>
      <c r="D81" s="4" t="s">
        <v>2089</v>
      </c>
    </row>
    <row r="82" ht="15.75" hidden="1" customHeight="1">
      <c r="A82" s="4" t="s">
        <v>146</v>
      </c>
      <c r="B82" s="4" t="s">
        <v>2017</v>
      </c>
      <c r="C82" s="4" t="s">
        <v>2058</v>
      </c>
      <c r="D82" s="4" t="s">
        <v>2090</v>
      </c>
    </row>
    <row r="83" ht="15.75" hidden="1" customHeight="1">
      <c r="A83" s="4" t="s">
        <v>146</v>
      </c>
      <c r="B83" s="4" t="s">
        <v>2084</v>
      </c>
      <c r="C83" s="4" t="s">
        <v>2049</v>
      </c>
      <c r="D83" s="4" t="s">
        <v>2091</v>
      </c>
    </row>
    <row r="84" ht="15.75" hidden="1" customHeight="1">
      <c r="A84" s="4" t="s">
        <v>146</v>
      </c>
      <c r="B84" s="4" t="s">
        <v>2001</v>
      </c>
      <c r="C84" s="4" t="s">
        <v>2092</v>
      </c>
      <c r="D84" s="4" t="s">
        <v>2005</v>
      </c>
    </row>
    <row r="85" ht="15.75" hidden="1" customHeight="1">
      <c r="A85" s="4" t="s">
        <v>146</v>
      </c>
      <c r="B85" s="4" t="s">
        <v>2001</v>
      </c>
      <c r="C85" s="4" t="s">
        <v>2093</v>
      </c>
      <c r="D85" s="4" t="s">
        <v>2094</v>
      </c>
    </row>
    <row r="86" ht="15.75" hidden="1" customHeight="1">
      <c r="A86" s="4" t="s">
        <v>146</v>
      </c>
      <c r="B86" s="4" t="s">
        <v>2084</v>
      </c>
      <c r="C86" s="4" t="s">
        <v>2011</v>
      </c>
      <c r="D86" s="4" t="s">
        <v>2095</v>
      </c>
    </row>
    <row r="87" ht="15.75" hidden="1" customHeight="1">
      <c r="A87" s="4" t="s">
        <v>159</v>
      </c>
      <c r="B87" s="4" t="s">
        <v>1998</v>
      </c>
      <c r="C87" s="4" t="s">
        <v>2018</v>
      </c>
      <c r="D87" s="4" t="s">
        <v>2096</v>
      </c>
    </row>
    <row r="88" ht="15.75" customHeight="1">
      <c r="A88" s="4" t="s">
        <v>160</v>
      </c>
      <c r="B88" s="4" t="s">
        <v>2001</v>
      </c>
      <c r="C88" s="4" t="s">
        <v>2020</v>
      </c>
      <c r="D88" s="4" t="s">
        <v>2015</v>
      </c>
    </row>
    <row r="89" ht="15.75" hidden="1" customHeight="1">
      <c r="A89" s="4" t="s">
        <v>163</v>
      </c>
      <c r="B89" s="4" t="s">
        <v>2017</v>
      </c>
      <c r="C89" s="4" t="s">
        <v>2029</v>
      </c>
      <c r="D89" s="4" t="s">
        <v>2097</v>
      </c>
    </row>
    <row r="90" ht="15.75" hidden="1" customHeight="1">
      <c r="A90" s="4" t="s">
        <v>163</v>
      </c>
      <c r="B90" s="4" t="s">
        <v>2017</v>
      </c>
      <c r="C90" s="4" t="s">
        <v>2028</v>
      </c>
      <c r="D90" s="4" t="s">
        <v>2098</v>
      </c>
    </row>
    <row r="91" ht="15.75" hidden="1" customHeight="1">
      <c r="A91" s="4" t="s">
        <v>163</v>
      </c>
      <c r="B91" s="4" t="s">
        <v>2001</v>
      </c>
      <c r="C91" s="4" t="s">
        <v>2028</v>
      </c>
      <c r="D91" s="4" t="s">
        <v>2003</v>
      </c>
    </row>
    <row r="92" ht="15.75" hidden="1" customHeight="1">
      <c r="A92" s="4" t="s">
        <v>164</v>
      </c>
      <c r="B92" s="4" t="s">
        <v>2001</v>
      </c>
      <c r="C92" s="4" t="s">
        <v>2020</v>
      </c>
      <c r="D92" s="4" t="s">
        <v>2099</v>
      </c>
    </row>
    <row r="93" ht="15.75" hidden="1" customHeight="1">
      <c r="A93" s="4" t="s">
        <v>164</v>
      </c>
      <c r="B93" s="4" t="s">
        <v>2001</v>
      </c>
      <c r="C93" s="4" t="s">
        <v>2029</v>
      </c>
      <c r="D93" s="4" t="s">
        <v>2074</v>
      </c>
    </row>
    <row r="94" ht="15.75" hidden="1" customHeight="1">
      <c r="A94" s="4" t="s">
        <v>164</v>
      </c>
      <c r="B94" s="4" t="s">
        <v>2001</v>
      </c>
      <c r="C94" s="4" t="s">
        <v>2029</v>
      </c>
      <c r="D94" s="4" t="s">
        <v>2100</v>
      </c>
    </row>
    <row r="95" ht="15.75" hidden="1" customHeight="1">
      <c r="A95" s="4" t="s">
        <v>164</v>
      </c>
      <c r="B95" s="4" t="s">
        <v>2001</v>
      </c>
      <c r="C95" s="4" t="s">
        <v>2058</v>
      </c>
      <c r="D95" s="4" t="s">
        <v>2101</v>
      </c>
    </row>
    <row r="96" ht="15.75" hidden="1" customHeight="1">
      <c r="A96" s="4" t="s">
        <v>164</v>
      </c>
      <c r="B96" s="4" t="s">
        <v>2001</v>
      </c>
      <c r="C96" s="4" t="s">
        <v>2039</v>
      </c>
      <c r="D96" s="4" t="s">
        <v>2102</v>
      </c>
    </row>
    <row r="97" ht="15.75" hidden="1" customHeight="1">
      <c r="A97" s="4" t="s">
        <v>168</v>
      </c>
      <c r="B97" s="4" t="s">
        <v>2103</v>
      </c>
      <c r="C97" s="4" t="s">
        <v>2020</v>
      </c>
      <c r="D97" s="4" t="s">
        <v>2104</v>
      </c>
    </row>
    <row r="98" ht="15.75" hidden="1" customHeight="1">
      <c r="A98" s="4" t="s">
        <v>170</v>
      </c>
      <c r="B98" s="4" t="s">
        <v>2001</v>
      </c>
      <c r="C98" s="4" t="s">
        <v>2039</v>
      </c>
      <c r="D98" s="4" t="s">
        <v>2003</v>
      </c>
    </row>
    <row r="99" ht="15.75" hidden="1" customHeight="1">
      <c r="A99" s="4" t="s">
        <v>173</v>
      </c>
      <c r="B99" s="4" t="s">
        <v>2001</v>
      </c>
      <c r="C99" s="4" t="s">
        <v>2020</v>
      </c>
      <c r="D99" s="4" t="s">
        <v>2080</v>
      </c>
    </row>
    <row r="100" ht="15.75" customHeight="1">
      <c r="A100" s="4" t="s">
        <v>173</v>
      </c>
      <c r="B100" s="4" t="s">
        <v>2001</v>
      </c>
      <c r="C100" s="4" t="s">
        <v>2068</v>
      </c>
      <c r="D100" s="4" t="s">
        <v>2015</v>
      </c>
    </row>
    <row r="101" ht="15.75" hidden="1" customHeight="1">
      <c r="A101" s="4" t="s">
        <v>179</v>
      </c>
      <c r="B101" s="4" t="s">
        <v>1998</v>
      </c>
      <c r="C101" s="4" t="s">
        <v>2105</v>
      </c>
      <c r="D101" s="4" t="s">
        <v>2106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01">
    <filterColumn colId="3">
      <customFilters>
        <customFilter val="2021-10-14 - *"/>
      </customFilters>
    </filterColumn>
  </autoFilter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31.5"/>
    <col customWidth="1" min="4" max="26" width="14.38"/>
  </cols>
  <sheetData>
    <row r="1" ht="15.0" customHeight="1">
      <c r="A1" s="4" t="s">
        <v>1</v>
      </c>
      <c r="B1" s="4" t="s">
        <v>1548</v>
      </c>
      <c r="C1" s="4" t="s">
        <v>1997</v>
      </c>
      <c r="D1" s="4" t="s">
        <v>1549</v>
      </c>
    </row>
    <row r="2" ht="15.0" customHeight="1">
      <c r="A2" s="4" t="s">
        <v>27</v>
      </c>
      <c r="B2" s="4" t="s">
        <v>2013</v>
      </c>
      <c r="C2" s="4" t="s">
        <v>2014</v>
      </c>
      <c r="D2" s="4" t="s">
        <v>2015</v>
      </c>
    </row>
    <row r="3" ht="15.0" customHeight="1">
      <c r="A3" s="4" t="s">
        <v>30</v>
      </c>
      <c r="B3" s="4" t="s">
        <v>2001</v>
      </c>
      <c r="C3" s="4" t="s">
        <v>2002</v>
      </c>
      <c r="D3" s="4" t="s">
        <v>2015</v>
      </c>
    </row>
    <row r="4" ht="15.0" customHeight="1">
      <c r="A4" s="4" t="s">
        <v>37</v>
      </c>
      <c r="B4" s="4" t="s">
        <v>2001</v>
      </c>
      <c r="C4" s="4" t="s">
        <v>2016</v>
      </c>
      <c r="D4" s="4" t="s">
        <v>2015</v>
      </c>
    </row>
    <row r="5" ht="15.0" customHeight="1">
      <c r="A5" s="4" t="s">
        <v>44</v>
      </c>
      <c r="B5" s="4" t="s">
        <v>2001</v>
      </c>
      <c r="C5" s="4" t="s">
        <v>2028</v>
      </c>
      <c r="D5" s="4" t="s">
        <v>2015</v>
      </c>
    </row>
    <row r="6" ht="15.0" customHeight="1">
      <c r="A6" s="4" t="s">
        <v>45</v>
      </c>
      <c r="B6" s="4" t="s">
        <v>2001</v>
      </c>
      <c r="C6" s="4" t="s">
        <v>2029</v>
      </c>
      <c r="D6" s="4" t="s">
        <v>2015</v>
      </c>
    </row>
    <row r="7" ht="15.0" customHeight="1">
      <c r="A7" s="4" t="s">
        <v>77</v>
      </c>
      <c r="B7" s="4" t="s">
        <v>2001</v>
      </c>
      <c r="C7" s="4" t="s">
        <v>2049</v>
      </c>
      <c r="D7" s="4" t="s">
        <v>2015</v>
      </c>
    </row>
    <row r="8" ht="15.0" customHeight="1">
      <c r="A8" s="4" t="s">
        <v>82</v>
      </c>
      <c r="B8" s="4" t="s">
        <v>2001</v>
      </c>
      <c r="C8" s="4" t="s">
        <v>2058</v>
      </c>
      <c r="D8" s="4" t="s">
        <v>2015</v>
      </c>
    </row>
    <row r="9" ht="15.0" customHeight="1">
      <c r="A9" s="4" t="s">
        <v>86</v>
      </c>
      <c r="B9" s="4" t="s">
        <v>2032</v>
      </c>
      <c r="C9" s="4" t="s">
        <v>2033</v>
      </c>
      <c r="D9" s="4" t="s">
        <v>2015</v>
      </c>
    </row>
    <row r="10" ht="15.0" customHeight="1">
      <c r="A10" s="4" t="s">
        <v>88</v>
      </c>
      <c r="B10" s="4" t="s">
        <v>2001</v>
      </c>
      <c r="C10" s="4" t="s">
        <v>2018</v>
      </c>
      <c r="D10" s="4" t="s">
        <v>2015</v>
      </c>
    </row>
    <row r="11" ht="15.0" customHeight="1">
      <c r="A11" s="4" t="s">
        <v>100</v>
      </c>
      <c r="B11" s="4" t="s">
        <v>2001</v>
      </c>
      <c r="C11" s="4" t="s">
        <v>2072</v>
      </c>
      <c r="D11" s="4" t="s">
        <v>2015</v>
      </c>
    </row>
    <row r="12" ht="15.0" customHeight="1">
      <c r="A12" s="4" t="s">
        <v>117</v>
      </c>
      <c r="B12" s="4" t="s">
        <v>2001</v>
      </c>
      <c r="C12" s="4" t="s">
        <v>2039</v>
      </c>
      <c r="D12" s="4" t="s">
        <v>2015</v>
      </c>
    </row>
    <row r="13" ht="15.0" customHeight="1">
      <c r="A13" s="4" t="s">
        <v>134</v>
      </c>
      <c r="B13" s="4" t="s">
        <v>2001</v>
      </c>
      <c r="C13" s="4" t="s">
        <v>2035</v>
      </c>
      <c r="D13" s="4" t="s">
        <v>2015</v>
      </c>
    </row>
    <row r="14" ht="15.0" customHeight="1">
      <c r="A14" s="4" t="s">
        <v>160</v>
      </c>
      <c r="B14" s="4" t="s">
        <v>2001</v>
      </c>
      <c r="C14" s="4" t="s">
        <v>2020</v>
      </c>
      <c r="D14" s="4" t="s">
        <v>2015</v>
      </c>
    </row>
    <row r="15" ht="15.0" customHeight="1">
      <c r="A15" s="4" t="s">
        <v>173</v>
      </c>
      <c r="B15" s="4" t="s">
        <v>2001</v>
      </c>
      <c r="C15" s="4" t="s">
        <v>2068</v>
      </c>
      <c r="D15" s="4" t="s">
        <v>2015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7" width="15.0"/>
    <col customWidth="1" min="8" max="26" width="14.38"/>
  </cols>
  <sheetData>
    <row r="1">
      <c r="A1" s="4" t="s">
        <v>1</v>
      </c>
      <c r="B1" s="4" t="s">
        <v>2107</v>
      </c>
      <c r="C1" s="4" t="s">
        <v>1548</v>
      </c>
      <c r="D1" s="4" t="s">
        <v>2108</v>
      </c>
      <c r="E1" s="4" t="s">
        <v>2109</v>
      </c>
      <c r="F1" s="4" t="s">
        <v>2110</v>
      </c>
      <c r="G1" s="4" t="s">
        <v>1549</v>
      </c>
    </row>
    <row r="2">
      <c r="A2" s="4" t="s">
        <v>18</v>
      </c>
      <c r="B2" s="4" t="s">
        <v>2111</v>
      </c>
      <c r="C2" s="4" t="s">
        <v>1558</v>
      </c>
      <c r="D2" s="4" t="s">
        <v>2112</v>
      </c>
      <c r="E2" s="4" t="s">
        <v>1192</v>
      </c>
      <c r="G2" s="4" t="s">
        <v>2113</v>
      </c>
    </row>
    <row r="3">
      <c r="A3" s="4" t="s">
        <v>18</v>
      </c>
      <c r="B3" s="4" t="s">
        <v>2114</v>
      </c>
      <c r="C3" s="4" t="s">
        <v>1558</v>
      </c>
      <c r="D3" s="4" t="s">
        <v>2115</v>
      </c>
      <c r="G3" s="4" t="s">
        <v>2116</v>
      </c>
    </row>
    <row r="4">
      <c r="A4" s="4" t="s">
        <v>18</v>
      </c>
      <c r="B4" s="4" t="s">
        <v>2114</v>
      </c>
      <c r="C4" s="4" t="s">
        <v>1553</v>
      </c>
      <c r="D4" s="4" t="s">
        <v>2117</v>
      </c>
      <c r="G4" s="4" t="s">
        <v>2118</v>
      </c>
    </row>
    <row r="5">
      <c r="A5" s="4" t="s">
        <v>18</v>
      </c>
      <c r="B5" s="4" t="s">
        <v>2114</v>
      </c>
      <c r="C5" s="4" t="s">
        <v>1558</v>
      </c>
      <c r="D5" s="4" t="s">
        <v>2119</v>
      </c>
      <c r="G5" s="4" t="s">
        <v>2120</v>
      </c>
    </row>
    <row r="6">
      <c r="A6" s="4" t="s">
        <v>18</v>
      </c>
      <c r="B6" s="4" t="s">
        <v>2121</v>
      </c>
      <c r="C6" s="4" t="s">
        <v>2122</v>
      </c>
      <c r="D6" s="4" t="s">
        <v>2123</v>
      </c>
      <c r="G6" s="4" t="s">
        <v>2124</v>
      </c>
    </row>
    <row r="7">
      <c r="A7" s="4" t="s">
        <v>18</v>
      </c>
      <c r="B7" s="4" t="s">
        <v>2121</v>
      </c>
      <c r="C7" s="4" t="s">
        <v>1698</v>
      </c>
      <c r="D7" s="4" t="s">
        <v>2125</v>
      </c>
      <c r="G7" s="4" t="s">
        <v>2126</v>
      </c>
    </row>
    <row r="8">
      <c r="A8" s="4" t="s">
        <v>18</v>
      </c>
      <c r="B8" s="4" t="s">
        <v>2121</v>
      </c>
      <c r="C8" s="4" t="s">
        <v>2127</v>
      </c>
      <c r="D8" s="4" t="s">
        <v>193</v>
      </c>
      <c r="G8" s="4" t="s">
        <v>2128</v>
      </c>
    </row>
    <row r="9">
      <c r="A9" s="4" t="s">
        <v>19</v>
      </c>
      <c r="B9" s="4" t="s">
        <v>2129</v>
      </c>
      <c r="C9" s="4" t="s">
        <v>1558</v>
      </c>
      <c r="D9" s="4" t="s">
        <v>2130</v>
      </c>
      <c r="E9" s="4" t="s">
        <v>202</v>
      </c>
      <c r="G9" s="4" t="s">
        <v>2131</v>
      </c>
    </row>
    <row r="10">
      <c r="A10" s="4" t="s">
        <v>19</v>
      </c>
      <c r="B10" s="4" t="s">
        <v>2129</v>
      </c>
      <c r="C10" s="4" t="s">
        <v>1558</v>
      </c>
      <c r="D10" s="4" t="s">
        <v>2132</v>
      </c>
      <c r="E10" s="4" t="s">
        <v>202</v>
      </c>
      <c r="G10" s="4" t="s">
        <v>2133</v>
      </c>
    </row>
    <row r="11">
      <c r="A11" s="4" t="s">
        <v>19</v>
      </c>
      <c r="B11" s="4" t="s">
        <v>2111</v>
      </c>
      <c r="C11" s="4" t="s">
        <v>1558</v>
      </c>
      <c r="D11" s="4" t="s">
        <v>2134</v>
      </c>
      <c r="E11" s="4" t="s">
        <v>1218</v>
      </c>
      <c r="G11" s="4" t="s">
        <v>2135</v>
      </c>
    </row>
    <row r="12">
      <c r="A12" s="4" t="s">
        <v>19</v>
      </c>
      <c r="B12" s="4" t="s">
        <v>2136</v>
      </c>
      <c r="C12" s="4" t="s">
        <v>1558</v>
      </c>
      <c r="D12" s="4" t="s">
        <v>2137</v>
      </c>
      <c r="E12" s="4" t="s">
        <v>1218</v>
      </c>
      <c r="G12" s="4" t="s">
        <v>2135</v>
      </c>
    </row>
    <row r="13">
      <c r="A13" s="4" t="s">
        <v>19</v>
      </c>
      <c r="B13" s="4" t="s">
        <v>2136</v>
      </c>
      <c r="C13" s="4" t="s">
        <v>1558</v>
      </c>
      <c r="D13" s="4" t="s">
        <v>2138</v>
      </c>
      <c r="G13" s="4" t="s">
        <v>2135</v>
      </c>
    </row>
    <row r="14">
      <c r="A14" s="4" t="s">
        <v>19</v>
      </c>
      <c r="B14" s="4" t="s">
        <v>2136</v>
      </c>
      <c r="C14" s="4" t="s">
        <v>1558</v>
      </c>
      <c r="D14" s="4" t="s">
        <v>2139</v>
      </c>
      <c r="G14" s="4" t="s">
        <v>2140</v>
      </c>
    </row>
    <row r="15">
      <c r="A15" s="4" t="s">
        <v>19</v>
      </c>
      <c r="B15" s="4" t="s">
        <v>2136</v>
      </c>
      <c r="C15" s="4" t="s">
        <v>1558</v>
      </c>
      <c r="D15" s="4" t="s">
        <v>2141</v>
      </c>
      <c r="E15" s="4" t="s">
        <v>202</v>
      </c>
      <c r="G15" s="4" t="s">
        <v>2142</v>
      </c>
    </row>
    <row r="16">
      <c r="A16" s="4" t="s">
        <v>19</v>
      </c>
      <c r="B16" s="4" t="s">
        <v>2136</v>
      </c>
      <c r="C16" s="4" t="s">
        <v>1558</v>
      </c>
      <c r="D16" s="4" t="s">
        <v>2143</v>
      </c>
      <c r="E16" s="4" t="s">
        <v>202</v>
      </c>
      <c r="G16" s="4" t="s">
        <v>2140</v>
      </c>
    </row>
    <row r="17">
      <c r="A17" s="4" t="s">
        <v>19</v>
      </c>
      <c r="B17" s="4" t="s">
        <v>2136</v>
      </c>
      <c r="C17" s="4" t="s">
        <v>1558</v>
      </c>
      <c r="D17" s="4" t="s">
        <v>2144</v>
      </c>
      <c r="G17" s="4" t="s">
        <v>2142</v>
      </c>
    </row>
    <row r="18">
      <c r="A18" s="4" t="s">
        <v>19</v>
      </c>
      <c r="B18" s="4" t="s">
        <v>2114</v>
      </c>
      <c r="C18" s="4" t="s">
        <v>2145</v>
      </c>
      <c r="D18" s="4" t="s">
        <v>2146</v>
      </c>
      <c r="G18" s="4" t="s">
        <v>2147</v>
      </c>
    </row>
    <row r="19">
      <c r="A19" s="4" t="s">
        <v>19</v>
      </c>
      <c r="B19" s="4" t="s">
        <v>2114</v>
      </c>
      <c r="C19" s="4" t="s">
        <v>2145</v>
      </c>
      <c r="D19" s="4" t="s">
        <v>2148</v>
      </c>
      <c r="G19" s="4" t="s">
        <v>2149</v>
      </c>
    </row>
    <row r="20">
      <c r="A20" s="4" t="s">
        <v>19</v>
      </c>
      <c r="B20" s="4" t="s">
        <v>2114</v>
      </c>
      <c r="C20" s="4" t="s">
        <v>2145</v>
      </c>
      <c r="D20" s="4" t="s">
        <v>2150</v>
      </c>
      <c r="G20" s="4" t="s">
        <v>2151</v>
      </c>
    </row>
    <row r="21" ht="15.75" customHeight="1">
      <c r="A21" s="4" t="s">
        <v>19</v>
      </c>
      <c r="B21" s="4" t="s">
        <v>2114</v>
      </c>
      <c r="C21" s="4" t="s">
        <v>1558</v>
      </c>
      <c r="D21" s="4" t="s">
        <v>2152</v>
      </c>
      <c r="G21" s="4" t="s">
        <v>2120</v>
      </c>
    </row>
    <row r="22" ht="15.75" customHeight="1">
      <c r="A22" s="4" t="s">
        <v>19</v>
      </c>
      <c r="B22" s="4" t="s">
        <v>2114</v>
      </c>
      <c r="C22" s="4" t="s">
        <v>2153</v>
      </c>
      <c r="D22" s="4" t="s">
        <v>2154</v>
      </c>
      <c r="G22" s="4" t="s">
        <v>2133</v>
      </c>
    </row>
    <row r="23" ht="15.75" customHeight="1">
      <c r="A23" s="4" t="s">
        <v>19</v>
      </c>
      <c r="B23" s="4" t="s">
        <v>2121</v>
      </c>
      <c r="C23" s="4" t="s">
        <v>1652</v>
      </c>
      <c r="D23" s="4" t="s">
        <v>2155</v>
      </c>
      <c r="G23" s="4" t="s">
        <v>2156</v>
      </c>
    </row>
    <row r="24" ht="15.75" customHeight="1">
      <c r="A24" s="4" t="s">
        <v>19</v>
      </c>
      <c r="B24" s="4" t="s">
        <v>2121</v>
      </c>
      <c r="C24" s="4" t="s">
        <v>1652</v>
      </c>
      <c r="D24" s="4" t="s">
        <v>2157</v>
      </c>
      <c r="G24" s="4" t="s">
        <v>2158</v>
      </c>
    </row>
    <row r="25" ht="15.75" customHeight="1">
      <c r="A25" s="4" t="s">
        <v>19</v>
      </c>
      <c r="B25" s="4" t="s">
        <v>2121</v>
      </c>
      <c r="C25" s="4" t="s">
        <v>1558</v>
      </c>
      <c r="D25" s="4" t="s">
        <v>2159</v>
      </c>
      <c r="G25" s="4" t="s">
        <v>2158</v>
      </c>
    </row>
    <row r="26" ht="15.75" customHeight="1">
      <c r="A26" s="4" t="s">
        <v>19</v>
      </c>
      <c r="B26" s="4" t="s">
        <v>2121</v>
      </c>
      <c r="C26" s="4" t="s">
        <v>1558</v>
      </c>
      <c r="D26" s="4" t="s">
        <v>2160</v>
      </c>
      <c r="G26" s="4" t="s">
        <v>2161</v>
      </c>
    </row>
    <row r="27" ht="15.75" customHeight="1">
      <c r="A27" s="4" t="s">
        <v>19</v>
      </c>
      <c r="B27" s="4" t="s">
        <v>2121</v>
      </c>
      <c r="C27" s="4" t="s">
        <v>1652</v>
      </c>
      <c r="D27" s="4" t="s">
        <v>2162</v>
      </c>
      <c r="G27" s="4" t="s">
        <v>1169</v>
      </c>
    </row>
    <row r="28" ht="15.75" customHeight="1">
      <c r="A28" s="4" t="s">
        <v>19</v>
      </c>
      <c r="B28" s="4" t="s">
        <v>2121</v>
      </c>
      <c r="C28" s="4" t="s">
        <v>1558</v>
      </c>
      <c r="D28" s="4" t="s">
        <v>2163</v>
      </c>
      <c r="G28" s="4" t="s">
        <v>2164</v>
      </c>
    </row>
    <row r="29" ht="15.75" customHeight="1">
      <c r="A29" s="4" t="s">
        <v>19</v>
      </c>
      <c r="B29" s="4" t="s">
        <v>2121</v>
      </c>
      <c r="C29" s="4" t="s">
        <v>1558</v>
      </c>
      <c r="D29" s="4" t="s">
        <v>2165</v>
      </c>
      <c r="G29" s="4" t="s">
        <v>2166</v>
      </c>
    </row>
    <row r="30" ht="15.75" customHeight="1">
      <c r="A30" s="4" t="s">
        <v>19</v>
      </c>
      <c r="B30" s="4" t="s">
        <v>2121</v>
      </c>
      <c r="C30" s="4" t="s">
        <v>1698</v>
      </c>
      <c r="D30" s="4" t="s">
        <v>2167</v>
      </c>
      <c r="G30" s="4" t="s">
        <v>2168</v>
      </c>
    </row>
    <row r="31" ht="15.75" customHeight="1">
      <c r="A31" s="4" t="s">
        <v>19</v>
      </c>
      <c r="B31" s="4" t="s">
        <v>2121</v>
      </c>
      <c r="C31" s="4" t="s">
        <v>1558</v>
      </c>
      <c r="D31" s="4" t="s">
        <v>2169</v>
      </c>
      <c r="G31" s="4" t="s">
        <v>2168</v>
      </c>
    </row>
    <row r="32" ht="15.75" customHeight="1">
      <c r="A32" s="4" t="s">
        <v>19</v>
      </c>
      <c r="B32" s="4" t="s">
        <v>2121</v>
      </c>
      <c r="C32" s="4" t="s">
        <v>2170</v>
      </c>
      <c r="D32" s="4" t="s">
        <v>2171</v>
      </c>
      <c r="G32" s="4" t="s">
        <v>2133</v>
      </c>
    </row>
    <row r="33" ht="15.75" customHeight="1">
      <c r="A33" s="4" t="s">
        <v>20</v>
      </c>
      <c r="B33" s="4" t="s">
        <v>2172</v>
      </c>
      <c r="C33" s="4" t="s">
        <v>2173</v>
      </c>
      <c r="D33" s="4" t="s">
        <v>2174</v>
      </c>
      <c r="G33" s="4" t="s">
        <v>2175</v>
      </c>
    </row>
    <row r="34" ht="15.75" customHeight="1">
      <c r="A34" s="4" t="s">
        <v>20</v>
      </c>
      <c r="B34" s="4" t="s">
        <v>2172</v>
      </c>
      <c r="C34" s="4" t="s">
        <v>2176</v>
      </c>
      <c r="D34" s="4" t="s">
        <v>2177</v>
      </c>
      <c r="G34" s="4" t="s">
        <v>2178</v>
      </c>
    </row>
    <row r="35" ht="15.75" customHeight="1">
      <c r="A35" s="4" t="s">
        <v>20</v>
      </c>
      <c r="B35" s="4" t="s">
        <v>2136</v>
      </c>
      <c r="C35" s="4" t="s">
        <v>1558</v>
      </c>
      <c r="D35" s="4" t="s">
        <v>2179</v>
      </c>
      <c r="G35" s="4" t="s">
        <v>2180</v>
      </c>
    </row>
    <row r="36" ht="15.75" customHeight="1">
      <c r="A36" s="4" t="s">
        <v>20</v>
      </c>
      <c r="B36" s="4" t="s">
        <v>2136</v>
      </c>
      <c r="C36" s="4" t="s">
        <v>1558</v>
      </c>
      <c r="D36" s="4" t="s">
        <v>2181</v>
      </c>
      <c r="G36" s="4" t="s">
        <v>2182</v>
      </c>
    </row>
    <row r="37" ht="15.75" customHeight="1">
      <c r="A37" s="4" t="s">
        <v>20</v>
      </c>
      <c r="B37" s="4" t="s">
        <v>2136</v>
      </c>
      <c r="C37" s="4" t="s">
        <v>1558</v>
      </c>
      <c r="D37" s="4" t="s">
        <v>2183</v>
      </c>
      <c r="E37" s="4" t="s">
        <v>283</v>
      </c>
      <c r="G37" s="4" t="s">
        <v>2184</v>
      </c>
    </row>
    <row r="38" ht="15.75" customHeight="1">
      <c r="A38" s="4" t="s">
        <v>20</v>
      </c>
      <c r="B38" s="4" t="s">
        <v>2136</v>
      </c>
      <c r="C38" s="4" t="s">
        <v>1558</v>
      </c>
      <c r="D38" s="4" t="s">
        <v>2185</v>
      </c>
      <c r="E38" s="4" t="s">
        <v>283</v>
      </c>
      <c r="G38" s="4" t="s">
        <v>2186</v>
      </c>
    </row>
    <row r="39" ht="15.75" customHeight="1">
      <c r="A39" s="4" t="s">
        <v>20</v>
      </c>
      <c r="B39" s="4" t="s">
        <v>2114</v>
      </c>
      <c r="C39" s="4" t="s">
        <v>1698</v>
      </c>
      <c r="D39" s="4" t="s">
        <v>2187</v>
      </c>
      <c r="G39" s="4" t="s">
        <v>2188</v>
      </c>
    </row>
    <row r="40" ht="15.75" customHeight="1">
      <c r="A40" s="4" t="s">
        <v>20</v>
      </c>
      <c r="B40" s="4" t="s">
        <v>2114</v>
      </c>
      <c r="C40" s="4" t="s">
        <v>1652</v>
      </c>
      <c r="D40" s="4" t="s">
        <v>2189</v>
      </c>
      <c r="G40" s="4" t="s">
        <v>2190</v>
      </c>
    </row>
    <row r="41" ht="15.75" customHeight="1">
      <c r="A41" s="4" t="s">
        <v>20</v>
      </c>
      <c r="B41" s="4" t="s">
        <v>2114</v>
      </c>
      <c r="C41" s="4" t="s">
        <v>1558</v>
      </c>
      <c r="D41" s="4" t="s">
        <v>2191</v>
      </c>
      <c r="G41" s="4" t="s">
        <v>2192</v>
      </c>
    </row>
    <row r="42" ht="15.75" customHeight="1">
      <c r="A42" s="4" t="s">
        <v>20</v>
      </c>
      <c r="B42" s="4" t="s">
        <v>2114</v>
      </c>
      <c r="C42" s="4" t="s">
        <v>2193</v>
      </c>
      <c r="D42" s="4" t="s">
        <v>2194</v>
      </c>
      <c r="F42" s="4" t="s">
        <v>2195</v>
      </c>
      <c r="G42" s="4" t="s">
        <v>2196</v>
      </c>
    </row>
    <row r="43" ht="15.75" customHeight="1">
      <c r="A43" s="4" t="s">
        <v>20</v>
      </c>
      <c r="B43" s="4" t="s">
        <v>2114</v>
      </c>
      <c r="C43" s="4" t="s">
        <v>1558</v>
      </c>
      <c r="D43" s="4" t="s">
        <v>2197</v>
      </c>
      <c r="G43" s="4" t="s">
        <v>2198</v>
      </c>
    </row>
    <row r="44" ht="15.75" customHeight="1">
      <c r="A44" s="4" t="s">
        <v>20</v>
      </c>
      <c r="B44" s="4" t="s">
        <v>2114</v>
      </c>
      <c r="C44" s="4" t="s">
        <v>1558</v>
      </c>
      <c r="D44" s="4" t="s">
        <v>2199</v>
      </c>
      <c r="G44" s="4" t="s">
        <v>2178</v>
      </c>
    </row>
    <row r="45" ht="15.75" customHeight="1">
      <c r="A45" s="4" t="s">
        <v>20</v>
      </c>
      <c r="B45" s="4" t="s">
        <v>2121</v>
      </c>
      <c r="C45" s="4" t="s">
        <v>1698</v>
      </c>
      <c r="D45" s="4" t="s">
        <v>2200</v>
      </c>
      <c r="G45" s="4" t="s">
        <v>2201</v>
      </c>
    </row>
    <row r="46" ht="15.75" customHeight="1">
      <c r="A46" s="4" t="s">
        <v>20</v>
      </c>
      <c r="B46" s="4" t="s">
        <v>2121</v>
      </c>
      <c r="C46" s="4" t="s">
        <v>1558</v>
      </c>
      <c r="D46" s="4" t="s">
        <v>2202</v>
      </c>
      <c r="G46" s="4" t="s">
        <v>1167</v>
      </c>
    </row>
    <row r="47" ht="15.75" customHeight="1">
      <c r="A47" s="4" t="s">
        <v>20</v>
      </c>
      <c r="B47" s="4" t="s">
        <v>2121</v>
      </c>
      <c r="C47" s="4" t="s">
        <v>2203</v>
      </c>
      <c r="D47" s="4" t="s">
        <v>2204</v>
      </c>
      <c r="G47" s="4" t="s">
        <v>2133</v>
      </c>
    </row>
    <row r="48" ht="15.75" customHeight="1">
      <c r="A48" s="4" t="s">
        <v>20</v>
      </c>
      <c r="B48" s="4" t="s">
        <v>2121</v>
      </c>
      <c r="C48" s="4" t="s">
        <v>1698</v>
      </c>
      <c r="D48" s="4" t="s">
        <v>209</v>
      </c>
      <c r="G48" s="4" t="s">
        <v>2205</v>
      </c>
    </row>
    <row r="49" ht="15.75" customHeight="1">
      <c r="A49" s="4" t="s">
        <v>23</v>
      </c>
      <c r="B49" s="4" t="s">
        <v>2172</v>
      </c>
      <c r="C49" s="4" t="s">
        <v>2145</v>
      </c>
      <c r="D49" s="4" t="s">
        <v>2206</v>
      </c>
      <c r="G49" s="4" t="s">
        <v>2207</v>
      </c>
    </row>
    <row r="50" ht="15.75" customHeight="1">
      <c r="A50" s="4" t="s">
        <v>23</v>
      </c>
      <c r="B50" s="4" t="s">
        <v>2129</v>
      </c>
      <c r="C50" s="4" t="s">
        <v>1558</v>
      </c>
      <c r="D50" s="4" t="s">
        <v>2130</v>
      </c>
      <c r="E50" s="4" t="s">
        <v>234</v>
      </c>
      <c r="G50" s="4" t="s">
        <v>2208</v>
      </c>
    </row>
    <row r="51" ht="15.75" customHeight="1">
      <c r="A51" s="4" t="s">
        <v>23</v>
      </c>
      <c r="B51" s="4" t="s">
        <v>2111</v>
      </c>
      <c r="C51" s="4" t="s">
        <v>1558</v>
      </c>
      <c r="D51" s="4" t="s">
        <v>2209</v>
      </c>
      <c r="E51" s="4" t="s">
        <v>1207</v>
      </c>
      <c r="G51" s="4" t="s">
        <v>2208</v>
      </c>
    </row>
    <row r="52" ht="15.75" customHeight="1">
      <c r="A52" s="4" t="s">
        <v>23</v>
      </c>
      <c r="B52" s="4" t="s">
        <v>2111</v>
      </c>
      <c r="C52" s="4" t="s">
        <v>1558</v>
      </c>
      <c r="D52" s="4" t="s">
        <v>2134</v>
      </c>
      <c r="E52" s="4" t="s">
        <v>1207</v>
      </c>
      <c r="G52" s="4" t="s">
        <v>2210</v>
      </c>
    </row>
    <row r="53" ht="15.75" customHeight="1">
      <c r="A53" s="4" t="s">
        <v>23</v>
      </c>
      <c r="B53" s="4" t="s">
        <v>2136</v>
      </c>
      <c r="C53" s="4" t="s">
        <v>1558</v>
      </c>
      <c r="D53" s="4" t="s">
        <v>2211</v>
      </c>
      <c r="E53" s="4" t="s">
        <v>1207</v>
      </c>
      <c r="G53" s="4" t="s">
        <v>2212</v>
      </c>
    </row>
    <row r="54" ht="15.75" customHeight="1">
      <c r="A54" s="4" t="s">
        <v>23</v>
      </c>
      <c r="B54" s="4" t="s">
        <v>2136</v>
      </c>
      <c r="C54" s="4" t="s">
        <v>1652</v>
      </c>
      <c r="D54" s="4" t="s">
        <v>2213</v>
      </c>
      <c r="E54" s="4" t="s">
        <v>1207</v>
      </c>
      <c r="G54" s="4" t="s">
        <v>2214</v>
      </c>
    </row>
    <row r="55" ht="15.75" customHeight="1">
      <c r="A55" s="4" t="s">
        <v>23</v>
      </c>
      <c r="B55" s="4" t="s">
        <v>2136</v>
      </c>
      <c r="C55" s="4" t="s">
        <v>2215</v>
      </c>
      <c r="D55" s="4" t="s">
        <v>2216</v>
      </c>
      <c r="E55" s="4" t="s">
        <v>1207</v>
      </c>
    </row>
    <row r="56" ht="15.75" customHeight="1">
      <c r="A56" s="4" t="s">
        <v>23</v>
      </c>
      <c r="B56" s="4" t="s">
        <v>2136</v>
      </c>
      <c r="C56" s="4" t="s">
        <v>1558</v>
      </c>
      <c r="D56" s="4" t="s">
        <v>2217</v>
      </c>
      <c r="E56" s="4" t="s">
        <v>234</v>
      </c>
      <c r="G56" s="4" t="s">
        <v>2212</v>
      </c>
    </row>
    <row r="57" ht="15.75" customHeight="1">
      <c r="A57" s="4" t="s">
        <v>23</v>
      </c>
      <c r="B57" s="4" t="s">
        <v>2114</v>
      </c>
      <c r="C57" s="4" t="s">
        <v>1652</v>
      </c>
      <c r="D57" s="4" t="s">
        <v>2218</v>
      </c>
      <c r="G57" s="4" t="s">
        <v>2219</v>
      </c>
    </row>
    <row r="58" ht="15.75" customHeight="1">
      <c r="A58" s="4" t="s">
        <v>23</v>
      </c>
      <c r="B58" s="4" t="s">
        <v>2114</v>
      </c>
      <c r="C58" s="4" t="s">
        <v>1558</v>
      </c>
      <c r="D58" s="4" t="s">
        <v>2220</v>
      </c>
      <c r="G58" s="4" t="s">
        <v>2221</v>
      </c>
    </row>
    <row r="59" ht="15.75" customHeight="1">
      <c r="A59" s="4" t="s">
        <v>23</v>
      </c>
      <c r="B59" s="4" t="s">
        <v>2114</v>
      </c>
      <c r="C59" s="4" t="s">
        <v>1558</v>
      </c>
      <c r="D59" s="4" t="s">
        <v>2222</v>
      </c>
      <c r="G59" s="4" t="s">
        <v>2223</v>
      </c>
    </row>
    <row r="60" ht="15.75" customHeight="1">
      <c r="A60" s="4" t="s">
        <v>23</v>
      </c>
      <c r="B60" s="4" t="s">
        <v>2114</v>
      </c>
      <c r="C60" s="4" t="s">
        <v>1558</v>
      </c>
      <c r="D60" s="4" t="s">
        <v>2224</v>
      </c>
      <c r="G60" s="4" t="s">
        <v>2225</v>
      </c>
    </row>
    <row r="61" ht="15.75" customHeight="1">
      <c r="A61" s="4" t="s">
        <v>23</v>
      </c>
      <c r="B61" s="4" t="s">
        <v>2121</v>
      </c>
      <c r="C61" s="4" t="s">
        <v>1652</v>
      </c>
      <c r="D61" s="4" t="s">
        <v>2226</v>
      </c>
      <c r="G61" s="4" t="s">
        <v>2227</v>
      </c>
    </row>
    <row r="62" ht="15.75" customHeight="1">
      <c r="A62" s="4" t="s">
        <v>23</v>
      </c>
      <c r="B62" s="4" t="s">
        <v>2121</v>
      </c>
      <c r="C62" s="4" t="s">
        <v>1561</v>
      </c>
      <c r="D62" s="4" t="s">
        <v>2228</v>
      </c>
      <c r="G62" s="4" t="s">
        <v>2229</v>
      </c>
    </row>
    <row r="63" ht="15.75" customHeight="1">
      <c r="A63" s="4" t="s">
        <v>26</v>
      </c>
      <c r="B63" s="4" t="s">
        <v>2172</v>
      </c>
      <c r="C63" s="4" t="s">
        <v>1558</v>
      </c>
      <c r="D63" s="4" t="s">
        <v>2230</v>
      </c>
      <c r="G63" s="4" t="s">
        <v>2151</v>
      </c>
    </row>
    <row r="64" ht="15.75" customHeight="1">
      <c r="A64" s="4" t="s">
        <v>26</v>
      </c>
      <c r="B64" s="4" t="s">
        <v>2111</v>
      </c>
      <c r="C64" s="4" t="s">
        <v>1558</v>
      </c>
      <c r="D64" s="4" t="s">
        <v>2209</v>
      </c>
      <c r="E64" s="4" t="s">
        <v>1213</v>
      </c>
      <c r="G64" s="4" t="s">
        <v>2231</v>
      </c>
    </row>
    <row r="65" ht="15.75" customHeight="1">
      <c r="A65" s="4" t="s">
        <v>26</v>
      </c>
      <c r="B65" s="4" t="s">
        <v>2111</v>
      </c>
      <c r="C65" s="4" t="s">
        <v>1553</v>
      </c>
      <c r="D65" s="4" t="s">
        <v>2112</v>
      </c>
      <c r="E65" s="4" t="s">
        <v>1213</v>
      </c>
      <c r="G65" s="4" t="s">
        <v>2231</v>
      </c>
    </row>
    <row r="66" ht="15.75" customHeight="1">
      <c r="A66" s="4" t="s">
        <v>26</v>
      </c>
      <c r="B66" s="4" t="s">
        <v>2136</v>
      </c>
      <c r="C66" s="4" t="s">
        <v>1558</v>
      </c>
      <c r="D66" s="4" t="s">
        <v>2232</v>
      </c>
      <c r="G66" s="4" t="s">
        <v>2231</v>
      </c>
    </row>
    <row r="67" ht="15.75" customHeight="1">
      <c r="A67" s="4" t="s">
        <v>26</v>
      </c>
      <c r="B67" s="4" t="s">
        <v>2136</v>
      </c>
      <c r="C67" s="4" t="s">
        <v>1558</v>
      </c>
      <c r="D67" s="4" t="s">
        <v>2233</v>
      </c>
      <c r="G67" s="4" t="s">
        <v>2231</v>
      </c>
    </row>
    <row r="68" ht="15.75" customHeight="1">
      <c r="A68" s="4" t="s">
        <v>26</v>
      </c>
      <c r="B68" s="4" t="s">
        <v>2136</v>
      </c>
      <c r="C68" s="4" t="s">
        <v>1558</v>
      </c>
      <c r="D68" s="4" t="s">
        <v>2234</v>
      </c>
      <c r="G68" s="4" t="s">
        <v>2151</v>
      </c>
    </row>
    <row r="69" ht="15.75" customHeight="1">
      <c r="A69" s="4" t="s">
        <v>26</v>
      </c>
      <c r="B69" s="4" t="s">
        <v>2136</v>
      </c>
      <c r="C69" s="4" t="s">
        <v>1558</v>
      </c>
      <c r="D69" s="4" t="s">
        <v>2235</v>
      </c>
      <c r="G69" s="4" t="s">
        <v>2198</v>
      </c>
    </row>
    <row r="70" ht="15.75" customHeight="1">
      <c r="A70" s="4" t="s">
        <v>26</v>
      </c>
      <c r="B70" s="4" t="s">
        <v>2114</v>
      </c>
      <c r="C70" s="4" t="s">
        <v>1558</v>
      </c>
      <c r="D70" s="4" t="s">
        <v>2236</v>
      </c>
      <c r="G70" s="4" t="s">
        <v>2237</v>
      </c>
    </row>
    <row r="71" ht="15.75" customHeight="1">
      <c r="A71" s="4" t="s">
        <v>26</v>
      </c>
      <c r="B71" s="4" t="s">
        <v>2114</v>
      </c>
      <c r="C71" s="4" t="s">
        <v>1558</v>
      </c>
      <c r="D71" s="4" t="s">
        <v>2238</v>
      </c>
      <c r="G71" s="4" t="s">
        <v>2237</v>
      </c>
    </row>
    <row r="72" ht="15.75" customHeight="1">
      <c r="A72" s="4" t="s">
        <v>26</v>
      </c>
      <c r="B72" s="4" t="s">
        <v>2114</v>
      </c>
      <c r="C72" s="4" t="s">
        <v>1558</v>
      </c>
      <c r="D72" s="4" t="s">
        <v>2239</v>
      </c>
      <c r="G72" s="4" t="s">
        <v>2192</v>
      </c>
    </row>
    <row r="73" ht="15.75" customHeight="1">
      <c r="A73" s="4" t="s">
        <v>26</v>
      </c>
      <c r="B73" s="4" t="s">
        <v>2114</v>
      </c>
      <c r="C73" s="4" t="s">
        <v>2240</v>
      </c>
      <c r="D73" s="4" t="s">
        <v>2241</v>
      </c>
      <c r="G73" s="4" t="s">
        <v>2231</v>
      </c>
    </row>
    <row r="74" ht="15.75" customHeight="1">
      <c r="A74" s="4" t="s">
        <v>26</v>
      </c>
      <c r="B74" s="4" t="s">
        <v>2121</v>
      </c>
      <c r="C74" s="4" t="s">
        <v>1652</v>
      </c>
      <c r="D74" s="4" t="s">
        <v>2242</v>
      </c>
      <c r="G74" s="4" t="s">
        <v>2243</v>
      </c>
    </row>
    <row r="75" ht="15.75" customHeight="1">
      <c r="A75" s="4" t="s">
        <v>26</v>
      </c>
      <c r="B75" s="4" t="s">
        <v>2121</v>
      </c>
      <c r="C75" s="4" t="s">
        <v>1558</v>
      </c>
      <c r="D75" s="4" t="s">
        <v>2244</v>
      </c>
      <c r="G75" s="4" t="s">
        <v>2243</v>
      </c>
    </row>
    <row r="76" ht="15.75" customHeight="1">
      <c r="A76" s="4" t="s">
        <v>26</v>
      </c>
      <c r="B76" s="4" t="s">
        <v>2121</v>
      </c>
      <c r="C76" s="4" t="s">
        <v>1652</v>
      </c>
      <c r="D76" s="4" t="s">
        <v>2245</v>
      </c>
      <c r="G76" s="4" t="s">
        <v>2246</v>
      </c>
    </row>
    <row r="77" ht="15.75" customHeight="1">
      <c r="A77" s="4" t="s">
        <v>26</v>
      </c>
      <c r="B77" s="4" t="s">
        <v>2121</v>
      </c>
      <c r="C77" s="4" t="s">
        <v>1698</v>
      </c>
      <c r="D77" s="4" t="s">
        <v>2247</v>
      </c>
      <c r="G77" s="4" t="s">
        <v>2248</v>
      </c>
    </row>
    <row r="78" ht="15.75" customHeight="1">
      <c r="A78" s="4" t="s">
        <v>26</v>
      </c>
      <c r="B78" s="4" t="s">
        <v>2121</v>
      </c>
      <c r="C78" s="4" t="s">
        <v>1698</v>
      </c>
      <c r="D78" s="4" t="s">
        <v>250</v>
      </c>
      <c r="G78" s="4" t="s">
        <v>2249</v>
      </c>
    </row>
    <row r="79" ht="15.75" customHeight="1">
      <c r="A79" s="4" t="s">
        <v>26</v>
      </c>
      <c r="B79" s="4" t="s">
        <v>2121</v>
      </c>
      <c r="C79" s="4" t="s">
        <v>1652</v>
      </c>
      <c r="D79" s="4" t="s">
        <v>2250</v>
      </c>
      <c r="G79" s="4" t="s">
        <v>2251</v>
      </c>
    </row>
    <row r="80" ht="15.75" customHeight="1">
      <c r="A80" s="4" t="s">
        <v>27</v>
      </c>
      <c r="B80" s="4" t="s">
        <v>2172</v>
      </c>
      <c r="C80" s="4" t="s">
        <v>1558</v>
      </c>
      <c r="D80" s="4" t="s">
        <v>2252</v>
      </c>
      <c r="G80" s="4" t="s">
        <v>2253</v>
      </c>
    </row>
    <row r="81" ht="15.75" customHeight="1">
      <c r="A81" s="4" t="s">
        <v>27</v>
      </c>
      <c r="B81" s="4" t="s">
        <v>2136</v>
      </c>
      <c r="C81" s="4" t="s">
        <v>1558</v>
      </c>
      <c r="D81" s="4" t="s">
        <v>2254</v>
      </c>
      <c r="E81" s="4" t="s">
        <v>2255</v>
      </c>
      <c r="G81" s="4" t="s">
        <v>2256</v>
      </c>
    </row>
    <row r="82" ht="15.75" customHeight="1">
      <c r="A82" s="4" t="s">
        <v>27</v>
      </c>
      <c r="B82" s="4" t="s">
        <v>2136</v>
      </c>
      <c r="C82" s="4" t="s">
        <v>2257</v>
      </c>
      <c r="D82" s="4" t="s">
        <v>2258</v>
      </c>
      <c r="E82" s="4" t="s">
        <v>202</v>
      </c>
      <c r="G82" s="4" t="s">
        <v>2259</v>
      </c>
    </row>
    <row r="83" ht="15.75" customHeight="1">
      <c r="A83" s="4" t="s">
        <v>27</v>
      </c>
      <c r="B83" s="4" t="s">
        <v>2136</v>
      </c>
      <c r="C83" s="4" t="s">
        <v>1558</v>
      </c>
      <c r="D83" s="4" t="s">
        <v>2260</v>
      </c>
      <c r="E83" s="4" t="s">
        <v>202</v>
      </c>
      <c r="G83" s="4" t="s">
        <v>2261</v>
      </c>
    </row>
    <row r="84" ht="15.75" customHeight="1">
      <c r="A84" s="4" t="s">
        <v>27</v>
      </c>
      <c r="B84" s="4" t="s">
        <v>2136</v>
      </c>
      <c r="C84" s="4" t="s">
        <v>1558</v>
      </c>
      <c r="D84" s="4" t="s">
        <v>2262</v>
      </c>
      <c r="F84" s="4" t="s">
        <v>2263</v>
      </c>
      <c r="G84" s="4" t="s">
        <v>2264</v>
      </c>
    </row>
    <row r="85" ht="15.75" customHeight="1">
      <c r="A85" s="4" t="s">
        <v>27</v>
      </c>
      <c r="B85" s="4" t="s">
        <v>2136</v>
      </c>
      <c r="C85" s="4" t="s">
        <v>1558</v>
      </c>
      <c r="D85" s="4" t="s">
        <v>2265</v>
      </c>
      <c r="F85" s="4" t="s">
        <v>2266</v>
      </c>
      <c r="G85" s="4" t="s">
        <v>2248</v>
      </c>
    </row>
    <row r="86" ht="15.75" customHeight="1">
      <c r="A86" s="4" t="s">
        <v>27</v>
      </c>
      <c r="B86" s="4" t="s">
        <v>2136</v>
      </c>
      <c r="C86" s="4" t="s">
        <v>1558</v>
      </c>
      <c r="D86" s="4" t="s">
        <v>2267</v>
      </c>
      <c r="F86" s="4" t="s">
        <v>2266</v>
      </c>
      <c r="G86" s="4" t="s">
        <v>2268</v>
      </c>
    </row>
    <row r="87" ht="15.75" customHeight="1">
      <c r="A87" s="4" t="s">
        <v>27</v>
      </c>
      <c r="B87" s="4" t="s">
        <v>2114</v>
      </c>
      <c r="C87" s="4" t="s">
        <v>1558</v>
      </c>
      <c r="D87" s="4" t="s">
        <v>2269</v>
      </c>
      <c r="G87" s="4" t="s">
        <v>2270</v>
      </c>
    </row>
    <row r="88" ht="15.75" customHeight="1">
      <c r="A88" s="4" t="s">
        <v>27</v>
      </c>
      <c r="B88" s="4" t="s">
        <v>2114</v>
      </c>
      <c r="C88" s="4" t="s">
        <v>1558</v>
      </c>
      <c r="D88" s="4" t="s">
        <v>2271</v>
      </c>
      <c r="G88" s="4" t="s">
        <v>1168</v>
      </c>
    </row>
    <row r="89" ht="15.75" customHeight="1">
      <c r="A89" s="4" t="s">
        <v>27</v>
      </c>
      <c r="B89" s="4" t="s">
        <v>2121</v>
      </c>
      <c r="C89" s="4" t="s">
        <v>1652</v>
      </c>
      <c r="D89" s="4" t="s">
        <v>2272</v>
      </c>
      <c r="G89" s="4" t="s">
        <v>2273</v>
      </c>
    </row>
    <row r="90" ht="15.75" customHeight="1">
      <c r="A90" s="4" t="s">
        <v>27</v>
      </c>
      <c r="B90" s="4" t="s">
        <v>2121</v>
      </c>
      <c r="C90" s="4" t="s">
        <v>1558</v>
      </c>
      <c r="D90" s="4" t="s">
        <v>2274</v>
      </c>
      <c r="G90" s="4" t="s">
        <v>2275</v>
      </c>
    </row>
    <row r="91" ht="15.75" customHeight="1">
      <c r="A91" s="4" t="s">
        <v>27</v>
      </c>
      <c r="B91" s="4" t="s">
        <v>2121</v>
      </c>
      <c r="C91" s="4" t="s">
        <v>1558</v>
      </c>
      <c r="D91" s="4" t="s">
        <v>2163</v>
      </c>
      <c r="G91" s="4" t="s">
        <v>2276</v>
      </c>
    </row>
    <row r="92" ht="15.75" customHeight="1">
      <c r="A92" s="4" t="s">
        <v>27</v>
      </c>
      <c r="B92" s="4" t="s">
        <v>2121</v>
      </c>
      <c r="C92" s="4" t="s">
        <v>2277</v>
      </c>
      <c r="D92" s="4" t="s">
        <v>2278</v>
      </c>
      <c r="G92" s="4" t="s">
        <v>2279</v>
      </c>
    </row>
    <row r="93" ht="15.75" customHeight="1">
      <c r="A93" s="4" t="s">
        <v>27</v>
      </c>
      <c r="B93" s="4" t="s">
        <v>2121</v>
      </c>
      <c r="C93" s="4" t="s">
        <v>2170</v>
      </c>
      <c r="D93" s="4" t="s">
        <v>2280</v>
      </c>
      <c r="G93" s="4" t="s">
        <v>2281</v>
      </c>
    </row>
    <row r="94" ht="15.75" customHeight="1">
      <c r="A94" s="4" t="s">
        <v>27</v>
      </c>
      <c r="B94" s="4" t="s">
        <v>2121</v>
      </c>
      <c r="C94" s="4" t="s">
        <v>1558</v>
      </c>
      <c r="D94" s="4" t="s">
        <v>2282</v>
      </c>
      <c r="G94" s="4" t="s">
        <v>2283</v>
      </c>
    </row>
    <row r="95" ht="15.75" customHeight="1">
      <c r="A95" s="4" t="s">
        <v>27</v>
      </c>
      <c r="B95" s="4" t="s">
        <v>2121</v>
      </c>
      <c r="C95" s="4" t="s">
        <v>1652</v>
      </c>
      <c r="D95" s="4" t="s">
        <v>2284</v>
      </c>
      <c r="G95" s="4" t="s">
        <v>2285</v>
      </c>
    </row>
    <row r="96" ht="15.75" customHeight="1">
      <c r="A96" s="4" t="s">
        <v>30</v>
      </c>
      <c r="B96" s="4" t="s">
        <v>2172</v>
      </c>
      <c r="C96" s="4" t="s">
        <v>1558</v>
      </c>
      <c r="D96" s="4" t="s">
        <v>2286</v>
      </c>
      <c r="G96" s="4" t="s">
        <v>2287</v>
      </c>
    </row>
    <row r="97" ht="15.75" customHeight="1">
      <c r="A97" s="4" t="s">
        <v>30</v>
      </c>
      <c r="B97" s="4" t="s">
        <v>2111</v>
      </c>
      <c r="C97" s="4" t="s">
        <v>1558</v>
      </c>
      <c r="D97" s="4" t="s">
        <v>2134</v>
      </c>
      <c r="E97" s="4" t="s">
        <v>1222</v>
      </c>
      <c r="G97" s="4" t="s">
        <v>2288</v>
      </c>
    </row>
    <row r="98" ht="15.75" customHeight="1">
      <c r="A98" s="4" t="s">
        <v>30</v>
      </c>
      <c r="B98" s="4" t="s">
        <v>2111</v>
      </c>
      <c r="C98" s="4" t="s">
        <v>1558</v>
      </c>
      <c r="D98" s="4" t="s">
        <v>2112</v>
      </c>
      <c r="E98" s="4" t="s">
        <v>1222</v>
      </c>
      <c r="G98" s="4" t="s">
        <v>2116</v>
      </c>
    </row>
    <row r="99" ht="15.75" customHeight="1">
      <c r="A99" s="4" t="s">
        <v>30</v>
      </c>
      <c r="B99" s="4" t="s">
        <v>2136</v>
      </c>
      <c r="C99" s="4" t="s">
        <v>1558</v>
      </c>
      <c r="D99" s="4" t="s">
        <v>2289</v>
      </c>
      <c r="G99" s="4" t="s">
        <v>2290</v>
      </c>
    </row>
    <row r="100" ht="15.75" customHeight="1">
      <c r="A100" s="4" t="s">
        <v>30</v>
      </c>
      <c r="B100" s="4" t="s">
        <v>2114</v>
      </c>
      <c r="C100" s="4" t="s">
        <v>1558</v>
      </c>
      <c r="D100" s="4" t="s">
        <v>2291</v>
      </c>
      <c r="G100" s="4" t="s">
        <v>2166</v>
      </c>
    </row>
    <row r="101" ht="15.75" customHeight="1">
      <c r="A101" s="4" t="s">
        <v>30</v>
      </c>
      <c r="B101" s="4" t="s">
        <v>2114</v>
      </c>
      <c r="C101" s="4" t="s">
        <v>1558</v>
      </c>
      <c r="D101" s="4" t="s">
        <v>2199</v>
      </c>
    </row>
    <row r="102" ht="15.75" customHeight="1">
      <c r="A102" s="4" t="s">
        <v>30</v>
      </c>
      <c r="B102" s="4" t="s">
        <v>2121</v>
      </c>
      <c r="C102" s="4" t="s">
        <v>1652</v>
      </c>
      <c r="D102" s="4" t="s">
        <v>2292</v>
      </c>
      <c r="G102" s="4" t="s">
        <v>2246</v>
      </c>
    </row>
    <row r="103" ht="15.75" customHeight="1">
      <c r="A103" s="4" t="s">
        <v>30</v>
      </c>
      <c r="B103" s="4" t="s">
        <v>2121</v>
      </c>
      <c r="C103" s="4" t="s">
        <v>1558</v>
      </c>
      <c r="D103" s="4" t="s">
        <v>2293</v>
      </c>
      <c r="G103" s="4" t="s">
        <v>2281</v>
      </c>
    </row>
    <row r="104" ht="15.75" customHeight="1">
      <c r="A104" s="4" t="s">
        <v>30</v>
      </c>
      <c r="B104" s="4" t="s">
        <v>2121</v>
      </c>
      <c r="C104" s="4" t="s">
        <v>2294</v>
      </c>
      <c r="D104" s="4" t="s">
        <v>2295</v>
      </c>
      <c r="G104" s="4" t="s">
        <v>2296</v>
      </c>
    </row>
    <row r="105" ht="15.75" customHeight="1">
      <c r="A105" s="4" t="s">
        <v>30</v>
      </c>
      <c r="B105" s="4" t="s">
        <v>2121</v>
      </c>
      <c r="C105" s="4" t="s">
        <v>1652</v>
      </c>
      <c r="D105" s="4" t="s">
        <v>2297</v>
      </c>
      <c r="G105" s="4" t="s">
        <v>2298</v>
      </c>
    </row>
    <row r="106" ht="15.75" customHeight="1">
      <c r="A106" s="4" t="s">
        <v>30</v>
      </c>
      <c r="B106" s="4" t="s">
        <v>2121</v>
      </c>
      <c r="C106" s="4" t="s">
        <v>1998</v>
      </c>
      <c r="D106" s="4" t="s">
        <v>2299</v>
      </c>
      <c r="G106" s="4" t="s">
        <v>2116</v>
      </c>
    </row>
    <row r="107" ht="15.75" customHeight="1">
      <c r="A107" s="4" t="s">
        <v>30</v>
      </c>
      <c r="B107" s="4" t="s">
        <v>2121</v>
      </c>
      <c r="C107" s="4" t="s">
        <v>1558</v>
      </c>
      <c r="D107" s="4" t="s">
        <v>2300</v>
      </c>
      <c r="G107" s="4" t="s">
        <v>2287</v>
      </c>
    </row>
    <row r="108" ht="15.75" customHeight="1">
      <c r="A108" s="4" t="s">
        <v>30</v>
      </c>
      <c r="B108" s="4" t="s">
        <v>2121</v>
      </c>
      <c r="C108" s="4" t="s">
        <v>1698</v>
      </c>
      <c r="D108" s="4" t="s">
        <v>2301</v>
      </c>
      <c r="G108" s="4" t="s">
        <v>2287</v>
      </c>
    </row>
    <row r="109" ht="15.75" customHeight="1">
      <c r="A109" s="4" t="s">
        <v>30</v>
      </c>
      <c r="B109" s="4" t="s">
        <v>2121</v>
      </c>
      <c r="C109" s="4" t="s">
        <v>1558</v>
      </c>
      <c r="D109" s="4" t="s">
        <v>2282</v>
      </c>
      <c r="G109" s="4" t="s">
        <v>2302</v>
      </c>
    </row>
    <row r="110" ht="15.75" customHeight="1">
      <c r="A110" s="4" t="s">
        <v>36</v>
      </c>
      <c r="B110" s="4" t="s">
        <v>2114</v>
      </c>
      <c r="C110" s="4" t="s">
        <v>1558</v>
      </c>
      <c r="D110" s="4" t="s">
        <v>2303</v>
      </c>
      <c r="G110" s="4" t="s">
        <v>2304</v>
      </c>
    </row>
    <row r="111" ht="15.75" customHeight="1">
      <c r="A111" s="4" t="s">
        <v>32</v>
      </c>
      <c r="B111" s="4" t="s">
        <v>2172</v>
      </c>
      <c r="C111" s="4" t="s">
        <v>1558</v>
      </c>
      <c r="D111" s="4" t="s">
        <v>2305</v>
      </c>
      <c r="G111" s="4" t="s">
        <v>2287</v>
      </c>
    </row>
    <row r="112" ht="15.75" customHeight="1">
      <c r="A112" s="4" t="s">
        <v>32</v>
      </c>
      <c r="B112" s="4" t="s">
        <v>2129</v>
      </c>
      <c r="C112" s="4" t="s">
        <v>1553</v>
      </c>
      <c r="D112" s="4" t="s">
        <v>2132</v>
      </c>
      <c r="E112" s="4" t="s">
        <v>272</v>
      </c>
      <c r="G112" s="4" t="s">
        <v>2306</v>
      </c>
    </row>
    <row r="113" ht="15.75" customHeight="1">
      <c r="A113" s="4" t="s">
        <v>32</v>
      </c>
      <c r="B113" s="4" t="s">
        <v>2111</v>
      </c>
      <c r="C113" s="4" t="s">
        <v>1558</v>
      </c>
      <c r="D113" s="4" t="s">
        <v>2134</v>
      </c>
      <c r="E113" s="4" t="s">
        <v>2307</v>
      </c>
      <c r="G113" s="4" t="s">
        <v>2308</v>
      </c>
    </row>
    <row r="114" ht="15.75" customHeight="1">
      <c r="A114" s="4" t="s">
        <v>32</v>
      </c>
      <c r="B114" s="4" t="s">
        <v>2136</v>
      </c>
      <c r="C114" s="4" t="s">
        <v>1652</v>
      </c>
      <c r="D114" s="4" t="s">
        <v>2309</v>
      </c>
      <c r="E114" s="4" t="s">
        <v>2307</v>
      </c>
      <c r="G114" s="4" t="s">
        <v>2310</v>
      </c>
    </row>
    <row r="115" ht="15.75" customHeight="1">
      <c r="A115" s="4" t="s">
        <v>32</v>
      </c>
      <c r="B115" s="4" t="s">
        <v>2136</v>
      </c>
      <c r="C115" s="4" t="s">
        <v>1652</v>
      </c>
      <c r="D115" s="4" t="s">
        <v>1642</v>
      </c>
      <c r="E115" s="4" t="s">
        <v>2307</v>
      </c>
      <c r="G115" s="4" t="s">
        <v>2311</v>
      </c>
    </row>
    <row r="116" ht="15.75" customHeight="1">
      <c r="A116" s="4" t="s">
        <v>32</v>
      </c>
      <c r="B116" s="4" t="s">
        <v>2136</v>
      </c>
      <c r="C116" s="4" t="s">
        <v>1558</v>
      </c>
      <c r="D116" s="4" t="s">
        <v>2312</v>
      </c>
      <c r="G116" s="4" t="s">
        <v>2231</v>
      </c>
    </row>
    <row r="117" ht="15.75" customHeight="1">
      <c r="A117" s="4" t="s">
        <v>32</v>
      </c>
      <c r="B117" s="4" t="s">
        <v>2136</v>
      </c>
      <c r="C117" s="4" t="s">
        <v>1652</v>
      </c>
      <c r="D117" s="4" t="s">
        <v>2213</v>
      </c>
      <c r="E117" s="4" t="s">
        <v>2313</v>
      </c>
      <c r="G117" s="4" t="s">
        <v>2314</v>
      </c>
    </row>
    <row r="118" ht="15.75" customHeight="1">
      <c r="A118" s="4" t="s">
        <v>32</v>
      </c>
      <c r="B118" s="4" t="s">
        <v>2136</v>
      </c>
      <c r="C118" s="4" t="s">
        <v>1652</v>
      </c>
      <c r="D118" s="4" t="s">
        <v>2315</v>
      </c>
      <c r="E118" s="4" t="s">
        <v>272</v>
      </c>
      <c r="G118" s="4" t="s">
        <v>2288</v>
      </c>
    </row>
    <row r="119" ht="15.75" customHeight="1">
      <c r="A119" s="4" t="s">
        <v>32</v>
      </c>
      <c r="B119" s="4" t="s">
        <v>2136</v>
      </c>
      <c r="C119" s="4" t="s">
        <v>1652</v>
      </c>
      <c r="D119" s="4" t="s">
        <v>2316</v>
      </c>
      <c r="E119" s="4" t="s">
        <v>272</v>
      </c>
      <c r="G119" s="4" t="s">
        <v>2116</v>
      </c>
    </row>
    <row r="120" ht="15.75" customHeight="1">
      <c r="A120" s="4" t="s">
        <v>32</v>
      </c>
      <c r="B120" s="4" t="s">
        <v>2136</v>
      </c>
      <c r="C120" s="4" t="s">
        <v>1558</v>
      </c>
      <c r="D120" s="4" t="s">
        <v>2317</v>
      </c>
      <c r="G120" s="4" t="s">
        <v>2253</v>
      </c>
    </row>
    <row r="121" ht="15.75" customHeight="1">
      <c r="A121" s="4" t="s">
        <v>32</v>
      </c>
      <c r="B121" s="4" t="s">
        <v>2136</v>
      </c>
      <c r="C121" s="4" t="s">
        <v>1558</v>
      </c>
      <c r="D121" s="4" t="s">
        <v>2144</v>
      </c>
      <c r="G121" s="4" t="s">
        <v>2287</v>
      </c>
    </row>
    <row r="122" ht="15.75" customHeight="1">
      <c r="A122" s="4" t="s">
        <v>32</v>
      </c>
      <c r="B122" s="4" t="s">
        <v>2114</v>
      </c>
      <c r="C122" s="4" t="s">
        <v>1558</v>
      </c>
      <c r="D122" s="4" t="s">
        <v>2303</v>
      </c>
      <c r="G122" s="4" t="s">
        <v>2133</v>
      </c>
    </row>
    <row r="123" ht="15.75" customHeight="1">
      <c r="A123" s="4" t="s">
        <v>32</v>
      </c>
      <c r="B123" s="4" t="s">
        <v>2121</v>
      </c>
      <c r="C123" s="4" t="s">
        <v>2318</v>
      </c>
      <c r="D123" s="4" t="s">
        <v>2319</v>
      </c>
      <c r="G123" s="4" t="s">
        <v>2320</v>
      </c>
    </row>
    <row r="124" ht="15.75" customHeight="1">
      <c r="A124" s="4" t="s">
        <v>32</v>
      </c>
      <c r="B124" s="4" t="s">
        <v>2121</v>
      </c>
      <c r="C124" s="4" t="s">
        <v>2318</v>
      </c>
      <c r="D124" s="4" t="s">
        <v>2321</v>
      </c>
      <c r="G124" s="4" t="s">
        <v>2322</v>
      </c>
    </row>
    <row r="125" ht="15.75" customHeight="1">
      <c r="A125" s="4" t="s">
        <v>32</v>
      </c>
      <c r="B125" s="4" t="s">
        <v>2121</v>
      </c>
      <c r="C125" s="4" t="s">
        <v>1558</v>
      </c>
      <c r="D125" s="4" t="s">
        <v>2323</v>
      </c>
      <c r="G125" s="4" t="s">
        <v>2324</v>
      </c>
    </row>
    <row r="126" ht="15.75" customHeight="1">
      <c r="A126" s="4" t="s">
        <v>32</v>
      </c>
      <c r="B126" s="4" t="s">
        <v>2121</v>
      </c>
      <c r="C126" s="4" t="s">
        <v>2325</v>
      </c>
      <c r="D126" s="4" t="s">
        <v>289</v>
      </c>
      <c r="G126" s="4" t="s">
        <v>2326</v>
      </c>
    </row>
    <row r="127" ht="15.75" customHeight="1">
      <c r="A127" s="4" t="s">
        <v>32</v>
      </c>
      <c r="B127" s="4" t="s">
        <v>2121</v>
      </c>
      <c r="C127" s="4" t="s">
        <v>1558</v>
      </c>
      <c r="D127" s="4" t="s">
        <v>2327</v>
      </c>
      <c r="G127" s="4" t="s">
        <v>2328</v>
      </c>
    </row>
    <row r="128" ht="15.75" customHeight="1">
      <c r="A128" s="4" t="s">
        <v>32</v>
      </c>
      <c r="B128" s="4" t="s">
        <v>2121</v>
      </c>
      <c r="C128" s="4" t="s">
        <v>2329</v>
      </c>
      <c r="D128" s="4" t="s">
        <v>2330</v>
      </c>
      <c r="G128" s="4" t="s">
        <v>2331</v>
      </c>
    </row>
    <row r="129" ht="15.75" customHeight="1">
      <c r="A129" s="4" t="s">
        <v>32</v>
      </c>
      <c r="B129" s="4" t="s">
        <v>2121</v>
      </c>
      <c r="C129" s="4" t="s">
        <v>1998</v>
      </c>
      <c r="D129" s="4" t="s">
        <v>2332</v>
      </c>
      <c r="G129" s="4" t="s">
        <v>2333</v>
      </c>
    </row>
    <row r="130" ht="15.75" customHeight="1">
      <c r="A130" s="4" t="s">
        <v>32</v>
      </c>
      <c r="B130" s="4" t="s">
        <v>2121</v>
      </c>
      <c r="C130" s="4" t="s">
        <v>2334</v>
      </c>
      <c r="D130" s="4" t="s">
        <v>2335</v>
      </c>
      <c r="G130" s="4" t="s">
        <v>2336</v>
      </c>
    </row>
    <row r="131" ht="15.75" customHeight="1">
      <c r="A131" s="4" t="s">
        <v>39</v>
      </c>
      <c r="B131" s="4" t="s">
        <v>2172</v>
      </c>
      <c r="C131" s="4" t="s">
        <v>1558</v>
      </c>
      <c r="D131" s="4" t="s">
        <v>2337</v>
      </c>
      <c r="G131" s="4" t="s">
        <v>2338</v>
      </c>
    </row>
    <row r="132" ht="15.75" customHeight="1">
      <c r="A132" s="4" t="s">
        <v>39</v>
      </c>
      <c r="B132" s="4" t="s">
        <v>2172</v>
      </c>
      <c r="C132" s="4" t="s">
        <v>1558</v>
      </c>
      <c r="D132" s="4" t="s">
        <v>2339</v>
      </c>
      <c r="G132" s="4" t="s">
        <v>2340</v>
      </c>
    </row>
    <row r="133" ht="15.75" customHeight="1">
      <c r="A133" s="4" t="s">
        <v>39</v>
      </c>
      <c r="B133" s="4" t="s">
        <v>2111</v>
      </c>
      <c r="C133" s="4" t="s">
        <v>1558</v>
      </c>
      <c r="D133" s="4" t="s">
        <v>2112</v>
      </c>
      <c r="E133" s="4" t="s">
        <v>283</v>
      </c>
      <c r="G133" s="4" t="s">
        <v>2341</v>
      </c>
    </row>
    <row r="134" ht="15.75" customHeight="1">
      <c r="A134" s="4" t="s">
        <v>39</v>
      </c>
      <c r="B134" s="4" t="s">
        <v>2111</v>
      </c>
      <c r="C134" s="4" t="s">
        <v>1558</v>
      </c>
      <c r="D134" s="4" t="s">
        <v>2209</v>
      </c>
      <c r="E134" s="4" t="s">
        <v>283</v>
      </c>
      <c r="G134" s="4" t="s">
        <v>2342</v>
      </c>
    </row>
    <row r="135" ht="15.75" customHeight="1">
      <c r="A135" s="4" t="s">
        <v>39</v>
      </c>
      <c r="B135" s="4" t="s">
        <v>2136</v>
      </c>
      <c r="C135" s="4" t="s">
        <v>1558</v>
      </c>
      <c r="D135" s="4" t="s">
        <v>2343</v>
      </c>
      <c r="E135" s="4" t="s">
        <v>283</v>
      </c>
      <c r="G135" s="4" t="s">
        <v>2344</v>
      </c>
    </row>
    <row r="136" ht="15.75" customHeight="1">
      <c r="A136" s="4" t="s">
        <v>39</v>
      </c>
      <c r="B136" s="4" t="s">
        <v>2136</v>
      </c>
      <c r="C136" s="4" t="s">
        <v>1558</v>
      </c>
      <c r="D136" s="4" t="s">
        <v>1612</v>
      </c>
      <c r="E136" s="4" t="s">
        <v>283</v>
      </c>
      <c r="G136" s="4" t="s">
        <v>2345</v>
      </c>
    </row>
    <row r="137" ht="15.75" customHeight="1">
      <c r="A137" s="4" t="s">
        <v>39</v>
      </c>
      <c r="B137" s="4" t="s">
        <v>2136</v>
      </c>
      <c r="C137" s="4" t="s">
        <v>1558</v>
      </c>
      <c r="D137" s="4" t="s">
        <v>2346</v>
      </c>
      <c r="G137" s="4" t="s">
        <v>2347</v>
      </c>
    </row>
    <row r="138" ht="15.75" customHeight="1">
      <c r="A138" s="4" t="s">
        <v>39</v>
      </c>
      <c r="B138" s="4" t="s">
        <v>2136</v>
      </c>
      <c r="C138" s="4" t="s">
        <v>1558</v>
      </c>
      <c r="D138" s="4" t="s">
        <v>2348</v>
      </c>
      <c r="G138" s="4" t="s">
        <v>2349</v>
      </c>
    </row>
    <row r="139" ht="15.75" customHeight="1">
      <c r="A139" s="4" t="s">
        <v>39</v>
      </c>
      <c r="B139" s="4" t="s">
        <v>2136</v>
      </c>
      <c r="C139" s="4" t="s">
        <v>1558</v>
      </c>
      <c r="D139" s="4" t="s">
        <v>2350</v>
      </c>
      <c r="G139" s="4" t="s">
        <v>2248</v>
      </c>
    </row>
    <row r="140" ht="15.75" customHeight="1">
      <c r="A140" s="4" t="s">
        <v>39</v>
      </c>
      <c r="B140" s="4" t="s">
        <v>2136</v>
      </c>
      <c r="C140" s="4" t="s">
        <v>1558</v>
      </c>
      <c r="D140" s="4" t="s">
        <v>2351</v>
      </c>
      <c r="G140" s="4" t="s">
        <v>2302</v>
      </c>
    </row>
    <row r="141" ht="15.75" customHeight="1">
      <c r="A141" s="4" t="s">
        <v>39</v>
      </c>
      <c r="B141" s="4" t="s">
        <v>2136</v>
      </c>
      <c r="C141" s="4" t="s">
        <v>1558</v>
      </c>
      <c r="D141" s="4" t="s">
        <v>2352</v>
      </c>
      <c r="G141" s="4" t="s">
        <v>2302</v>
      </c>
    </row>
    <row r="142" ht="15.75" customHeight="1">
      <c r="A142" s="4" t="s">
        <v>39</v>
      </c>
      <c r="B142" s="4" t="s">
        <v>2136</v>
      </c>
      <c r="C142" s="4" t="s">
        <v>1558</v>
      </c>
      <c r="D142" s="4" t="s">
        <v>2353</v>
      </c>
      <c r="G142" s="4" t="s">
        <v>2302</v>
      </c>
    </row>
    <row r="143" ht="15.75" customHeight="1">
      <c r="A143" s="4" t="s">
        <v>39</v>
      </c>
      <c r="B143" s="4" t="s">
        <v>2136</v>
      </c>
      <c r="C143" s="4" t="s">
        <v>1558</v>
      </c>
      <c r="D143" s="4" t="s">
        <v>2354</v>
      </c>
      <c r="G143" s="4" t="s">
        <v>2355</v>
      </c>
    </row>
    <row r="144" ht="15.75" customHeight="1">
      <c r="A144" s="4" t="s">
        <v>39</v>
      </c>
      <c r="B144" s="4" t="s">
        <v>2114</v>
      </c>
      <c r="C144" s="4" t="s">
        <v>1558</v>
      </c>
      <c r="D144" s="4" t="s">
        <v>2356</v>
      </c>
      <c r="G144" s="4" t="s">
        <v>2357</v>
      </c>
    </row>
    <row r="145" ht="15.75" customHeight="1">
      <c r="A145" s="4" t="s">
        <v>39</v>
      </c>
      <c r="B145" s="4" t="s">
        <v>2114</v>
      </c>
      <c r="C145" s="4" t="s">
        <v>1558</v>
      </c>
      <c r="D145" s="4" t="s">
        <v>2358</v>
      </c>
      <c r="G145" s="4" t="s">
        <v>2359</v>
      </c>
    </row>
    <row r="146" ht="15.75" customHeight="1">
      <c r="A146" s="4" t="s">
        <v>39</v>
      </c>
      <c r="B146" s="4" t="s">
        <v>2121</v>
      </c>
      <c r="C146" s="4" t="s">
        <v>1537</v>
      </c>
      <c r="D146" s="4" t="s">
        <v>1174</v>
      </c>
      <c r="G146" s="4" t="s">
        <v>2360</v>
      </c>
    </row>
    <row r="147" ht="15.75" customHeight="1">
      <c r="A147" s="4" t="s">
        <v>39</v>
      </c>
      <c r="B147" s="4" t="s">
        <v>2121</v>
      </c>
      <c r="C147" s="4" t="s">
        <v>2329</v>
      </c>
      <c r="D147" s="4" t="s">
        <v>289</v>
      </c>
      <c r="G147" s="4" t="s">
        <v>2361</v>
      </c>
    </row>
    <row r="148" ht="15.75" customHeight="1">
      <c r="A148" s="4" t="s">
        <v>40</v>
      </c>
      <c r="B148" s="4" t="s">
        <v>2111</v>
      </c>
      <c r="C148" s="4" t="s">
        <v>1558</v>
      </c>
      <c r="D148" s="4" t="s">
        <v>2209</v>
      </c>
      <c r="E148" s="4" t="s">
        <v>283</v>
      </c>
      <c r="G148" s="4" t="s">
        <v>2116</v>
      </c>
    </row>
    <row r="149" ht="15.75" customHeight="1">
      <c r="A149" s="4" t="s">
        <v>40</v>
      </c>
      <c r="B149" s="4" t="s">
        <v>2136</v>
      </c>
      <c r="C149" s="4" t="s">
        <v>1553</v>
      </c>
      <c r="D149" s="4" t="s">
        <v>2362</v>
      </c>
      <c r="E149" s="4" t="s">
        <v>2363</v>
      </c>
      <c r="G149" s="4" t="s">
        <v>2364</v>
      </c>
    </row>
    <row r="150" ht="15.75" customHeight="1">
      <c r="A150" s="4" t="s">
        <v>40</v>
      </c>
      <c r="B150" s="4" t="s">
        <v>2121</v>
      </c>
      <c r="C150" s="4" t="s">
        <v>2365</v>
      </c>
      <c r="D150" s="4" t="s">
        <v>2366</v>
      </c>
      <c r="G150" s="4" t="s">
        <v>2367</v>
      </c>
    </row>
    <row r="151" ht="15.75" customHeight="1">
      <c r="A151" s="4" t="s">
        <v>41</v>
      </c>
      <c r="B151" s="4" t="s">
        <v>2129</v>
      </c>
      <c r="C151" s="4" t="s">
        <v>1558</v>
      </c>
      <c r="D151" s="4" t="s">
        <v>2130</v>
      </c>
      <c r="E151" s="4" t="s">
        <v>344</v>
      </c>
      <c r="G151" s="4" t="s">
        <v>2368</v>
      </c>
    </row>
    <row r="152" ht="15.75" customHeight="1">
      <c r="A152" s="4" t="s">
        <v>41</v>
      </c>
      <c r="B152" s="4" t="s">
        <v>2129</v>
      </c>
      <c r="C152" s="4" t="s">
        <v>1652</v>
      </c>
      <c r="D152" s="4" t="s">
        <v>2369</v>
      </c>
      <c r="E152" s="4" t="s">
        <v>344</v>
      </c>
      <c r="G152" s="4" t="s">
        <v>2212</v>
      </c>
    </row>
    <row r="153" ht="15.75" customHeight="1">
      <c r="A153" s="4" t="s">
        <v>41</v>
      </c>
      <c r="B153" s="4" t="s">
        <v>2114</v>
      </c>
      <c r="C153" s="4" t="s">
        <v>2370</v>
      </c>
      <c r="D153" s="4" t="s">
        <v>2371</v>
      </c>
      <c r="G153" s="4" t="s">
        <v>2372</v>
      </c>
    </row>
    <row r="154" ht="15.75" customHeight="1">
      <c r="A154" s="4" t="s">
        <v>41</v>
      </c>
      <c r="B154" s="4" t="s">
        <v>2114</v>
      </c>
      <c r="C154" s="4" t="s">
        <v>2373</v>
      </c>
      <c r="D154" s="4" t="s">
        <v>2374</v>
      </c>
      <c r="G154" s="4" t="s">
        <v>2147</v>
      </c>
    </row>
    <row r="155" ht="15.75" customHeight="1">
      <c r="A155" s="4" t="s">
        <v>41</v>
      </c>
      <c r="B155" s="4" t="s">
        <v>2114</v>
      </c>
      <c r="C155" s="4" t="s">
        <v>2375</v>
      </c>
      <c r="D155" s="4" t="s">
        <v>2376</v>
      </c>
    </row>
    <row r="156" ht="15.75" customHeight="1">
      <c r="A156" s="4" t="s">
        <v>41</v>
      </c>
      <c r="B156" s="4" t="s">
        <v>2121</v>
      </c>
      <c r="C156" s="4" t="s">
        <v>1558</v>
      </c>
      <c r="D156" s="4" t="s">
        <v>2377</v>
      </c>
      <c r="G156" s="4" t="s">
        <v>2149</v>
      </c>
    </row>
    <row r="157" ht="15.75" customHeight="1">
      <c r="A157" s="4" t="s">
        <v>41</v>
      </c>
      <c r="B157" s="4" t="s">
        <v>2121</v>
      </c>
      <c r="C157" s="4" t="s">
        <v>1652</v>
      </c>
      <c r="D157" s="4" t="s">
        <v>2378</v>
      </c>
      <c r="G157" s="4" t="s">
        <v>2355</v>
      </c>
    </row>
    <row r="158" ht="15.75" customHeight="1">
      <c r="A158" s="4" t="s">
        <v>45</v>
      </c>
      <c r="B158" s="4" t="s">
        <v>2172</v>
      </c>
      <c r="C158" s="4" t="s">
        <v>1553</v>
      </c>
      <c r="D158" s="4" t="s">
        <v>2379</v>
      </c>
      <c r="G158" s="4" t="s">
        <v>2212</v>
      </c>
    </row>
    <row r="159" ht="15.75" customHeight="1">
      <c r="A159" s="4" t="s">
        <v>45</v>
      </c>
      <c r="B159" s="4" t="s">
        <v>2129</v>
      </c>
      <c r="C159" s="4" t="s">
        <v>1558</v>
      </c>
      <c r="D159" s="4" t="s">
        <v>2130</v>
      </c>
      <c r="E159" s="4" t="s">
        <v>227</v>
      </c>
      <c r="G159" s="4" t="s">
        <v>2212</v>
      </c>
    </row>
    <row r="160" ht="15.75" customHeight="1">
      <c r="A160" s="4" t="s">
        <v>45</v>
      </c>
      <c r="B160" s="4" t="s">
        <v>2136</v>
      </c>
      <c r="C160" s="4" t="s">
        <v>1558</v>
      </c>
      <c r="D160" s="4" t="s">
        <v>2380</v>
      </c>
      <c r="E160" s="4" t="s">
        <v>2381</v>
      </c>
      <c r="G160" s="4" t="s">
        <v>2212</v>
      </c>
    </row>
    <row r="161" ht="15.75" customHeight="1">
      <c r="A161" s="4" t="s">
        <v>45</v>
      </c>
      <c r="B161" s="4" t="s">
        <v>2136</v>
      </c>
      <c r="C161" s="4" t="s">
        <v>1698</v>
      </c>
      <c r="D161" s="4" t="s">
        <v>2382</v>
      </c>
      <c r="E161" s="4" t="s">
        <v>2383</v>
      </c>
      <c r="G161" s="4" t="s">
        <v>2212</v>
      </c>
    </row>
    <row r="162" ht="15.75" customHeight="1">
      <c r="A162" s="4" t="s">
        <v>45</v>
      </c>
      <c r="B162" s="4" t="s">
        <v>2136</v>
      </c>
      <c r="C162" s="4" t="s">
        <v>1558</v>
      </c>
      <c r="D162" s="4" t="s">
        <v>2384</v>
      </c>
      <c r="E162" s="4" t="s">
        <v>2385</v>
      </c>
      <c r="G162" s="4" t="s">
        <v>2212</v>
      </c>
    </row>
    <row r="163" ht="15.75" customHeight="1">
      <c r="A163" s="4" t="s">
        <v>45</v>
      </c>
      <c r="B163" s="4" t="s">
        <v>2121</v>
      </c>
      <c r="C163" s="4" t="s">
        <v>2370</v>
      </c>
      <c r="D163" s="4" t="s">
        <v>2386</v>
      </c>
      <c r="G163" s="4" t="s">
        <v>2221</v>
      </c>
    </row>
    <row r="164" ht="15.75" customHeight="1">
      <c r="A164" s="4" t="s">
        <v>45</v>
      </c>
      <c r="B164" s="4" t="s">
        <v>2121</v>
      </c>
      <c r="C164" s="4" t="s">
        <v>2387</v>
      </c>
      <c r="D164" s="4" t="s">
        <v>2388</v>
      </c>
      <c r="G164" s="4" t="s">
        <v>2389</v>
      </c>
    </row>
    <row r="165" ht="15.75" customHeight="1">
      <c r="A165" s="4" t="s">
        <v>45</v>
      </c>
      <c r="B165" s="4" t="s">
        <v>2121</v>
      </c>
      <c r="C165" s="4" t="s">
        <v>2390</v>
      </c>
      <c r="D165" s="4" t="s">
        <v>2391</v>
      </c>
      <c r="G165" s="4" t="s">
        <v>2392</v>
      </c>
    </row>
    <row r="166" ht="15.75" customHeight="1">
      <c r="A166" s="4" t="s">
        <v>46</v>
      </c>
      <c r="B166" s="4" t="s">
        <v>2121</v>
      </c>
      <c r="C166" s="4" t="s">
        <v>1652</v>
      </c>
      <c r="D166" s="4" t="s">
        <v>2393</v>
      </c>
      <c r="G166" s="4" t="s">
        <v>2227</v>
      </c>
    </row>
    <row r="167" ht="15.75" customHeight="1">
      <c r="A167" s="4" t="s">
        <v>46</v>
      </c>
      <c r="B167" s="4" t="s">
        <v>2121</v>
      </c>
      <c r="C167" s="4" t="s">
        <v>1652</v>
      </c>
      <c r="D167" s="4" t="s">
        <v>2394</v>
      </c>
      <c r="G167" s="4" t="s">
        <v>2395</v>
      </c>
    </row>
    <row r="168" ht="15.75" customHeight="1">
      <c r="A168" s="4" t="s">
        <v>48</v>
      </c>
      <c r="B168" s="4" t="s">
        <v>2172</v>
      </c>
      <c r="C168" s="4" t="s">
        <v>1558</v>
      </c>
      <c r="D168" s="4" t="s">
        <v>2396</v>
      </c>
      <c r="G168" s="4" t="s">
        <v>2397</v>
      </c>
    </row>
    <row r="169" ht="15.75" customHeight="1">
      <c r="A169" s="4" t="s">
        <v>48</v>
      </c>
      <c r="B169" s="4" t="s">
        <v>2111</v>
      </c>
      <c r="C169" s="4" t="s">
        <v>1558</v>
      </c>
      <c r="D169" s="4" t="s">
        <v>2134</v>
      </c>
      <c r="E169" s="4" t="s">
        <v>1218</v>
      </c>
      <c r="G169" s="4" t="s">
        <v>2398</v>
      </c>
    </row>
    <row r="170" ht="15.75" customHeight="1">
      <c r="A170" s="4" t="s">
        <v>48</v>
      </c>
      <c r="B170" s="4" t="s">
        <v>2111</v>
      </c>
      <c r="C170" s="4" t="s">
        <v>1558</v>
      </c>
      <c r="D170" s="4" t="s">
        <v>2112</v>
      </c>
      <c r="E170" s="4" t="s">
        <v>1218</v>
      </c>
      <c r="G170" s="4" t="s">
        <v>2306</v>
      </c>
    </row>
    <row r="171" ht="15.75" customHeight="1">
      <c r="A171" s="4" t="s">
        <v>48</v>
      </c>
      <c r="B171" s="4" t="s">
        <v>2136</v>
      </c>
      <c r="C171" s="4" t="s">
        <v>1558</v>
      </c>
      <c r="D171" s="4" t="s">
        <v>2399</v>
      </c>
      <c r="G171" s="4" t="s">
        <v>2135</v>
      </c>
    </row>
    <row r="172" ht="15.75" customHeight="1">
      <c r="A172" s="4" t="s">
        <v>48</v>
      </c>
      <c r="B172" s="4" t="s">
        <v>2121</v>
      </c>
      <c r="C172" s="4" t="s">
        <v>2400</v>
      </c>
      <c r="D172" s="4" t="s">
        <v>2401</v>
      </c>
      <c r="G172" s="4" t="s">
        <v>2402</v>
      </c>
    </row>
    <row r="173" ht="15.75" customHeight="1">
      <c r="A173" s="4" t="s">
        <v>48</v>
      </c>
      <c r="B173" s="4" t="s">
        <v>2121</v>
      </c>
      <c r="C173" s="4" t="s">
        <v>2403</v>
      </c>
      <c r="D173" s="4" t="s">
        <v>2404</v>
      </c>
      <c r="G173" s="4" t="s">
        <v>2135</v>
      </c>
    </row>
    <row r="174" ht="15.75" customHeight="1">
      <c r="A174" s="4" t="s">
        <v>48</v>
      </c>
      <c r="B174" s="4" t="s">
        <v>2121</v>
      </c>
      <c r="C174" s="4" t="s">
        <v>2400</v>
      </c>
      <c r="D174" s="4" t="s">
        <v>2405</v>
      </c>
      <c r="G174" s="4" t="s">
        <v>2406</v>
      </c>
    </row>
    <row r="175" ht="15.75" customHeight="1">
      <c r="A175" s="4" t="s">
        <v>51</v>
      </c>
      <c r="B175" s="4" t="s">
        <v>2172</v>
      </c>
      <c r="C175" s="4" t="s">
        <v>2407</v>
      </c>
      <c r="D175" s="4" t="s">
        <v>2408</v>
      </c>
      <c r="G175" s="4" t="s">
        <v>2409</v>
      </c>
    </row>
    <row r="176" ht="15.75" customHeight="1">
      <c r="A176" s="4" t="s">
        <v>51</v>
      </c>
      <c r="B176" s="4" t="s">
        <v>2172</v>
      </c>
      <c r="C176" s="4" t="s">
        <v>2145</v>
      </c>
      <c r="D176" s="4" t="s">
        <v>2410</v>
      </c>
      <c r="G176" s="4" t="s">
        <v>2411</v>
      </c>
    </row>
    <row r="177" ht="15.75" customHeight="1">
      <c r="A177" s="4" t="s">
        <v>51</v>
      </c>
      <c r="B177" s="4" t="s">
        <v>2111</v>
      </c>
      <c r="C177" s="4" t="s">
        <v>1553</v>
      </c>
      <c r="D177" s="4" t="s">
        <v>2134</v>
      </c>
      <c r="E177" s="4" t="s">
        <v>1253</v>
      </c>
      <c r="G177" s="4" t="s">
        <v>2412</v>
      </c>
    </row>
    <row r="178" ht="15.75" customHeight="1">
      <c r="A178" s="4" t="s">
        <v>51</v>
      </c>
      <c r="B178" s="4" t="s">
        <v>2114</v>
      </c>
      <c r="C178" s="4" t="s">
        <v>2329</v>
      </c>
      <c r="D178" s="4" t="s">
        <v>2413</v>
      </c>
      <c r="G178" s="4" t="s">
        <v>2414</v>
      </c>
    </row>
    <row r="179" ht="15.75" customHeight="1">
      <c r="A179" s="4" t="s">
        <v>51</v>
      </c>
      <c r="B179" s="4" t="s">
        <v>2114</v>
      </c>
      <c r="C179" s="4" t="s">
        <v>2329</v>
      </c>
      <c r="D179" s="4" t="s">
        <v>2415</v>
      </c>
      <c r="G179" s="4" t="s">
        <v>2416</v>
      </c>
    </row>
    <row r="180" ht="15.75" customHeight="1">
      <c r="A180" s="4" t="s">
        <v>51</v>
      </c>
      <c r="B180" s="4" t="s">
        <v>2114</v>
      </c>
      <c r="C180" s="4" t="s">
        <v>2417</v>
      </c>
      <c r="D180" s="4" t="s">
        <v>2418</v>
      </c>
      <c r="G180" s="4" t="s">
        <v>2180</v>
      </c>
    </row>
    <row r="181" ht="15.75" customHeight="1">
      <c r="A181" s="4" t="s">
        <v>51</v>
      </c>
      <c r="B181" s="4" t="s">
        <v>2114</v>
      </c>
      <c r="C181" s="4" t="s">
        <v>1698</v>
      </c>
      <c r="D181" s="4" t="s">
        <v>2419</v>
      </c>
      <c r="G181" s="4" t="s">
        <v>2420</v>
      </c>
    </row>
    <row r="182" ht="15.75" customHeight="1">
      <c r="A182" s="4" t="s">
        <v>51</v>
      </c>
      <c r="B182" s="4" t="s">
        <v>2114</v>
      </c>
      <c r="C182" s="4" t="s">
        <v>2421</v>
      </c>
      <c r="D182" s="4" t="s">
        <v>2422</v>
      </c>
      <c r="G182" s="4" t="s">
        <v>2142</v>
      </c>
    </row>
    <row r="183" ht="15.75" customHeight="1">
      <c r="A183" s="4" t="s">
        <v>52</v>
      </c>
      <c r="B183" s="4" t="s">
        <v>2111</v>
      </c>
      <c r="C183" s="4" t="s">
        <v>1553</v>
      </c>
      <c r="D183" s="4" t="s">
        <v>2209</v>
      </c>
      <c r="E183" s="4" t="s">
        <v>1213</v>
      </c>
      <c r="G183" s="4" t="s">
        <v>2423</v>
      </c>
    </row>
    <row r="184" ht="15.75" customHeight="1">
      <c r="A184" s="4" t="s">
        <v>52</v>
      </c>
      <c r="B184" s="4" t="s">
        <v>2111</v>
      </c>
      <c r="C184" s="4" t="s">
        <v>1553</v>
      </c>
      <c r="D184" s="4" t="s">
        <v>2112</v>
      </c>
      <c r="E184" s="4" t="s">
        <v>1213</v>
      </c>
      <c r="G184" s="4" t="s">
        <v>2264</v>
      </c>
    </row>
    <row r="185" ht="15.75" customHeight="1">
      <c r="A185" s="4" t="s">
        <v>52</v>
      </c>
      <c r="B185" s="4" t="s">
        <v>2136</v>
      </c>
      <c r="C185" s="4" t="s">
        <v>1558</v>
      </c>
      <c r="D185" s="4" t="s">
        <v>2424</v>
      </c>
      <c r="E185" s="4" t="s">
        <v>1213</v>
      </c>
      <c r="G185" s="4" t="s">
        <v>2423</v>
      </c>
    </row>
    <row r="186" ht="15.75" customHeight="1">
      <c r="A186" s="4" t="s">
        <v>52</v>
      </c>
      <c r="B186" s="4" t="s">
        <v>2136</v>
      </c>
      <c r="C186" s="4" t="s">
        <v>1558</v>
      </c>
      <c r="D186" s="4" t="s">
        <v>2425</v>
      </c>
      <c r="E186" s="4" t="s">
        <v>1213</v>
      </c>
      <c r="G186" s="4" t="s">
        <v>2264</v>
      </c>
    </row>
    <row r="187" ht="15.75" customHeight="1">
      <c r="A187" s="4" t="s">
        <v>52</v>
      </c>
      <c r="B187" s="4" t="s">
        <v>2136</v>
      </c>
      <c r="C187" s="4" t="s">
        <v>1558</v>
      </c>
      <c r="D187" s="4" t="s">
        <v>2426</v>
      </c>
      <c r="F187" s="4" t="s">
        <v>2263</v>
      </c>
      <c r="G187" s="4" t="s">
        <v>2427</v>
      </c>
    </row>
    <row r="188" ht="15.75" customHeight="1">
      <c r="A188" s="4" t="s">
        <v>52</v>
      </c>
      <c r="B188" s="4" t="s">
        <v>2136</v>
      </c>
      <c r="C188" s="4" t="s">
        <v>1558</v>
      </c>
      <c r="D188" s="4" t="s">
        <v>2428</v>
      </c>
      <c r="F188" s="4" t="s">
        <v>2429</v>
      </c>
      <c r="G188" s="4" t="s">
        <v>2259</v>
      </c>
    </row>
    <row r="189" ht="15.75" customHeight="1">
      <c r="A189" s="4" t="s">
        <v>52</v>
      </c>
      <c r="B189" s="4" t="s">
        <v>2136</v>
      </c>
      <c r="C189" s="4" t="s">
        <v>1558</v>
      </c>
      <c r="D189" s="4" t="s">
        <v>2430</v>
      </c>
      <c r="G189" s="4" t="s">
        <v>2431</v>
      </c>
    </row>
    <row r="190" ht="15.75" customHeight="1">
      <c r="A190" s="4" t="s">
        <v>52</v>
      </c>
      <c r="B190" s="4" t="s">
        <v>2114</v>
      </c>
      <c r="C190" s="4" t="s">
        <v>1652</v>
      </c>
      <c r="D190" s="4" t="s">
        <v>2432</v>
      </c>
      <c r="G190" s="4" t="s">
        <v>2433</v>
      </c>
    </row>
    <row r="191" ht="15.75" customHeight="1">
      <c r="A191" s="4" t="s">
        <v>52</v>
      </c>
      <c r="B191" s="4" t="s">
        <v>2114</v>
      </c>
      <c r="C191" s="4" t="s">
        <v>1558</v>
      </c>
      <c r="D191" s="4" t="s">
        <v>2434</v>
      </c>
      <c r="G191" s="4" t="s">
        <v>2427</v>
      </c>
    </row>
    <row r="192" ht="15.75" customHeight="1">
      <c r="A192" s="4" t="s">
        <v>52</v>
      </c>
      <c r="B192" s="4" t="s">
        <v>2114</v>
      </c>
      <c r="C192" s="4" t="s">
        <v>2329</v>
      </c>
      <c r="D192" s="4" t="s">
        <v>2435</v>
      </c>
      <c r="G192" s="4" t="s">
        <v>2436</v>
      </c>
    </row>
    <row r="193" ht="15.75" customHeight="1">
      <c r="A193" s="4" t="s">
        <v>52</v>
      </c>
      <c r="B193" s="4" t="s">
        <v>2121</v>
      </c>
      <c r="C193" s="4" t="s">
        <v>1558</v>
      </c>
      <c r="D193" s="4" t="s">
        <v>2437</v>
      </c>
      <c r="G193" s="4" t="s">
        <v>2438</v>
      </c>
    </row>
    <row r="194" ht="15.75" customHeight="1">
      <c r="A194" s="4" t="s">
        <v>52</v>
      </c>
      <c r="B194" s="4" t="s">
        <v>2121</v>
      </c>
      <c r="C194" s="4" t="s">
        <v>2439</v>
      </c>
      <c r="D194" s="4" t="s">
        <v>2440</v>
      </c>
      <c r="G194" s="4" t="s">
        <v>2338</v>
      </c>
    </row>
    <row r="195" ht="15.75" customHeight="1">
      <c r="A195" s="4" t="s">
        <v>52</v>
      </c>
      <c r="B195" s="4" t="s">
        <v>2121</v>
      </c>
      <c r="C195" s="4" t="s">
        <v>2329</v>
      </c>
      <c r="D195" s="4" t="s">
        <v>2441</v>
      </c>
      <c r="G195" s="4" t="s">
        <v>2442</v>
      </c>
    </row>
    <row r="196" ht="15.75" customHeight="1">
      <c r="A196" s="4" t="s">
        <v>52</v>
      </c>
      <c r="B196" s="4" t="s">
        <v>2121</v>
      </c>
      <c r="C196" s="4" t="s">
        <v>2329</v>
      </c>
      <c r="D196" s="4" t="s">
        <v>2443</v>
      </c>
      <c r="G196" s="4" t="s">
        <v>2444</v>
      </c>
    </row>
    <row r="197" ht="15.75" customHeight="1">
      <c r="A197" s="4" t="s">
        <v>52</v>
      </c>
      <c r="B197" s="4" t="s">
        <v>2121</v>
      </c>
      <c r="C197" s="4" t="s">
        <v>1558</v>
      </c>
      <c r="D197" s="4" t="s">
        <v>2445</v>
      </c>
      <c r="G197" s="4" t="s">
        <v>2259</v>
      </c>
    </row>
    <row r="198" ht="15.75" customHeight="1">
      <c r="A198" s="4" t="s">
        <v>52</v>
      </c>
      <c r="B198" s="4" t="s">
        <v>2121</v>
      </c>
      <c r="C198" s="4" t="s">
        <v>2446</v>
      </c>
      <c r="D198" s="4" t="s">
        <v>2447</v>
      </c>
      <c r="G198" s="4" t="s">
        <v>2448</v>
      </c>
    </row>
    <row r="199" ht="15.75" customHeight="1">
      <c r="A199" s="4" t="s">
        <v>52</v>
      </c>
      <c r="B199" s="4" t="s">
        <v>2121</v>
      </c>
      <c r="C199" s="4" t="s">
        <v>2439</v>
      </c>
      <c r="D199" s="4" t="s">
        <v>2449</v>
      </c>
      <c r="G199" s="4" t="s">
        <v>2450</v>
      </c>
    </row>
    <row r="200" ht="15.75" customHeight="1">
      <c r="A200" s="4" t="s">
        <v>52</v>
      </c>
      <c r="B200" s="4" t="s">
        <v>2121</v>
      </c>
      <c r="C200" s="4" t="s">
        <v>1558</v>
      </c>
      <c r="D200" s="4" t="s">
        <v>2451</v>
      </c>
      <c r="G200" s="4" t="s">
        <v>2452</v>
      </c>
    </row>
    <row r="201" ht="15.75" customHeight="1">
      <c r="A201" s="4" t="s">
        <v>52</v>
      </c>
      <c r="B201" s="4" t="s">
        <v>2121</v>
      </c>
      <c r="C201" s="4" t="s">
        <v>1652</v>
      </c>
      <c r="D201" s="4" t="s">
        <v>2453</v>
      </c>
      <c r="G201" s="4" t="s">
        <v>2454</v>
      </c>
    </row>
    <row r="202" ht="15.75" customHeight="1">
      <c r="A202" s="4" t="s">
        <v>52</v>
      </c>
      <c r="B202" s="4" t="s">
        <v>2121</v>
      </c>
      <c r="C202" s="4" t="s">
        <v>2455</v>
      </c>
      <c r="D202" s="4" t="s">
        <v>225</v>
      </c>
      <c r="G202" s="4" t="s">
        <v>2456</v>
      </c>
    </row>
    <row r="203" ht="15.75" customHeight="1">
      <c r="A203" s="4" t="s">
        <v>52</v>
      </c>
      <c r="B203" s="4" t="s">
        <v>2121</v>
      </c>
      <c r="C203" s="4" t="s">
        <v>1558</v>
      </c>
      <c r="D203" s="4" t="s">
        <v>2457</v>
      </c>
      <c r="G203" s="4" t="s">
        <v>2458</v>
      </c>
    </row>
    <row r="204" ht="15.75" customHeight="1">
      <c r="A204" s="4" t="s">
        <v>52</v>
      </c>
      <c r="B204" s="4" t="s">
        <v>2121</v>
      </c>
      <c r="C204" s="4" t="s">
        <v>1558</v>
      </c>
      <c r="D204" s="4" t="s">
        <v>2459</v>
      </c>
      <c r="G204" s="4" t="s">
        <v>2364</v>
      </c>
    </row>
    <row r="205" ht="15.75" customHeight="1">
      <c r="A205" s="4" t="s">
        <v>52</v>
      </c>
      <c r="B205" s="4" t="s">
        <v>2121</v>
      </c>
      <c r="C205" s="4" t="s">
        <v>1558</v>
      </c>
      <c r="D205" s="4" t="s">
        <v>2460</v>
      </c>
    </row>
    <row r="206" ht="15.75" customHeight="1">
      <c r="A206" s="4" t="s">
        <v>53</v>
      </c>
      <c r="B206" s="4" t="s">
        <v>2129</v>
      </c>
      <c r="C206" s="4" t="s">
        <v>1558</v>
      </c>
      <c r="D206" s="4" t="s">
        <v>2130</v>
      </c>
      <c r="E206" s="4" t="s">
        <v>241</v>
      </c>
      <c r="G206" s="4" t="s">
        <v>2461</v>
      </c>
    </row>
    <row r="207" ht="15.75" customHeight="1">
      <c r="A207" s="4" t="s">
        <v>53</v>
      </c>
      <c r="B207" s="4" t="s">
        <v>2129</v>
      </c>
      <c r="C207" s="4" t="s">
        <v>1558</v>
      </c>
      <c r="D207" s="4" t="s">
        <v>2132</v>
      </c>
      <c r="E207" s="4" t="s">
        <v>241</v>
      </c>
      <c r="G207" s="4" t="s">
        <v>2116</v>
      </c>
    </row>
    <row r="208" ht="15.75" customHeight="1">
      <c r="A208" s="4" t="s">
        <v>53</v>
      </c>
      <c r="B208" s="4" t="s">
        <v>2111</v>
      </c>
      <c r="C208" s="4" t="s">
        <v>1558</v>
      </c>
      <c r="D208" s="4" t="s">
        <v>2134</v>
      </c>
      <c r="E208" s="4" t="s">
        <v>1264</v>
      </c>
      <c r="G208" s="4" t="s">
        <v>2288</v>
      </c>
    </row>
    <row r="209" ht="15.75" customHeight="1">
      <c r="A209" s="4" t="s">
        <v>53</v>
      </c>
      <c r="B209" s="4" t="s">
        <v>2136</v>
      </c>
      <c r="C209" s="4" t="s">
        <v>2462</v>
      </c>
      <c r="D209" s="4" t="s">
        <v>2463</v>
      </c>
      <c r="E209" s="4" t="s">
        <v>2464</v>
      </c>
      <c r="G209" s="4" t="s">
        <v>2288</v>
      </c>
    </row>
    <row r="210" ht="15.75" customHeight="1">
      <c r="A210" s="4" t="s">
        <v>53</v>
      </c>
      <c r="B210" s="4" t="s">
        <v>2136</v>
      </c>
      <c r="C210" s="4" t="s">
        <v>1698</v>
      </c>
      <c r="D210" s="4" t="s">
        <v>2465</v>
      </c>
      <c r="E210" s="4" t="s">
        <v>241</v>
      </c>
      <c r="G210" s="4" t="s">
        <v>2288</v>
      </c>
    </row>
    <row r="211" ht="15.75" customHeight="1">
      <c r="A211" s="4" t="s">
        <v>53</v>
      </c>
      <c r="B211" s="4" t="s">
        <v>2136</v>
      </c>
      <c r="C211" s="4" t="s">
        <v>1698</v>
      </c>
      <c r="D211" s="4" t="s">
        <v>2466</v>
      </c>
      <c r="E211" s="4" t="s">
        <v>241</v>
      </c>
      <c r="G211" s="4" t="s">
        <v>2288</v>
      </c>
    </row>
    <row r="212" ht="15.75" customHeight="1">
      <c r="A212" s="4" t="s">
        <v>53</v>
      </c>
      <c r="B212" s="4" t="s">
        <v>2136</v>
      </c>
      <c r="C212" s="4" t="s">
        <v>1698</v>
      </c>
      <c r="D212" s="4" t="s">
        <v>2467</v>
      </c>
      <c r="G212" s="4" t="s">
        <v>2468</v>
      </c>
    </row>
    <row r="213" ht="15.75" customHeight="1">
      <c r="A213" s="4" t="s">
        <v>53</v>
      </c>
      <c r="B213" s="4" t="s">
        <v>2136</v>
      </c>
      <c r="C213" s="4" t="s">
        <v>1698</v>
      </c>
      <c r="D213" s="4" t="s">
        <v>2469</v>
      </c>
      <c r="E213" s="4" t="s">
        <v>241</v>
      </c>
      <c r="G213" s="4" t="s">
        <v>2156</v>
      </c>
    </row>
    <row r="214" ht="15.75" customHeight="1">
      <c r="A214" s="4" t="s">
        <v>53</v>
      </c>
      <c r="B214" s="4" t="s">
        <v>2136</v>
      </c>
      <c r="C214" s="4" t="s">
        <v>1652</v>
      </c>
      <c r="D214" s="4" t="s">
        <v>2470</v>
      </c>
      <c r="E214" s="4" t="s">
        <v>241</v>
      </c>
      <c r="G214" s="4" t="s">
        <v>2156</v>
      </c>
    </row>
    <row r="215" ht="15.75" customHeight="1">
      <c r="A215" s="4" t="s">
        <v>53</v>
      </c>
      <c r="B215" s="4" t="s">
        <v>2136</v>
      </c>
      <c r="C215" s="4" t="s">
        <v>1558</v>
      </c>
      <c r="D215" s="4" t="s">
        <v>2471</v>
      </c>
      <c r="E215" s="4" t="s">
        <v>241</v>
      </c>
      <c r="F215" s="4" t="s">
        <v>2472</v>
      </c>
      <c r="G215" s="4" t="s">
        <v>2135</v>
      </c>
    </row>
    <row r="216" ht="15.75" customHeight="1">
      <c r="A216" s="4" t="s">
        <v>53</v>
      </c>
      <c r="B216" s="4" t="s">
        <v>2136</v>
      </c>
      <c r="C216" s="4" t="s">
        <v>1558</v>
      </c>
      <c r="D216" s="4" t="s">
        <v>2235</v>
      </c>
      <c r="G216" s="4" t="s">
        <v>2198</v>
      </c>
    </row>
    <row r="217" ht="15.75" customHeight="1">
      <c r="A217" s="4" t="s">
        <v>53</v>
      </c>
      <c r="B217" s="4" t="s">
        <v>2136</v>
      </c>
      <c r="C217" s="4" t="s">
        <v>2473</v>
      </c>
      <c r="D217" s="4" t="s">
        <v>2474</v>
      </c>
      <c r="E217" s="4" t="s">
        <v>2475</v>
      </c>
      <c r="F217" s="4" t="s">
        <v>2476</v>
      </c>
      <c r="G217" s="4" t="s">
        <v>2477</v>
      </c>
    </row>
    <row r="218" ht="15.75" customHeight="1">
      <c r="A218" s="4" t="s">
        <v>53</v>
      </c>
      <c r="B218" s="4" t="s">
        <v>2136</v>
      </c>
      <c r="C218" s="4" t="s">
        <v>2473</v>
      </c>
      <c r="D218" s="4" t="s">
        <v>2474</v>
      </c>
      <c r="E218" s="4" t="s">
        <v>2478</v>
      </c>
      <c r="F218" s="4" t="s">
        <v>2476</v>
      </c>
      <c r="G218" s="4" t="s">
        <v>2477</v>
      </c>
    </row>
    <row r="219" ht="15.75" customHeight="1">
      <c r="A219" s="4" t="s">
        <v>53</v>
      </c>
      <c r="B219" s="4" t="s">
        <v>2136</v>
      </c>
      <c r="C219" s="4" t="s">
        <v>2473</v>
      </c>
      <c r="D219" s="4" t="s">
        <v>2474</v>
      </c>
      <c r="E219" s="4" t="s">
        <v>2479</v>
      </c>
      <c r="F219" s="4" t="s">
        <v>2476</v>
      </c>
      <c r="G219" s="4" t="s">
        <v>2480</v>
      </c>
    </row>
    <row r="220" ht="15.75" customHeight="1">
      <c r="A220" s="4" t="s">
        <v>53</v>
      </c>
      <c r="B220" s="4" t="s">
        <v>2114</v>
      </c>
      <c r="C220" s="4" t="s">
        <v>1698</v>
      </c>
      <c r="D220" s="4" t="s">
        <v>2481</v>
      </c>
      <c r="G220" s="4" t="s">
        <v>2482</v>
      </c>
    </row>
    <row r="221" ht="15.75" customHeight="1">
      <c r="A221" s="4" t="s">
        <v>53</v>
      </c>
      <c r="B221" s="4" t="s">
        <v>2114</v>
      </c>
      <c r="C221" s="4" t="s">
        <v>1652</v>
      </c>
      <c r="D221" s="4" t="s">
        <v>2483</v>
      </c>
      <c r="G221" s="4" t="s">
        <v>2180</v>
      </c>
    </row>
    <row r="222" ht="15.75" customHeight="1">
      <c r="A222" s="4" t="s">
        <v>53</v>
      </c>
      <c r="B222" s="4" t="s">
        <v>2114</v>
      </c>
      <c r="C222" s="4" t="s">
        <v>2484</v>
      </c>
      <c r="D222" s="4" t="s">
        <v>2485</v>
      </c>
      <c r="G222" s="4" t="s">
        <v>2190</v>
      </c>
    </row>
    <row r="223" ht="15.75" customHeight="1">
      <c r="A223" s="4" t="s">
        <v>53</v>
      </c>
      <c r="B223" s="4" t="s">
        <v>2114</v>
      </c>
      <c r="C223" s="4" t="s">
        <v>2486</v>
      </c>
      <c r="D223" s="4" t="s">
        <v>2487</v>
      </c>
      <c r="G223" s="4" t="s">
        <v>2192</v>
      </c>
    </row>
    <row r="224" ht="15.75" customHeight="1">
      <c r="A224" s="4" t="s">
        <v>53</v>
      </c>
      <c r="B224" s="4" t="s">
        <v>2114</v>
      </c>
      <c r="C224" s="4" t="s">
        <v>1558</v>
      </c>
      <c r="D224" s="4" t="s">
        <v>2488</v>
      </c>
      <c r="G224" s="4" t="s">
        <v>1167</v>
      </c>
    </row>
    <row r="225" ht="15.75" customHeight="1">
      <c r="A225" s="4" t="s">
        <v>53</v>
      </c>
      <c r="B225" s="4" t="s">
        <v>2121</v>
      </c>
      <c r="C225" s="4" t="s">
        <v>1558</v>
      </c>
      <c r="D225" s="4" t="s">
        <v>2489</v>
      </c>
      <c r="G225" s="4" t="s">
        <v>2490</v>
      </c>
    </row>
    <row r="226" ht="15.75" customHeight="1">
      <c r="A226" s="4" t="s">
        <v>53</v>
      </c>
      <c r="B226" s="4" t="s">
        <v>2121</v>
      </c>
      <c r="C226" s="4" t="s">
        <v>1652</v>
      </c>
      <c r="D226" s="4" t="s">
        <v>2491</v>
      </c>
      <c r="G226" s="4" t="s">
        <v>2196</v>
      </c>
    </row>
    <row r="227" ht="15.75" customHeight="1">
      <c r="A227" s="4" t="s">
        <v>53</v>
      </c>
      <c r="B227" s="4" t="s">
        <v>2121</v>
      </c>
      <c r="C227" s="4" t="s">
        <v>1558</v>
      </c>
      <c r="D227" s="4" t="s">
        <v>2492</v>
      </c>
      <c r="G227" s="4" t="s">
        <v>2196</v>
      </c>
    </row>
    <row r="228" ht="15.75" customHeight="1">
      <c r="A228" s="4" t="s">
        <v>53</v>
      </c>
      <c r="B228" s="4" t="s">
        <v>2121</v>
      </c>
      <c r="C228" s="4" t="s">
        <v>1558</v>
      </c>
      <c r="D228" s="4" t="s">
        <v>2493</v>
      </c>
      <c r="G228" s="4" t="s">
        <v>2494</v>
      </c>
    </row>
    <row r="229" ht="15.75" customHeight="1">
      <c r="A229" s="4" t="s">
        <v>53</v>
      </c>
      <c r="B229" s="4" t="s">
        <v>2121</v>
      </c>
      <c r="C229" s="4" t="s">
        <v>1558</v>
      </c>
      <c r="D229" s="4" t="s">
        <v>2495</v>
      </c>
      <c r="G229" s="4" t="s">
        <v>2156</v>
      </c>
    </row>
    <row r="230" ht="15.75" customHeight="1">
      <c r="A230" s="4" t="s">
        <v>53</v>
      </c>
      <c r="B230" s="4" t="s">
        <v>2121</v>
      </c>
      <c r="C230" s="4" t="s">
        <v>1553</v>
      </c>
      <c r="D230" s="4" t="s">
        <v>2496</v>
      </c>
      <c r="G230" s="4" t="s">
        <v>2156</v>
      </c>
    </row>
    <row r="231" ht="15.75" customHeight="1">
      <c r="A231" s="4" t="s">
        <v>53</v>
      </c>
      <c r="B231" s="4" t="s">
        <v>2121</v>
      </c>
      <c r="C231" s="4" t="s">
        <v>1998</v>
      </c>
      <c r="D231" s="4" t="s">
        <v>2497</v>
      </c>
      <c r="G231" s="4" t="s">
        <v>2116</v>
      </c>
    </row>
    <row r="232" ht="15.75" customHeight="1">
      <c r="A232" s="4" t="s">
        <v>54</v>
      </c>
      <c r="B232" s="4" t="s">
        <v>2172</v>
      </c>
      <c r="C232" s="4" t="s">
        <v>1558</v>
      </c>
      <c r="D232" s="4" t="s">
        <v>2498</v>
      </c>
      <c r="G232" s="4" t="s">
        <v>2499</v>
      </c>
    </row>
    <row r="233" ht="15.75" customHeight="1">
      <c r="A233" s="4" t="s">
        <v>54</v>
      </c>
      <c r="B233" s="4" t="s">
        <v>2129</v>
      </c>
      <c r="C233" s="4" t="s">
        <v>1553</v>
      </c>
      <c r="D233" s="4" t="s">
        <v>2130</v>
      </c>
      <c r="E233" s="4" t="s">
        <v>412</v>
      </c>
      <c r="G233" s="4" t="s">
        <v>2345</v>
      </c>
    </row>
    <row r="234" ht="15.75" customHeight="1">
      <c r="A234" s="4" t="s">
        <v>54</v>
      </c>
      <c r="B234" s="4" t="s">
        <v>2111</v>
      </c>
      <c r="C234" s="4" t="s">
        <v>1558</v>
      </c>
      <c r="D234" s="4" t="s">
        <v>2209</v>
      </c>
      <c r="E234" s="4" t="s">
        <v>1269</v>
      </c>
      <c r="G234" s="4" t="s">
        <v>2116</v>
      </c>
    </row>
    <row r="235" ht="15.75" customHeight="1">
      <c r="A235" s="4" t="s">
        <v>54</v>
      </c>
      <c r="B235" s="4" t="s">
        <v>2136</v>
      </c>
      <c r="C235" s="4" t="s">
        <v>1558</v>
      </c>
      <c r="D235" s="4" t="s">
        <v>2500</v>
      </c>
      <c r="G235" s="4" t="s">
        <v>2147</v>
      </c>
    </row>
    <row r="236" ht="15.75" customHeight="1">
      <c r="A236" s="4" t="s">
        <v>54</v>
      </c>
      <c r="B236" s="4" t="s">
        <v>2114</v>
      </c>
      <c r="C236" s="4" t="s">
        <v>1652</v>
      </c>
      <c r="D236" s="4" t="s">
        <v>2501</v>
      </c>
      <c r="G236" s="4" t="s">
        <v>2431</v>
      </c>
    </row>
    <row r="237" ht="15.75" customHeight="1">
      <c r="A237" s="4" t="s">
        <v>54</v>
      </c>
      <c r="B237" s="4" t="s">
        <v>2114</v>
      </c>
      <c r="C237" s="4" t="s">
        <v>1558</v>
      </c>
      <c r="D237" s="4" t="s">
        <v>2502</v>
      </c>
      <c r="G237" s="4" t="s">
        <v>2237</v>
      </c>
    </row>
    <row r="238" ht="15.75" customHeight="1">
      <c r="A238" s="4" t="s">
        <v>54</v>
      </c>
      <c r="B238" s="4" t="s">
        <v>2121</v>
      </c>
      <c r="C238" s="4" t="s">
        <v>1558</v>
      </c>
      <c r="D238" s="4" t="s">
        <v>2503</v>
      </c>
      <c r="G238" s="4" t="s">
        <v>2504</v>
      </c>
    </row>
    <row r="239" ht="15.75" customHeight="1">
      <c r="A239" s="4" t="s">
        <v>54</v>
      </c>
      <c r="B239" s="4" t="s">
        <v>2121</v>
      </c>
      <c r="C239" s="4" t="s">
        <v>1558</v>
      </c>
      <c r="D239" s="4" t="s">
        <v>2505</v>
      </c>
      <c r="G239" s="4" t="s">
        <v>2506</v>
      </c>
    </row>
    <row r="240" ht="15.75" customHeight="1">
      <c r="A240" s="4" t="s">
        <v>54</v>
      </c>
      <c r="B240" s="4" t="s">
        <v>2121</v>
      </c>
      <c r="C240" s="4" t="s">
        <v>1652</v>
      </c>
      <c r="D240" s="4" t="s">
        <v>2507</v>
      </c>
      <c r="G240" s="4" t="s">
        <v>2508</v>
      </c>
    </row>
    <row r="241" ht="15.75" customHeight="1">
      <c r="A241" s="4" t="s">
        <v>54</v>
      </c>
      <c r="B241" s="4" t="s">
        <v>2121</v>
      </c>
      <c r="C241" s="4" t="s">
        <v>1558</v>
      </c>
      <c r="D241" s="4" t="s">
        <v>2163</v>
      </c>
      <c r="G241" s="4" t="s">
        <v>2509</v>
      </c>
    </row>
    <row r="242" ht="15.75" customHeight="1">
      <c r="A242" s="4" t="s">
        <v>54</v>
      </c>
      <c r="B242" s="4" t="s">
        <v>2121</v>
      </c>
      <c r="C242" s="4" t="s">
        <v>1558</v>
      </c>
      <c r="D242" s="4" t="s">
        <v>2510</v>
      </c>
      <c r="G242" s="4" t="s">
        <v>2246</v>
      </c>
    </row>
    <row r="243" ht="15.75" customHeight="1">
      <c r="A243" s="4" t="s">
        <v>54</v>
      </c>
      <c r="B243" s="4" t="s">
        <v>2121</v>
      </c>
      <c r="C243" s="4" t="s">
        <v>1652</v>
      </c>
      <c r="D243" s="4" t="s">
        <v>2167</v>
      </c>
      <c r="G243" s="4" t="s">
        <v>2248</v>
      </c>
    </row>
    <row r="244" ht="15.75" customHeight="1">
      <c r="A244" s="4" t="s">
        <v>54</v>
      </c>
      <c r="B244" s="4" t="s">
        <v>2121</v>
      </c>
      <c r="C244" s="4" t="s">
        <v>1698</v>
      </c>
      <c r="D244" s="4" t="s">
        <v>2511</v>
      </c>
      <c r="G244" s="4" t="s">
        <v>2512</v>
      </c>
    </row>
    <row r="245" ht="15.75" customHeight="1">
      <c r="A245" s="4" t="s">
        <v>56</v>
      </c>
      <c r="B245" s="4" t="s">
        <v>2129</v>
      </c>
      <c r="C245" s="4" t="s">
        <v>1553</v>
      </c>
      <c r="D245" s="4" t="s">
        <v>2130</v>
      </c>
      <c r="E245" s="4" t="s">
        <v>386</v>
      </c>
      <c r="G245" s="4" t="s">
        <v>2513</v>
      </c>
    </row>
    <row r="246" ht="15.75" customHeight="1">
      <c r="A246" s="4" t="s">
        <v>56</v>
      </c>
      <c r="B246" s="4" t="s">
        <v>2111</v>
      </c>
      <c r="C246" s="4" t="s">
        <v>1558</v>
      </c>
      <c r="D246" s="4" t="s">
        <v>2209</v>
      </c>
      <c r="E246" s="4" t="s">
        <v>1508</v>
      </c>
      <c r="G246" s="4" t="s">
        <v>2514</v>
      </c>
    </row>
    <row r="247" ht="15.75" customHeight="1">
      <c r="A247" s="4" t="s">
        <v>56</v>
      </c>
      <c r="B247" s="4" t="s">
        <v>2111</v>
      </c>
      <c r="C247" s="4" t="s">
        <v>1558</v>
      </c>
      <c r="D247" s="4" t="s">
        <v>2112</v>
      </c>
      <c r="E247" s="4" t="s">
        <v>1508</v>
      </c>
      <c r="G247" s="4" t="s">
        <v>2515</v>
      </c>
    </row>
    <row r="248" ht="15.75" customHeight="1">
      <c r="A248" s="4" t="s">
        <v>56</v>
      </c>
      <c r="B248" s="4" t="s">
        <v>2136</v>
      </c>
      <c r="C248" s="4" t="s">
        <v>1558</v>
      </c>
      <c r="D248" s="4" t="s">
        <v>2516</v>
      </c>
      <c r="F248" s="4" t="s">
        <v>2517</v>
      </c>
      <c r="G248" s="4" t="s">
        <v>2518</v>
      </c>
    </row>
    <row r="249" ht="15.75" customHeight="1">
      <c r="A249" s="4" t="s">
        <v>56</v>
      </c>
      <c r="B249" s="4" t="s">
        <v>2136</v>
      </c>
      <c r="C249" s="4" t="s">
        <v>1558</v>
      </c>
      <c r="D249" s="4" t="s">
        <v>2519</v>
      </c>
      <c r="G249" s="4" t="s">
        <v>2520</v>
      </c>
    </row>
    <row r="250" ht="15.75" customHeight="1">
      <c r="A250" s="4" t="s">
        <v>56</v>
      </c>
      <c r="B250" s="4" t="s">
        <v>2136</v>
      </c>
      <c r="C250" s="4" t="s">
        <v>1558</v>
      </c>
      <c r="D250" s="4" t="s">
        <v>2521</v>
      </c>
      <c r="G250" s="4" t="s">
        <v>2186</v>
      </c>
    </row>
    <row r="251" ht="15.75" customHeight="1">
      <c r="A251" s="4" t="s">
        <v>56</v>
      </c>
      <c r="B251" s="4" t="s">
        <v>2136</v>
      </c>
      <c r="C251" s="4" t="s">
        <v>1558</v>
      </c>
      <c r="D251" s="4" t="s">
        <v>2144</v>
      </c>
      <c r="G251" s="4" t="s">
        <v>2522</v>
      </c>
    </row>
    <row r="252" ht="15.75" customHeight="1">
      <c r="A252" s="4" t="s">
        <v>56</v>
      </c>
      <c r="B252" s="4" t="s">
        <v>2136</v>
      </c>
      <c r="C252" s="4" t="s">
        <v>1558</v>
      </c>
      <c r="D252" s="4" t="s">
        <v>2523</v>
      </c>
      <c r="G252" s="4" t="s">
        <v>2524</v>
      </c>
    </row>
    <row r="253" ht="15.75" customHeight="1">
      <c r="A253" s="4" t="s">
        <v>56</v>
      </c>
      <c r="B253" s="4" t="s">
        <v>2114</v>
      </c>
      <c r="C253" s="4" t="s">
        <v>2145</v>
      </c>
      <c r="D253" s="4" t="s">
        <v>2525</v>
      </c>
      <c r="G253" s="4" t="s">
        <v>2120</v>
      </c>
    </row>
    <row r="254" ht="15.75" customHeight="1">
      <c r="A254" s="4" t="s">
        <v>56</v>
      </c>
      <c r="B254" s="4" t="s">
        <v>2121</v>
      </c>
      <c r="C254" s="4" t="s">
        <v>2329</v>
      </c>
      <c r="D254" s="4" t="s">
        <v>2526</v>
      </c>
      <c r="G254" s="4" t="s">
        <v>2281</v>
      </c>
    </row>
    <row r="255" ht="15.75" customHeight="1">
      <c r="A255" s="4" t="s">
        <v>56</v>
      </c>
      <c r="B255" s="4" t="s">
        <v>2121</v>
      </c>
      <c r="C255" s="4" t="s">
        <v>1537</v>
      </c>
      <c r="D255" s="4" t="s">
        <v>2527</v>
      </c>
      <c r="G255" s="4" t="s">
        <v>2528</v>
      </c>
    </row>
    <row r="256" ht="15.75" customHeight="1">
      <c r="A256" s="4" t="s">
        <v>56</v>
      </c>
      <c r="B256" s="4" t="s">
        <v>2121</v>
      </c>
      <c r="C256" s="4" t="s">
        <v>2529</v>
      </c>
      <c r="D256" s="4" t="s">
        <v>2530</v>
      </c>
      <c r="G256" s="4" t="s">
        <v>2531</v>
      </c>
    </row>
    <row r="257" ht="15.75" customHeight="1">
      <c r="A257" s="4" t="s">
        <v>56</v>
      </c>
      <c r="B257" s="4" t="s">
        <v>2121</v>
      </c>
      <c r="C257" s="4" t="s">
        <v>2390</v>
      </c>
      <c r="D257" s="4" t="s">
        <v>2330</v>
      </c>
      <c r="G257" s="4" t="s">
        <v>2118</v>
      </c>
    </row>
    <row r="258" ht="15.75" customHeight="1">
      <c r="A258" s="4" t="s">
        <v>56</v>
      </c>
      <c r="B258" s="4" t="s">
        <v>2121</v>
      </c>
      <c r="C258" s="4" t="s">
        <v>2532</v>
      </c>
      <c r="D258" s="4" t="s">
        <v>2533</v>
      </c>
      <c r="G258" s="4" t="s">
        <v>2534</v>
      </c>
    </row>
    <row r="259" ht="15.75" customHeight="1">
      <c r="A259" s="4" t="s">
        <v>56</v>
      </c>
      <c r="B259" s="4" t="s">
        <v>2121</v>
      </c>
      <c r="C259" s="4" t="s">
        <v>2535</v>
      </c>
      <c r="D259" s="4" t="s">
        <v>2536</v>
      </c>
      <c r="G259" s="4" t="s">
        <v>2537</v>
      </c>
    </row>
    <row r="260" ht="15.75" customHeight="1">
      <c r="A260" s="4" t="s">
        <v>57</v>
      </c>
      <c r="B260" s="4" t="s">
        <v>2172</v>
      </c>
      <c r="C260" s="4" t="s">
        <v>1558</v>
      </c>
      <c r="D260" s="4" t="s">
        <v>2538</v>
      </c>
      <c r="G260" s="4" t="s">
        <v>2539</v>
      </c>
    </row>
    <row r="261" ht="15.75" customHeight="1">
      <c r="A261" s="4" t="s">
        <v>57</v>
      </c>
      <c r="B261" s="4" t="s">
        <v>2114</v>
      </c>
      <c r="C261" s="4" t="s">
        <v>1558</v>
      </c>
      <c r="D261" s="4" t="s">
        <v>2540</v>
      </c>
      <c r="G261" s="4" t="s">
        <v>2541</v>
      </c>
    </row>
    <row r="262" ht="15.75" customHeight="1">
      <c r="A262" s="4" t="s">
        <v>57</v>
      </c>
      <c r="B262" s="4" t="s">
        <v>2121</v>
      </c>
      <c r="C262" s="4" t="s">
        <v>1652</v>
      </c>
      <c r="D262" s="4" t="s">
        <v>2542</v>
      </c>
      <c r="G262" s="4" t="s">
        <v>2133</v>
      </c>
    </row>
    <row r="263" ht="15.75" customHeight="1">
      <c r="A263" s="4" t="s">
        <v>57</v>
      </c>
      <c r="B263" s="4" t="s">
        <v>2121</v>
      </c>
      <c r="C263" s="4" t="s">
        <v>2543</v>
      </c>
      <c r="D263" s="4" t="s">
        <v>2544</v>
      </c>
      <c r="G263" s="4" t="s">
        <v>2545</v>
      </c>
    </row>
    <row r="264" ht="15.75" customHeight="1">
      <c r="A264" s="4" t="s">
        <v>58</v>
      </c>
      <c r="B264" s="4" t="s">
        <v>2136</v>
      </c>
      <c r="C264" s="4" t="s">
        <v>1558</v>
      </c>
      <c r="D264" s="4" t="s">
        <v>2546</v>
      </c>
      <c r="G264" s="4" t="s">
        <v>2355</v>
      </c>
    </row>
    <row r="265" ht="15.75" customHeight="1">
      <c r="A265" s="4" t="s">
        <v>59</v>
      </c>
      <c r="B265" s="4" t="s">
        <v>2114</v>
      </c>
      <c r="C265" s="4" t="s">
        <v>1553</v>
      </c>
      <c r="D265" s="4" t="s">
        <v>2303</v>
      </c>
      <c r="G265" s="4" t="s">
        <v>2304</v>
      </c>
    </row>
    <row r="266" ht="15.75" customHeight="1">
      <c r="A266" s="4" t="s">
        <v>63</v>
      </c>
      <c r="B266" s="4" t="s">
        <v>2136</v>
      </c>
      <c r="C266" s="4" t="s">
        <v>1558</v>
      </c>
      <c r="D266" s="4" t="s">
        <v>2547</v>
      </c>
      <c r="E266" s="4" t="s">
        <v>283</v>
      </c>
      <c r="G266" s="4" t="s">
        <v>2207</v>
      </c>
    </row>
    <row r="267" ht="15.75" customHeight="1">
      <c r="A267" s="4" t="s">
        <v>63</v>
      </c>
      <c r="B267" s="4" t="s">
        <v>2136</v>
      </c>
      <c r="C267" s="4" t="s">
        <v>1558</v>
      </c>
      <c r="D267" s="4" t="s">
        <v>2548</v>
      </c>
      <c r="G267" s="4" t="s">
        <v>2389</v>
      </c>
    </row>
    <row r="268" ht="15.75" customHeight="1">
      <c r="A268" s="4" t="s">
        <v>63</v>
      </c>
      <c r="B268" s="4" t="s">
        <v>2114</v>
      </c>
      <c r="C268" s="4" t="s">
        <v>1553</v>
      </c>
      <c r="D268" s="4" t="s">
        <v>2549</v>
      </c>
      <c r="G268" s="4" t="s">
        <v>2550</v>
      </c>
    </row>
    <row r="269" ht="15.75" customHeight="1">
      <c r="A269" s="4" t="s">
        <v>63</v>
      </c>
      <c r="B269" s="4" t="s">
        <v>2121</v>
      </c>
      <c r="C269" s="4" t="s">
        <v>1558</v>
      </c>
      <c r="D269" s="4" t="s">
        <v>2551</v>
      </c>
      <c r="G269" s="4" t="s">
        <v>2389</v>
      </c>
    </row>
    <row r="270" ht="15.75" customHeight="1">
      <c r="A270" s="4" t="s">
        <v>63</v>
      </c>
      <c r="B270" s="4" t="s">
        <v>2121</v>
      </c>
      <c r="C270" s="4" t="s">
        <v>1553</v>
      </c>
      <c r="D270" s="4" t="s">
        <v>2552</v>
      </c>
      <c r="G270" s="4" t="s">
        <v>2389</v>
      </c>
    </row>
    <row r="271" ht="15.75" customHeight="1">
      <c r="A271" s="4" t="s">
        <v>63</v>
      </c>
      <c r="B271" s="4" t="s">
        <v>2121</v>
      </c>
      <c r="C271" s="4" t="s">
        <v>1558</v>
      </c>
      <c r="D271" s="4" t="s">
        <v>2553</v>
      </c>
      <c r="G271" s="4" t="s">
        <v>2554</v>
      </c>
    </row>
    <row r="272" ht="15.75" customHeight="1">
      <c r="A272" s="4" t="s">
        <v>63</v>
      </c>
      <c r="B272" s="4" t="s">
        <v>2121</v>
      </c>
      <c r="C272" s="4" t="s">
        <v>1558</v>
      </c>
      <c r="D272" s="4" t="s">
        <v>2555</v>
      </c>
      <c r="G272" s="4" t="s">
        <v>2556</v>
      </c>
    </row>
    <row r="273" ht="15.75" customHeight="1">
      <c r="A273" s="4" t="s">
        <v>63</v>
      </c>
      <c r="B273" s="4" t="s">
        <v>2121</v>
      </c>
      <c r="C273" s="4" t="s">
        <v>1558</v>
      </c>
      <c r="D273" s="4" t="s">
        <v>2557</v>
      </c>
      <c r="G273" s="4" t="s">
        <v>2558</v>
      </c>
    </row>
    <row r="274" ht="15.75" customHeight="1">
      <c r="A274" s="4" t="s">
        <v>63</v>
      </c>
      <c r="B274" s="4" t="s">
        <v>2121</v>
      </c>
      <c r="C274" s="4" t="s">
        <v>1553</v>
      </c>
      <c r="D274" s="4" t="s">
        <v>2559</v>
      </c>
      <c r="G274" s="4" t="s">
        <v>2560</v>
      </c>
    </row>
    <row r="275" ht="15.75" customHeight="1">
      <c r="A275" s="4" t="s">
        <v>64</v>
      </c>
      <c r="B275" s="4" t="s">
        <v>2136</v>
      </c>
      <c r="C275" s="4" t="s">
        <v>1652</v>
      </c>
      <c r="D275" s="4" t="s">
        <v>2561</v>
      </c>
      <c r="G275" s="4" t="s">
        <v>2562</v>
      </c>
    </row>
    <row r="276" ht="15.75" customHeight="1">
      <c r="A276" s="4" t="s">
        <v>64</v>
      </c>
      <c r="B276" s="4" t="s">
        <v>2121</v>
      </c>
      <c r="C276" s="4" t="s">
        <v>1652</v>
      </c>
      <c r="D276" s="4" t="s">
        <v>209</v>
      </c>
      <c r="G276" s="4" t="s">
        <v>2205</v>
      </c>
    </row>
    <row r="277" ht="15.75" customHeight="1">
      <c r="A277" s="4" t="s">
        <v>65</v>
      </c>
      <c r="B277" s="4" t="s">
        <v>2129</v>
      </c>
      <c r="C277" s="4" t="s">
        <v>1553</v>
      </c>
      <c r="D277" s="4" t="s">
        <v>2130</v>
      </c>
      <c r="E277" s="4" t="s">
        <v>218</v>
      </c>
      <c r="G277" s="4" t="s">
        <v>2563</v>
      </c>
    </row>
    <row r="278" ht="15.75" customHeight="1">
      <c r="A278" s="4" t="s">
        <v>65</v>
      </c>
      <c r="B278" s="4" t="s">
        <v>2129</v>
      </c>
      <c r="C278" s="4" t="s">
        <v>1652</v>
      </c>
      <c r="D278" s="4" t="s">
        <v>2132</v>
      </c>
      <c r="E278" s="4" t="s">
        <v>218</v>
      </c>
      <c r="G278" s="4" t="s">
        <v>2212</v>
      </c>
    </row>
    <row r="279" ht="15.75" customHeight="1">
      <c r="A279" s="4" t="s">
        <v>65</v>
      </c>
      <c r="B279" s="4" t="s">
        <v>2111</v>
      </c>
      <c r="C279" s="4" t="s">
        <v>1558</v>
      </c>
      <c r="D279" s="4" t="s">
        <v>2209</v>
      </c>
      <c r="E279" s="4" t="s">
        <v>1293</v>
      </c>
      <c r="G279" s="4" t="s">
        <v>2564</v>
      </c>
    </row>
    <row r="280" ht="15.75" customHeight="1">
      <c r="A280" s="4" t="s">
        <v>65</v>
      </c>
      <c r="B280" s="4" t="s">
        <v>2111</v>
      </c>
      <c r="C280" s="4" t="s">
        <v>1558</v>
      </c>
      <c r="D280" s="4" t="s">
        <v>2112</v>
      </c>
      <c r="E280" s="4" t="s">
        <v>1293</v>
      </c>
      <c r="G280" s="4" t="s">
        <v>2563</v>
      </c>
    </row>
    <row r="281" ht="15.75" customHeight="1">
      <c r="A281" s="4" t="s">
        <v>65</v>
      </c>
      <c r="B281" s="4" t="s">
        <v>2136</v>
      </c>
      <c r="C281" s="4" t="s">
        <v>1558</v>
      </c>
      <c r="D281" s="4" t="s">
        <v>2565</v>
      </c>
      <c r="E281" s="4" t="s">
        <v>1293</v>
      </c>
      <c r="G281" s="4" t="s">
        <v>2142</v>
      </c>
    </row>
    <row r="282" ht="15.75" customHeight="1">
      <c r="A282" s="4" t="s">
        <v>65</v>
      </c>
      <c r="B282" s="4" t="s">
        <v>2136</v>
      </c>
      <c r="C282" s="4" t="s">
        <v>1652</v>
      </c>
      <c r="D282" s="4" t="s">
        <v>2566</v>
      </c>
      <c r="E282" s="4" t="s">
        <v>218</v>
      </c>
      <c r="G282" s="4" t="s">
        <v>2212</v>
      </c>
    </row>
    <row r="283" ht="15.75" customHeight="1">
      <c r="A283" s="4" t="s">
        <v>65</v>
      </c>
      <c r="B283" s="4" t="s">
        <v>2121</v>
      </c>
      <c r="C283" s="4" t="s">
        <v>2567</v>
      </c>
      <c r="D283" s="4" t="s">
        <v>2568</v>
      </c>
      <c r="G283" s="4" t="s">
        <v>2569</v>
      </c>
    </row>
    <row r="284" ht="15.75" customHeight="1">
      <c r="A284" s="4" t="s">
        <v>65</v>
      </c>
      <c r="B284" s="4" t="s">
        <v>2121</v>
      </c>
      <c r="C284" s="4" t="s">
        <v>1558</v>
      </c>
      <c r="D284" s="4" t="s">
        <v>2570</v>
      </c>
      <c r="G284" s="4" t="s">
        <v>2571</v>
      </c>
    </row>
    <row r="285" ht="15.75" customHeight="1">
      <c r="A285" s="4" t="s">
        <v>65</v>
      </c>
      <c r="B285" s="4" t="s">
        <v>2121</v>
      </c>
      <c r="C285" s="4" t="s">
        <v>2572</v>
      </c>
      <c r="D285" s="4" t="s">
        <v>2573</v>
      </c>
      <c r="G285" s="4" t="s">
        <v>2574</v>
      </c>
    </row>
    <row r="286" ht="15.75" customHeight="1">
      <c r="A286" s="4" t="s">
        <v>65</v>
      </c>
      <c r="B286" s="4" t="s">
        <v>2121</v>
      </c>
      <c r="C286" s="4" t="s">
        <v>2403</v>
      </c>
      <c r="D286" s="4" t="s">
        <v>2575</v>
      </c>
      <c r="G286" s="4" t="s">
        <v>2563</v>
      </c>
    </row>
    <row r="287" ht="15.75" customHeight="1">
      <c r="A287" s="4" t="s">
        <v>66</v>
      </c>
      <c r="B287" s="4" t="s">
        <v>2172</v>
      </c>
      <c r="C287" s="4" t="s">
        <v>1652</v>
      </c>
      <c r="D287" s="4" t="s">
        <v>2576</v>
      </c>
      <c r="G287" s="4" t="s">
        <v>2147</v>
      </c>
    </row>
    <row r="288" ht="15.75" customHeight="1">
      <c r="A288" s="4" t="s">
        <v>66</v>
      </c>
      <c r="B288" s="4" t="s">
        <v>2172</v>
      </c>
      <c r="C288" s="4" t="s">
        <v>1558</v>
      </c>
      <c r="D288" s="4" t="s">
        <v>2577</v>
      </c>
      <c r="G288" s="4" t="s">
        <v>2118</v>
      </c>
    </row>
    <row r="289" ht="15.75" customHeight="1">
      <c r="A289" s="4" t="s">
        <v>66</v>
      </c>
      <c r="B289" s="4" t="s">
        <v>2111</v>
      </c>
      <c r="C289" s="4" t="s">
        <v>1553</v>
      </c>
      <c r="D289" s="4" t="s">
        <v>2209</v>
      </c>
      <c r="E289" s="4" t="s">
        <v>1213</v>
      </c>
      <c r="G289" s="4" t="s">
        <v>2158</v>
      </c>
    </row>
    <row r="290" ht="15.75" customHeight="1">
      <c r="A290" s="4" t="s">
        <v>66</v>
      </c>
      <c r="B290" s="4" t="s">
        <v>2111</v>
      </c>
      <c r="C290" s="4" t="s">
        <v>1558</v>
      </c>
      <c r="D290" s="4" t="s">
        <v>2134</v>
      </c>
      <c r="E290" s="4" t="s">
        <v>1422</v>
      </c>
      <c r="G290" s="4" t="s">
        <v>2113</v>
      </c>
    </row>
    <row r="291" ht="15.75" customHeight="1">
      <c r="A291" s="4" t="s">
        <v>66</v>
      </c>
      <c r="B291" s="4" t="s">
        <v>2136</v>
      </c>
      <c r="C291" s="4" t="s">
        <v>1553</v>
      </c>
      <c r="D291" s="4" t="s">
        <v>2578</v>
      </c>
      <c r="G291" s="4" t="s">
        <v>2158</v>
      </c>
    </row>
    <row r="292" ht="15.75" customHeight="1">
      <c r="A292" s="4" t="s">
        <v>66</v>
      </c>
      <c r="B292" s="4" t="s">
        <v>2114</v>
      </c>
      <c r="C292" s="4" t="s">
        <v>1652</v>
      </c>
      <c r="D292" s="4" t="s">
        <v>2579</v>
      </c>
      <c r="G292" s="4" t="s">
        <v>2147</v>
      </c>
    </row>
    <row r="293" ht="15.75" customHeight="1">
      <c r="A293" s="4" t="s">
        <v>66</v>
      </c>
      <c r="B293" s="4" t="s">
        <v>2114</v>
      </c>
      <c r="C293" s="4" t="s">
        <v>1553</v>
      </c>
      <c r="D293" s="4" t="s">
        <v>2303</v>
      </c>
      <c r="G293" s="4" t="s">
        <v>2580</v>
      </c>
    </row>
    <row r="294" ht="15.75" customHeight="1">
      <c r="A294" s="4" t="s">
        <v>66</v>
      </c>
      <c r="B294" s="4" t="s">
        <v>2121</v>
      </c>
      <c r="C294" s="4" t="s">
        <v>2294</v>
      </c>
      <c r="D294" s="4" t="s">
        <v>2581</v>
      </c>
      <c r="G294" s="4" t="s">
        <v>2268</v>
      </c>
    </row>
    <row r="295" ht="15.75" customHeight="1">
      <c r="A295" s="4" t="s">
        <v>66</v>
      </c>
      <c r="B295" s="4" t="s">
        <v>2121</v>
      </c>
      <c r="C295" s="4" t="s">
        <v>2170</v>
      </c>
      <c r="D295" s="4" t="s">
        <v>2582</v>
      </c>
      <c r="G295" s="4" t="s">
        <v>2583</v>
      </c>
    </row>
    <row r="296" ht="15.75" customHeight="1">
      <c r="A296" s="4" t="s">
        <v>69</v>
      </c>
      <c r="B296" s="4" t="s">
        <v>2172</v>
      </c>
      <c r="C296" s="4" t="s">
        <v>1553</v>
      </c>
      <c r="D296" s="4" t="s">
        <v>2584</v>
      </c>
      <c r="G296" s="4" t="s">
        <v>2585</v>
      </c>
    </row>
    <row r="297" ht="15.75" customHeight="1">
      <c r="A297" s="4" t="s">
        <v>69</v>
      </c>
      <c r="B297" s="4" t="s">
        <v>2172</v>
      </c>
      <c r="C297" s="4" t="s">
        <v>1652</v>
      </c>
      <c r="D297" s="4" t="s">
        <v>2586</v>
      </c>
      <c r="G297" s="4" t="s">
        <v>2585</v>
      </c>
    </row>
    <row r="298" ht="15.75" customHeight="1">
      <c r="A298" s="4" t="s">
        <v>69</v>
      </c>
      <c r="B298" s="4" t="s">
        <v>2129</v>
      </c>
      <c r="C298" s="4" t="s">
        <v>1558</v>
      </c>
      <c r="D298" s="4" t="s">
        <v>2130</v>
      </c>
      <c r="E298" s="4" t="s">
        <v>202</v>
      </c>
      <c r="G298" s="4" t="s">
        <v>2142</v>
      </c>
    </row>
    <row r="299" ht="15.75" customHeight="1">
      <c r="A299" s="4" t="s">
        <v>69</v>
      </c>
      <c r="B299" s="4" t="s">
        <v>2111</v>
      </c>
      <c r="C299" s="4" t="s">
        <v>1558</v>
      </c>
      <c r="D299" s="4" t="s">
        <v>2134</v>
      </c>
      <c r="E299" s="4" t="s">
        <v>1218</v>
      </c>
      <c r="G299" s="4" t="s">
        <v>2142</v>
      </c>
    </row>
    <row r="300" ht="15.75" customHeight="1">
      <c r="A300" s="4" t="s">
        <v>69</v>
      </c>
      <c r="B300" s="4" t="s">
        <v>2121</v>
      </c>
      <c r="C300" s="4" t="s">
        <v>1652</v>
      </c>
      <c r="D300" s="4" t="s">
        <v>2587</v>
      </c>
      <c r="G300" s="4" t="s">
        <v>2372</v>
      </c>
    </row>
    <row r="301" ht="15.75" customHeight="1">
      <c r="A301" s="4" t="s">
        <v>69</v>
      </c>
      <c r="B301" s="4" t="s">
        <v>2121</v>
      </c>
      <c r="C301" s="4" t="s">
        <v>2588</v>
      </c>
      <c r="D301" s="4" t="s">
        <v>2589</v>
      </c>
      <c r="G301" s="4" t="s">
        <v>2590</v>
      </c>
    </row>
    <row r="302" ht="15.75" customHeight="1">
      <c r="A302" s="4" t="s">
        <v>69</v>
      </c>
      <c r="B302" s="4" t="s">
        <v>2121</v>
      </c>
      <c r="C302" s="4" t="s">
        <v>1998</v>
      </c>
      <c r="D302" s="4" t="s">
        <v>2405</v>
      </c>
      <c r="G302" s="4" t="s">
        <v>2147</v>
      </c>
    </row>
    <row r="303" ht="15.75" customHeight="1">
      <c r="A303" s="4" t="s">
        <v>69</v>
      </c>
      <c r="B303" s="4" t="s">
        <v>2121</v>
      </c>
      <c r="C303" s="4" t="s">
        <v>1698</v>
      </c>
      <c r="D303" s="4" t="s">
        <v>2591</v>
      </c>
      <c r="G303" s="4" t="s">
        <v>2592</v>
      </c>
    </row>
    <row r="304" ht="15.75" customHeight="1">
      <c r="A304" s="4" t="s">
        <v>69</v>
      </c>
      <c r="B304" s="4" t="s">
        <v>2121</v>
      </c>
      <c r="C304" s="4" t="s">
        <v>1558</v>
      </c>
      <c r="D304" s="4" t="s">
        <v>2593</v>
      </c>
      <c r="G304" s="4" t="s">
        <v>2186</v>
      </c>
    </row>
    <row r="305" ht="15.75" customHeight="1">
      <c r="A305" s="4" t="s">
        <v>69</v>
      </c>
      <c r="B305" s="4" t="s">
        <v>2121</v>
      </c>
      <c r="C305" s="4" t="s">
        <v>1558</v>
      </c>
      <c r="D305" s="4" t="s">
        <v>2594</v>
      </c>
      <c r="G305" s="4" t="s">
        <v>2186</v>
      </c>
    </row>
    <row r="306" ht="15.75" customHeight="1">
      <c r="A306" s="4" t="s">
        <v>71</v>
      </c>
      <c r="B306" s="4" t="s">
        <v>2111</v>
      </c>
      <c r="C306" s="4" t="s">
        <v>1558</v>
      </c>
      <c r="D306" s="4" t="s">
        <v>2134</v>
      </c>
      <c r="E306" s="4" t="s">
        <v>2595</v>
      </c>
      <c r="G306" s="4" t="s">
        <v>2596</v>
      </c>
    </row>
    <row r="307" ht="15.75" customHeight="1">
      <c r="A307" s="4" t="s">
        <v>71</v>
      </c>
      <c r="B307" s="4" t="s">
        <v>2111</v>
      </c>
      <c r="C307" s="4" t="s">
        <v>1558</v>
      </c>
      <c r="D307" s="4" t="s">
        <v>2112</v>
      </c>
      <c r="E307" s="4" t="s">
        <v>2595</v>
      </c>
      <c r="G307" s="4" t="s">
        <v>2142</v>
      </c>
    </row>
    <row r="308" ht="15.75" customHeight="1">
      <c r="A308" s="4" t="s">
        <v>71</v>
      </c>
      <c r="B308" s="4" t="s">
        <v>2114</v>
      </c>
      <c r="C308" s="4" t="s">
        <v>1558</v>
      </c>
      <c r="D308" s="4" t="s">
        <v>2303</v>
      </c>
      <c r="G308" s="4" t="s">
        <v>2597</v>
      </c>
    </row>
    <row r="309" ht="15.75" customHeight="1">
      <c r="A309" s="4" t="s">
        <v>71</v>
      </c>
      <c r="B309" s="4" t="s">
        <v>2121</v>
      </c>
      <c r="C309" s="4" t="s">
        <v>1652</v>
      </c>
      <c r="D309" s="4" t="s">
        <v>2598</v>
      </c>
      <c r="G309" s="4" t="s">
        <v>2599</v>
      </c>
    </row>
    <row r="310" ht="15.75" customHeight="1">
      <c r="A310" s="4" t="s">
        <v>72</v>
      </c>
      <c r="B310" s="4" t="s">
        <v>2172</v>
      </c>
      <c r="C310" s="4" t="s">
        <v>2145</v>
      </c>
      <c r="D310" s="4" t="s">
        <v>2600</v>
      </c>
      <c r="G310" s="4" t="s">
        <v>2302</v>
      </c>
    </row>
    <row r="311" ht="15.75" customHeight="1">
      <c r="A311" s="4" t="s">
        <v>72</v>
      </c>
      <c r="B311" s="4" t="s">
        <v>2172</v>
      </c>
      <c r="C311" s="4" t="s">
        <v>2145</v>
      </c>
      <c r="D311" s="4" t="s">
        <v>2601</v>
      </c>
      <c r="G311" s="4" t="s">
        <v>2302</v>
      </c>
    </row>
    <row r="312" ht="15.75" customHeight="1">
      <c r="A312" s="4" t="s">
        <v>72</v>
      </c>
      <c r="B312" s="4" t="s">
        <v>2172</v>
      </c>
      <c r="C312" s="4" t="s">
        <v>2176</v>
      </c>
      <c r="D312" s="4" t="s">
        <v>2602</v>
      </c>
      <c r="G312" s="4" t="s">
        <v>2585</v>
      </c>
    </row>
    <row r="313" ht="15.75" customHeight="1">
      <c r="A313" s="4" t="s">
        <v>72</v>
      </c>
      <c r="B313" s="4" t="s">
        <v>2172</v>
      </c>
      <c r="C313" s="4" t="s">
        <v>2176</v>
      </c>
      <c r="D313" s="4" t="s">
        <v>2603</v>
      </c>
      <c r="G313" s="4" t="s">
        <v>2585</v>
      </c>
    </row>
    <row r="314" ht="15.75" customHeight="1">
      <c r="A314" s="4" t="s">
        <v>72</v>
      </c>
      <c r="B314" s="4" t="s">
        <v>2172</v>
      </c>
      <c r="C314" s="4" t="s">
        <v>2176</v>
      </c>
      <c r="D314" s="4" t="s">
        <v>2604</v>
      </c>
      <c r="G314" s="4" t="s">
        <v>2605</v>
      </c>
    </row>
    <row r="315" ht="15.75" customHeight="1">
      <c r="A315" s="4" t="s">
        <v>72</v>
      </c>
      <c r="B315" s="4" t="s">
        <v>2172</v>
      </c>
      <c r="C315" s="4" t="s">
        <v>2145</v>
      </c>
      <c r="D315" s="4" t="s">
        <v>2606</v>
      </c>
      <c r="G315" s="4" t="s">
        <v>2607</v>
      </c>
    </row>
    <row r="316" ht="15.75" customHeight="1">
      <c r="A316" s="4" t="s">
        <v>72</v>
      </c>
      <c r="B316" s="4" t="s">
        <v>2172</v>
      </c>
      <c r="C316" s="4" t="s">
        <v>2176</v>
      </c>
      <c r="D316" s="4" t="s">
        <v>2608</v>
      </c>
      <c r="G316" s="4" t="s">
        <v>2304</v>
      </c>
    </row>
    <row r="317" ht="15.75" customHeight="1">
      <c r="A317" s="4" t="s">
        <v>72</v>
      </c>
      <c r="B317" s="4" t="s">
        <v>2129</v>
      </c>
      <c r="C317" s="4" t="s">
        <v>1558</v>
      </c>
      <c r="D317" s="4" t="s">
        <v>2130</v>
      </c>
      <c r="E317" s="4" t="s">
        <v>309</v>
      </c>
      <c r="F317" s="4" t="s">
        <v>2609</v>
      </c>
      <c r="G317" s="4" t="s">
        <v>2133</v>
      </c>
    </row>
    <row r="318" ht="15.75" customHeight="1">
      <c r="A318" s="4" t="s">
        <v>72</v>
      </c>
      <c r="B318" s="4" t="s">
        <v>2111</v>
      </c>
      <c r="C318" s="4" t="s">
        <v>1558</v>
      </c>
      <c r="D318" s="4" t="s">
        <v>2134</v>
      </c>
      <c r="E318" s="4" t="s">
        <v>1311</v>
      </c>
      <c r="G318" s="4" t="s">
        <v>2610</v>
      </c>
    </row>
    <row r="319" ht="15.75" customHeight="1">
      <c r="A319" s="4" t="s">
        <v>72</v>
      </c>
      <c r="B319" s="4" t="s">
        <v>2121</v>
      </c>
      <c r="C319" s="4" t="s">
        <v>1558</v>
      </c>
      <c r="D319" s="4" t="s">
        <v>2611</v>
      </c>
      <c r="G319" s="4" t="s">
        <v>2168</v>
      </c>
    </row>
    <row r="320" ht="15.75" customHeight="1">
      <c r="A320" s="4" t="s">
        <v>72</v>
      </c>
      <c r="B320" s="4" t="s">
        <v>2121</v>
      </c>
      <c r="C320" s="4" t="s">
        <v>2370</v>
      </c>
      <c r="D320" s="4" t="s">
        <v>2612</v>
      </c>
      <c r="G320" s="4" t="s">
        <v>2168</v>
      </c>
    </row>
    <row r="321" ht="15.75" customHeight="1">
      <c r="A321" s="4" t="s">
        <v>72</v>
      </c>
      <c r="B321" s="4" t="s">
        <v>2121</v>
      </c>
      <c r="C321" s="4" t="s">
        <v>1558</v>
      </c>
      <c r="D321" s="4" t="s">
        <v>2613</v>
      </c>
      <c r="G321" s="4" t="s">
        <v>2133</v>
      </c>
    </row>
    <row r="322" ht="15.75" customHeight="1">
      <c r="A322" s="4" t="s">
        <v>72</v>
      </c>
      <c r="B322" s="4" t="s">
        <v>2121</v>
      </c>
      <c r="C322" s="4" t="s">
        <v>2614</v>
      </c>
      <c r="D322" s="4" t="s">
        <v>225</v>
      </c>
      <c r="G322" s="4" t="s">
        <v>2205</v>
      </c>
    </row>
    <row r="323" ht="15.75" customHeight="1">
      <c r="A323" s="4" t="s">
        <v>75</v>
      </c>
      <c r="B323" s="4" t="s">
        <v>2111</v>
      </c>
      <c r="C323" s="4" t="s">
        <v>1558</v>
      </c>
      <c r="D323" s="4" t="s">
        <v>2112</v>
      </c>
      <c r="E323" s="4" t="s">
        <v>1512</v>
      </c>
      <c r="G323" s="4" t="s">
        <v>2615</v>
      </c>
    </row>
    <row r="324" ht="15.75" customHeight="1">
      <c r="A324" s="4" t="s">
        <v>75</v>
      </c>
      <c r="B324" s="4" t="s">
        <v>2111</v>
      </c>
      <c r="C324" s="4" t="s">
        <v>1558</v>
      </c>
      <c r="D324" s="4" t="s">
        <v>2616</v>
      </c>
      <c r="E324" s="4" t="s">
        <v>283</v>
      </c>
      <c r="F324" s="4" t="s">
        <v>2617</v>
      </c>
      <c r="G324" s="4" t="s">
        <v>2618</v>
      </c>
    </row>
    <row r="325" ht="15.75" customHeight="1">
      <c r="A325" s="4" t="s">
        <v>75</v>
      </c>
      <c r="B325" s="4" t="s">
        <v>2111</v>
      </c>
      <c r="C325" s="4" t="s">
        <v>1558</v>
      </c>
      <c r="D325" s="4" t="s">
        <v>2134</v>
      </c>
      <c r="E325" s="4" t="s">
        <v>1218</v>
      </c>
      <c r="G325" s="4" t="s">
        <v>2619</v>
      </c>
    </row>
    <row r="326" ht="15.75" customHeight="1">
      <c r="A326" s="4" t="s">
        <v>75</v>
      </c>
      <c r="B326" s="4" t="s">
        <v>2136</v>
      </c>
      <c r="C326" s="4" t="s">
        <v>1652</v>
      </c>
      <c r="D326" s="4" t="s">
        <v>2620</v>
      </c>
      <c r="E326" s="4" t="s">
        <v>272</v>
      </c>
      <c r="G326" s="4" t="s">
        <v>2615</v>
      </c>
    </row>
    <row r="327" ht="15.75" customHeight="1">
      <c r="A327" s="4" t="s">
        <v>75</v>
      </c>
      <c r="B327" s="4" t="s">
        <v>2136</v>
      </c>
      <c r="C327" s="4" t="s">
        <v>1558</v>
      </c>
      <c r="D327" s="4" t="s">
        <v>2621</v>
      </c>
      <c r="G327" s="4" t="s">
        <v>2188</v>
      </c>
    </row>
    <row r="328" ht="15.75" customHeight="1">
      <c r="A328" s="4" t="s">
        <v>75</v>
      </c>
      <c r="B328" s="4" t="s">
        <v>2136</v>
      </c>
      <c r="C328" s="4" t="s">
        <v>1558</v>
      </c>
      <c r="D328" s="4" t="s">
        <v>2622</v>
      </c>
      <c r="G328" s="4" t="s">
        <v>2133</v>
      </c>
    </row>
    <row r="329" ht="15.75" customHeight="1">
      <c r="A329" s="4" t="s">
        <v>75</v>
      </c>
      <c r="B329" s="4" t="s">
        <v>2136</v>
      </c>
      <c r="C329" s="4" t="s">
        <v>1558</v>
      </c>
      <c r="D329" s="4" t="s">
        <v>2623</v>
      </c>
      <c r="G329" s="4" t="s">
        <v>2133</v>
      </c>
    </row>
    <row r="330" ht="15.75" customHeight="1">
      <c r="A330" s="4" t="s">
        <v>75</v>
      </c>
      <c r="B330" s="4" t="s">
        <v>2136</v>
      </c>
      <c r="C330" s="4" t="s">
        <v>1558</v>
      </c>
      <c r="D330" s="4" t="s">
        <v>2624</v>
      </c>
      <c r="G330" s="4" t="s">
        <v>2585</v>
      </c>
    </row>
    <row r="331" ht="15.75" customHeight="1">
      <c r="A331" s="4" t="s">
        <v>75</v>
      </c>
      <c r="B331" s="4" t="s">
        <v>2136</v>
      </c>
      <c r="C331" s="4" t="s">
        <v>1558</v>
      </c>
      <c r="D331" s="4" t="s">
        <v>2625</v>
      </c>
      <c r="G331" s="4" t="s">
        <v>2626</v>
      </c>
    </row>
    <row r="332" ht="15.75" customHeight="1">
      <c r="A332" s="4" t="s">
        <v>75</v>
      </c>
      <c r="B332" s="4" t="s">
        <v>2136</v>
      </c>
      <c r="C332" s="4" t="s">
        <v>1558</v>
      </c>
      <c r="D332" s="4" t="s">
        <v>2348</v>
      </c>
      <c r="F332" s="4" t="s">
        <v>2627</v>
      </c>
      <c r="G332" s="4" t="s">
        <v>2628</v>
      </c>
    </row>
    <row r="333" ht="15.75" customHeight="1">
      <c r="A333" s="4" t="s">
        <v>75</v>
      </c>
      <c r="B333" s="4" t="s">
        <v>2121</v>
      </c>
      <c r="C333" s="4" t="s">
        <v>2629</v>
      </c>
      <c r="D333" s="4" t="s">
        <v>2630</v>
      </c>
      <c r="G333" s="4" t="s">
        <v>2631</v>
      </c>
    </row>
    <row r="334" ht="15.75" customHeight="1">
      <c r="A334" s="4" t="s">
        <v>75</v>
      </c>
      <c r="B334" s="4" t="s">
        <v>2121</v>
      </c>
      <c r="C334" s="4" t="s">
        <v>2632</v>
      </c>
      <c r="D334" s="4" t="s">
        <v>2633</v>
      </c>
      <c r="G334" s="4" t="s">
        <v>2634</v>
      </c>
    </row>
    <row r="335" ht="15.75" customHeight="1">
      <c r="A335" s="4" t="s">
        <v>75</v>
      </c>
      <c r="B335" s="4" t="s">
        <v>2121</v>
      </c>
      <c r="C335" s="4" t="s">
        <v>2635</v>
      </c>
      <c r="D335" s="4" t="s">
        <v>2636</v>
      </c>
      <c r="G335" s="4" t="s">
        <v>2637</v>
      </c>
    </row>
    <row r="336" ht="15.75" customHeight="1">
      <c r="A336" s="4" t="s">
        <v>75</v>
      </c>
      <c r="B336" s="4" t="s">
        <v>2121</v>
      </c>
      <c r="C336" s="4" t="s">
        <v>2176</v>
      </c>
      <c r="D336" s="4" t="s">
        <v>2638</v>
      </c>
      <c r="G336" s="4" t="s">
        <v>2639</v>
      </c>
    </row>
    <row r="337" ht="15.75" customHeight="1">
      <c r="A337" s="4" t="s">
        <v>75</v>
      </c>
      <c r="B337" s="4" t="s">
        <v>2121</v>
      </c>
      <c r="C337" s="4" t="s">
        <v>1558</v>
      </c>
      <c r="D337" s="4" t="s">
        <v>2640</v>
      </c>
      <c r="G337" s="4" t="s">
        <v>2133</v>
      </c>
    </row>
    <row r="338" ht="15.75" customHeight="1">
      <c r="A338" s="4" t="s">
        <v>75</v>
      </c>
      <c r="B338" s="4" t="s">
        <v>2121</v>
      </c>
      <c r="C338" s="4" t="s">
        <v>1652</v>
      </c>
      <c r="D338" s="4" t="s">
        <v>2641</v>
      </c>
      <c r="G338" s="4" t="s">
        <v>2585</v>
      </c>
    </row>
    <row r="339" ht="15.75" customHeight="1">
      <c r="A339" s="4" t="s">
        <v>76</v>
      </c>
      <c r="B339" s="4" t="s">
        <v>2129</v>
      </c>
      <c r="C339" s="4" t="s">
        <v>1558</v>
      </c>
      <c r="D339" s="4" t="s">
        <v>2130</v>
      </c>
      <c r="E339" s="4" t="s">
        <v>253</v>
      </c>
      <c r="G339" s="4" t="s">
        <v>2642</v>
      </c>
    </row>
    <row r="340" ht="15.75" customHeight="1">
      <c r="A340" s="4" t="s">
        <v>76</v>
      </c>
      <c r="B340" s="4" t="s">
        <v>2129</v>
      </c>
      <c r="C340" s="4" t="s">
        <v>1558</v>
      </c>
      <c r="D340" s="4" t="s">
        <v>2132</v>
      </c>
      <c r="E340" s="4" t="s">
        <v>253</v>
      </c>
      <c r="G340" s="4" t="s">
        <v>2133</v>
      </c>
    </row>
    <row r="341" ht="15.75" customHeight="1">
      <c r="A341" s="4" t="s">
        <v>76</v>
      </c>
      <c r="B341" s="4" t="s">
        <v>2111</v>
      </c>
      <c r="C341" s="4" t="s">
        <v>1558</v>
      </c>
      <c r="D341" s="4" t="s">
        <v>2134</v>
      </c>
      <c r="E341" s="4" t="s">
        <v>2643</v>
      </c>
      <c r="G341" s="4" t="s">
        <v>2644</v>
      </c>
    </row>
    <row r="342" ht="15.75" customHeight="1">
      <c r="A342" s="4" t="s">
        <v>76</v>
      </c>
      <c r="B342" s="4" t="s">
        <v>2136</v>
      </c>
      <c r="C342" s="4" t="s">
        <v>2645</v>
      </c>
      <c r="D342" s="4" t="s">
        <v>2646</v>
      </c>
      <c r="G342" s="4" t="s">
        <v>2647</v>
      </c>
    </row>
    <row r="343" ht="15.75" customHeight="1">
      <c r="A343" s="4" t="s">
        <v>76</v>
      </c>
      <c r="B343" s="4" t="s">
        <v>2136</v>
      </c>
      <c r="C343" s="4" t="s">
        <v>2645</v>
      </c>
      <c r="D343" s="4" t="s">
        <v>2648</v>
      </c>
      <c r="G343" s="4" t="s">
        <v>2605</v>
      </c>
    </row>
    <row r="344" ht="15.75" customHeight="1">
      <c r="A344" s="4" t="s">
        <v>76</v>
      </c>
      <c r="B344" s="4" t="s">
        <v>2136</v>
      </c>
      <c r="C344" s="4" t="s">
        <v>1558</v>
      </c>
      <c r="D344" s="4" t="s">
        <v>2649</v>
      </c>
      <c r="E344" s="4" t="s">
        <v>253</v>
      </c>
      <c r="G344" s="4" t="s">
        <v>2135</v>
      </c>
    </row>
    <row r="345" ht="15.75" customHeight="1">
      <c r="A345" s="4" t="s">
        <v>76</v>
      </c>
      <c r="B345" s="4" t="s">
        <v>2136</v>
      </c>
      <c r="C345" s="4" t="s">
        <v>1652</v>
      </c>
      <c r="D345" s="4" t="s">
        <v>2650</v>
      </c>
      <c r="E345" s="4" t="s">
        <v>253</v>
      </c>
      <c r="G345" s="4" t="s">
        <v>2142</v>
      </c>
    </row>
    <row r="346" ht="15.75" customHeight="1">
      <c r="A346" s="4" t="s">
        <v>76</v>
      </c>
      <c r="B346" s="4" t="s">
        <v>2121</v>
      </c>
      <c r="C346" s="4" t="s">
        <v>2651</v>
      </c>
      <c r="D346" s="4" t="s">
        <v>2652</v>
      </c>
      <c r="G346" s="4" t="s">
        <v>2653</v>
      </c>
    </row>
    <row r="347" ht="15.75" customHeight="1">
      <c r="A347" s="4" t="s">
        <v>76</v>
      </c>
      <c r="B347" s="4" t="s">
        <v>2121</v>
      </c>
      <c r="C347" s="4" t="s">
        <v>1558</v>
      </c>
      <c r="D347" s="4" t="s">
        <v>2654</v>
      </c>
      <c r="G347" s="4" t="s">
        <v>2655</v>
      </c>
    </row>
    <row r="348" ht="15.75" customHeight="1">
      <c r="A348" s="4" t="s">
        <v>76</v>
      </c>
      <c r="B348" s="4" t="s">
        <v>2121</v>
      </c>
      <c r="C348" s="4" t="s">
        <v>1558</v>
      </c>
      <c r="D348" s="4" t="s">
        <v>2327</v>
      </c>
      <c r="G348" s="4" t="s">
        <v>2656</v>
      </c>
    </row>
    <row r="349" ht="15.75" customHeight="1">
      <c r="A349" s="4" t="s">
        <v>76</v>
      </c>
      <c r="B349" s="4" t="s">
        <v>2121</v>
      </c>
      <c r="C349" s="4" t="s">
        <v>2657</v>
      </c>
      <c r="D349" s="4" t="s">
        <v>2658</v>
      </c>
      <c r="G349" s="4" t="s">
        <v>2605</v>
      </c>
    </row>
    <row r="350" ht="15.75" customHeight="1">
      <c r="A350" s="4" t="s">
        <v>77</v>
      </c>
      <c r="B350" s="4" t="s">
        <v>2136</v>
      </c>
      <c r="C350" s="4" t="s">
        <v>1558</v>
      </c>
      <c r="D350" s="4" t="s">
        <v>2659</v>
      </c>
      <c r="G350" s="4" t="s">
        <v>2660</v>
      </c>
    </row>
    <row r="351" ht="15.75" customHeight="1">
      <c r="A351" s="4" t="s">
        <v>77</v>
      </c>
      <c r="B351" s="4" t="s">
        <v>2121</v>
      </c>
      <c r="C351" s="4" t="s">
        <v>1652</v>
      </c>
      <c r="D351" s="4" t="s">
        <v>2661</v>
      </c>
      <c r="G351" s="4" t="s">
        <v>2331</v>
      </c>
    </row>
    <row r="352" ht="15.75" customHeight="1">
      <c r="A352" s="4" t="s">
        <v>77</v>
      </c>
      <c r="B352" s="4" t="s">
        <v>2121</v>
      </c>
      <c r="C352" s="4" t="s">
        <v>2294</v>
      </c>
      <c r="D352" s="4" t="s">
        <v>2662</v>
      </c>
      <c r="G352" s="4" t="s">
        <v>2268</v>
      </c>
    </row>
    <row r="353" ht="15.75" customHeight="1">
      <c r="A353" s="4" t="s">
        <v>77</v>
      </c>
      <c r="B353" s="4" t="s">
        <v>2121</v>
      </c>
      <c r="C353" s="4" t="s">
        <v>1558</v>
      </c>
      <c r="D353" s="4" t="s">
        <v>2663</v>
      </c>
      <c r="G353" s="4" t="s">
        <v>2664</v>
      </c>
    </row>
    <row r="354" ht="15.75" customHeight="1">
      <c r="A354" s="4" t="s">
        <v>77</v>
      </c>
      <c r="B354" s="4" t="s">
        <v>2121</v>
      </c>
      <c r="C354" s="4" t="s">
        <v>1558</v>
      </c>
      <c r="D354" s="4" t="s">
        <v>2163</v>
      </c>
      <c r="G354" s="4" t="s">
        <v>2665</v>
      </c>
    </row>
    <row r="355" ht="15.75" customHeight="1">
      <c r="A355" s="4" t="s">
        <v>77</v>
      </c>
      <c r="B355" s="4" t="s">
        <v>2121</v>
      </c>
      <c r="C355" s="4" t="s">
        <v>1558</v>
      </c>
      <c r="D355" s="4" t="s">
        <v>2666</v>
      </c>
      <c r="G355" s="4" t="s">
        <v>2522</v>
      </c>
    </row>
    <row r="356" ht="15.75" customHeight="1">
      <c r="A356" s="4" t="s">
        <v>77</v>
      </c>
      <c r="B356" s="4" t="s">
        <v>2121</v>
      </c>
      <c r="C356" s="4" t="s">
        <v>1558</v>
      </c>
      <c r="D356" s="4" t="s">
        <v>2667</v>
      </c>
      <c r="G356" s="4" t="s">
        <v>2178</v>
      </c>
    </row>
    <row r="357" ht="15.75" customHeight="1">
      <c r="A357" s="4" t="s">
        <v>77</v>
      </c>
      <c r="B357" s="4" t="s">
        <v>2121</v>
      </c>
      <c r="C357" s="4" t="s">
        <v>1558</v>
      </c>
      <c r="D357" s="4" t="s">
        <v>2668</v>
      </c>
      <c r="G357" s="4" t="s">
        <v>2225</v>
      </c>
    </row>
    <row r="358" ht="15.75" customHeight="1">
      <c r="A358" s="4" t="s">
        <v>77</v>
      </c>
      <c r="B358" s="4" t="s">
        <v>2121</v>
      </c>
      <c r="C358" s="4" t="s">
        <v>1698</v>
      </c>
      <c r="D358" s="4" t="s">
        <v>2669</v>
      </c>
      <c r="G358" s="4" t="s">
        <v>2290</v>
      </c>
    </row>
    <row r="359" ht="15.75" customHeight="1">
      <c r="A359" s="4" t="s">
        <v>78</v>
      </c>
      <c r="B359" s="4" t="s">
        <v>2111</v>
      </c>
      <c r="C359" s="4" t="s">
        <v>2670</v>
      </c>
      <c r="D359" s="4" t="s">
        <v>2134</v>
      </c>
      <c r="E359" s="4" t="s">
        <v>2671</v>
      </c>
      <c r="G359" s="4" t="s">
        <v>2672</v>
      </c>
    </row>
    <row r="360" ht="15.75" customHeight="1">
      <c r="A360" s="4" t="s">
        <v>78</v>
      </c>
      <c r="B360" s="4" t="s">
        <v>2136</v>
      </c>
      <c r="C360" s="4" t="s">
        <v>1652</v>
      </c>
      <c r="D360" s="4" t="s">
        <v>2673</v>
      </c>
      <c r="G360" s="4" t="s">
        <v>2140</v>
      </c>
    </row>
    <row r="361" ht="15.75" customHeight="1">
      <c r="A361" s="4" t="s">
        <v>78</v>
      </c>
      <c r="B361" s="4" t="s">
        <v>2136</v>
      </c>
      <c r="C361" s="4" t="s">
        <v>1652</v>
      </c>
      <c r="D361" s="4" t="s">
        <v>2674</v>
      </c>
      <c r="F361" s="4" t="s">
        <v>2675</v>
      </c>
      <c r="G361" s="4" t="s">
        <v>2140</v>
      </c>
    </row>
    <row r="362" ht="15.75" customHeight="1">
      <c r="A362" s="4" t="s">
        <v>78</v>
      </c>
      <c r="B362" s="4" t="s">
        <v>2136</v>
      </c>
      <c r="C362" s="4" t="s">
        <v>1698</v>
      </c>
      <c r="D362" s="4" t="s">
        <v>2676</v>
      </c>
      <c r="G362" s="4" t="s">
        <v>2140</v>
      </c>
    </row>
    <row r="363" ht="15.75" customHeight="1">
      <c r="A363" s="4" t="s">
        <v>78</v>
      </c>
      <c r="B363" s="4" t="s">
        <v>2136</v>
      </c>
      <c r="C363" s="4" t="s">
        <v>1698</v>
      </c>
      <c r="D363" s="4" t="s">
        <v>2677</v>
      </c>
      <c r="G363" s="4" t="s">
        <v>2140</v>
      </c>
    </row>
    <row r="364" ht="15.75" customHeight="1">
      <c r="A364" s="4" t="s">
        <v>78</v>
      </c>
      <c r="B364" s="4" t="s">
        <v>2136</v>
      </c>
      <c r="C364" s="4" t="s">
        <v>1652</v>
      </c>
      <c r="D364" s="4" t="s">
        <v>2678</v>
      </c>
      <c r="G364" s="4" t="s">
        <v>2140</v>
      </c>
    </row>
    <row r="365" ht="15.75" customHeight="1">
      <c r="A365" s="4" t="s">
        <v>78</v>
      </c>
      <c r="B365" s="4" t="s">
        <v>2136</v>
      </c>
      <c r="C365" s="4" t="s">
        <v>1558</v>
      </c>
      <c r="D365" s="4" t="s">
        <v>2679</v>
      </c>
      <c r="G365" s="4" t="s">
        <v>2656</v>
      </c>
    </row>
    <row r="366" ht="15.75" customHeight="1">
      <c r="A366" s="4" t="s">
        <v>78</v>
      </c>
      <c r="B366" s="4" t="s">
        <v>2136</v>
      </c>
      <c r="C366" s="4" t="s">
        <v>1558</v>
      </c>
      <c r="D366" s="4" t="s">
        <v>2680</v>
      </c>
      <c r="G366" s="4" t="s">
        <v>2135</v>
      </c>
    </row>
    <row r="367" ht="15.75" customHeight="1">
      <c r="A367" s="4" t="s">
        <v>78</v>
      </c>
      <c r="B367" s="4" t="s">
        <v>2136</v>
      </c>
      <c r="C367" s="4" t="s">
        <v>1558</v>
      </c>
      <c r="D367" s="4" t="s">
        <v>2681</v>
      </c>
      <c r="G367" s="4" t="s">
        <v>2140</v>
      </c>
    </row>
    <row r="368" ht="15.75" customHeight="1">
      <c r="A368" s="4" t="s">
        <v>78</v>
      </c>
      <c r="B368" s="4" t="s">
        <v>2136</v>
      </c>
      <c r="C368" s="4" t="s">
        <v>1652</v>
      </c>
      <c r="D368" s="4" t="s">
        <v>2682</v>
      </c>
      <c r="G368" s="4" t="s">
        <v>2683</v>
      </c>
    </row>
    <row r="369" ht="15.75" customHeight="1">
      <c r="A369" s="4" t="s">
        <v>78</v>
      </c>
      <c r="B369" s="4" t="s">
        <v>2114</v>
      </c>
      <c r="C369" s="4" t="s">
        <v>1652</v>
      </c>
      <c r="D369" s="4" t="s">
        <v>2684</v>
      </c>
      <c r="F369" s="4" t="s">
        <v>2685</v>
      </c>
      <c r="G369" s="4" t="s">
        <v>2253</v>
      </c>
    </row>
    <row r="370" ht="15.75" customHeight="1">
      <c r="A370" s="4" t="s">
        <v>78</v>
      </c>
      <c r="B370" s="4" t="s">
        <v>2121</v>
      </c>
      <c r="C370" s="4" t="s">
        <v>1163</v>
      </c>
      <c r="D370" s="4" t="s">
        <v>2611</v>
      </c>
      <c r="G370" s="4" t="s">
        <v>2686</v>
      </c>
    </row>
    <row r="371" ht="15.75" customHeight="1">
      <c r="A371" s="4" t="s">
        <v>78</v>
      </c>
      <c r="B371" s="4" t="s">
        <v>2121</v>
      </c>
      <c r="C371" s="4" t="s">
        <v>1698</v>
      </c>
      <c r="D371" s="4" t="s">
        <v>2687</v>
      </c>
      <c r="G371" s="4" t="s">
        <v>2686</v>
      </c>
    </row>
    <row r="372" ht="15.75" customHeight="1">
      <c r="A372" s="4" t="s">
        <v>79</v>
      </c>
      <c r="B372" s="4" t="s">
        <v>2172</v>
      </c>
      <c r="C372" s="4" t="s">
        <v>1558</v>
      </c>
      <c r="D372" s="4" t="s">
        <v>2688</v>
      </c>
      <c r="G372" s="4" t="s">
        <v>2689</v>
      </c>
    </row>
    <row r="373" ht="15.75" customHeight="1">
      <c r="A373" s="4" t="s">
        <v>79</v>
      </c>
      <c r="B373" s="4" t="s">
        <v>2111</v>
      </c>
      <c r="C373" s="4" t="s">
        <v>1553</v>
      </c>
      <c r="D373" s="4" t="s">
        <v>2134</v>
      </c>
      <c r="E373" s="4" t="s">
        <v>2690</v>
      </c>
      <c r="G373" s="4" t="s">
        <v>2345</v>
      </c>
    </row>
    <row r="374" ht="15.75" customHeight="1">
      <c r="A374" s="4" t="s">
        <v>79</v>
      </c>
      <c r="B374" s="4" t="s">
        <v>2136</v>
      </c>
      <c r="C374" s="4" t="s">
        <v>1558</v>
      </c>
      <c r="D374" s="4" t="s">
        <v>2691</v>
      </c>
      <c r="G374" s="4" t="s">
        <v>2285</v>
      </c>
    </row>
    <row r="375" ht="15.75" customHeight="1">
      <c r="A375" s="4" t="s">
        <v>79</v>
      </c>
      <c r="B375" s="4" t="s">
        <v>2136</v>
      </c>
      <c r="C375" s="4" t="s">
        <v>1558</v>
      </c>
      <c r="D375" s="4" t="s">
        <v>2692</v>
      </c>
      <c r="G375" s="4" t="s">
        <v>2693</v>
      </c>
    </row>
    <row r="376" ht="15.75" customHeight="1">
      <c r="A376" s="4" t="s">
        <v>79</v>
      </c>
      <c r="B376" s="4" t="s">
        <v>2121</v>
      </c>
      <c r="C376" s="4" t="s">
        <v>2400</v>
      </c>
      <c r="D376" s="4" t="s">
        <v>2694</v>
      </c>
      <c r="G376" s="4" t="s">
        <v>2237</v>
      </c>
    </row>
    <row r="377" ht="15.75" customHeight="1">
      <c r="A377" s="4" t="s">
        <v>79</v>
      </c>
      <c r="B377" s="4" t="s">
        <v>2121</v>
      </c>
      <c r="C377" s="4" t="s">
        <v>1558</v>
      </c>
      <c r="D377" s="4" t="s">
        <v>2695</v>
      </c>
      <c r="G377" s="4" t="s">
        <v>2696</v>
      </c>
    </row>
    <row r="378" ht="15.75" customHeight="1">
      <c r="A378" s="4" t="s">
        <v>79</v>
      </c>
      <c r="B378" s="4" t="s">
        <v>2121</v>
      </c>
      <c r="C378" s="4" t="s">
        <v>1558</v>
      </c>
      <c r="D378" s="4" t="s">
        <v>2697</v>
      </c>
      <c r="G378" s="4" t="s">
        <v>2698</v>
      </c>
    </row>
    <row r="379" ht="15.75" customHeight="1">
      <c r="A379" s="4" t="s">
        <v>79</v>
      </c>
      <c r="B379" s="4" t="s">
        <v>2121</v>
      </c>
      <c r="C379" s="4" t="s">
        <v>2400</v>
      </c>
      <c r="D379" s="4" t="s">
        <v>2699</v>
      </c>
      <c r="G379" s="4" t="s">
        <v>2700</v>
      </c>
    </row>
    <row r="380" ht="15.75" customHeight="1">
      <c r="A380" s="4" t="s">
        <v>79</v>
      </c>
      <c r="B380" s="4" t="s">
        <v>2121</v>
      </c>
      <c r="C380" s="4" t="s">
        <v>1558</v>
      </c>
      <c r="D380" s="4" t="s">
        <v>2701</v>
      </c>
      <c r="G380" s="4" t="s">
        <v>2702</v>
      </c>
    </row>
    <row r="381" ht="15.75" customHeight="1">
      <c r="A381" s="4" t="s">
        <v>79</v>
      </c>
      <c r="B381" s="4" t="s">
        <v>2121</v>
      </c>
      <c r="C381" s="4" t="s">
        <v>1558</v>
      </c>
      <c r="D381" s="4" t="s">
        <v>2457</v>
      </c>
      <c r="G381" s="4" t="s">
        <v>2468</v>
      </c>
    </row>
    <row r="382" ht="15.75" customHeight="1">
      <c r="A382" s="4" t="s">
        <v>80</v>
      </c>
      <c r="B382" s="4" t="s">
        <v>2121</v>
      </c>
      <c r="C382" s="4" t="s">
        <v>1652</v>
      </c>
      <c r="D382" s="4" t="s">
        <v>2703</v>
      </c>
      <c r="G382" s="4" t="s">
        <v>2298</v>
      </c>
    </row>
    <row r="383" ht="15.75" customHeight="1">
      <c r="A383" s="4" t="s">
        <v>80</v>
      </c>
      <c r="B383" s="4" t="s">
        <v>2121</v>
      </c>
      <c r="C383" s="4" t="s">
        <v>1558</v>
      </c>
      <c r="D383" s="4" t="s">
        <v>2704</v>
      </c>
      <c r="G383" s="4" t="s">
        <v>2647</v>
      </c>
    </row>
    <row r="384" ht="15.75" customHeight="1">
      <c r="A384" s="4" t="s">
        <v>82</v>
      </c>
      <c r="B384" s="4" t="s">
        <v>2172</v>
      </c>
      <c r="C384" s="4" t="s">
        <v>1558</v>
      </c>
      <c r="D384" s="4" t="s">
        <v>2705</v>
      </c>
      <c r="F384" s="4" t="s">
        <v>2706</v>
      </c>
      <c r="G384" s="4" t="s">
        <v>2707</v>
      </c>
    </row>
    <row r="385" ht="15.75" customHeight="1">
      <c r="A385" s="4" t="s">
        <v>82</v>
      </c>
      <c r="B385" s="4" t="s">
        <v>2172</v>
      </c>
      <c r="C385" s="4" t="s">
        <v>2145</v>
      </c>
      <c r="D385" s="4" t="s">
        <v>2708</v>
      </c>
      <c r="G385" s="4" t="s">
        <v>2149</v>
      </c>
    </row>
    <row r="386" ht="15.75" customHeight="1">
      <c r="A386" s="4" t="s">
        <v>82</v>
      </c>
      <c r="B386" s="4" t="s">
        <v>2172</v>
      </c>
      <c r="C386" s="4" t="s">
        <v>2145</v>
      </c>
      <c r="D386" s="4" t="s">
        <v>2709</v>
      </c>
      <c r="G386" s="4" t="s">
        <v>2710</v>
      </c>
    </row>
    <row r="387" ht="15.75" customHeight="1">
      <c r="A387" s="4" t="s">
        <v>82</v>
      </c>
      <c r="B387" s="4" t="s">
        <v>2172</v>
      </c>
      <c r="C387" s="4" t="s">
        <v>2145</v>
      </c>
      <c r="D387" s="4" t="s">
        <v>2711</v>
      </c>
      <c r="G387" s="4" t="s">
        <v>2712</v>
      </c>
    </row>
    <row r="388" ht="15.75" customHeight="1">
      <c r="A388" s="4" t="s">
        <v>82</v>
      </c>
      <c r="B388" s="4" t="s">
        <v>2129</v>
      </c>
      <c r="C388" s="4" t="s">
        <v>1558</v>
      </c>
      <c r="D388" s="4" t="s">
        <v>2130</v>
      </c>
      <c r="E388" s="4" t="s">
        <v>265</v>
      </c>
      <c r="G388" s="4" t="s">
        <v>2713</v>
      </c>
    </row>
    <row r="389" ht="15.75" customHeight="1">
      <c r="A389" s="4" t="s">
        <v>82</v>
      </c>
      <c r="B389" s="4" t="s">
        <v>2129</v>
      </c>
      <c r="C389" s="4" t="s">
        <v>1558</v>
      </c>
      <c r="D389" s="4" t="s">
        <v>2369</v>
      </c>
      <c r="E389" s="4" t="s">
        <v>265</v>
      </c>
      <c r="G389" s="4" t="s">
        <v>2714</v>
      </c>
    </row>
    <row r="390" ht="15.75" customHeight="1">
      <c r="A390" s="4" t="s">
        <v>82</v>
      </c>
      <c r="B390" s="4" t="s">
        <v>2111</v>
      </c>
      <c r="C390" s="4" t="s">
        <v>1558</v>
      </c>
      <c r="D390" s="4" t="s">
        <v>2134</v>
      </c>
      <c r="E390" s="4" t="s">
        <v>1338</v>
      </c>
      <c r="G390" s="4" t="s">
        <v>2715</v>
      </c>
    </row>
    <row r="391" ht="15.75" customHeight="1">
      <c r="A391" s="4" t="s">
        <v>82</v>
      </c>
      <c r="B391" s="4" t="s">
        <v>2111</v>
      </c>
      <c r="C391" s="4" t="s">
        <v>1558</v>
      </c>
      <c r="D391" s="4" t="s">
        <v>2112</v>
      </c>
      <c r="E391" s="4" t="s">
        <v>1338</v>
      </c>
      <c r="G391" s="4" t="s">
        <v>2713</v>
      </c>
    </row>
    <row r="392" ht="15.75" customHeight="1">
      <c r="A392" s="4" t="s">
        <v>82</v>
      </c>
      <c r="B392" s="4" t="s">
        <v>2136</v>
      </c>
      <c r="C392" s="4" t="s">
        <v>1652</v>
      </c>
      <c r="D392" s="4" t="s">
        <v>2213</v>
      </c>
      <c r="E392" s="4" t="s">
        <v>1338</v>
      </c>
      <c r="G392" s="4" t="s">
        <v>2716</v>
      </c>
    </row>
    <row r="393" ht="15.75" customHeight="1">
      <c r="A393" s="4" t="s">
        <v>82</v>
      </c>
      <c r="B393" s="4" t="s">
        <v>2136</v>
      </c>
      <c r="C393" s="4" t="s">
        <v>1698</v>
      </c>
      <c r="D393" s="4" t="s">
        <v>2717</v>
      </c>
      <c r="E393" s="4" t="s">
        <v>1338</v>
      </c>
      <c r="G393" s="4" t="s">
        <v>2135</v>
      </c>
    </row>
    <row r="394" ht="15.75" customHeight="1">
      <c r="A394" s="4" t="s">
        <v>82</v>
      </c>
      <c r="B394" s="4" t="s">
        <v>2136</v>
      </c>
      <c r="C394" s="4" t="s">
        <v>1558</v>
      </c>
      <c r="D394" s="4" t="s">
        <v>2718</v>
      </c>
      <c r="E394" s="4" t="s">
        <v>1338</v>
      </c>
      <c r="G394" s="4" t="s">
        <v>2135</v>
      </c>
    </row>
    <row r="395" ht="15.75" customHeight="1">
      <c r="A395" s="4" t="s">
        <v>82</v>
      </c>
      <c r="B395" s="4" t="s">
        <v>2136</v>
      </c>
      <c r="C395" s="4" t="s">
        <v>1558</v>
      </c>
      <c r="D395" s="4" t="s">
        <v>2719</v>
      </c>
      <c r="G395" s="4" t="s">
        <v>2583</v>
      </c>
    </row>
    <row r="396" ht="15.75" customHeight="1">
      <c r="A396" s="4" t="s">
        <v>82</v>
      </c>
      <c r="B396" s="4" t="s">
        <v>2136</v>
      </c>
      <c r="C396" s="4" t="s">
        <v>1558</v>
      </c>
      <c r="D396" s="4" t="s">
        <v>2720</v>
      </c>
      <c r="G396" s="4" t="s">
        <v>2583</v>
      </c>
    </row>
    <row r="397" ht="15.75" customHeight="1">
      <c r="A397" s="4" t="s">
        <v>82</v>
      </c>
      <c r="B397" s="4" t="s">
        <v>2136</v>
      </c>
      <c r="C397" s="4" t="s">
        <v>1558</v>
      </c>
      <c r="D397" s="4" t="s">
        <v>2721</v>
      </c>
      <c r="G397" s="4" t="s">
        <v>1169</v>
      </c>
    </row>
    <row r="398" ht="15.75" customHeight="1">
      <c r="A398" s="4" t="s">
        <v>82</v>
      </c>
      <c r="B398" s="4" t="s">
        <v>2136</v>
      </c>
      <c r="C398" s="4" t="s">
        <v>1558</v>
      </c>
      <c r="D398" s="4" t="s">
        <v>2722</v>
      </c>
      <c r="G398" s="4" t="s">
        <v>1169</v>
      </c>
    </row>
    <row r="399" ht="15.75" customHeight="1">
      <c r="A399" s="4" t="s">
        <v>82</v>
      </c>
      <c r="B399" s="4" t="s">
        <v>2136</v>
      </c>
      <c r="C399" s="4" t="s">
        <v>2723</v>
      </c>
      <c r="D399" s="4" t="s">
        <v>2724</v>
      </c>
      <c r="G399" s="4" t="s">
        <v>2135</v>
      </c>
    </row>
    <row r="400" ht="15.75" customHeight="1">
      <c r="A400" s="4" t="s">
        <v>82</v>
      </c>
      <c r="B400" s="4" t="s">
        <v>2136</v>
      </c>
      <c r="C400" s="4" t="s">
        <v>1698</v>
      </c>
      <c r="D400" s="4" t="s">
        <v>2725</v>
      </c>
      <c r="E400" s="4" t="s">
        <v>265</v>
      </c>
      <c r="G400" s="4" t="s">
        <v>2135</v>
      </c>
    </row>
    <row r="401" ht="15.75" customHeight="1">
      <c r="A401" s="4" t="s">
        <v>82</v>
      </c>
      <c r="B401" s="4" t="s">
        <v>2136</v>
      </c>
      <c r="C401" s="4" t="s">
        <v>1558</v>
      </c>
      <c r="D401" s="4" t="s">
        <v>2726</v>
      </c>
      <c r="G401" s="4" t="s">
        <v>2135</v>
      </c>
    </row>
    <row r="402" ht="15.75" customHeight="1">
      <c r="A402" s="4" t="s">
        <v>82</v>
      </c>
      <c r="B402" s="4" t="s">
        <v>2136</v>
      </c>
      <c r="C402" s="4" t="s">
        <v>1558</v>
      </c>
      <c r="D402" s="4" t="s">
        <v>2727</v>
      </c>
      <c r="F402" s="4" t="s">
        <v>2728</v>
      </c>
      <c r="G402" s="4" t="s">
        <v>2660</v>
      </c>
    </row>
    <row r="403" ht="15.75" customHeight="1">
      <c r="A403" s="4" t="s">
        <v>82</v>
      </c>
      <c r="B403" s="4" t="s">
        <v>2136</v>
      </c>
      <c r="C403" s="4" t="s">
        <v>2729</v>
      </c>
      <c r="D403" s="4" t="s">
        <v>2730</v>
      </c>
      <c r="E403" s="4" t="s">
        <v>265</v>
      </c>
      <c r="G403" s="4" t="s">
        <v>1167</v>
      </c>
    </row>
    <row r="404" ht="15.75" customHeight="1">
      <c r="A404" s="4" t="s">
        <v>82</v>
      </c>
      <c r="B404" s="4" t="s">
        <v>2136</v>
      </c>
      <c r="C404" s="4" t="s">
        <v>1698</v>
      </c>
      <c r="D404" s="4" t="s">
        <v>2731</v>
      </c>
      <c r="G404" s="4" t="s">
        <v>2120</v>
      </c>
    </row>
    <row r="405" ht="15.75" customHeight="1">
      <c r="A405" s="4" t="s">
        <v>82</v>
      </c>
      <c r="B405" s="4" t="s">
        <v>2136</v>
      </c>
      <c r="C405" s="4" t="s">
        <v>1652</v>
      </c>
      <c r="D405" s="4" t="s">
        <v>2732</v>
      </c>
      <c r="G405" s="4" t="s">
        <v>2227</v>
      </c>
    </row>
    <row r="406" ht="15.75" customHeight="1">
      <c r="A406" s="4" t="s">
        <v>82</v>
      </c>
      <c r="B406" s="4" t="s">
        <v>2136</v>
      </c>
      <c r="C406" s="4" t="s">
        <v>1558</v>
      </c>
      <c r="D406" s="4" t="s">
        <v>2733</v>
      </c>
      <c r="G406" s="4" t="s">
        <v>2133</v>
      </c>
    </row>
    <row r="407" ht="15.75" customHeight="1">
      <c r="A407" s="4" t="s">
        <v>82</v>
      </c>
      <c r="B407" s="4" t="s">
        <v>2136</v>
      </c>
      <c r="C407" s="4" t="s">
        <v>1652</v>
      </c>
      <c r="D407" s="4" t="s">
        <v>2734</v>
      </c>
      <c r="G407" s="4" t="s">
        <v>2219</v>
      </c>
    </row>
    <row r="408" ht="15.75" customHeight="1">
      <c r="A408" s="4" t="s">
        <v>82</v>
      </c>
      <c r="B408" s="4" t="s">
        <v>2136</v>
      </c>
      <c r="C408" s="4" t="s">
        <v>1698</v>
      </c>
      <c r="D408" s="4" t="s">
        <v>2735</v>
      </c>
      <c r="E408" s="4" t="s">
        <v>265</v>
      </c>
    </row>
    <row r="409" ht="15.75" customHeight="1">
      <c r="A409" s="4" t="s">
        <v>82</v>
      </c>
      <c r="B409" s="4" t="s">
        <v>2136</v>
      </c>
      <c r="C409" s="4" t="s">
        <v>1558</v>
      </c>
      <c r="D409" s="4" t="s">
        <v>2736</v>
      </c>
      <c r="G409" s="4" t="s">
        <v>2135</v>
      </c>
    </row>
    <row r="410" ht="15.75" customHeight="1">
      <c r="A410" s="4" t="s">
        <v>82</v>
      </c>
      <c r="B410" s="4" t="s">
        <v>2136</v>
      </c>
      <c r="C410" s="4" t="s">
        <v>2737</v>
      </c>
      <c r="D410" s="4" t="s">
        <v>2738</v>
      </c>
      <c r="G410" s="4" t="s">
        <v>2580</v>
      </c>
    </row>
    <row r="411" ht="15.75" customHeight="1">
      <c r="A411" s="4" t="s">
        <v>82</v>
      </c>
      <c r="B411" s="4" t="s">
        <v>2114</v>
      </c>
      <c r="C411" s="4" t="s">
        <v>2145</v>
      </c>
      <c r="D411" s="4" t="s">
        <v>2739</v>
      </c>
      <c r="F411" s="4" t="s">
        <v>2740</v>
      </c>
      <c r="G411" s="4" t="s">
        <v>2741</v>
      </c>
    </row>
    <row r="412" ht="15.75" customHeight="1">
      <c r="A412" s="4" t="s">
        <v>82</v>
      </c>
      <c r="B412" s="4" t="s">
        <v>2114</v>
      </c>
      <c r="C412" s="4" t="s">
        <v>2176</v>
      </c>
      <c r="D412" s="4" t="s">
        <v>2742</v>
      </c>
      <c r="G412" s="4" t="s">
        <v>2712</v>
      </c>
    </row>
    <row r="413" ht="15.75" customHeight="1">
      <c r="A413" s="4" t="s">
        <v>82</v>
      </c>
      <c r="B413" s="4" t="s">
        <v>2121</v>
      </c>
      <c r="C413" s="4" t="s">
        <v>2743</v>
      </c>
      <c r="D413" s="4" t="s">
        <v>2744</v>
      </c>
      <c r="G413" s="4" t="s">
        <v>2745</v>
      </c>
    </row>
    <row r="414" ht="15.75" customHeight="1">
      <c r="A414" s="4" t="s">
        <v>82</v>
      </c>
      <c r="B414" s="4" t="s">
        <v>2121</v>
      </c>
      <c r="C414" s="4" t="s">
        <v>1558</v>
      </c>
      <c r="D414" s="4" t="s">
        <v>2746</v>
      </c>
      <c r="G414" s="4" t="s">
        <v>2747</v>
      </c>
    </row>
    <row r="415" ht="15.75" customHeight="1">
      <c r="A415" s="4" t="s">
        <v>82</v>
      </c>
      <c r="B415" s="4" t="s">
        <v>2121</v>
      </c>
      <c r="C415" s="4" t="s">
        <v>2145</v>
      </c>
      <c r="D415" s="4" t="s">
        <v>2748</v>
      </c>
      <c r="G415" s="4" t="s">
        <v>2151</v>
      </c>
    </row>
    <row r="416" ht="15.75" customHeight="1">
      <c r="A416" s="4" t="s">
        <v>82</v>
      </c>
      <c r="B416" s="4" t="s">
        <v>2121</v>
      </c>
      <c r="C416" s="4" t="s">
        <v>1558</v>
      </c>
      <c r="D416" s="4" t="s">
        <v>2749</v>
      </c>
      <c r="G416" s="4" t="s">
        <v>2302</v>
      </c>
    </row>
    <row r="417" ht="15.75" customHeight="1">
      <c r="A417" s="4" t="s">
        <v>82</v>
      </c>
      <c r="B417" s="4" t="s">
        <v>2121</v>
      </c>
      <c r="C417" s="4" t="s">
        <v>1652</v>
      </c>
      <c r="D417" s="4" t="s">
        <v>2750</v>
      </c>
      <c r="G417" s="4" t="s">
        <v>2712</v>
      </c>
    </row>
    <row r="418" ht="15.75" customHeight="1">
      <c r="A418" s="4" t="s">
        <v>84</v>
      </c>
      <c r="B418" s="4" t="s">
        <v>2172</v>
      </c>
      <c r="C418" s="4" t="s">
        <v>1652</v>
      </c>
      <c r="D418" s="4" t="s">
        <v>2751</v>
      </c>
      <c r="G418" s="4" t="s">
        <v>2243</v>
      </c>
    </row>
    <row r="419" ht="15.75" customHeight="1">
      <c r="A419" s="4" t="s">
        <v>84</v>
      </c>
      <c r="B419" s="4" t="s">
        <v>2172</v>
      </c>
      <c r="C419" s="4" t="s">
        <v>1558</v>
      </c>
      <c r="D419" s="4" t="s">
        <v>2752</v>
      </c>
      <c r="G419" s="4" t="s">
        <v>2698</v>
      </c>
    </row>
    <row r="420" ht="15.75" customHeight="1">
      <c r="A420" s="4" t="s">
        <v>84</v>
      </c>
      <c r="B420" s="4" t="s">
        <v>2172</v>
      </c>
      <c r="C420" s="4" t="s">
        <v>1558</v>
      </c>
      <c r="D420" s="4" t="s">
        <v>2753</v>
      </c>
      <c r="G420" s="4" t="s">
        <v>2698</v>
      </c>
    </row>
    <row r="421" ht="15.75" customHeight="1">
      <c r="A421" s="4" t="s">
        <v>84</v>
      </c>
      <c r="B421" s="4" t="s">
        <v>2172</v>
      </c>
      <c r="C421" s="4" t="s">
        <v>1558</v>
      </c>
      <c r="D421" s="4" t="s">
        <v>2754</v>
      </c>
      <c r="G421" s="4" t="s">
        <v>2151</v>
      </c>
    </row>
    <row r="422" ht="15.75" customHeight="1">
      <c r="A422" s="4" t="s">
        <v>84</v>
      </c>
      <c r="B422" s="4" t="s">
        <v>2172</v>
      </c>
      <c r="C422" s="4" t="s">
        <v>1558</v>
      </c>
      <c r="D422" s="4" t="s">
        <v>2755</v>
      </c>
      <c r="G422" s="4" t="s">
        <v>2140</v>
      </c>
    </row>
    <row r="423" ht="15.75" customHeight="1">
      <c r="A423" s="4" t="s">
        <v>84</v>
      </c>
      <c r="B423" s="4" t="s">
        <v>2172</v>
      </c>
      <c r="C423" s="4" t="s">
        <v>1652</v>
      </c>
      <c r="D423" s="4" t="s">
        <v>2756</v>
      </c>
      <c r="G423" s="4" t="s">
        <v>2140</v>
      </c>
    </row>
    <row r="424" ht="15.75" customHeight="1">
      <c r="A424" s="4" t="s">
        <v>84</v>
      </c>
      <c r="B424" s="4" t="s">
        <v>2172</v>
      </c>
      <c r="C424" s="4" t="s">
        <v>1652</v>
      </c>
      <c r="D424" s="4" t="s">
        <v>2757</v>
      </c>
      <c r="G424" s="4" t="s">
        <v>2758</v>
      </c>
    </row>
    <row r="425" ht="15.75" customHeight="1">
      <c r="A425" s="4" t="s">
        <v>84</v>
      </c>
      <c r="B425" s="4" t="s">
        <v>2172</v>
      </c>
      <c r="C425" s="4" t="s">
        <v>1652</v>
      </c>
      <c r="D425" s="4" t="s">
        <v>2759</v>
      </c>
      <c r="G425" s="4" t="s">
        <v>2760</v>
      </c>
    </row>
    <row r="426" ht="15.75" customHeight="1">
      <c r="A426" s="4" t="s">
        <v>84</v>
      </c>
      <c r="B426" s="4" t="s">
        <v>2172</v>
      </c>
      <c r="C426" s="4" t="s">
        <v>1652</v>
      </c>
      <c r="D426" s="4" t="s">
        <v>2761</v>
      </c>
      <c r="G426" s="4" t="s">
        <v>2762</v>
      </c>
    </row>
    <row r="427" ht="15.75" customHeight="1">
      <c r="A427" s="4" t="s">
        <v>84</v>
      </c>
      <c r="B427" s="4" t="s">
        <v>2172</v>
      </c>
      <c r="C427" s="4" t="s">
        <v>2176</v>
      </c>
      <c r="D427" s="4" t="s">
        <v>2763</v>
      </c>
      <c r="G427" s="4" t="s">
        <v>2764</v>
      </c>
    </row>
    <row r="428" ht="15.75" customHeight="1">
      <c r="A428" s="4" t="s">
        <v>84</v>
      </c>
      <c r="B428" s="4" t="s">
        <v>2129</v>
      </c>
      <c r="C428" s="4" t="s">
        <v>1558</v>
      </c>
      <c r="D428" s="4" t="s">
        <v>2132</v>
      </c>
      <c r="E428" s="4" t="s">
        <v>386</v>
      </c>
      <c r="G428" s="4" t="s">
        <v>2564</v>
      </c>
    </row>
    <row r="429" ht="15.75" customHeight="1">
      <c r="A429" s="4" t="s">
        <v>84</v>
      </c>
      <c r="B429" s="4" t="s">
        <v>2129</v>
      </c>
      <c r="C429" s="4" t="s">
        <v>1558</v>
      </c>
      <c r="D429" s="4" t="s">
        <v>2130</v>
      </c>
      <c r="E429" s="4" t="s">
        <v>386</v>
      </c>
      <c r="G429" s="4" t="s">
        <v>2765</v>
      </c>
    </row>
    <row r="430" ht="15.75" customHeight="1">
      <c r="A430" s="4" t="s">
        <v>84</v>
      </c>
      <c r="B430" s="4" t="s">
        <v>2111</v>
      </c>
      <c r="C430" s="4" t="s">
        <v>1558</v>
      </c>
      <c r="D430" s="4" t="s">
        <v>2112</v>
      </c>
      <c r="E430" s="4" t="s">
        <v>2766</v>
      </c>
      <c r="G430" s="4" t="s">
        <v>2767</v>
      </c>
    </row>
    <row r="431" ht="15.75" customHeight="1">
      <c r="A431" s="4" t="s">
        <v>84</v>
      </c>
      <c r="B431" s="4" t="s">
        <v>2111</v>
      </c>
      <c r="C431" s="4" t="s">
        <v>1558</v>
      </c>
      <c r="D431" s="4" t="s">
        <v>2134</v>
      </c>
      <c r="E431" s="4" t="s">
        <v>2766</v>
      </c>
      <c r="G431" s="4" t="s">
        <v>2768</v>
      </c>
    </row>
    <row r="432" ht="15.75" customHeight="1">
      <c r="A432" s="4" t="s">
        <v>84</v>
      </c>
      <c r="B432" s="4" t="s">
        <v>2136</v>
      </c>
      <c r="C432" s="4" t="s">
        <v>1558</v>
      </c>
      <c r="D432" s="4" t="s">
        <v>2769</v>
      </c>
      <c r="E432" s="4" t="s">
        <v>2766</v>
      </c>
      <c r="G432" s="4" t="s">
        <v>2770</v>
      </c>
    </row>
    <row r="433" ht="15.75" customHeight="1">
      <c r="A433" s="4" t="s">
        <v>84</v>
      </c>
      <c r="B433" s="4" t="s">
        <v>2136</v>
      </c>
      <c r="C433" s="4" t="s">
        <v>1558</v>
      </c>
      <c r="D433" s="4" t="s">
        <v>2315</v>
      </c>
      <c r="E433" s="4" t="s">
        <v>2766</v>
      </c>
      <c r="G433" s="4" t="s">
        <v>2771</v>
      </c>
    </row>
    <row r="434" ht="15.75" customHeight="1">
      <c r="A434" s="4" t="s">
        <v>84</v>
      </c>
      <c r="B434" s="4" t="s">
        <v>2136</v>
      </c>
      <c r="C434" s="4" t="s">
        <v>1652</v>
      </c>
      <c r="D434" s="4" t="s">
        <v>2751</v>
      </c>
      <c r="G434" s="4" t="s">
        <v>2243</v>
      </c>
    </row>
    <row r="435" ht="15.75" customHeight="1">
      <c r="A435" s="4" t="s">
        <v>84</v>
      </c>
      <c r="B435" s="4" t="s">
        <v>2136</v>
      </c>
      <c r="C435" s="4" t="s">
        <v>1652</v>
      </c>
      <c r="D435" s="4" t="s">
        <v>2772</v>
      </c>
      <c r="G435" s="4" t="s">
        <v>2192</v>
      </c>
    </row>
    <row r="436" ht="15.75" customHeight="1">
      <c r="A436" s="4" t="s">
        <v>84</v>
      </c>
      <c r="B436" s="4" t="s">
        <v>2136</v>
      </c>
      <c r="C436" s="4" t="s">
        <v>1558</v>
      </c>
      <c r="D436" s="4" t="s">
        <v>2773</v>
      </c>
      <c r="E436" s="4" t="s">
        <v>2766</v>
      </c>
      <c r="G436" s="4" t="s">
        <v>2285</v>
      </c>
    </row>
    <row r="437" ht="15.75" customHeight="1">
      <c r="A437" s="4" t="s">
        <v>84</v>
      </c>
      <c r="B437" s="4" t="s">
        <v>2136</v>
      </c>
      <c r="C437" s="4" t="s">
        <v>1558</v>
      </c>
      <c r="D437" s="4" t="s">
        <v>2774</v>
      </c>
      <c r="G437" s="4" t="s">
        <v>2771</v>
      </c>
    </row>
    <row r="438" ht="15.75" customHeight="1">
      <c r="A438" s="4" t="s">
        <v>84</v>
      </c>
      <c r="B438" s="4" t="s">
        <v>2136</v>
      </c>
      <c r="C438" s="4" t="s">
        <v>1558</v>
      </c>
      <c r="D438" s="4" t="s">
        <v>2775</v>
      </c>
      <c r="G438" s="4" t="s">
        <v>2771</v>
      </c>
    </row>
    <row r="439" ht="15.75" customHeight="1">
      <c r="A439" s="4" t="s">
        <v>84</v>
      </c>
      <c r="B439" s="4" t="s">
        <v>2136</v>
      </c>
      <c r="C439" s="4" t="s">
        <v>1558</v>
      </c>
      <c r="D439" s="4" t="s">
        <v>2776</v>
      </c>
      <c r="G439" s="4" t="s">
        <v>2771</v>
      </c>
    </row>
    <row r="440" ht="15.75" customHeight="1">
      <c r="A440" s="4" t="s">
        <v>84</v>
      </c>
      <c r="B440" s="4" t="s">
        <v>2136</v>
      </c>
      <c r="C440" s="4" t="s">
        <v>1558</v>
      </c>
      <c r="D440" s="4" t="s">
        <v>2777</v>
      </c>
      <c r="G440" s="4" t="s">
        <v>2771</v>
      </c>
    </row>
    <row r="441" ht="15.75" customHeight="1">
      <c r="A441" s="4" t="s">
        <v>84</v>
      </c>
      <c r="B441" s="4" t="s">
        <v>2136</v>
      </c>
      <c r="C441" s="4" t="s">
        <v>1558</v>
      </c>
      <c r="D441" s="4" t="s">
        <v>2778</v>
      </c>
      <c r="G441" s="4" t="s">
        <v>2771</v>
      </c>
    </row>
    <row r="442" ht="15.75" customHeight="1">
      <c r="A442" s="4" t="s">
        <v>84</v>
      </c>
      <c r="B442" s="4" t="s">
        <v>2136</v>
      </c>
      <c r="C442" s="4" t="s">
        <v>1558</v>
      </c>
      <c r="D442" s="4" t="s">
        <v>2779</v>
      </c>
      <c r="G442" s="4" t="s">
        <v>2771</v>
      </c>
    </row>
    <row r="443" ht="15.75" customHeight="1">
      <c r="A443" s="4" t="s">
        <v>84</v>
      </c>
      <c r="B443" s="4" t="s">
        <v>2136</v>
      </c>
      <c r="C443" s="4" t="s">
        <v>1652</v>
      </c>
      <c r="D443" s="4" t="s">
        <v>2780</v>
      </c>
      <c r="G443" s="4" t="s">
        <v>2281</v>
      </c>
    </row>
    <row r="444" ht="15.75" customHeight="1">
      <c r="A444" s="4" t="s">
        <v>84</v>
      </c>
      <c r="B444" s="4" t="s">
        <v>2136</v>
      </c>
      <c r="C444" s="4" t="s">
        <v>2781</v>
      </c>
      <c r="D444" s="4" t="s">
        <v>2782</v>
      </c>
      <c r="G444" s="4" t="s">
        <v>2783</v>
      </c>
    </row>
    <row r="445" ht="15.75" customHeight="1">
      <c r="A445" s="4" t="s">
        <v>84</v>
      </c>
      <c r="B445" s="4" t="s">
        <v>2136</v>
      </c>
      <c r="C445" s="4" t="s">
        <v>1558</v>
      </c>
      <c r="D445" s="4" t="s">
        <v>2784</v>
      </c>
      <c r="G445" s="4" t="s">
        <v>2785</v>
      </c>
    </row>
    <row r="446" ht="15.75" customHeight="1">
      <c r="A446" s="4" t="s">
        <v>84</v>
      </c>
      <c r="B446" s="4" t="s">
        <v>2136</v>
      </c>
      <c r="C446" s="4" t="s">
        <v>1553</v>
      </c>
      <c r="D446" s="4" t="s">
        <v>2786</v>
      </c>
      <c r="G446" s="4" t="s">
        <v>1171</v>
      </c>
    </row>
    <row r="447" ht="15.75" customHeight="1">
      <c r="A447" s="4" t="s">
        <v>84</v>
      </c>
      <c r="B447" s="4" t="s">
        <v>2136</v>
      </c>
      <c r="C447" s="4" t="s">
        <v>1558</v>
      </c>
      <c r="D447" s="4" t="s">
        <v>2787</v>
      </c>
      <c r="G447" s="4" t="s">
        <v>2788</v>
      </c>
    </row>
    <row r="448" ht="15.75" customHeight="1">
      <c r="A448" s="4" t="s">
        <v>84</v>
      </c>
      <c r="B448" s="4" t="s">
        <v>2136</v>
      </c>
      <c r="C448" s="4" t="s">
        <v>1558</v>
      </c>
      <c r="D448" s="4" t="s">
        <v>2789</v>
      </c>
      <c r="G448" s="4" t="s">
        <v>2251</v>
      </c>
    </row>
    <row r="449" ht="15.75" customHeight="1">
      <c r="A449" s="4" t="s">
        <v>84</v>
      </c>
      <c r="B449" s="4" t="s">
        <v>2114</v>
      </c>
      <c r="C449" s="4" t="s">
        <v>1558</v>
      </c>
      <c r="D449" s="4" t="s">
        <v>2790</v>
      </c>
      <c r="G449" s="4" t="s">
        <v>2791</v>
      </c>
    </row>
    <row r="450" ht="15.75" customHeight="1">
      <c r="A450" s="4" t="s">
        <v>84</v>
      </c>
      <c r="B450" s="4" t="s">
        <v>2114</v>
      </c>
      <c r="C450" s="4" t="s">
        <v>2329</v>
      </c>
      <c r="D450" s="4" t="s">
        <v>2792</v>
      </c>
      <c r="G450" s="4" t="s">
        <v>2438</v>
      </c>
    </row>
    <row r="451" ht="15.75" customHeight="1">
      <c r="A451" s="4" t="s">
        <v>84</v>
      </c>
      <c r="B451" s="4" t="s">
        <v>2114</v>
      </c>
      <c r="C451" s="4" t="s">
        <v>1652</v>
      </c>
      <c r="D451" s="4" t="s">
        <v>2793</v>
      </c>
      <c r="G451" s="4" t="s">
        <v>2794</v>
      </c>
    </row>
    <row r="452" ht="15.75" customHeight="1">
      <c r="A452" s="4" t="s">
        <v>84</v>
      </c>
      <c r="B452" s="4" t="s">
        <v>2114</v>
      </c>
      <c r="C452" s="4" t="s">
        <v>2318</v>
      </c>
      <c r="D452" s="4" t="s">
        <v>2795</v>
      </c>
      <c r="G452" s="4" t="s">
        <v>2796</v>
      </c>
    </row>
    <row r="453" ht="15.75" customHeight="1">
      <c r="A453" s="4" t="s">
        <v>84</v>
      </c>
      <c r="B453" s="4" t="s">
        <v>2121</v>
      </c>
      <c r="C453" s="4" t="s">
        <v>1652</v>
      </c>
      <c r="D453" s="4" t="s">
        <v>2797</v>
      </c>
      <c r="G453" s="4" t="s">
        <v>2151</v>
      </c>
    </row>
    <row r="454" ht="15.75" customHeight="1">
      <c r="A454" s="4" t="s">
        <v>84</v>
      </c>
      <c r="B454" s="4" t="s">
        <v>2121</v>
      </c>
      <c r="C454" s="4" t="s">
        <v>1652</v>
      </c>
      <c r="D454" s="4" t="s">
        <v>2798</v>
      </c>
      <c r="G454" s="4" t="s">
        <v>2660</v>
      </c>
    </row>
    <row r="455" ht="15.75" customHeight="1">
      <c r="A455" s="4" t="s">
        <v>85</v>
      </c>
      <c r="B455" s="4" t="s">
        <v>2172</v>
      </c>
      <c r="C455" s="4" t="s">
        <v>1652</v>
      </c>
      <c r="D455" s="4" t="s">
        <v>2799</v>
      </c>
      <c r="G455" s="4" t="s">
        <v>2800</v>
      </c>
    </row>
    <row r="456" ht="15.75" customHeight="1">
      <c r="A456" s="4" t="s">
        <v>85</v>
      </c>
      <c r="B456" s="4" t="s">
        <v>2172</v>
      </c>
      <c r="C456" s="4" t="s">
        <v>1652</v>
      </c>
      <c r="D456" s="4" t="s">
        <v>2801</v>
      </c>
      <c r="G456" s="4" t="s">
        <v>2802</v>
      </c>
    </row>
    <row r="457" ht="15.75" customHeight="1">
      <c r="A457" s="4" t="s">
        <v>85</v>
      </c>
      <c r="B457" s="4" t="s">
        <v>2172</v>
      </c>
      <c r="C457" s="4" t="s">
        <v>1652</v>
      </c>
      <c r="D457" s="4" t="s">
        <v>2803</v>
      </c>
      <c r="G457" s="4" t="s">
        <v>2804</v>
      </c>
    </row>
    <row r="458" ht="15.75" customHeight="1">
      <c r="A458" s="4" t="s">
        <v>85</v>
      </c>
      <c r="B458" s="4" t="s">
        <v>2129</v>
      </c>
      <c r="C458" s="4" t="s">
        <v>1558</v>
      </c>
      <c r="D458" s="4" t="s">
        <v>2132</v>
      </c>
      <c r="E458" s="4" t="s">
        <v>412</v>
      </c>
      <c r="G458" s="4" t="s">
        <v>2805</v>
      </c>
    </row>
    <row r="459" ht="15.75" customHeight="1">
      <c r="A459" s="4" t="s">
        <v>85</v>
      </c>
      <c r="B459" s="4" t="s">
        <v>2111</v>
      </c>
      <c r="C459" s="4" t="s">
        <v>1558</v>
      </c>
      <c r="D459" s="4" t="s">
        <v>2134</v>
      </c>
      <c r="E459" s="4" t="s">
        <v>1347</v>
      </c>
      <c r="G459" s="4" t="s">
        <v>2806</v>
      </c>
    </row>
    <row r="460" ht="15.75" customHeight="1">
      <c r="A460" s="4" t="s">
        <v>85</v>
      </c>
      <c r="B460" s="4" t="s">
        <v>2136</v>
      </c>
      <c r="C460" s="4" t="s">
        <v>1652</v>
      </c>
      <c r="D460" s="4" t="s">
        <v>2807</v>
      </c>
      <c r="G460" s="4" t="s">
        <v>2808</v>
      </c>
    </row>
    <row r="461" ht="15.75" customHeight="1">
      <c r="A461" s="4" t="s">
        <v>85</v>
      </c>
      <c r="B461" s="4" t="s">
        <v>2136</v>
      </c>
      <c r="C461" s="4" t="s">
        <v>1652</v>
      </c>
      <c r="D461" s="4" t="s">
        <v>2809</v>
      </c>
      <c r="G461" s="4" t="s">
        <v>2810</v>
      </c>
    </row>
    <row r="462" ht="15.75" customHeight="1">
      <c r="A462" s="4" t="s">
        <v>85</v>
      </c>
      <c r="B462" s="4" t="s">
        <v>2136</v>
      </c>
      <c r="C462" s="4" t="s">
        <v>1652</v>
      </c>
      <c r="D462" s="4" t="s">
        <v>2811</v>
      </c>
    </row>
    <row r="463" ht="15.75" customHeight="1">
      <c r="A463" s="4" t="s">
        <v>85</v>
      </c>
      <c r="B463" s="4" t="s">
        <v>2136</v>
      </c>
      <c r="C463" s="4" t="s">
        <v>1698</v>
      </c>
      <c r="D463" s="4" t="s">
        <v>2812</v>
      </c>
    </row>
    <row r="464" ht="15.75" customHeight="1">
      <c r="A464" s="4" t="s">
        <v>85</v>
      </c>
      <c r="B464" s="4" t="s">
        <v>2136</v>
      </c>
      <c r="C464" s="4" t="s">
        <v>2813</v>
      </c>
      <c r="D464" s="4" t="s">
        <v>2814</v>
      </c>
      <c r="E464" s="4" t="s">
        <v>1347</v>
      </c>
      <c r="G464" s="4" t="s">
        <v>2815</v>
      </c>
    </row>
    <row r="465" ht="15.75" customHeight="1">
      <c r="A465" s="4" t="s">
        <v>85</v>
      </c>
      <c r="B465" s="4" t="s">
        <v>2136</v>
      </c>
      <c r="C465" s="4" t="s">
        <v>2813</v>
      </c>
      <c r="D465" s="4" t="s">
        <v>2816</v>
      </c>
      <c r="G465" s="4" t="s">
        <v>2815</v>
      </c>
    </row>
    <row r="466" ht="15.75" customHeight="1">
      <c r="A466" s="4" t="s">
        <v>85</v>
      </c>
      <c r="B466" s="4" t="s">
        <v>2136</v>
      </c>
      <c r="C466" s="4" t="s">
        <v>1652</v>
      </c>
      <c r="D466" s="4" t="s">
        <v>2817</v>
      </c>
      <c r="E466" s="4" t="s">
        <v>412</v>
      </c>
    </row>
    <row r="467" ht="15.75" customHeight="1">
      <c r="A467" s="4" t="s">
        <v>85</v>
      </c>
      <c r="B467" s="4" t="s">
        <v>2136</v>
      </c>
      <c r="C467" s="4" t="s">
        <v>1558</v>
      </c>
      <c r="D467" s="4" t="s">
        <v>2818</v>
      </c>
      <c r="G467" s="4" t="s">
        <v>2585</v>
      </c>
    </row>
    <row r="468" ht="15.75" customHeight="1">
      <c r="A468" s="4" t="s">
        <v>85</v>
      </c>
      <c r="B468" s="4" t="s">
        <v>2114</v>
      </c>
      <c r="C468" s="4" t="s">
        <v>1652</v>
      </c>
      <c r="D468" s="4" t="s">
        <v>2819</v>
      </c>
      <c r="G468" s="4" t="s">
        <v>2820</v>
      </c>
    </row>
    <row r="469" ht="15.75" customHeight="1">
      <c r="A469" s="4" t="s">
        <v>85</v>
      </c>
      <c r="B469" s="4" t="s">
        <v>2114</v>
      </c>
      <c r="C469" s="4" t="s">
        <v>1652</v>
      </c>
      <c r="D469" s="4" t="s">
        <v>2821</v>
      </c>
      <c r="G469" s="4" t="s">
        <v>2822</v>
      </c>
    </row>
    <row r="470" ht="15.75" customHeight="1">
      <c r="A470" s="4" t="s">
        <v>85</v>
      </c>
      <c r="B470" s="4" t="s">
        <v>2114</v>
      </c>
      <c r="C470" s="4" t="s">
        <v>1652</v>
      </c>
      <c r="D470" s="4" t="s">
        <v>2823</v>
      </c>
      <c r="G470" s="4" t="s">
        <v>2824</v>
      </c>
    </row>
    <row r="471" ht="15.75" customHeight="1">
      <c r="A471" s="4" t="s">
        <v>85</v>
      </c>
      <c r="B471" s="4" t="s">
        <v>2114</v>
      </c>
      <c r="C471" s="4" t="s">
        <v>1652</v>
      </c>
      <c r="D471" s="4" t="s">
        <v>2825</v>
      </c>
      <c r="G471" s="4" t="s">
        <v>2494</v>
      </c>
    </row>
    <row r="472" ht="15.75" customHeight="1">
      <c r="A472" s="4" t="s">
        <v>85</v>
      </c>
      <c r="B472" s="4" t="s">
        <v>2114</v>
      </c>
      <c r="C472" s="4" t="s">
        <v>1698</v>
      </c>
      <c r="D472" s="4" t="s">
        <v>2826</v>
      </c>
      <c r="G472" s="4" t="s">
        <v>2135</v>
      </c>
    </row>
    <row r="473" ht="15.75" customHeight="1">
      <c r="A473" s="4" t="s">
        <v>85</v>
      </c>
      <c r="B473" s="4" t="s">
        <v>2114</v>
      </c>
      <c r="C473" s="4" t="s">
        <v>1558</v>
      </c>
      <c r="D473" s="4" t="s">
        <v>2827</v>
      </c>
      <c r="G473" s="4" t="s">
        <v>2175</v>
      </c>
    </row>
    <row r="474" ht="15.75" customHeight="1">
      <c r="A474" s="4" t="s">
        <v>85</v>
      </c>
      <c r="B474" s="4" t="s">
        <v>2114</v>
      </c>
      <c r="C474" s="4" t="s">
        <v>2828</v>
      </c>
      <c r="D474" s="4" t="s">
        <v>2829</v>
      </c>
      <c r="G474" s="4" t="s">
        <v>2583</v>
      </c>
    </row>
    <row r="475" ht="15.75" customHeight="1">
      <c r="A475" s="4" t="s">
        <v>85</v>
      </c>
      <c r="B475" s="4" t="s">
        <v>2114</v>
      </c>
      <c r="C475" s="4" t="s">
        <v>1652</v>
      </c>
      <c r="D475" s="4" t="s">
        <v>2830</v>
      </c>
      <c r="G475" s="4" t="s">
        <v>2831</v>
      </c>
    </row>
    <row r="476" ht="15.75" customHeight="1">
      <c r="A476" s="4" t="s">
        <v>85</v>
      </c>
      <c r="B476" s="4" t="s">
        <v>2114</v>
      </c>
      <c r="C476" s="4" t="s">
        <v>1558</v>
      </c>
      <c r="D476" s="4" t="s">
        <v>2832</v>
      </c>
      <c r="G476" s="4" t="s">
        <v>2833</v>
      </c>
    </row>
    <row r="477" ht="15.75" customHeight="1">
      <c r="A477" s="4" t="s">
        <v>85</v>
      </c>
      <c r="B477" s="4" t="s">
        <v>2114</v>
      </c>
      <c r="C477" s="4" t="s">
        <v>1652</v>
      </c>
      <c r="D477" s="4" t="s">
        <v>2834</v>
      </c>
      <c r="G477" s="4" t="s">
        <v>2835</v>
      </c>
    </row>
    <row r="478" ht="15.75" customHeight="1">
      <c r="A478" s="4" t="s">
        <v>85</v>
      </c>
      <c r="B478" s="4" t="s">
        <v>2114</v>
      </c>
      <c r="C478" s="4" t="s">
        <v>1652</v>
      </c>
      <c r="D478" s="4" t="s">
        <v>2836</v>
      </c>
      <c r="G478" s="4" t="s">
        <v>2302</v>
      </c>
    </row>
    <row r="479" ht="15.75" customHeight="1">
      <c r="A479" s="4" t="s">
        <v>85</v>
      </c>
      <c r="B479" s="4" t="s">
        <v>2114</v>
      </c>
      <c r="C479" s="4" t="s">
        <v>1558</v>
      </c>
      <c r="D479" s="4" t="s">
        <v>2837</v>
      </c>
      <c r="G479" s="4" t="s">
        <v>2302</v>
      </c>
    </row>
    <row r="480" ht="15.75" customHeight="1">
      <c r="A480" s="4" t="s">
        <v>85</v>
      </c>
      <c r="B480" s="4" t="s">
        <v>2114</v>
      </c>
      <c r="C480" s="4" t="s">
        <v>2838</v>
      </c>
      <c r="D480" s="4" t="s">
        <v>2839</v>
      </c>
    </row>
    <row r="481" ht="15.75" customHeight="1">
      <c r="A481" s="4" t="s">
        <v>85</v>
      </c>
      <c r="B481" s="4" t="s">
        <v>2114</v>
      </c>
      <c r="C481" s="4" t="s">
        <v>1558</v>
      </c>
      <c r="D481" s="4" t="s">
        <v>2840</v>
      </c>
    </row>
    <row r="482" ht="15.75" customHeight="1">
      <c r="A482" s="4" t="s">
        <v>85</v>
      </c>
      <c r="B482" s="4" t="s">
        <v>2121</v>
      </c>
      <c r="C482" s="4" t="s">
        <v>1652</v>
      </c>
      <c r="D482" s="4" t="s">
        <v>2841</v>
      </c>
      <c r="G482" s="4" t="s">
        <v>2842</v>
      </c>
    </row>
    <row r="483" ht="15.75" customHeight="1">
      <c r="A483" s="4" t="s">
        <v>85</v>
      </c>
      <c r="B483" s="4" t="s">
        <v>2121</v>
      </c>
      <c r="C483" s="4" t="s">
        <v>1558</v>
      </c>
      <c r="D483" s="4" t="s">
        <v>2843</v>
      </c>
      <c r="G483" s="4" t="s">
        <v>2844</v>
      </c>
    </row>
    <row r="484" ht="15.75" customHeight="1">
      <c r="A484" s="4" t="s">
        <v>85</v>
      </c>
      <c r="B484" s="4" t="s">
        <v>2121</v>
      </c>
      <c r="C484" s="4" t="s">
        <v>2845</v>
      </c>
      <c r="D484" s="4" t="s">
        <v>2507</v>
      </c>
      <c r="G484" s="4" t="s">
        <v>2846</v>
      </c>
    </row>
    <row r="485" ht="15.75" customHeight="1">
      <c r="A485" s="4" t="s">
        <v>85</v>
      </c>
      <c r="B485" s="4" t="s">
        <v>2121</v>
      </c>
      <c r="C485" s="4" t="s">
        <v>1558</v>
      </c>
      <c r="D485" s="4" t="s">
        <v>2847</v>
      </c>
      <c r="G485" s="4" t="s">
        <v>2848</v>
      </c>
    </row>
    <row r="486" ht="15.75" customHeight="1">
      <c r="A486" s="4" t="s">
        <v>85</v>
      </c>
      <c r="B486" s="4" t="s">
        <v>2121</v>
      </c>
      <c r="C486" s="4" t="s">
        <v>1558</v>
      </c>
      <c r="D486" s="4" t="s">
        <v>2849</v>
      </c>
      <c r="G486" s="4" t="s">
        <v>2850</v>
      </c>
    </row>
    <row r="487" ht="15.75" customHeight="1">
      <c r="A487" s="4" t="s">
        <v>85</v>
      </c>
      <c r="B487" s="4" t="s">
        <v>2121</v>
      </c>
      <c r="C487" s="4" t="s">
        <v>1652</v>
      </c>
      <c r="D487" s="4" t="s">
        <v>2851</v>
      </c>
      <c r="G487" s="4" t="s">
        <v>2852</v>
      </c>
    </row>
    <row r="488" ht="15.75" customHeight="1">
      <c r="A488" s="4" t="s">
        <v>86</v>
      </c>
      <c r="B488" s="4" t="s">
        <v>2136</v>
      </c>
      <c r="C488" s="4" t="s">
        <v>1652</v>
      </c>
      <c r="D488" s="4" t="s">
        <v>2853</v>
      </c>
      <c r="G488" s="4" t="s">
        <v>2355</v>
      </c>
    </row>
    <row r="489" ht="15.75" customHeight="1">
      <c r="A489" s="4" t="s">
        <v>86</v>
      </c>
      <c r="B489" s="4" t="s">
        <v>2136</v>
      </c>
      <c r="C489" s="4" t="s">
        <v>2145</v>
      </c>
      <c r="D489" s="4" t="s">
        <v>2854</v>
      </c>
      <c r="G489" s="4" t="s">
        <v>2355</v>
      </c>
    </row>
    <row r="490" ht="15.75" customHeight="1">
      <c r="A490" s="4" t="s">
        <v>86</v>
      </c>
      <c r="B490" s="4" t="s">
        <v>2121</v>
      </c>
      <c r="C490" s="4" t="s">
        <v>1558</v>
      </c>
      <c r="D490" s="4" t="s">
        <v>2855</v>
      </c>
      <c r="G490" s="4" t="s">
        <v>2856</v>
      </c>
    </row>
    <row r="491" ht="15.75" customHeight="1">
      <c r="A491" s="4" t="s">
        <v>86</v>
      </c>
      <c r="B491" s="4" t="s">
        <v>2121</v>
      </c>
      <c r="C491" s="4" t="s">
        <v>1652</v>
      </c>
      <c r="D491" s="4" t="s">
        <v>2857</v>
      </c>
      <c r="G491" s="4" t="s">
        <v>2788</v>
      </c>
    </row>
    <row r="492" ht="15.75" customHeight="1">
      <c r="A492" s="4" t="s">
        <v>86</v>
      </c>
      <c r="B492" s="4" t="s">
        <v>2121</v>
      </c>
      <c r="C492" s="4" t="s">
        <v>1558</v>
      </c>
      <c r="D492" s="4" t="s">
        <v>2858</v>
      </c>
      <c r="G492" s="4" t="s">
        <v>2166</v>
      </c>
    </row>
    <row r="493" ht="15.75" customHeight="1">
      <c r="A493" s="4" t="s">
        <v>86</v>
      </c>
      <c r="B493" s="4" t="s">
        <v>2121</v>
      </c>
      <c r="C493" s="4" t="s">
        <v>1558</v>
      </c>
      <c r="D493" s="4" t="s">
        <v>2749</v>
      </c>
      <c r="G493" s="4" t="s">
        <v>2656</v>
      </c>
    </row>
    <row r="494" ht="15.75" customHeight="1">
      <c r="A494" s="4" t="s">
        <v>86</v>
      </c>
      <c r="B494" s="4" t="s">
        <v>2121</v>
      </c>
      <c r="C494" s="4" t="s">
        <v>1652</v>
      </c>
      <c r="D494" s="4" t="s">
        <v>2669</v>
      </c>
      <c r="G494" s="4" t="s">
        <v>2355</v>
      </c>
    </row>
    <row r="495" ht="15.75" customHeight="1">
      <c r="A495" s="4" t="s">
        <v>87</v>
      </c>
      <c r="B495" s="4" t="s">
        <v>2172</v>
      </c>
      <c r="C495" s="4" t="s">
        <v>1558</v>
      </c>
      <c r="D495" s="4" t="s">
        <v>2859</v>
      </c>
      <c r="G495" s="4" t="s">
        <v>2860</v>
      </c>
    </row>
    <row r="496" ht="15.75" customHeight="1">
      <c r="A496" s="4" t="s">
        <v>87</v>
      </c>
      <c r="B496" s="4" t="s">
        <v>2172</v>
      </c>
      <c r="C496" s="4" t="s">
        <v>1558</v>
      </c>
      <c r="D496" s="4" t="s">
        <v>2861</v>
      </c>
      <c r="G496" s="4" t="s">
        <v>2831</v>
      </c>
    </row>
    <row r="497" ht="15.75" customHeight="1">
      <c r="A497" s="4" t="s">
        <v>87</v>
      </c>
      <c r="B497" s="4" t="s">
        <v>2129</v>
      </c>
      <c r="C497" s="4" t="s">
        <v>1558</v>
      </c>
      <c r="D497" s="4" t="s">
        <v>2130</v>
      </c>
      <c r="E497" s="4" t="s">
        <v>309</v>
      </c>
      <c r="G497" s="4" t="s">
        <v>2135</v>
      </c>
    </row>
    <row r="498" ht="15.75" customHeight="1">
      <c r="A498" s="4" t="s">
        <v>87</v>
      </c>
      <c r="B498" s="4" t="s">
        <v>2111</v>
      </c>
      <c r="C498" s="4" t="s">
        <v>1558</v>
      </c>
      <c r="D498" s="4" t="s">
        <v>2112</v>
      </c>
      <c r="E498" s="4" t="s">
        <v>1357</v>
      </c>
      <c r="G498" s="4" t="s">
        <v>2288</v>
      </c>
    </row>
    <row r="499" ht="15.75" customHeight="1">
      <c r="A499" s="4" t="s">
        <v>87</v>
      </c>
      <c r="B499" s="4" t="s">
        <v>2111</v>
      </c>
      <c r="C499" s="4" t="s">
        <v>2670</v>
      </c>
      <c r="D499" s="4" t="s">
        <v>2134</v>
      </c>
      <c r="E499" s="4" t="s">
        <v>1357</v>
      </c>
      <c r="G499" s="4" t="s">
        <v>2135</v>
      </c>
    </row>
    <row r="500" ht="15.75" customHeight="1">
      <c r="A500" s="4" t="s">
        <v>87</v>
      </c>
      <c r="B500" s="4" t="s">
        <v>2136</v>
      </c>
      <c r="C500" s="4" t="s">
        <v>1558</v>
      </c>
      <c r="D500" s="4" t="s">
        <v>2862</v>
      </c>
      <c r="E500" s="4" t="s">
        <v>1357</v>
      </c>
      <c r="G500" s="4" t="s">
        <v>2288</v>
      </c>
    </row>
    <row r="501" ht="15.75" customHeight="1">
      <c r="A501" s="4" t="s">
        <v>87</v>
      </c>
      <c r="B501" s="4" t="s">
        <v>2136</v>
      </c>
      <c r="C501" s="4" t="s">
        <v>1652</v>
      </c>
      <c r="D501" s="4" t="s">
        <v>2863</v>
      </c>
      <c r="E501" s="4" t="s">
        <v>1357</v>
      </c>
      <c r="G501" s="4" t="s">
        <v>2288</v>
      </c>
    </row>
    <row r="502" ht="15.75" customHeight="1">
      <c r="A502" s="4" t="s">
        <v>87</v>
      </c>
      <c r="B502" s="4" t="s">
        <v>2136</v>
      </c>
      <c r="C502" s="4" t="s">
        <v>1652</v>
      </c>
      <c r="D502" s="4" t="s">
        <v>2864</v>
      </c>
      <c r="G502" s="4" t="s">
        <v>2149</v>
      </c>
    </row>
    <row r="503" ht="15.75" customHeight="1">
      <c r="A503" s="4" t="s">
        <v>87</v>
      </c>
      <c r="B503" s="4" t="s">
        <v>2136</v>
      </c>
      <c r="C503" s="4" t="s">
        <v>1652</v>
      </c>
      <c r="D503" s="4" t="s">
        <v>2865</v>
      </c>
      <c r="G503" s="4" t="s">
        <v>2831</v>
      </c>
    </row>
    <row r="504" ht="15.75" customHeight="1">
      <c r="A504" s="4" t="s">
        <v>87</v>
      </c>
      <c r="B504" s="4" t="s">
        <v>2136</v>
      </c>
      <c r="C504" s="4" t="s">
        <v>1558</v>
      </c>
      <c r="D504" s="4" t="s">
        <v>2866</v>
      </c>
      <c r="G504" s="4" t="s">
        <v>2135</v>
      </c>
    </row>
    <row r="505" ht="15.75" customHeight="1">
      <c r="A505" s="4" t="s">
        <v>87</v>
      </c>
      <c r="B505" s="4" t="s">
        <v>2136</v>
      </c>
      <c r="C505" s="4" t="s">
        <v>1558</v>
      </c>
      <c r="D505" s="4" t="s">
        <v>2867</v>
      </c>
      <c r="E505" s="4" t="s">
        <v>309</v>
      </c>
      <c r="G505" s="4" t="s">
        <v>2135</v>
      </c>
    </row>
    <row r="506" ht="15.75" customHeight="1">
      <c r="A506" s="4" t="s">
        <v>87</v>
      </c>
      <c r="B506" s="4" t="s">
        <v>2136</v>
      </c>
      <c r="C506" s="4" t="s">
        <v>1558</v>
      </c>
      <c r="D506" s="4" t="s">
        <v>2868</v>
      </c>
      <c r="E506" s="4" t="s">
        <v>309</v>
      </c>
      <c r="G506" s="4" t="s">
        <v>2135</v>
      </c>
    </row>
    <row r="507" ht="15.75" customHeight="1">
      <c r="A507" s="4" t="s">
        <v>87</v>
      </c>
      <c r="B507" s="4" t="s">
        <v>2121</v>
      </c>
      <c r="C507" s="4" t="s">
        <v>1558</v>
      </c>
      <c r="D507" s="4" t="s">
        <v>2869</v>
      </c>
      <c r="G507" s="4" t="s">
        <v>2870</v>
      </c>
    </row>
    <row r="508" ht="15.75" customHeight="1">
      <c r="A508" s="4" t="s">
        <v>88</v>
      </c>
      <c r="B508" s="4" t="s">
        <v>2111</v>
      </c>
      <c r="C508" s="4" t="s">
        <v>1558</v>
      </c>
      <c r="D508" s="4" t="s">
        <v>2209</v>
      </c>
      <c r="E508" s="4" t="s">
        <v>1276</v>
      </c>
      <c r="G508" s="4" t="s">
        <v>2871</v>
      </c>
    </row>
    <row r="509" ht="15.75" customHeight="1">
      <c r="A509" s="4" t="s">
        <v>88</v>
      </c>
      <c r="B509" s="4" t="s">
        <v>2111</v>
      </c>
      <c r="C509" s="4" t="s">
        <v>1558</v>
      </c>
      <c r="D509" s="4" t="s">
        <v>2112</v>
      </c>
      <c r="E509" s="4" t="s">
        <v>1276</v>
      </c>
      <c r="G509" s="4" t="s">
        <v>2872</v>
      </c>
    </row>
    <row r="510" ht="15.75" customHeight="1">
      <c r="A510" s="4" t="s">
        <v>88</v>
      </c>
      <c r="B510" s="4" t="s">
        <v>2121</v>
      </c>
      <c r="C510" s="4" t="s">
        <v>1558</v>
      </c>
      <c r="D510" s="4" t="s">
        <v>2746</v>
      </c>
      <c r="G510" s="4" t="s">
        <v>2372</v>
      </c>
    </row>
    <row r="511" ht="15.75" customHeight="1">
      <c r="A511" s="4" t="s">
        <v>88</v>
      </c>
      <c r="B511" s="4" t="s">
        <v>2121</v>
      </c>
      <c r="C511" s="4" t="s">
        <v>1558</v>
      </c>
      <c r="D511" s="4" t="s">
        <v>2749</v>
      </c>
      <c r="G511" s="4" t="s">
        <v>2355</v>
      </c>
    </row>
    <row r="512" ht="15.75" customHeight="1">
      <c r="A512" s="4" t="s">
        <v>89</v>
      </c>
      <c r="B512" s="4" t="s">
        <v>2172</v>
      </c>
      <c r="C512" s="4" t="s">
        <v>1558</v>
      </c>
      <c r="D512" s="4" t="s">
        <v>2873</v>
      </c>
      <c r="G512" s="4" t="s">
        <v>2874</v>
      </c>
    </row>
    <row r="513" ht="15.75" customHeight="1">
      <c r="A513" s="4" t="s">
        <v>89</v>
      </c>
      <c r="B513" s="4" t="s">
        <v>2111</v>
      </c>
      <c r="C513" s="4" t="s">
        <v>1553</v>
      </c>
      <c r="D513" s="4" t="s">
        <v>2134</v>
      </c>
      <c r="E513" s="4" t="s">
        <v>1218</v>
      </c>
      <c r="G513" s="4" t="s">
        <v>2875</v>
      </c>
    </row>
    <row r="514" ht="15.75" customHeight="1">
      <c r="A514" s="4" t="s">
        <v>89</v>
      </c>
      <c r="B514" s="4" t="s">
        <v>2136</v>
      </c>
      <c r="C514" s="4" t="s">
        <v>2329</v>
      </c>
      <c r="D514" s="4" t="s">
        <v>2876</v>
      </c>
      <c r="G514" s="4" t="s">
        <v>2248</v>
      </c>
    </row>
    <row r="515" ht="15.75" customHeight="1">
      <c r="A515" s="4" t="s">
        <v>89</v>
      </c>
      <c r="B515" s="4" t="s">
        <v>2136</v>
      </c>
      <c r="C515" s="4" t="s">
        <v>1558</v>
      </c>
      <c r="D515" s="4" t="s">
        <v>2877</v>
      </c>
      <c r="G515" s="4" t="s">
        <v>2508</v>
      </c>
    </row>
    <row r="516" ht="15.75" customHeight="1">
      <c r="A516" s="4" t="s">
        <v>89</v>
      </c>
      <c r="B516" s="4" t="s">
        <v>2136</v>
      </c>
      <c r="C516" s="4" t="s">
        <v>1558</v>
      </c>
      <c r="D516" s="4" t="s">
        <v>2878</v>
      </c>
      <c r="G516" s="4" t="s">
        <v>2454</v>
      </c>
    </row>
    <row r="517" ht="15.75" customHeight="1">
      <c r="A517" s="4" t="s">
        <v>89</v>
      </c>
      <c r="B517" s="4" t="s">
        <v>2136</v>
      </c>
      <c r="C517" s="4" t="s">
        <v>1558</v>
      </c>
      <c r="D517" s="4" t="s">
        <v>2879</v>
      </c>
      <c r="G517" s="4" t="s">
        <v>2196</v>
      </c>
    </row>
    <row r="518" ht="15.75" customHeight="1">
      <c r="A518" s="4" t="s">
        <v>89</v>
      </c>
      <c r="B518" s="4" t="s">
        <v>2136</v>
      </c>
      <c r="C518" s="4" t="s">
        <v>1558</v>
      </c>
      <c r="D518" s="4" t="s">
        <v>2880</v>
      </c>
      <c r="F518" s="4" t="s">
        <v>2881</v>
      </c>
      <c r="G518" s="4" t="s">
        <v>2147</v>
      </c>
    </row>
    <row r="519" ht="15.75" customHeight="1">
      <c r="A519" s="4" t="s">
        <v>89</v>
      </c>
      <c r="B519" s="4" t="s">
        <v>2114</v>
      </c>
      <c r="C519" s="4" t="s">
        <v>2153</v>
      </c>
      <c r="D519" s="4" t="s">
        <v>2882</v>
      </c>
      <c r="G519" s="4" t="s">
        <v>2883</v>
      </c>
    </row>
    <row r="520" ht="15.75" customHeight="1">
      <c r="A520" s="4" t="s">
        <v>89</v>
      </c>
      <c r="B520" s="4" t="s">
        <v>2114</v>
      </c>
      <c r="C520" s="4" t="s">
        <v>1558</v>
      </c>
      <c r="D520" s="4" t="s">
        <v>2884</v>
      </c>
      <c r="G520" s="4" t="s">
        <v>1171</v>
      </c>
    </row>
    <row r="521" ht="15.75" customHeight="1">
      <c r="A521" s="4" t="s">
        <v>89</v>
      </c>
      <c r="B521" s="4" t="s">
        <v>2114</v>
      </c>
      <c r="C521" s="4" t="s">
        <v>2153</v>
      </c>
      <c r="D521" s="4" t="s">
        <v>2885</v>
      </c>
      <c r="G521" s="4" t="s">
        <v>2886</v>
      </c>
    </row>
    <row r="522" ht="15.75" customHeight="1">
      <c r="A522" s="4" t="s">
        <v>89</v>
      </c>
      <c r="B522" s="4" t="s">
        <v>2114</v>
      </c>
      <c r="C522" s="4" t="s">
        <v>1558</v>
      </c>
      <c r="D522" s="4" t="s">
        <v>2887</v>
      </c>
      <c r="G522" s="4" t="s">
        <v>2835</v>
      </c>
    </row>
    <row r="523" ht="15.75" customHeight="1">
      <c r="A523" s="4" t="s">
        <v>89</v>
      </c>
      <c r="B523" s="4" t="s">
        <v>2114</v>
      </c>
      <c r="C523" s="4" t="s">
        <v>1558</v>
      </c>
      <c r="D523" s="4" t="s">
        <v>2888</v>
      </c>
      <c r="G523" s="4" t="s">
        <v>2302</v>
      </c>
    </row>
    <row r="524" ht="15.75" customHeight="1">
      <c r="A524" s="4" t="s">
        <v>89</v>
      </c>
      <c r="B524" s="4" t="s">
        <v>2114</v>
      </c>
      <c r="C524" s="4" t="s">
        <v>1558</v>
      </c>
      <c r="D524" s="4" t="s">
        <v>2889</v>
      </c>
      <c r="G524" s="4" t="s">
        <v>2656</v>
      </c>
    </row>
    <row r="525" ht="15.75" customHeight="1">
      <c r="A525" s="4" t="s">
        <v>89</v>
      </c>
      <c r="B525" s="4" t="s">
        <v>2121</v>
      </c>
      <c r="C525" s="4" t="s">
        <v>2329</v>
      </c>
      <c r="D525" s="4" t="s">
        <v>2587</v>
      </c>
      <c r="G525" s="4" t="s">
        <v>2436</v>
      </c>
    </row>
    <row r="526" ht="15.75" customHeight="1">
      <c r="A526" s="4" t="s">
        <v>89</v>
      </c>
      <c r="B526" s="4" t="s">
        <v>2121</v>
      </c>
      <c r="C526" s="4" t="s">
        <v>2890</v>
      </c>
      <c r="D526" s="4" t="s">
        <v>2401</v>
      </c>
      <c r="G526" s="4" t="s">
        <v>2891</v>
      </c>
    </row>
    <row r="527" ht="15.75" customHeight="1">
      <c r="A527" s="4" t="s">
        <v>89</v>
      </c>
      <c r="B527" s="4" t="s">
        <v>2121</v>
      </c>
      <c r="C527" s="4" t="s">
        <v>2892</v>
      </c>
      <c r="D527" s="4" t="s">
        <v>2591</v>
      </c>
      <c r="G527" s="4" t="s">
        <v>2893</v>
      </c>
    </row>
    <row r="528" ht="15.75" customHeight="1">
      <c r="A528" s="4" t="s">
        <v>89</v>
      </c>
      <c r="B528" s="4" t="s">
        <v>2121</v>
      </c>
      <c r="C528" s="4" t="s">
        <v>2329</v>
      </c>
      <c r="D528" s="4" t="s">
        <v>2589</v>
      </c>
      <c r="G528" s="4" t="s">
        <v>2270</v>
      </c>
    </row>
    <row r="529" ht="15.75" customHeight="1">
      <c r="A529" s="4" t="s">
        <v>89</v>
      </c>
      <c r="B529" s="4" t="s">
        <v>2121</v>
      </c>
      <c r="C529" s="4" t="s">
        <v>2894</v>
      </c>
      <c r="D529" s="4" t="s">
        <v>2405</v>
      </c>
      <c r="G529" s="4" t="s">
        <v>2895</v>
      </c>
    </row>
    <row r="530" ht="15.75" customHeight="1">
      <c r="A530" s="4" t="s">
        <v>89</v>
      </c>
      <c r="B530" s="4" t="s">
        <v>2121</v>
      </c>
      <c r="C530" s="4" t="s">
        <v>1558</v>
      </c>
      <c r="D530" s="4" t="s">
        <v>2611</v>
      </c>
      <c r="G530" s="4" t="s">
        <v>2896</v>
      </c>
    </row>
    <row r="531" ht="15.75" customHeight="1">
      <c r="A531" s="4" t="s">
        <v>89</v>
      </c>
      <c r="B531" s="4" t="s">
        <v>2121</v>
      </c>
      <c r="C531" s="4" t="s">
        <v>1558</v>
      </c>
      <c r="D531" s="4" t="s">
        <v>2457</v>
      </c>
      <c r="G531" s="4" t="s">
        <v>2897</v>
      </c>
    </row>
    <row r="532" ht="15.75" customHeight="1">
      <c r="A532" s="4" t="s">
        <v>89</v>
      </c>
      <c r="B532" s="4" t="s">
        <v>2121</v>
      </c>
      <c r="C532" s="4" t="s">
        <v>1558</v>
      </c>
      <c r="D532" s="4" t="s">
        <v>2898</v>
      </c>
      <c r="G532" s="4" t="s">
        <v>2899</v>
      </c>
    </row>
    <row r="533" ht="15.75" customHeight="1">
      <c r="A533" s="4" t="s">
        <v>89</v>
      </c>
      <c r="B533" s="4" t="s">
        <v>2121</v>
      </c>
      <c r="C533" s="4" t="s">
        <v>2900</v>
      </c>
      <c r="D533" s="4" t="s">
        <v>2901</v>
      </c>
      <c r="G533" s="4" t="s">
        <v>2902</v>
      </c>
    </row>
    <row r="534" ht="15.75" customHeight="1">
      <c r="A534" s="4" t="s">
        <v>89</v>
      </c>
      <c r="B534" s="4" t="s">
        <v>2121</v>
      </c>
      <c r="C534" s="4" t="s">
        <v>1558</v>
      </c>
      <c r="D534" s="4" t="s">
        <v>2903</v>
      </c>
      <c r="G534" s="4" t="s">
        <v>2281</v>
      </c>
    </row>
    <row r="535" ht="15.75" customHeight="1">
      <c r="A535" s="4" t="s">
        <v>89</v>
      </c>
      <c r="B535" s="4" t="s">
        <v>2121</v>
      </c>
      <c r="C535" s="4" t="s">
        <v>2904</v>
      </c>
      <c r="D535" s="4" t="s">
        <v>225</v>
      </c>
      <c r="G535" s="4" t="s">
        <v>2905</v>
      </c>
    </row>
    <row r="536" ht="15.75" customHeight="1">
      <c r="A536" s="4" t="s">
        <v>89</v>
      </c>
      <c r="B536" s="4" t="s">
        <v>2121</v>
      </c>
      <c r="C536" s="4" t="s">
        <v>1652</v>
      </c>
      <c r="D536" s="4" t="s">
        <v>2906</v>
      </c>
      <c r="G536" s="4" t="s">
        <v>2147</v>
      </c>
    </row>
    <row r="537" ht="15.75" customHeight="1">
      <c r="A537" s="4" t="s">
        <v>89</v>
      </c>
      <c r="B537" s="4" t="s">
        <v>2121</v>
      </c>
      <c r="C537" s="4" t="s">
        <v>1558</v>
      </c>
      <c r="D537" s="4" t="s">
        <v>2907</v>
      </c>
      <c r="G537" s="4" t="s">
        <v>2120</v>
      </c>
    </row>
    <row r="538" ht="15.75" customHeight="1">
      <c r="A538" s="4" t="s">
        <v>91</v>
      </c>
      <c r="B538" s="4" t="s">
        <v>2111</v>
      </c>
      <c r="C538" s="4" t="s">
        <v>1553</v>
      </c>
      <c r="D538" s="4" t="s">
        <v>2209</v>
      </c>
      <c r="E538" s="4" t="s">
        <v>2908</v>
      </c>
      <c r="G538" s="4" t="s">
        <v>2909</v>
      </c>
    </row>
    <row r="539" ht="15.75" customHeight="1">
      <c r="A539" s="4" t="s">
        <v>91</v>
      </c>
      <c r="B539" s="4" t="s">
        <v>2111</v>
      </c>
      <c r="C539" s="4" t="s">
        <v>1553</v>
      </c>
      <c r="D539" s="4" t="s">
        <v>2112</v>
      </c>
      <c r="E539" s="4" t="s">
        <v>2908</v>
      </c>
      <c r="G539" s="4" t="s">
        <v>2910</v>
      </c>
    </row>
    <row r="540" ht="15.75" customHeight="1">
      <c r="A540" s="4" t="s">
        <v>91</v>
      </c>
      <c r="B540" s="4" t="s">
        <v>2136</v>
      </c>
      <c r="C540" s="4" t="s">
        <v>1537</v>
      </c>
      <c r="D540" s="4" t="s">
        <v>2911</v>
      </c>
      <c r="G540" s="4" t="s">
        <v>2912</v>
      </c>
    </row>
    <row r="541" ht="15.75" customHeight="1">
      <c r="A541" s="4" t="s">
        <v>91</v>
      </c>
      <c r="B541" s="4" t="s">
        <v>2136</v>
      </c>
      <c r="C541" s="4" t="s">
        <v>1553</v>
      </c>
      <c r="D541" s="4" t="s">
        <v>2913</v>
      </c>
      <c r="E541" s="4" t="s">
        <v>2908</v>
      </c>
      <c r="G541" s="4" t="s">
        <v>2914</v>
      </c>
    </row>
    <row r="542" ht="15.75" customHeight="1">
      <c r="A542" s="4" t="s">
        <v>91</v>
      </c>
      <c r="B542" s="4" t="s">
        <v>2136</v>
      </c>
      <c r="C542" s="4" t="s">
        <v>1558</v>
      </c>
      <c r="D542" s="4" t="s">
        <v>2915</v>
      </c>
      <c r="E542" s="4" t="s">
        <v>2908</v>
      </c>
      <c r="G542" s="4" t="s">
        <v>2916</v>
      </c>
    </row>
    <row r="543" ht="15.75" customHeight="1">
      <c r="A543" s="4" t="s">
        <v>91</v>
      </c>
      <c r="B543" s="4" t="s">
        <v>2136</v>
      </c>
      <c r="C543" s="4" t="s">
        <v>1652</v>
      </c>
      <c r="D543" s="4" t="s">
        <v>2917</v>
      </c>
      <c r="E543" s="4" t="s">
        <v>2908</v>
      </c>
      <c r="G543" s="4" t="s">
        <v>2135</v>
      </c>
    </row>
    <row r="544" ht="15.75" customHeight="1">
      <c r="A544" s="4" t="s">
        <v>91</v>
      </c>
      <c r="B544" s="4" t="s">
        <v>2136</v>
      </c>
      <c r="C544" s="4" t="s">
        <v>2813</v>
      </c>
      <c r="D544" s="4" t="s">
        <v>2918</v>
      </c>
      <c r="G544" s="4" t="s">
        <v>2135</v>
      </c>
    </row>
    <row r="545" ht="15.75" customHeight="1">
      <c r="A545" s="4" t="s">
        <v>91</v>
      </c>
      <c r="B545" s="4" t="s">
        <v>2136</v>
      </c>
      <c r="C545" s="4" t="s">
        <v>1558</v>
      </c>
      <c r="D545" s="4" t="s">
        <v>2919</v>
      </c>
      <c r="G545" s="4" t="s">
        <v>2118</v>
      </c>
    </row>
    <row r="546" ht="15.75" customHeight="1">
      <c r="A546" s="4" t="s">
        <v>91</v>
      </c>
      <c r="B546" s="4" t="s">
        <v>2136</v>
      </c>
      <c r="C546" s="4" t="s">
        <v>2170</v>
      </c>
      <c r="D546" s="4" t="s">
        <v>2920</v>
      </c>
      <c r="G546" s="4" t="s">
        <v>2539</v>
      </c>
    </row>
    <row r="547" ht="15.75" customHeight="1">
      <c r="A547" s="4" t="s">
        <v>91</v>
      </c>
      <c r="B547" s="4" t="s">
        <v>2114</v>
      </c>
      <c r="C547" s="4" t="s">
        <v>1558</v>
      </c>
      <c r="D547" s="4" t="s">
        <v>2921</v>
      </c>
      <c r="G547" s="4" t="s">
        <v>2922</v>
      </c>
    </row>
    <row r="548" ht="15.75" customHeight="1">
      <c r="A548" s="4" t="s">
        <v>91</v>
      </c>
      <c r="B548" s="4" t="s">
        <v>2114</v>
      </c>
      <c r="C548" s="4" t="s">
        <v>1558</v>
      </c>
      <c r="D548" s="4" t="s">
        <v>2923</v>
      </c>
      <c r="G548" s="4" t="s">
        <v>2924</v>
      </c>
    </row>
    <row r="549" ht="15.75" customHeight="1">
      <c r="A549" s="4" t="s">
        <v>91</v>
      </c>
      <c r="B549" s="4" t="s">
        <v>2114</v>
      </c>
      <c r="C549" s="4" t="s">
        <v>1558</v>
      </c>
      <c r="D549" s="4" t="s">
        <v>2925</v>
      </c>
      <c r="G549" s="4" t="s">
        <v>2926</v>
      </c>
    </row>
    <row r="550" ht="15.75" customHeight="1">
      <c r="A550" s="4" t="s">
        <v>91</v>
      </c>
      <c r="B550" s="4" t="s">
        <v>2114</v>
      </c>
      <c r="C550" s="4" t="s">
        <v>1558</v>
      </c>
      <c r="D550" s="4" t="s">
        <v>2303</v>
      </c>
      <c r="G550" s="4" t="s">
        <v>2927</v>
      </c>
    </row>
    <row r="551" ht="15.75" customHeight="1">
      <c r="A551" s="4" t="s">
        <v>91</v>
      </c>
      <c r="B551" s="4" t="s">
        <v>2114</v>
      </c>
      <c r="C551" s="4" t="s">
        <v>1558</v>
      </c>
      <c r="D551" s="4" t="s">
        <v>2928</v>
      </c>
      <c r="G551" s="4" t="s">
        <v>2126</v>
      </c>
    </row>
    <row r="552" ht="15.75" customHeight="1">
      <c r="A552" s="4" t="s">
        <v>91</v>
      </c>
      <c r="B552" s="4" t="s">
        <v>2121</v>
      </c>
      <c r="C552" s="4" t="s">
        <v>1558</v>
      </c>
      <c r="D552" s="4" t="s">
        <v>2929</v>
      </c>
      <c r="G552" s="4" t="s">
        <v>2930</v>
      </c>
    </row>
    <row r="553" ht="15.75" customHeight="1">
      <c r="A553" s="4" t="s">
        <v>91</v>
      </c>
      <c r="B553" s="4" t="s">
        <v>2121</v>
      </c>
      <c r="C553" s="4" t="s">
        <v>1558</v>
      </c>
      <c r="D553" s="4" t="s">
        <v>2931</v>
      </c>
      <c r="G553" s="4" t="s">
        <v>2147</v>
      </c>
    </row>
    <row r="554" ht="15.75" customHeight="1">
      <c r="A554" s="4" t="s">
        <v>91</v>
      </c>
      <c r="B554" s="4" t="s">
        <v>2121</v>
      </c>
      <c r="C554" s="4" t="s">
        <v>1652</v>
      </c>
      <c r="D554" s="4" t="s">
        <v>2932</v>
      </c>
      <c r="G554" s="4" t="s">
        <v>2933</v>
      </c>
    </row>
    <row r="555" ht="15.75" customHeight="1">
      <c r="A555" s="4" t="s">
        <v>91</v>
      </c>
      <c r="B555" s="4" t="s">
        <v>2121</v>
      </c>
      <c r="C555" s="4" t="s">
        <v>1558</v>
      </c>
      <c r="D555" s="4" t="s">
        <v>2934</v>
      </c>
      <c r="G555" s="4" t="s">
        <v>2689</v>
      </c>
    </row>
    <row r="556" ht="15.75" customHeight="1">
      <c r="A556" s="4" t="s">
        <v>93</v>
      </c>
      <c r="B556" s="4" t="s">
        <v>2129</v>
      </c>
      <c r="C556" s="4" t="s">
        <v>1558</v>
      </c>
      <c r="D556" s="4" t="s">
        <v>2130</v>
      </c>
      <c r="E556" s="4" t="s">
        <v>195</v>
      </c>
      <c r="G556" s="4" t="s">
        <v>2208</v>
      </c>
    </row>
    <row r="557" ht="15.75" customHeight="1">
      <c r="A557" s="4" t="s">
        <v>93</v>
      </c>
      <c r="B557" s="4" t="s">
        <v>2129</v>
      </c>
      <c r="C557" s="4" t="s">
        <v>1558</v>
      </c>
      <c r="D557" s="4" t="s">
        <v>2130</v>
      </c>
      <c r="G557" s="4" t="s">
        <v>2935</v>
      </c>
    </row>
    <row r="558" ht="15.75" customHeight="1">
      <c r="A558" s="4" t="s">
        <v>93</v>
      </c>
      <c r="B558" s="4" t="s">
        <v>2136</v>
      </c>
      <c r="C558" s="4" t="s">
        <v>2936</v>
      </c>
      <c r="D558" s="4" t="s">
        <v>2937</v>
      </c>
      <c r="E558" s="4" t="s">
        <v>2938</v>
      </c>
      <c r="G558" s="4" t="s">
        <v>2208</v>
      </c>
    </row>
    <row r="559" ht="15.75" customHeight="1">
      <c r="A559" s="4" t="s">
        <v>93</v>
      </c>
      <c r="B559" s="4" t="s">
        <v>2136</v>
      </c>
      <c r="C559" s="4" t="s">
        <v>1698</v>
      </c>
      <c r="D559" s="4" t="s">
        <v>2939</v>
      </c>
      <c r="E559" s="4" t="s">
        <v>2940</v>
      </c>
      <c r="G559" s="4" t="s">
        <v>2935</v>
      </c>
    </row>
    <row r="560" ht="15.75" customHeight="1">
      <c r="A560" s="4" t="s">
        <v>93</v>
      </c>
      <c r="B560" s="4" t="s">
        <v>2136</v>
      </c>
      <c r="C560" s="4" t="s">
        <v>1558</v>
      </c>
      <c r="D560" s="4" t="s">
        <v>2625</v>
      </c>
      <c r="E560" s="4" t="s">
        <v>283</v>
      </c>
      <c r="G560" s="4" t="s">
        <v>1164</v>
      </c>
    </row>
    <row r="561" ht="15.75" customHeight="1">
      <c r="A561" s="4" t="s">
        <v>93</v>
      </c>
      <c r="B561" s="4" t="s">
        <v>2114</v>
      </c>
      <c r="C561" s="4" t="s">
        <v>2941</v>
      </c>
      <c r="D561" s="4" t="s">
        <v>2942</v>
      </c>
      <c r="G561" s="4" t="s">
        <v>2943</v>
      </c>
    </row>
    <row r="562" ht="15.75" customHeight="1">
      <c r="A562" s="4" t="s">
        <v>93</v>
      </c>
      <c r="B562" s="4" t="s">
        <v>2114</v>
      </c>
      <c r="C562" s="4" t="s">
        <v>2944</v>
      </c>
      <c r="D562" s="4" t="s">
        <v>2945</v>
      </c>
      <c r="G562" s="4" t="s">
        <v>1171</v>
      </c>
    </row>
    <row r="563" ht="15.75" customHeight="1">
      <c r="A563" s="4" t="s">
        <v>93</v>
      </c>
      <c r="B563" s="4" t="s">
        <v>2114</v>
      </c>
      <c r="C563" s="4" t="s">
        <v>2946</v>
      </c>
      <c r="D563" s="4" t="s">
        <v>2947</v>
      </c>
      <c r="G563" s="4" t="s">
        <v>2494</v>
      </c>
    </row>
    <row r="564" ht="15.75" customHeight="1">
      <c r="A564" s="4" t="s">
        <v>93</v>
      </c>
      <c r="B564" s="4" t="s">
        <v>2114</v>
      </c>
      <c r="C564" s="4" t="s">
        <v>2948</v>
      </c>
      <c r="D564" s="4" t="s">
        <v>2949</v>
      </c>
      <c r="G564" s="4" t="s">
        <v>2116</v>
      </c>
    </row>
    <row r="565" ht="15.75" customHeight="1">
      <c r="A565" s="4" t="s">
        <v>93</v>
      </c>
      <c r="B565" s="4" t="s">
        <v>2114</v>
      </c>
      <c r="C565" s="4" t="s">
        <v>2417</v>
      </c>
      <c r="D565" s="4" t="s">
        <v>2950</v>
      </c>
      <c r="G565" s="4" t="s">
        <v>2175</v>
      </c>
    </row>
    <row r="566" ht="15.75" customHeight="1">
      <c r="A566" s="4" t="s">
        <v>93</v>
      </c>
      <c r="B566" s="4" t="s">
        <v>2114</v>
      </c>
      <c r="C566" s="4" t="s">
        <v>2370</v>
      </c>
      <c r="D566" s="4" t="s">
        <v>2951</v>
      </c>
      <c r="G566" s="4" t="s">
        <v>2952</v>
      </c>
    </row>
    <row r="567" ht="15.75" customHeight="1">
      <c r="A567" s="4" t="s">
        <v>93</v>
      </c>
      <c r="B567" s="4" t="s">
        <v>2114</v>
      </c>
      <c r="C567" s="4" t="s">
        <v>2145</v>
      </c>
      <c r="D567" s="4" t="s">
        <v>2953</v>
      </c>
      <c r="G567" s="4" t="s">
        <v>2683</v>
      </c>
    </row>
    <row r="568" ht="15.75" customHeight="1">
      <c r="A568" s="4" t="s">
        <v>93</v>
      </c>
      <c r="B568" s="4" t="s">
        <v>2114</v>
      </c>
      <c r="C568" s="4" t="s">
        <v>1698</v>
      </c>
      <c r="D568" s="4" t="s">
        <v>2954</v>
      </c>
      <c r="G568" s="4" t="s">
        <v>2935</v>
      </c>
    </row>
    <row r="569" ht="15.75" customHeight="1">
      <c r="A569" s="4" t="s">
        <v>93</v>
      </c>
      <c r="B569" s="4" t="s">
        <v>2114</v>
      </c>
      <c r="C569" s="4" t="s">
        <v>2145</v>
      </c>
      <c r="D569" s="4" t="s">
        <v>2955</v>
      </c>
      <c r="G569" s="4" t="s">
        <v>2935</v>
      </c>
    </row>
    <row r="570" ht="15.75" customHeight="1">
      <c r="A570" s="4" t="s">
        <v>93</v>
      </c>
      <c r="B570" s="4" t="s">
        <v>2121</v>
      </c>
      <c r="C570" s="4" t="s">
        <v>2370</v>
      </c>
      <c r="D570" s="4" t="s">
        <v>216</v>
      </c>
      <c r="G570" s="4" t="s">
        <v>2956</v>
      </c>
    </row>
    <row r="571" ht="15.75" customHeight="1">
      <c r="A571" s="4" t="s">
        <v>96</v>
      </c>
      <c r="B571" s="4" t="s">
        <v>2129</v>
      </c>
      <c r="C571" s="4" t="s">
        <v>1553</v>
      </c>
      <c r="D571" s="4" t="s">
        <v>2130</v>
      </c>
      <c r="E571" s="4" t="s">
        <v>297</v>
      </c>
      <c r="G571" s="4" t="s">
        <v>2288</v>
      </c>
    </row>
    <row r="572" ht="15.75" customHeight="1">
      <c r="A572" s="4" t="s">
        <v>96</v>
      </c>
      <c r="B572" s="4" t="s">
        <v>2111</v>
      </c>
      <c r="C572" s="4" t="s">
        <v>1553</v>
      </c>
      <c r="D572" s="4" t="s">
        <v>2134</v>
      </c>
      <c r="E572" s="4" t="s">
        <v>2957</v>
      </c>
      <c r="G572" s="4" t="s">
        <v>2563</v>
      </c>
    </row>
    <row r="573" ht="15.75" customHeight="1">
      <c r="A573" s="4" t="s">
        <v>96</v>
      </c>
      <c r="B573" s="4" t="s">
        <v>2114</v>
      </c>
      <c r="C573" s="4" t="s">
        <v>1698</v>
      </c>
      <c r="D573" s="4" t="s">
        <v>2958</v>
      </c>
      <c r="G573" s="4" t="s">
        <v>2246</v>
      </c>
    </row>
    <row r="574" ht="15.75" customHeight="1">
      <c r="A574" s="4" t="s">
        <v>96</v>
      </c>
      <c r="B574" s="4" t="s">
        <v>2114</v>
      </c>
      <c r="C574" s="4" t="s">
        <v>1698</v>
      </c>
      <c r="D574" s="4" t="s">
        <v>2959</v>
      </c>
      <c r="G574" s="4" t="s">
        <v>2281</v>
      </c>
    </row>
    <row r="575" ht="15.75" customHeight="1">
      <c r="A575" s="4" t="s">
        <v>96</v>
      </c>
      <c r="B575" s="4" t="s">
        <v>2114</v>
      </c>
      <c r="C575" s="4" t="s">
        <v>1558</v>
      </c>
      <c r="D575" s="4" t="s">
        <v>2960</v>
      </c>
      <c r="G575" s="4" t="s">
        <v>2251</v>
      </c>
    </row>
    <row r="576" ht="15.75" customHeight="1">
      <c r="A576" s="4" t="s">
        <v>96</v>
      </c>
      <c r="B576" s="4" t="s">
        <v>2114</v>
      </c>
      <c r="C576" s="4" t="s">
        <v>1553</v>
      </c>
      <c r="D576" s="4" t="s">
        <v>2303</v>
      </c>
      <c r="G576" s="4" t="s">
        <v>1162</v>
      </c>
    </row>
    <row r="577" ht="15.75" customHeight="1">
      <c r="A577" s="4" t="s">
        <v>96</v>
      </c>
      <c r="B577" s="4" t="s">
        <v>2121</v>
      </c>
      <c r="C577" s="4" t="s">
        <v>1558</v>
      </c>
      <c r="D577" s="4" t="s">
        <v>2961</v>
      </c>
      <c r="G577" s="4" t="s">
        <v>2745</v>
      </c>
    </row>
    <row r="578" ht="15.75" customHeight="1">
      <c r="A578" s="4" t="s">
        <v>96</v>
      </c>
      <c r="B578" s="4" t="s">
        <v>2121</v>
      </c>
      <c r="C578" s="4" t="s">
        <v>2962</v>
      </c>
      <c r="D578" s="4" t="s">
        <v>2703</v>
      </c>
      <c r="G578" s="4" t="s">
        <v>2963</v>
      </c>
    </row>
    <row r="579" ht="15.75" customHeight="1">
      <c r="A579" s="4" t="s">
        <v>96</v>
      </c>
      <c r="B579" s="4" t="s">
        <v>2121</v>
      </c>
      <c r="C579" s="4" t="s">
        <v>1652</v>
      </c>
      <c r="D579" s="4" t="s">
        <v>2964</v>
      </c>
      <c r="G579" s="4" t="s">
        <v>2201</v>
      </c>
    </row>
    <row r="580" ht="15.75" customHeight="1">
      <c r="A580" s="4" t="s">
        <v>96</v>
      </c>
      <c r="B580" s="4" t="s">
        <v>2121</v>
      </c>
      <c r="C580" s="4" t="s">
        <v>1558</v>
      </c>
      <c r="D580" s="4" t="s">
        <v>2965</v>
      </c>
      <c r="G580" s="4" t="s">
        <v>2585</v>
      </c>
    </row>
    <row r="581" ht="15.75" customHeight="1">
      <c r="A581" s="4" t="s">
        <v>96</v>
      </c>
      <c r="B581" s="4" t="s">
        <v>2121</v>
      </c>
      <c r="C581" s="4" t="s">
        <v>1698</v>
      </c>
      <c r="D581" s="4" t="s">
        <v>250</v>
      </c>
      <c r="G581" s="4" t="s">
        <v>2304</v>
      </c>
    </row>
    <row r="582" ht="15.75" customHeight="1">
      <c r="A582" s="4" t="s">
        <v>97</v>
      </c>
      <c r="B582" s="4" t="s">
        <v>2172</v>
      </c>
      <c r="C582" s="4" t="s">
        <v>2176</v>
      </c>
      <c r="D582" s="4" t="s">
        <v>2966</v>
      </c>
      <c r="G582" s="4" t="s">
        <v>2967</v>
      </c>
    </row>
    <row r="583" ht="15.75" customHeight="1">
      <c r="A583" s="4" t="s">
        <v>97</v>
      </c>
      <c r="B583" s="4" t="s">
        <v>2129</v>
      </c>
      <c r="C583" s="4" t="s">
        <v>1558</v>
      </c>
      <c r="D583" s="4" t="s">
        <v>2130</v>
      </c>
      <c r="E583" s="4" t="s">
        <v>412</v>
      </c>
      <c r="G583" s="4" t="s">
        <v>2968</v>
      </c>
    </row>
    <row r="584" ht="15.75" customHeight="1">
      <c r="A584" s="4" t="s">
        <v>97</v>
      </c>
      <c r="B584" s="4" t="s">
        <v>2129</v>
      </c>
      <c r="C584" s="4" t="s">
        <v>1558</v>
      </c>
      <c r="D584" s="4" t="s">
        <v>2132</v>
      </c>
      <c r="E584" s="4" t="s">
        <v>412</v>
      </c>
      <c r="G584" s="4" t="s">
        <v>1162</v>
      </c>
    </row>
    <row r="585" ht="15.75" customHeight="1">
      <c r="A585" s="4" t="s">
        <v>97</v>
      </c>
      <c r="B585" s="4" t="s">
        <v>2111</v>
      </c>
      <c r="C585" s="4" t="s">
        <v>1558</v>
      </c>
      <c r="D585" s="4" t="s">
        <v>2134</v>
      </c>
      <c r="E585" s="4" t="s">
        <v>2969</v>
      </c>
      <c r="G585" s="4" t="s">
        <v>2345</v>
      </c>
    </row>
    <row r="586" ht="15.75" customHeight="1">
      <c r="A586" s="4" t="s">
        <v>97</v>
      </c>
      <c r="B586" s="4" t="s">
        <v>2121</v>
      </c>
      <c r="C586" s="4" t="s">
        <v>2145</v>
      </c>
      <c r="D586" s="4" t="s">
        <v>2511</v>
      </c>
      <c r="G586" s="4" t="s">
        <v>2698</v>
      </c>
    </row>
    <row r="587" ht="15.75" customHeight="1">
      <c r="A587" s="4" t="s">
        <v>97</v>
      </c>
      <c r="B587" s="4" t="s">
        <v>2121</v>
      </c>
      <c r="C587" s="4" t="s">
        <v>1652</v>
      </c>
      <c r="D587" s="4" t="s">
        <v>2970</v>
      </c>
      <c r="G587" s="4" t="s">
        <v>2971</v>
      </c>
    </row>
    <row r="588" ht="15.75" customHeight="1">
      <c r="A588" s="4" t="s">
        <v>99</v>
      </c>
      <c r="B588" s="4" t="s">
        <v>2129</v>
      </c>
      <c r="C588" s="4" t="s">
        <v>1558</v>
      </c>
      <c r="D588" s="4" t="s">
        <v>2130</v>
      </c>
      <c r="E588" s="4" t="s">
        <v>480</v>
      </c>
      <c r="G588" s="4" t="s">
        <v>2713</v>
      </c>
    </row>
    <row r="589" ht="15.75" customHeight="1">
      <c r="A589" s="4" t="s">
        <v>99</v>
      </c>
      <c r="B589" s="4" t="s">
        <v>2111</v>
      </c>
      <c r="C589" s="4" t="s">
        <v>1558</v>
      </c>
      <c r="D589" s="4" t="s">
        <v>2134</v>
      </c>
      <c r="E589" s="4" t="s">
        <v>2972</v>
      </c>
      <c r="G589" s="4" t="s">
        <v>2135</v>
      </c>
    </row>
    <row r="590" ht="15.75" customHeight="1">
      <c r="A590" s="4" t="s">
        <v>99</v>
      </c>
      <c r="B590" s="4" t="s">
        <v>2136</v>
      </c>
      <c r="C590" s="4" t="s">
        <v>1652</v>
      </c>
      <c r="D590" s="4" t="s">
        <v>2973</v>
      </c>
      <c r="E590" s="4" t="s">
        <v>480</v>
      </c>
      <c r="G590" s="4" t="s">
        <v>2660</v>
      </c>
    </row>
    <row r="591" ht="15.75" customHeight="1">
      <c r="A591" s="4" t="s">
        <v>99</v>
      </c>
      <c r="B591" s="4" t="s">
        <v>2121</v>
      </c>
      <c r="C591" s="4" t="s">
        <v>1698</v>
      </c>
      <c r="D591" s="4" t="s">
        <v>2974</v>
      </c>
      <c r="G591" s="4" t="s">
        <v>2975</v>
      </c>
    </row>
    <row r="592" ht="15.75" customHeight="1">
      <c r="A592" s="4" t="s">
        <v>99</v>
      </c>
      <c r="B592" s="4" t="s">
        <v>2121</v>
      </c>
      <c r="C592" s="4" t="s">
        <v>2904</v>
      </c>
      <c r="D592" s="4" t="s">
        <v>353</v>
      </c>
      <c r="G592" s="4" t="s">
        <v>2976</v>
      </c>
    </row>
    <row r="593" ht="15.75" customHeight="1">
      <c r="A593" s="4" t="s">
        <v>100</v>
      </c>
      <c r="B593" s="4" t="s">
        <v>2129</v>
      </c>
      <c r="C593" s="4" t="s">
        <v>1558</v>
      </c>
      <c r="D593" s="4" t="s">
        <v>2130</v>
      </c>
      <c r="E593" s="4" t="s">
        <v>253</v>
      </c>
      <c r="G593" s="4" t="s">
        <v>2660</v>
      </c>
    </row>
    <row r="594" ht="15.75" customHeight="1">
      <c r="A594" s="4" t="s">
        <v>100</v>
      </c>
      <c r="B594" s="4" t="s">
        <v>2111</v>
      </c>
      <c r="C594" s="4" t="s">
        <v>1558</v>
      </c>
      <c r="D594" s="4" t="s">
        <v>2209</v>
      </c>
      <c r="E594" s="4" t="s">
        <v>1213</v>
      </c>
      <c r="G594" s="4" t="s">
        <v>2713</v>
      </c>
    </row>
    <row r="595" ht="15.75" customHeight="1">
      <c r="A595" s="4" t="s">
        <v>100</v>
      </c>
      <c r="B595" s="4" t="s">
        <v>2136</v>
      </c>
      <c r="C595" s="4" t="s">
        <v>1558</v>
      </c>
      <c r="D595" s="4" t="s">
        <v>2977</v>
      </c>
      <c r="G595" s="4" t="s">
        <v>2135</v>
      </c>
    </row>
    <row r="596" ht="15.75" customHeight="1">
      <c r="A596" s="4" t="s">
        <v>100</v>
      </c>
      <c r="B596" s="4" t="s">
        <v>2121</v>
      </c>
      <c r="C596" s="4" t="s">
        <v>2403</v>
      </c>
      <c r="D596" s="4" t="s">
        <v>2978</v>
      </c>
      <c r="G596" s="4" t="s">
        <v>2583</v>
      </c>
    </row>
    <row r="597" ht="15.75" customHeight="1">
      <c r="A597" s="4" t="s">
        <v>100</v>
      </c>
      <c r="B597" s="4" t="s">
        <v>2121</v>
      </c>
      <c r="C597" s="4" t="s">
        <v>1558</v>
      </c>
      <c r="D597" s="4" t="s">
        <v>2979</v>
      </c>
      <c r="G597" s="4" t="s">
        <v>2660</v>
      </c>
    </row>
    <row r="598" ht="15.75" customHeight="1">
      <c r="A598" s="4" t="s">
        <v>100</v>
      </c>
      <c r="B598" s="4" t="s">
        <v>2121</v>
      </c>
      <c r="C598" s="4" t="s">
        <v>2980</v>
      </c>
      <c r="D598" s="4" t="s">
        <v>2981</v>
      </c>
      <c r="G598" s="4" t="s">
        <v>2982</v>
      </c>
    </row>
    <row r="599" ht="15.75" customHeight="1">
      <c r="A599" s="4" t="s">
        <v>103</v>
      </c>
      <c r="B599" s="4" t="s">
        <v>2172</v>
      </c>
      <c r="C599" s="4" t="s">
        <v>1558</v>
      </c>
      <c r="D599" s="4" t="s">
        <v>2983</v>
      </c>
      <c r="G599" s="4" t="s">
        <v>2933</v>
      </c>
    </row>
    <row r="600" ht="15.75" customHeight="1">
      <c r="A600" s="4" t="s">
        <v>103</v>
      </c>
      <c r="B600" s="4" t="s">
        <v>2111</v>
      </c>
      <c r="C600" s="4" t="s">
        <v>1558</v>
      </c>
      <c r="D600" s="4" t="s">
        <v>2209</v>
      </c>
      <c r="E600" s="4" t="s">
        <v>1269</v>
      </c>
      <c r="G600" s="4" t="s">
        <v>2196</v>
      </c>
    </row>
    <row r="601" ht="15.75" customHeight="1">
      <c r="A601" s="4" t="s">
        <v>103</v>
      </c>
      <c r="B601" s="4" t="s">
        <v>2136</v>
      </c>
      <c r="C601" s="4" t="s">
        <v>1553</v>
      </c>
      <c r="D601" s="4" t="s">
        <v>2181</v>
      </c>
      <c r="G601" s="4" t="s">
        <v>2984</v>
      </c>
    </row>
    <row r="602" ht="15.75" customHeight="1">
      <c r="A602" s="4" t="s">
        <v>103</v>
      </c>
      <c r="B602" s="4" t="s">
        <v>2121</v>
      </c>
      <c r="C602" s="4" t="s">
        <v>2329</v>
      </c>
      <c r="D602" s="4" t="s">
        <v>2985</v>
      </c>
      <c r="G602" s="4" t="s">
        <v>2231</v>
      </c>
    </row>
    <row r="603" ht="15.75" customHeight="1">
      <c r="A603" s="4" t="s">
        <v>103</v>
      </c>
      <c r="B603" s="4" t="s">
        <v>2121</v>
      </c>
      <c r="C603" s="4" t="s">
        <v>2455</v>
      </c>
      <c r="D603" s="4" t="s">
        <v>225</v>
      </c>
      <c r="G603" s="4" t="s">
        <v>2287</v>
      </c>
    </row>
    <row r="604" ht="15.75" customHeight="1">
      <c r="A604" s="4" t="s">
        <v>103</v>
      </c>
      <c r="B604" s="4" t="s">
        <v>2121</v>
      </c>
      <c r="C604" s="4" t="s">
        <v>1558</v>
      </c>
      <c r="D604" s="4" t="s">
        <v>2457</v>
      </c>
      <c r="G604" s="4" t="s">
        <v>2287</v>
      </c>
    </row>
    <row r="605" ht="15.75" customHeight="1">
      <c r="A605" s="4" t="s">
        <v>103</v>
      </c>
      <c r="B605" s="4" t="s">
        <v>2121</v>
      </c>
      <c r="C605" s="4" t="s">
        <v>1558</v>
      </c>
      <c r="D605" s="4" t="s">
        <v>2611</v>
      </c>
      <c r="G605" s="4" t="s">
        <v>2287</v>
      </c>
    </row>
    <row r="606" ht="15.75" customHeight="1">
      <c r="A606" s="4" t="s">
        <v>103</v>
      </c>
      <c r="B606" s="4" t="s">
        <v>2121</v>
      </c>
      <c r="C606" s="4" t="s">
        <v>1652</v>
      </c>
      <c r="D606" s="4" t="s">
        <v>2986</v>
      </c>
      <c r="G606" s="4" t="s">
        <v>2251</v>
      </c>
    </row>
    <row r="607" ht="15.75" customHeight="1">
      <c r="A607" s="4" t="s">
        <v>104</v>
      </c>
      <c r="B607" s="4" t="s">
        <v>2129</v>
      </c>
      <c r="C607" s="4" t="s">
        <v>1558</v>
      </c>
      <c r="D607" s="4" t="s">
        <v>2130</v>
      </c>
      <c r="E607" s="4" t="s">
        <v>419</v>
      </c>
      <c r="G607" s="4" t="s">
        <v>2142</v>
      </c>
    </row>
    <row r="608" ht="15.75" customHeight="1">
      <c r="A608" s="4" t="s">
        <v>104</v>
      </c>
      <c r="B608" s="4" t="s">
        <v>2129</v>
      </c>
      <c r="C608" s="4" t="s">
        <v>1558</v>
      </c>
      <c r="D608" s="4" t="s">
        <v>2132</v>
      </c>
      <c r="E608" s="4" t="s">
        <v>419</v>
      </c>
      <c r="G608" s="4" t="s">
        <v>2142</v>
      </c>
    </row>
    <row r="609" ht="15.75" customHeight="1">
      <c r="A609" s="4" t="s">
        <v>104</v>
      </c>
      <c r="B609" s="4" t="s">
        <v>2129</v>
      </c>
      <c r="C609" s="4" t="s">
        <v>1558</v>
      </c>
      <c r="D609" s="4" t="s">
        <v>2130</v>
      </c>
      <c r="E609" s="4" t="s">
        <v>195</v>
      </c>
      <c r="G609" s="4" t="s">
        <v>2113</v>
      </c>
    </row>
    <row r="610" ht="15.75" customHeight="1">
      <c r="A610" s="4" t="s">
        <v>104</v>
      </c>
      <c r="B610" s="4" t="s">
        <v>2129</v>
      </c>
      <c r="C610" s="4" t="s">
        <v>1558</v>
      </c>
      <c r="D610" s="4" t="s">
        <v>2132</v>
      </c>
      <c r="E610" s="4" t="s">
        <v>195</v>
      </c>
      <c r="G610" s="4" t="s">
        <v>2212</v>
      </c>
    </row>
    <row r="611" ht="15.75" customHeight="1">
      <c r="A611" s="4" t="s">
        <v>104</v>
      </c>
      <c r="B611" s="4" t="s">
        <v>2111</v>
      </c>
      <c r="C611" s="4" t="s">
        <v>1553</v>
      </c>
      <c r="D611" s="4" t="s">
        <v>2209</v>
      </c>
      <c r="E611" s="4" t="s">
        <v>1405</v>
      </c>
      <c r="G611" s="4" t="s">
        <v>2987</v>
      </c>
    </row>
    <row r="612" ht="15.75" customHeight="1">
      <c r="A612" s="4" t="s">
        <v>104</v>
      </c>
      <c r="B612" s="4" t="s">
        <v>2111</v>
      </c>
      <c r="C612" s="4" t="s">
        <v>1558</v>
      </c>
      <c r="D612" s="4" t="s">
        <v>2112</v>
      </c>
      <c r="E612" s="4" t="s">
        <v>1405</v>
      </c>
      <c r="G612" s="4" t="s">
        <v>2142</v>
      </c>
    </row>
    <row r="613" ht="15.75" customHeight="1">
      <c r="A613" s="4" t="s">
        <v>104</v>
      </c>
      <c r="B613" s="4" t="s">
        <v>2111</v>
      </c>
      <c r="C613" s="4" t="s">
        <v>1558</v>
      </c>
      <c r="D613" s="4" t="s">
        <v>2112</v>
      </c>
      <c r="E613" s="4" t="s">
        <v>2988</v>
      </c>
      <c r="G613" s="4" t="s">
        <v>2563</v>
      </c>
    </row>
    <row r="614" ht="15.75" customHeight="1">
      <c r="A614" s="4" t="s">
        <v>104</v>
      </c>
      <c r="B614" s="4" t="s">
        <v>2111</v>
      </c>
      <c r="C614" s="4" t="s">
        <v>1558</v>
      </c>
      <c r="D614" s="4" t="s">
        <v>2134</v>
      </c>
      <c r="E614" s="4" t="s">
        <v>2988</v>
      </c>
      <c r="G614" s="4" t="s">
        <v>2563</v>
      </c>
    </row>
    <row r="615" ht="15.75" customHeight="1">
      <c r="A615" s="4" t="s">
        <v>104</v>
      </c>
      <c r="B615" s="4" t="s">
        <v>2136</v>
      </c>
      <c r="C615" s="4" t="s">
        <v>1558</v>
      </c>
      <c r="D615" s="4" t="s">
        <v>2989</v>
      </c>
      <c r="G615" s="4" t="s">
        <v>2251</v>
      </c>
    </row>
    <row r="616" ht="15.75" customHeight="1">
      <c r="A616" s="4" t="s">
        <v>104</v>
      </c>
      <c r="B616" s="4" t="s">
        <v>2136</v>
      </c>
      <c r="C616" s="4" t="s">
        <v>1558</v>
      </c>
      <c r="D616" s="4" t="s">
        <v>2990</v>
      </c>
      <c r="G616" s="4" t="s">
        <v>2747</v>
      </c>
    </row>
    <row r="617" ht="15.75" customHeight="1">
      <c r="A617" s="4" t="s">
        <v>104</v>
      </c>
      <c r="B617" s="4" t="s">
        <v>2114</v>
      </c>
      <c r="C617" s="4" t="s">
        <v>1652</v>
      </c>
      <c r="D617" s="4" t="s">
        <v>2991</v>
      </c>
      <c r="G617" s="4" t="s">
        <v>2268</v>
      </c>
    </row>
    <row r="618" ht="15.75" customHeight="1">
      <c r="A618" s="4" t="s">
        <v>104</v>
      </c>
      <c r="B618" s="4" t="s">
        <v>2114</v>
      </c>
      <c r="C618" s="4" t="s">
        <v>1652</v>
      </c>
      <c r="D618" s="4" t="s">
        <v>2992</v>
      </c>
      <c r="G618" s="4" t="s">
        <v>2149</v>
      </c>
    </row>
    <row r="619" ht="15.75" customHeight="1">
      <c r="A619" s="4" t="s">
        <v>104</v>
      </c>
      <c r="B619" s="4" t="s">
        <v>2121</v>
      </c>
      <c r="C619" s="4" t="s">
        <v>2993</v>
      </c>
      <c r="D619" s="4" t="s">
        <v>2994</v>
      </c>
      <c r="G619" s="4" t="s">
        <v>1168</v>
      </c>
    </row>
    <row r="620" ht="15.75" customHeight="1">
      <c r="A620" s="4" t="s">
        <v>104</v>
      </c>
      <c r="B620" s="4" t="s">
        <v>2121</v>
      </c>
      <c r="C620" s="4" t="s">
        <v>2993</v>
      </c>
      <c r="D620" s="4" t="s">
        <v>2995</v>
      </c>
      <c r="G620" s="4" t="s">
        <v>2996</v>
      </c>
    </row>
    <row r="621" ht="15.75" customHeight="1">
      <c r="A621" s="4" t="s">
        <v>104</v>
      </c>
      <c r="B621" s="4" t="s">
        <v>2121</v>
      </c>
      <c r="C621" s="4" t="s">
        <v>2993</v>
      </c>
      <c r="D621" s="4" t="s">
        <v>2997</v>
      </c>
      <c r="G621" s="4" t="s">
        <v>2998</v>
      </c>
    </row>
    <row r="622" ht="15.75" customHeight="1">
      <c r="A622" s="4" t="s">
        <v>104</v>
      </c>
      <c r="B622" s="4" t="s">
        <v>2121</v>
      </c>
      <c r="C622" s="4" t="s">
        <v>1558</v>
      </c>
      <c r="D622" s="4" t="s">
        <v>2999</v>
      </c>
      <c r="G622" s="4" t="s">
        <v>2683</v>
      </c>
    </row>
    <row r="623" ht="15.75" customHeight="1">
      <c r="A623" s="4" t="s">
        <v>104</v>
      </c>
      <c r="B623" s="4" t="s">
        <v>2121</v>
      </c>
      <c r="C623" s="4" t="s">
        <v>2993</v>
      </c>
      <c r="D623" s="4" t="s">
        <v>3000</v>
      </c>
      <c r="G623" s="4" t="s">
        <v>3001</v>
      </c>
    </row>
    <row r="624" ht="15.75" customHeight="1">
      <c r="A624" s="4" t="s">
        <v>104</v>
      </c>
      <c r="B624" s="4" t="s">
        <v>2121</v>
      </c>
      <c r="C624" s="4" t="s">
        <v>1652</v>
      </c>
      <c r="D624" s="4" t="s">
        <v>3002</v>
      </c>
      <c r="G624" s="4" t="s">
        <v>3003</v>
      </c>
    </row>
    <row r="625" ht="15.75" customHeight="1">
      <c r="A625" s="4" t="s">
        <v>105</v>
      </c>
      <c r="B625" s="4" t="s">
        <v>2172</v>
      </c>
      <c r="C625" s="4" t="s">
        <v>1558</v>
      </c>
      <c r="D625" s="4" t="s">
        <v>3004</v>
      </c>
      <c r="G625" s="4" t="s">
        <v>2270</v>
      </c>
    </row>
    <row r="626" ht="15.75" customHeight="1">
      <c r="A626" s="4" t="s">
        <v>105</v>
      </c>
      <c r="B626" s="4" t="s">
        <v>2172</v>
      </c>
      <c r="C626" s="4" t="s">
        <v>1553</v>
      </c>
      <c r="D626" s="4" t="s">
        <v>3005</v>
      </c>
      <c r="G626" s="4" t="s">
        <v>2270</v>
      </c>
    </row>
    <row r="627" ht="15.75" customHeight="1">
      <c r="A627" s="4" t="s">
        <v>105</v>
      </c>
      <c r="B627" s="4" t="s">
        <v>2172</v>
      </c>
      <c r="C627" s="4" t="s">
        <v>1558</v>
      </c>
      <c r="D627" s="4" t="s">
        <v>3006</v>
      </c>
      <c r="G627" s="4" t="s">
        <v>3007</v>
      </c>
    </row>
    <row r="628" ht="15.75" customHeight="1">
      <c r="A628" s="4" t="s">
        <v>105</v>
      </c>
      <c r="B628" s="4" t="s">
        <v>2172</v>
      </c>
      <c r="C628" s="4" t="s">
        <v>1558</v>
      </c>
      <c r="D628" s="4" t="s">
        <v>3008</v>
      </c>
      <c r="G628" s="4" t="s">
        <v>3009</v>
      </c>
    </row>
    <row r="629" ht="15.75" customHeight="1">
      <c r="A629" s="4" t="s">
        <v>105</v>
      </c>
      <c r="B629" s="4" t="s">
        <v>2111</v>
      </c>
      <c r="C629" s="4" t="s">
        <v>1553</v>
      </c>
      <c r="D629" s="4" t="s">
        <v>2112</v>
      </c>
      <c r="E629" s="4" t="s">
        <v>1405</v>
      </c>
      <c r="G629" s="4" t="s">
        <v>3010</v>
      </c>
    </row>
    <row r="630" ht="15.75" customHeight="1">
      <c r="A630" s="4" t="s">
        <v>105</v>
      </c>
      <c r="B630" s="4" t="s">
        <v>2111</v>
      </c>
      <c r="C630" s="4" t="s">
        <v>2670</v>
      </c>
      <c r="D630" s="4" t="s">
        <v>2209</v>
      </c>
      <c r="E630" s="4" t="s">
        <v>1405</v>
      </c>
      <c r="G630" s="4" t="s">
        <v>3011</v>
      </c>
    </row>
    <row r="631" ht="15.75" customHeight="1">
      <c r="A631" s="4" t="s">
        <v>105</v>
      </c>
      <c r="B631" s="4" t="s">
        <v>2136</v>
      </c>
      <c r="C631" s="4" t="s">
        <v>1553</v>
      </c>
      <c r="D631" s="4" t="s">
        <v>3012</v>
      </c>
      <c r="E631" s="4" t="s">
        <v>1405</v>
      </c>
      <c r="G631" s="4" t="s">
        <v>2414</v>
      </c>
    </row>
    <row r="632" ht="15.75" customHeight="1">
      <c r="A632" s="4" t="s">
        <v>105</v>
      </c>
      <c r="B632" s="4" t="s">
        <v>2136</v>
      </c>
      <c r="C632" s="4" t="s">
        <v>1558</v>
      </c>
      <c r="D632" s="4" t="s">
        <v>2424</v>
      </c>
      <c r="E632" s="4" t="s">
        <v>1405</v>
      </c>
      <c r="G632" s="4" t="s">
        <v>2414</v>
      </c>
    </row>
    <row r="633" ht="15.75" customHeight="1">
      <c r="A633" s="4" t="s">
        <v>105</v>
      </c>
      <c r="B633" s="4" t="s">
        <v>2136</v>
      </c>
      <c r="C633" s="4" t="s">
        <v>1558</v>
      </c>
      <c r="D633" s="4" t="s">
        <v>3013</v>
      </c>
      <c r="G633" s="4" t="s">
        <v>3014</v>
      </c>
    </row>
    <row r="634" ht="15.75" customHeight="1">
      <c r="A634" s="4" t="s">
        <v>105</v>
      </c>
      <c r="B634" s="4" t="s">
        <v>2136</v>
      </c>
      <c r="C634" s="4" t="s">
        <v>1558</v>
      </c>
      <c r="D634" s="4" t="s">
        <v>3015</v>
      </c>
      <c r="E634" s="4" t="s">
        <v>1405</v>
      </c>
      <c r="G634" s="4" t="s">
        <v>3016</v>
      </c>
    </row>
    <row r="635" ht="15.75" customHeight="1">
      <c r="A635" s="4" t="s">
        <v>105</v>
      </c>
      <c r="B635" s="4" t="s">
        <v>2136</v>
      </c>
      <c r="C635" s="4" t="s">
        <v>1558</v>
      </c>
      <c r="D635" s="4" t="s">
        <v>2915</v>
      </c>
      <c r="E635" s="4" t="s">
        <v>1405</v>
      </c>
      <c r="G635" s="4" t="s">
        <v>3017</v>
      </c>
    </row>
    <row r="636" ht="15.75" customHeight="1">
      <c r="A636" s="4" t="s">
        <v>105</v>
      </c>
      <c r="B636" s="4" t="s">
        <v>2136</v>
      </c>
      <c r="C636" s="4" t="s">
        <v>1558</v>
      </c>
      <c r="D636" s="4" t="s">
        <v>2254</v>
      </c>
      <c r="E636" s="4" t="s">
        <v>1405</v>
      </c>
      <c r="G636" s="4" t="s">
        <v>3018</v>
      </c>
    </row>
    <row r="637" ht="15.75" customHeight="1">
      <c r="A637" s="4" t="s">
        <v>105</v>
      </c>
      <c r="B637" s="4" t="s">
        <v>2136</v>
      </c>
      <c r="C637" s="4" t="s">
        <v>1558</v>
      </c>
      <c r="D637" s="4" t="s">
        <v>3019</v>
      </c>
      <c r="E637" s="4" t="s">
        <v>1405</v>
      </c>
      <c r="G637" s="4" t="s">
        <v>2344</v>
      </c>
    </row>
    <row r="638" ht="15.75" customHeight="1">
      <c r="A638" s="4" t="s">
        <v>105</v>
      </c>
      <c r="B638" s="4" t="s">
        <v>2136</v>
      </c>
      <c r="C638" s="4" t="s">
        <v>1553</v>
      </c>
      <c r="D638" s="4" t="s">
        <v>3020</v>
      </c>
      <c r="G638" s="4" t="s">
        <v>2344</v>
      </c>
    </row>
    <row r="639" ht="15.75" customHeight="1">
      <c r="A639" s="4" t="s">
        <v>105</v>
      </c>
      <c r="B639" s="4" t="s">
        <v>2136</v>
      </c>
      <c r="C639" s="4" t="s">
        <v>1558</v>
      </c>
      <c r="D639" s="4" t="s">
        <v>3021</v>
      </c>
      <c r="E639" s="4" t="s">
        <v>1405</v>
      </c>
      <c r="G639" s="4" t="s">
        <v>3022</v>
      </c>
    </row>
    <row r="640" ht="15.75" customHeight="1">
      <c r="A640" s="4" t="s">
        <v>105</v>
      </c>
      <c r="B640" s="4" t="s">
        <v>2136</v>
      </c>
      <c r="C640" s="4" t="s">
        <v>1558</v>
      </c>
      <c r="D640" s="4" t="s">
        <v>3023</v>
      </c>
      <c r="E640" s="4" t="s">
        <v>1405</v>
      </c>
      <c r="G640" s="4" t="s">
        <v>3024</v>
      </c>
    </row>
    <row r="641" ht="15.75" customHeight="1">
      <c r="A641" s="4" t="s">
        <v>105</v>
      </c>
      <c r="B641" s="4" t="s">
        <v>2136</v>
      </c>
      <c r="C641" s="4" t="s">
        <v>1652</v>
      </c>
      <c r="D641" s="4" t="s">
        <v>3025</v>
      </c>
      <c r="G641" s="4" t="s">
        <v>3026</v>
      </c>
    </row>
    <row r="642" ht="15.75" customHeight="1">
      <c r="A642" s="4" t="s">
        <v>105</v>
      </c>
      <c r="B642" s="4" t="s">
        <v>2136</v>
      </c>
      <c r="C642" s="4" t="s">
        <v>1558</v>
      </c>
      <c r="D642" s="4" t="s">
        <v>3027</v>
      </c>
      <c r="G642" s="4" t="s">
        <v>3028</v>
      </c>
    </row>
    <row r="643" ht="15.75" customHeight="1">
      <c r="A643" s="4" t="s">
        <v>105</v>
      </c>
      <c r="B643" s="4" t="s">
        <v>2136</v>
      </c>
      <c r="C643" s="4" t="s">
        <v>1558</v>
      </c>
      <c r="D643" s="4" t="s">
        <v>3029</v>
      </c>
      <c r="E643" s="4" t="s">
        <v>1405</v>
      </c>
      <c r="G643" s="4" t="s">
        <v>2288</v>
      </c>
    </row>
    <row r="644" ht="15.75" customHeight="1">
      <c r="A644" s="4" t="s">
        <v>105</v>
      </c>
      <c r="B644" s="4" t="s">
        <v>2136</v>
      </c>
      <c r="C644" s="4" t="s">
        <v>1558</v>
      </c>
      <c r="D644" s="4" t="s">
        <v>3030</v>
      </c>
      <c r="G644" s="4" t="s">
        <v>3031</v>
      </c>
    </row>
    <row r="645" ht="15.75" customHeight="1">
      <c r="A645" s="4" t="s">
        <v>105</v>
      </c>
      <c r="B645" s="4" t="s">
        <v>2136</v>
      </c>
      <c r="C645" s="4" t="s">
        <v>1652</v>
      </c>
      <c r="D645" s="4" t="s">
        <v>3032</v>
      </c>
      <c r="G645" s="4" t="s">
        <v>2311</v>
      </c>
    </row>
    <row r="646" ht="15.75" customHeight="1">
      <c r="A646" s="4" t="s">
        <v>105</v>
      </c>
      <c r="B646" s="4" t="s">
        <v>2136</v>
      </c>
      <c r="C646" s="4" t="s">
        <v>1652</v>
      </c>
      <c r="D646" s="4" t="s">
        <v>3033</v>
      </c>
      <c r="G646" s="4" t="s">
        <v>3034</v>
      </c>
    </row>
    <row r="647" ht="15.75" customHeight="1">
      <c r="A647" s="4" t="s">
        <v>105</v>
      </c>
      <c r="B647" s="4" t="s">
        <v>2136</v>
      </c>
      <c r="C647" s="4" t="s">
        <v>1558</v>
      </c>
      <c r="D647" s="4" t="s">
        <v>3035</v>
      </c>
      <c r="E647" s="4" t="s">
        <v>419</v>
      </c>
      <c r="G647" s="4" t="s">
        <v>3026</v>
      </c>
    </row>
    <row r="648" ht="15.75" customHeight="1">
      <c r="A648" s="4" t="s">
        <v>105</v>
      </c>
      <c r="B648" s="4" t="s">
        <v>2136</v>
      </c>
      <c r="C648" s="4" t="s">
        <v>1652</v>
      </c>
      <c r="D648" s="4" t="s">
        <v>3036</v>
      </c>
      <c r="G648" s="4" t="s">
        <v>2298</v>
      </c>
    </row>
    <row r="649" ht="15.75" customHeight="1">
      <c r="A649" s="4" t="s">
        <v>105</v>
      </c>
      <c r="B649" s="4" t="s">
        <v>2136</v>
      </c>
      <c r="C649" s="4" t="s">
        <v>1558</v>
      </c>
      <c r="D649" s="4" t="s">
        <v>3037</v>
      </c>
      <c r="G649" s="4" t="s">
        <v>3038</v>
      </c>
    </row>
    <row r="650" ht="15.75" customHeight="1">
      <c r="A650" s="4" t="s">
        <v>105</v>
      </c>
      <c r="B650" s="4" t="s">
        <v>2136</v>
      </c>
      <c r="C650" s="4" t="s">
        <v>1558</v>
      </c>
      <c r="D650" s="4" t="s">
        <v>3039</v>
      </c>
    </row>
    <row r="651" ht="15.75" customHeight="1">
      <c r="A651" s="4" t="s">
        <v>105</v>
      </c>
      <c r="B651" s="4" t="s">
        <v>2136</v>
      </c>
      <c r="C651" s="4" t="s">
        <v>1558</v>
      </c>
      <c r="D651" s="4" t="s">
        <v>3040</v>
      </c>
      <c r="G651" s="4" t="s">
        <v>3041</v>
      </c>
    </row>
    <row r="652" ht="15.75" customHeight="1">
      <c r="A652" s="4" t="s">
        <v>105</v>
      </c>
      <c r="B652" s="4" t="s">
        <v>2136</v>
      </c>
      <c r="C652" s="4" t="s">
        <v>1558</v>
      </c>
      <c r="D652" s="4" t="s">
        <v>3042</v>
      </c>
      <c r="G652" s="4" t="s">
        <v>3043</v>
      </c>
    </row>
    <row r="653" ht="15.75" customHeight="1">
      <c r="A653" s="4" t="s">
        <v>105</v>
      </c>
      <c r="B653" s="4" t="s">
        <v>2136</v>
      </c>
      <c r="C653" s="4" t="s">
        <v>1558</v>
      </c>
      <c r="D653" s="4" t="s">
        <v>3044</v>
      </c>
      <c r="G653" s="4" t="s">
        <v>3045</v>
      </c>
    </row>
    <row r="654" ht="15.75" customHeight="1">
      <c r="A654" s="4" t="s">
        <v>105</v>
      </c>
      <c r="B654" s="4" t="s">
        <v>2136</v>
      </c>
      <c r="C654" s="4" t="s">
        <v>1558</v>
      </c>
      <c r="D654" s="4" t="s">
        <v>3046</v>
      </c>
      <c r="G654" s="4" t="s">
        <v>3047</v>
      </c>
    </row>
    <row r="655" ht="15.75" customHeight="1">
      <c r="A655" s="4" t="s">
        <v>105</v>
      </c>
      <c r="B655" s="4" t="s">
        <v>2136</v>
      </c>
      <c r="C655" s="4" t="s">
        <v>1558</v>
      </c>
      <c r="D655" s="4" t="s">
        <v>3048</v>
      </c>
      <c r="G655" s="4" t="s">
        <v>2355</v>
      </c>
    </row>
    <row r="656" ht="15.75" customHeight="1">
      <c r="A656" s="4" t="s">
        <v>105</v>
      </c>
      <c r="B656" s="4" t="s">
        <v>2136</v>
      </c>
      <c r="C656" s="4" t="s">
        <v>1558</v>
      </c>
      <c r="D656" s="4" t="s">
        <v>3049</v>
      </c>
    </row>
    <row r="657" ht="15.75" customHeight="1">
      <c r="A657" s="4" t="s">
        <v>105</v>
      </c>
      <c r="B657" s="4" t="s">
        <v>2114</v>
      </c>
      <c r="C657" s="4" t="s">
        <v>1558</v>
      </c>
      <c r="D657" s="4" t="s">
        <v>3050</v>
      </c>
      <c r="G657" s="4" t="s">
        <v>3051</v>
      </c>
    </row>
    <row r="658" ht="15.75" customHeight="1">
      <c r="A658" s="4" t="s">
        <v>105</v>
      </c>
      <c r="B658" s="4" t="s">
        <v>2114</v>
      </c>
      <c r="C658" s="4" t="s">
        <v>3052</v>
      </c>
      <c r="D658" s="4" t="s">
        <v>3053</v>
      </c>
      <c r="G658" s="4" t="s">
        <v>3054</v>
      </c>
    </row>
    <row r="659" ht="15.75" customHeight="1">
      <c r="A659" s="4" t="s">
        <v>105</v>
      </c>
      <c r="B659" s="4" t="s">
        <v>2121</v>
      </c>
      <c r="C659" s="4" t="s">
        <v>1558</v>
      </c>
      <c r="D659" s="4" t="s">
        <v>3055</v>
      </c>
      <c r="G659" s="4" t="s">
        <v>3056</v>
      </c>
    </row>
    <row r="660" ht="15.75" customHeight="1">
      <c r="A660" s="4" t="s">
        <v>105</v>
      </c>
      <c r="B660" s="4" t="s">
        <v>2121</v>
      </c>
      <c r="C660" s="4" t="s">
        <v>1553</v>
      </c>
      <c r="D660" s="4" t="s">
        <v>3057</v>
      </c>
      <c r="G660" s="4" t="s">
        <v>3058</v>
      </c>
    </row>
    <row r="661" ht="15.75" customHeight="1">
      <c r="A661" s="4" t="s">
        <v>105</v>
      </c>
      <c r="B661" s="4" t="s">
        <v>2121</v>
      </c>
      <c r="C661" s="4" t="s">
        <v>1558</v>
      </c>
      <c r="D661" s="4" t="s">
        <v>3059</v>
      </c>
      <c r="G661" s="4" t="s">
        <v>2372</v>
      </c>
    </row>
    <row r="662" ht="15.75" customHeight="1">
      <c r="A662" s="4" t="s">
        <v>105</v>
      </c>
      <c r="B662" s="4" t="s">
        <v>2121</v>
      </c>
      <c r="C662" s="4" t="s">
        <v>1652</v>
      </c>
      <c r="D662" s="4" t="s">
        <v>3060</v>
      </c>
      <c r="G662" s="4" t="s">
        <v>2116</v>
      </c>
    </row>
    <row r="663" ht="15.75" customHeight="1">
      <c r="A663" s="4" t="s">
        <v>105</v>
      </c>
      <c r="B663" s="4" t="s">
        <v>2121</v>
      </c>
      <c r="C663" s="4" t="s">
        <v>1558</v>
      </c>
      <c r="D663" s="4" t="s">
        <v>3061</v>
      </c>
    </row>
    <row r="664" ht="15.75" customHeight="1">
      <c r="A664" s="4" t="s">
        <v>106</v>
      </c>
      <c r="B664" s="4" t="s">
        <v>2172</v>
      </c>
      <c r="C664" s="4" t="s">
        <v>2176</v>
      </c>
      <c r="D664" s="4" t="s">
        <v>3062</v>
      </c>
      <c r="G664" s="4" t="s">
        <v>3063</v>
      </c>
    </row>
    <row r="665" ht="15.75" customHeight="1">
      <c r="A665" s="4" t="s">
        <v>106</v>
      </c>
      <c r="B665" s="4" t="s">
        <v>2172</v>
      </c>
      <c r="C665" s="4" t="s">
        <v>2145</v>
      </c>
      <c r="D665" s="4" t="s">
        <v>3064</v>
      </c>
      <c r="G665" s="4" t="s">
        <v>2562</v>
      </c>
    </row>
    <row r="666" ht="15.75" customHeight="1">
      <c r="A666" s="4" t="s">
        <v>106</v>
      </c>
      <c r="B666" s="4" t="s">
        <v>2172</v>
      </c>
      <c r="C666" s="4" t="s">
        <v>3065</v>
      </c>
      <c r="D666" s="4" t="s">
        <v>3066</v>
      </c>
      <c r="G666" s="4" t="s">
        <v>2562</v>
      </c>
    </row>
    <row r="667" ht="15.75" customHeight="1">
      <c r="A667" s="4" t="s">
        <v>106</v>
      </c>
      <c r="B667" s="4" t="s">
        <v>2172</v>
      </c>
      <c r="C667" s="4" t="s">
        <v>2176</v>
      </c>
      <c r="D667" s="4" t="s">
        <v>3067</v>
      </c>
    </row>
    <row r="668" ht="15.75" customHeight="1">
      <c r="A668" s="4" t="s">
        <v>106</v>
      </c>
      <c r="B668" s="4" t="s">
        <v>2172</v>
      </c>
      <c r="C668" s="4" t="s">
        <v>2176</v>
      </c>
      <c r="D668" s="4" t="s">
        <v>3068</v>
      </c>
    </row>
    <row r="669" ht="15.75" customHeight="1">
      <c r="A669" s="4" t="s">
        <v>106</v>
      </c>
      <c r="B669" s="4" t="s">
        <v>2111</v>
      </c>
      <c r="C669" s="4" t="s">
        <v>3069</v>
      </c>
      <c r="D669" s="4" t="s">
        <v>2134</v>
      </c>
      <c r="E669" s="4" t="s">
        <v>3070</v>
      </c>
      <c r="G669" s="4" t="s">
        <v>3071</v>
      </c>
    </row>
    <row r="670" ht="15.75" customHeight="1">
      <c r="A670" s="4" t="s">
        <v>106</v>
      </c>
      <c r="B670" s="4" t="s">
        <v>2111</v>
      </c>
      <c r="C670" s="4" t="s">
        <v>1558</v>
      </c>
      <c r="D670" s="4" t="s">
        <v>2112</v>
      </c>
      <c r="E670" s="4" t="s">
        <v>3070</v>
      </c>
      <c r="G670" s="4" t="s">
        <v>2212</v>
      </c>
    </row>
    <row r="671" ht="15.75" customHeight="1">
      <c r="A671" s="4" t="s">
        <v>106</v>
      </c>
      <c r="B671" s="4" t="s">
        <v>2136</v>
      </c>
      <c r="C671" s="4" t="s">
        <v>2145</v>
      </c>
      <c r="D671" s="4" t="s">
        <v>3072</v>
      </c>
      <c r="E671" s="4" t="s">
        <v>1247</v>
      </c>
      <c r="G671" s="4" t="s">
        <v>1162</v>
      </c>
    </row>
    <row r="672" ht="15.75" customHeight="1">
      <c r="A672" s="4" t="s">
        <v>106</v>
      </c>
      <c r="B672" s="4" t="s">
        <v>2136</v>
      </c>
      <c r="C672" s="4" t="s">
        <v>2145</v>
      </c>
      <c r="D672" s="4" t="s">
        <v>3073</v>
      </c>
      <c r="E672" s="4" t="s">
        <v>283</v>
      </c>
      <c r="G672" s="4" t="s">
        <v>3074</v>
      </c>
    </row>
    <row r="673" ht="15.75" customHeight="1">
      <c r="A673" s="4" t="s">
        <v>106</v>
      </c>
      <c r="B673" s="4" t="s">
        <v>2136</v>
      </c>
      <c r="C673" s="4" t="s">
        <v>2145</v>
      </c>
      <c r="D673" s="4" t="s">
        <v>3075</v>
      </c>
      <c r="E673" s="4" t="s">
        <v>1269</v>
      </c>
      <c r="G673" s="4" t="s">
        <v>3076</v>
      </c>
    </row>
    <row r="674" ht="15.75" customHeight="1">
      <c r="A674" s="4" t="s">
        <v>106</v>
      </c>
      <c r="B674" s="4" t="s">
        <v>2136</v>
      </c>
      <c r="C674" s="4" t="s">
        <v>1698</v>
      </c>
      <c r="D674" s="4" t="s">
        <v>3077</v>
      </c>
      <c r="E674" s="4" t="s">
        <v>283</v>
      </c>
      <c r="G674" s="4" t="s">
        <v>2212</v>
      </c>
    </row>
    <row r="675" ht="15.75" customHeight="1">
      <c r="A675" s="4" t="s">
        <v>106</v>
      </c>
      <c r="B675" s="4" t="s">
        <v>2136</v>
      </c>
      <c r="C675" s="4" t="s">
        <v>2145</v>
      </c>
      <c r="D675" s="4" t="s">
        <v>3040</v>
      </c>
      <c r="E675" s="4" t="s">
        <v>283</v>
      </c>
      <c r="G675" s="4" t="s">
        <v>2556</v>
      </c>
    </row>
    <row r="676" ht="15.75" customHeight="1">
      <c r="A676" s="4" t="s">
        <v>106</v>
      </c>
      <c r="B676" s="4" t="s">
        <v>2136</v>
      </c>
      <c r="C676" s="4" t="s">
        <v>2145</v>
      </c>
      <c r="D676" s="4" t="s">
        <v>3078</v>
      </c>
      <c r="E676" s="4" t="s">
        <v>283</v>
      </c>
      <c r="G676" s="4" t="s">
        <v>2562</v>
      </c>
    </row>
    <row r="677" ht="15.75" customHeight="1">
      <c r="A677" s="4" t="s">
        <v>106</v>
      </c>
      <c r="B677" s="4" t="s">
        <v>2121</v>
      </c>
      <c r="C677" s="4" t="s">
        <v>3079</v>
      </c>
      <c r="D677" s="4" t="s">
        <v>3080</v>
      </c>
      <c r="G677" s="4" t="s">
        <v>2537</v>
      </c>
    </row>
    <row r="678" ht="15.75" customHeight="1">
      <c r="A678" s="4" t="s">
        <v>106</v>
      </c>
      <c r="B678" s="4" t="s">
        <v>2121</v>
      </c>
      <c r="C678" s="4" t="s">
        <v>2657</v>
      </c>
      <c r="D678" s="4" t="s">
        <v>3081</v>
      </c>
    </row>
    <row r="679" ht="15.75" customHeight="1">
      <c r="A679" s="4" t="s">
        <v>108</v>
      </c>
      <c r="B679" s="4" t="s">
        <v>2114</v>
      </c>
      <c r="C679" s="4" t="s">
        <v>3082</v>
      </c>
      <c r="D679" s="4" t="s">
        <v>3083</v>
      </c>
      <c r="G679" s="4" t="s">
        <v>3084</v>
      </c>
    </row>
    <row r="680" ht="15.75" customHeight="1">
      <c r="A680" s="4" t="s">
        <v>108</v>
      </c>
      <c r="B680" s="4" t="s">
        <v>2114</v>
      </c>
      <c r="C680" s="4" t="s">
        <v>3085</v>
      </c>
      <c r="D680" s="4" t="s">
        <v>3086</v>
      </c>
      <c r="G680" s="4" t="s">
        <v>2212</v>
      </c>
    </row>
    <row r="681" ht="15.75" customHeight="1">
      <c r="A681" s="4" t="s">
        <v>108</v>
      </c>
      <c r="B681" s="4" t="s">
        <v>2121</v>
      </c>
      <c r="C681" s="4" t="s">
        <v>3087</v>
      </c>
      <c r="D681" s="4" t="s">
        <v>3088</v>
      </c>
      <c r="G681" s="4" t="s">
        <v>3089</v>
      </c>
    </row>
    <row r="682" ht="15.75" customHeight="1">
      <c r="A682" s="4" t="s">
        <v>108</v>
      </c>
      <c r="B682" s="4" t="s">
        <v>2121</v>
      </c>
      <c r="C682" s="4" t="s">
        <v>3087</v>
      </c>
      <c r="D682" s="4" t="s">
        <v>3090</v>
      </c>
      <c r="G682" s="4" t="s">
        <v>3091</v>
      </c>
    </row>
    <row r="683" ht="15.75" customHeight="1">
      <c r="A683" s="4" t="s">
        <v>108</v>
      </c>
      <c r="B683" s="4" t="s">
        <v>2121</v>
      </c>
      <c r="C683" s="4" t="s">
        <v>3092</v>
      </c>
      <c r="D683" s="4" t="s">
        <v>3093</v>
      </c>
      <c r="G683" s="4" t="s">
        <v>3084</v>
      </c>
    </row>
    <row r="684" ht="15.75" customHeight="1">
      <c r="A684" s="4" t="s">
        <v>111</v>
      </c>
      <c r="B684" s="4" t="s">
        <v>2172</v>
      </c>
      <c r="C684" s="4" t="s">
        <v>1558</v>
      </c>
      <c r="D684" s="4" t="s">
        <v>3094</v>
      </c>
      <c r="F684" s="4" t="s">
        <v>3095</v>
      </c>
      <c r="G684" s="4" t="s">
        <v>3096</v>
      </c>
    </row>
    <row r="685" ht="15.75" customHeight="1">
      <c r="A685" s="4" t="s">
        <v>111</v>
      </c>
      <c r="B685" s="4" t="s">
        <v>2172</v>
      </c>
      <c r="C685" s="4" t="s">
        <v>1558</v>
      </c>
      <c r="D685" s="4" t="s">
        <v>3097</v>
      </c>
      <c r="G685" s="4" t="s">
        <v>2281</v>
      </c>
    </row>
    <row r="686" ht="15.75" customHeight="1">
      <c r="A686" s="4" t="s">
        <v>111</v>
      </c>
      <c r="B686" s="4" t="s">
        <v>2172</v>
      </c>
      <c r="C686" s="4" t="s">
        <v>1558</v>
      </c>
      <c r="D686" s="4" t="s">
        <v>3098</v>
      </c>
      <c r="G686" s="4" t="s">
        <v>2248</v>
      </c>
    </row>
    <row r="687" ht="15.75" customHeight="1">
      <c r="A687" s="4" t="s">
        <v>111</v>
      </c>
      <c r="B687" s="4" t="s">
        <v>2172</v>
      </c>
      <c r="C687" s="4" t="s">
        <v>1558</v>
      </c>
      <c r="D687" s="4" t="s">
        <v>3099</v>
      </c>
      <c r="G687" s="4" t="s">
        <v>3100</v>
      </c>
    </row>
    <row r="688" ht="15.75" customHeight="1">
      <c r="A688" s="4" t="s">
        <v>111</v>
      </c>
      <c r="B688" s="4" t="s">
        <v>2172</v>
      </c>
      <c r="C688" s="4" t="s">
        <v>1558</v>
      </c>
      <c r="D688" s="4" t="s">
        <v>3101</v>
      </c>
      <c r="G688" s="4" t="s">
        <v>2747</v>
      </c>
    </row>
    <row r="689" ht="15.75" customHeight="1">
      <c r="A689" s="4" t="s">
        <v>111</v>
      </c>
      <c r="B689" s="4" t="s">
        <v>2172</v>
      </c>
      <c r="C689" s="4" t="s">
        <v>1558</v>
      </c>
      <c r="D689" s="4" t="s">
        <v>3102</v>
      </c>
      <c r="G689" s="4" t="s">
        <v>2151</v>
      </c>
    </row>
    <row r="690" ht="15.75" customHeight="1">
      <c r="A690" s="4" t="s">
        <v>111</v>
      </c>
      <c r="B690" s="4" t="s">
        <v>2172</v>
      </c>
      <c r="C690" s="4" t="s">
        <v>1558</v>
      </c>
      <c r="D690" s="4" t="s">
        <v>3103</v>
      </c>
      <c r="G690" s="4" t="s">
        <v>2660</v>
      </c>
    </row>
    <row r="691" ht="15.75" customHeight="1">
      <c r="A691" s="4" t="s">
        <v>111</v>
      </c>
      <c r="B691" s="4" t="s">
        <v>2172</v>
      </c>
      <c r="C691" s="4" t="s">
        <v>1698</v>
      </c>
      <c r="D691" s="4" t="s">
        <v>3104</v>
      </c>
      <c r="G691" s="4" t="s">
        <v>2686</v>
      </c>
    </row>
    <row r="692" ht="15.75" customHeight="1">
      <c r="A692" s="4" t="s">
        <v>111</v>
      </c>
      <c r="B692" s="4" t="s">
        <v>2172</v>
      </c>
      <c r="C692" s="4" t="s">
        <v>1698</v>
      </c>
      <c r="D692" s="4" t="s">
        <v>3105</v>
      </c>
      <c r="G692" s="4" t="s">
        <v>2178</v>
      </c>
    </row>
    <row r="693" ht="15.75" customHeight="1">
      <c r="A693" s="4" t="s">
        <v>111</v>
      </c>
      <c r="B693" s="4" t="s">
        <v>2111</v>
      </c>
      <c r="C693" s="4" t="s">
        <v>1553</v>
      </c>
      <c r="D693" s="4" t="s">
        <v>2134</v>
      </c>
      <c r="E693" s="4" t="s">
        <v>1338</v>
      </c>
      <c r="G693" s="4" t="s">
        <v>2256</v>
      </c>
    </row>
    <row r="694" ht="15.75" customHeight="1">
      <c r="A694" s="4" t="s">
        <v>111</v>
      </c>
      <c r="B694" s="4" t="s">
        <v>2136</v>
      </c>
      <c r="C694" s="4" t="s">
        <v>1558</v>
      </c>
      <c r="D694" s="4" t="s">
        <v>3106</v>
      </c>
      <c r="G694" s="4" t="s">
        <v>2788</v>
      </c>
    </row>
    <row r="695" ht="15.75" customHeight="1">
      <c r="A695" s="4" t="s">
        <v>111</v>
      </c>
      <c r="B695" s="4" t="s">
        <v>2136</v>
      </c>
      <c r="C695" s="4" t="s">
        <v>1652</v>
      </c>
      <c r="D695" s="4" t="s">
        <v>3107</v>
      </c>
      <c r="G695" s="4" t="s">
        <v>2897</v>
      </c>
    </row>
    <row r="696" ht="15.75" customHeight="1">
      <c r="A696" s="4" t="s">
        <v>111</v>
      </c>
      <c r="B696" s="4" t="s">
        <v>2136</v>
      </c>
      <c r="C696" s="4" t="s">
        <v>1553</v>
      </c>
      <c r="D696" s="4" t="s">
        <v>3108</v>
      </c>
      <c r="G696" s="4" t="s">
        <v>3109</v>
      </c>
    </row>
    <row r="697" ht="15.75" customHeight="1">
      <c r="A697" s="4" t="s">
        <v>111</v>
      </c>
      <c r="B697" s="4" t="s">
        <v>2136</v>
      </c>
      <c r="C697" s="4" t="s">
        <v>1652</v>
      </c>
      <c r="D697" s="4" t="s">
        <v>3110</v>
      </c>
      <c r="G697" s="4" t="s">
        <v>3111</v>
      </c>
    </row>
    <row r="698" ht="15.75" customHeight="1">
      <c r="A698" s="4" t="s">
        <v>111</v>
      </c>
      <c r="B698" s="4" t="s">
        <v>2136</v>
      </c>
      <c r="C698" s="4" t="s">
        <v>1558</v>
      </c>
      <c r="D698" s="4" t="s">
        <v>3112</v>
      </c>
      <c r="G698" s="4" t="s">
        <v>2198</v>
      </c>
    </row>
    <row r="699" ht="15.75" customHeight="1">
      <c r="A699" s="4" t="s">
        <v>111</v>
      </c>
      <c r="B699" s="4" t="s">
        <v>2136</v>
      </c>
      <c r="C699" s="4" t="s">
        <v>1558</v>
      </c>
      <c r="D699" s="4" t="s">
        <v>3113</v>
      </c>
      <c r="G699" s="4" t="s">
        <v>2201</v>
      </c>
    </row>
    <row r="700" ht="15.75" customHeight="1">
      <c r="A700" s="4" t="s">
        <v>111</v>
      </c>
      <c r="B700" s="4" t="s">
        <v>2136</v>
      </c>
      <c r="C700" s="4" t="s">
        <v>1652</v>
      </c>
      <c r="D700" s="4" t="s">
        <v>3114</v>
      </c>
      <c r="G700" s="4" t="s">
        <v>2178</v>
      </c>
    </row>
    <row r="701" ht="15.75" customHeight="1">
      <c r="A701" s="4" t="s">
        <v>111</v>
      </c>
      <c r="B701" s="4" t="s">
        <v>2136</v>
      </c>
      <c r="C701" s="4" t="s">
        <v>1698</v>
      </c>
      <c r="D701" s="4" t="s">
        <v>3115</v>
      </c>
      <c r="G701" s="4" t="s">
        <v>2227</v>
      </c>
    </row>
    <row r="702" ht="15.75" customHeight="1">
      <c r="A702" s="4" t="s">
        <v>111</v>
      </c>
      <c r="B702" s="4" t="s">
        <v>2114</v>
      </c>
      <c r="C702" s="4" t="s">
        <v>2170</v>
      </c>
      <c r="D702" s="4" t="s">
        <v>3116</v>
      </c>
      <c r="G702" s="4" t="s">
        <v>3117</v>
      </c>
    </row>
    <row r="703" ht="15.75" customHeight="1">
      <c r="A703" s="4" t="s">
        <v>111</v>
      </c>
      <c r="B703" s="4" t="s">
        <v>2114</v>
      </c>
      <c r="C703" s="4" t="s">
        <v>3118</v>
      </c>
      <c r="D703" s="4" t="s">
        <v>3119</v>
      </c>
      <c r="G703" s="4" t="s">
        <v>3117</v>
      </c>
    </row>
    <row r="704" ht="15.75" customHeight="1">
      <c r="A704" s="4" t="s">
        <v>111</v>
      </c>
      <c r="B704" s="4" t="s">
        <v>2114</v>
      </c>
      <c r="C704" s="4" t="s">
        <v>1558</v>
      </c>
      <c r="D704" s="4" t="s">
        <v>3120</v>
      </c>
      <c r="G704" s="4" t="s">
        <v>2626</v>
      </c>
    </row>
    <row r="705" ht="15.75" customHeight="1">
      <c r="A705" s="4" t="s">
        <v>111</v>
      </c>
      <c r="B705" s="4" t="s">
        <v>2114</v>
      </c>
      <c r="C705" s="4" t="s">
        <v>1558</v>
      </c>
      <c r="D705" s="4" t="s">
        <v>3121</v>
      </c>
      <c r="G705" s="4" t="s">
        <v>2504</v>
      </c>
    </row>
    <row r="706" ht="15.75" customHeight="1">
      <c r="A706" s="4" t="s">
        <v>111</v>
      </c>
      <c r="B706" s="4" t="s">
        <v>2121</v>
      </c>
      <c r="C706" s="4" t="s">
        <v>1698</v>
      </c>
      <c r="D706" s="4" t="s">
        <v>3122</v>
      </c>
      <c r="G706" s="4" t="s">
        <v>2794</v>
      </c>
    </row>
    <row r="707" ht="15.75" customHeight="1">
      <c r="A707" s="4" t="s">
        <v>111</v>
      </c>
      <c r="B707" s="4" t="s">
        <v>2121</v>
      </c>
      <c r="C707" s="4" t="s">
        <v>1698</v>
      </c>
      <c r="D707" s="4" t="s">
        <v>3123</v>
      </c>
      <c r="G707" s="4" t="s">
        <v>3124</v>
      </c>
    </row>
    <row r="708" ht="15.75" customHeight="1">
      <c r="A708" s="4" t="s">
        <v>111</v>
      </c>
      <c r="B708" s="4" t="s">
        <v>2121</v>
      </c>
      <c r="C708" s="4" t="s">
        <v>1558</v>
      </c>
      <c r="D708" s="4" t="s">
        <v>2981</v>
      </c>
      <c r="G708" s="4" t="s">
        <v>3125</v>
      </c>
    </row>
    <row r="709" ht="15.75" customHeight="1">
      <c r="A709" s="4" t="s">
        <v>111</v>
      </c>
      <c r="B709" s="4" t="s">
        <v>2121</v>
      </c>
      <c r="C709" s="4" t="s">
        <v>3126</v>
      </c>
      <c r="D709" s="4" t="s">
        <v>215</v>
      </c>
      <c r="G709" s="4" t="s">
        <v>2628</v>
      </c>
    </row>
    <row r="710" ht="15.75" customHeight="1">
      <c r="A710" s="4" t="s">
        <v>111</v>
      </c>
      <c r="B710" s="4" t="s">
        <v>2121</v>
      </c>
      <c r="C710" s="4" t="s">
        <v>1652</v>
      </c>
      <c r="D710" s="4" t="s">
        <v>3127</v>
      </c>
      <c r="G710" s="4" t="s">
        <v>3128</v>
      </c>
    </row>
    <row r="711" ht="15.75" customHeight="1">
      <c r="A711" s="4" t="s">
        <v>111</v>
      </c>
      <c r="B711" s="4" t="s">
        <v>2121</v>
      </c>
      <c r="C711" s="4" t="s">
        <v>1558</v>
      </c>
      <c r="D711" s="4" t="s">
        <v>3129</v>
      </c>
      <c r="G711" s="4" t="s">
        <v>2712</v>
      </c>
    </row>
    <row r="712" ht="15.75" customHeight="1">
      <c r="A712" s="4" t="s">
        <v>113</v>
      </c>
      <c r="B712" s="4" t="s">
        <v>2172</v>
      </c>
      <c r="C712" s="4" t="s">
        <v>1558</v>
      </c>
      <c r="D712" s="4" t="s">
        <v>3130</v>
      </c>
      <c r="G712" s="4" t="s">
        <v>3131</v>
      </c>
    </row>
    <row r="713" ht="15.75" customHeight="1">
      <c r="A713" s="4" t="s">
        <v>113</v>
      </c>
      <c r="B713" s="4" t="s">
        <v>2172</v>
      </c>
      <c r="C713" s="4" t="s">
        <v>1558</v>
      </c>
      <c r="D713" s="4" t="s">
        <v>3132</v>
      </c>
      <c r="G713" s="4" t="s">
        <v>3133</v>
      </c>
    </row>
    <row r="714" ht="15.75" customHeight="1">
      <c r="A714" s="4" t="s">
        <v>113</v>
      </c>
      <c r="B714" s="4" t="s">
        <v>2172</v>
      </c>
      <c r="C714" s="4" t="s">
        <v>1553</v>
      </c>
      <c r="D714" s="4" t="s">
        <v>3134</v>
      </c>
      <c r="G714" s="4" t="s">
        <v>2562</v>
      </c>
    </row>
    <row r="715" ht="15.75" customHeight="1">
      <c r="A715" s="4" t="s">
        <v>113</v>
      </c>
      <c r="B715" s="4" t="s">
        <v>2111</v>
      </c>
      <c r="C715" s="4" t="s">
        <v>1558</v>
      </c>
      <c r="D715" s="4" t="s">
        <v>2112</v>
      </c>
      <c r="E715" s="4" t="s">
        <v>1422</v>
      </c>
      <c r="G715" s="4" t="s">
        <v>3135</v>
      </c>
    </row>
    <row r="716" ht="15.75" customHeight="1">
      <c r="A716" s="4" t="s">
        <v>113</v>
      </c>
      <c r="B716" s="4" t="s">
        <v>2114</v>
      </c>
      <c r="C716" s="4" t="s">
        <v>1558</v>
      </c>
      <c r="D716" s="4" t="s">
        <v>3136</v>
      </c>
      <c r="G716" s="4" t="s">
        <v>3137</v>
      </c>
    </row>
    <row r="717" ht="15.75" customHeight="1">
      <c r="A717" s="4" t="s">
        <v>117</v>
      </c>
      <c r="B717" s="4" t="s">
        <v>2111</v>
      </c>
      <c r="C717" s="4" t="s">
        <v>1558</v>
      </c>
      <c r="D717" s="4" t="s">
        <v>2209</v>
      </c>
      <c r="E717" s="4" t="s">
        <v>1213</v>
      </c>
      <c r="G717" s="4" t="s">
        <v>3138</v>
      </c>
    </row>
    <row r="718" ht="15.75" customHeight="1">
      <c r="A718" s="4" t="s">
        <v>117</v>
      </c>
      <c r="B718" s="4" t="s">
        <v>2136</v>
      </c>
      <c r="C718" s="4" t="s">
        <v>2145</v>
      </c>
      <c r="D718" s="4" t="s">
        <v>3139</v>
      </c>
      <c r="E718" s="4" t="s">
        <v>1213</v>
      </c>
      <c r="G718" s="4" t="s">
        <v>3140</v>
      </c>
    </row>
    <row r="719" ht="15.75" customHeight="1">
      <c r="A719" s="4" t="s">
        <v>117</v>
      </c>
      <c r="B719" s="4" t="s">
        <v>2136</v>
      </c>
      <c r="C719" s="4" t="s">
        <v>3141</v>
      </c>
      <c r="D719" s="4" t="s">
        <v>3142</v>
      </c>
      <c r="F719" s="4" t="s">
        <v>3143</v>
      </c>
      <c r="G719" s="4" t="s">
        <v>3144</v>
      </c>
    </row>
    <row r="720" ht="15.75" customHeight="1">
      <c r="A720" s="4" t="s">
        <v>117</v>
      </c>
      <c r="B720" s="4" t="s">
        <v>2136</v>
      </c>
      <c r="C720" s="4" t="s">
        <v>1652</v>
      </c>
      <c r="D720" s="4" t="s">
        <v>3145</v>
      </c>
      <c r="E720" s="4" t="s">
        <v>1213</v>
      </c>
      <c r="G720" s="4" t="s">
        <v>3146</v>
      </c>
    </row>
    <row r="721" ht="15.75" customHeight="1">
      <c r="A721" s="4" t="s">
        <v>117</v>
      </c>
      <c r="B721" s="4" t="s">
        <v>2136</v>
      </c>
      <c r="C721" s="4" t="s">
        <v>1652</v>
      </c>
      <c r="D721" s="4" t="s">
        <v>3147</v>
      </c>
      <c r="E721" s="4" t="s">
        <v>1213</v>
      </c>
      <c r="G721" s="4" t="s">
        <v>2935</v>
      </c>
    </row>
    <row r="722" ht="15.75" customHeight="1">
      <c r="A722" s="4" t="s">
        <v>117</v>
      </c>
      <c r="B722" s="4" t="s">
        <v>2114</v>
      </c>
      <c r="C722" s="4" t="s">
        <v>3148</v>
      </c>
      <c r="D722" s="4" t="s">
        <v>3149</v>
      </c>
      <c r="G722" s="4" t="s">
        <v>2296</v>
      </c>
    </row>
    <row r="723" ht="15.75" customHeight="1">
      <c r="A723" s="4" t="s">
        <v>117</v>
      </c>
      <c r="B723" s="4" t="s">
        <v>2114</v>
      </c>
      <c r="C723" s="4" t="s">
        <v>2145</v>
      </c>
      <c r="D723" s="4" t="s">
        <v>3150</v>
      </c>
      <c r="G723" s="4" t="s">
        <v>2665</v>
      </c>
    </row>
    <row r="724" ht="15.75" customHeight="1">
      <c r="A724" s="4" t="s">
        <v>117</v>
      </c>
      <c r="B724" s="4" t="s">
        <v>2114</v>
      </c>
      <c r="C724" s="4" t="s">
        <v>2145</v>
      </c>
      <c r="D724" s="4" t="s">
        <v>3151</v>
      </c>
      <c r="G724" s="4" t="s">
        <v>2522</v>
      </c>
    </row>
    <row r="725" ht="15.75" customHeight="1">
      <c r="A725" s="4" t="s">
        <v>117</v>
      </c>
      <c r="B725" s="4" t="s">
        <v>2114</v>
      </c>
      <c r="C725" s="4" t="s">
        <v>1652</v>
      </c>
      <c r="D725" s="4" t="s">
        <v>3152</v>
      </c>
      <c r="G725" s="4" t="s">
        <v>2522</v>
      </c>
    </row>
    <row r="726" ht="15.75" customHeight="1">
      <c r="A726" s="4" t="s">
        <v>117</v>
      </c>
      <c r="B726" s="4" t="s">
        <v>2114</v>
      </c>
      <c r="C726" s="4" t="s">
        <v>1558</v>
      </c>
      <c r="D726" s="4" t="s">
        <v>3153</v>
      </c>
      <c r="G726" s="4" t="s">
        <v>2522</v>
      </c>
    </row>
    <row r="727" ht="15.75" customHeight="1">
      <c r="A727" s="4" t="s">
        <v>117</v>
      </c>
      <c r="B727" s="4" t="s">
        <v>2114</v>
      </c>
      <c r="C727" s="4" t="s">
        <v>2838</v>
      </c>
      <c r="D727" s="4" t="s">
        <v>3154</v>
      </c>
      <c r="G727" s="4" t="s">
        <v>2201</v>
      </c>
    </row>
    <row r="728" ht="15.75" customHeight="1">
      <c r="A728" s="4" t="s">
        <v>117</v>
      </c>
      <c r="B728" s="4" t="s">
        <v>2121</v>
      </c>
      <c r="C728" s="4" t="s">
        <v>1698</v>
      </c>
      <c r="D728" s="4" t="s">
        <v>3155</v>
      </c>
      <c r="G728" s="4" t="s">
        <v>2135</v>
      </c>
    </row>
    <row r="729" ht="15.75" customHeight="1">
      <c r="A729" s="4" t="s">
        <v>117</v>
      </c>
      <c r="B729" s="4" t="s">
        <v>2121</v>
      </c>
      <c r="C729" s="4" t="s">
        <v>3156</v>
      </c>
      <c r="D729" s="4" t="s">
        <v>193</v>
      </c>
      <c r="G729" s="4" t="s">
        <v>3157</v>
      </c>
    </row>
    <row r="730" ht="15.75" customHeight="1">
      <c r="A730" s="4" t="s">
        <v>117</v>
      </c>
      <c r="B730" s="4" t="s">
        <v>2121</v>
      </c>
      <c r="C730" s="4" t="s">
        <v>1652</v>
      </c>
      <c r="D730" s="4" t="s">
        <v>3158</v>
      </c>
      <c r="G730" s="4" t="s">
        <v>2563</v>
      </c>
    </row>
    <row r="731" ht="15.75" customHeight="1">
      <c r="A731" s="4" t="s">
        <v>117</v>
      </c>
      <c r="B731" s="4" t="s">
        <v>2121</v>
      </c>
      <c r="C731" s="4" t="s">
        <v>1652</v>
      </c>
      <c r="D731" s="4" t="s">
        <v>3159</v>
      </c>
      <c r="G731" s="4" t="s">
        <v>3146</v>
      </c>
    </row>
    <row r="732" ht="15.75" customHeight="1">
      <c r="A732" s="4" t="s">
        <v>117</v>
      </c>
      <c r="B732" s="4" t="s">
        <v>2121</v>
      </c>
      <c r="C732" s="4" t="s">
        <v>1652</v>
      </c>
      <c r="D732" s="4" t="s">
        <v>3160</v>
      </c>
      <c r="G732" s="4" t="s">
        <v>3161</v>
      </c>
    </row>
    <row r="733" ht="15.75" customHeight="1">
      <c r="A733" s="4" t="s">
        <v>119</v>
      </c>
      <c r="B733" s="4" t="s">
        <v>2111</v>
      </c>
      <c r="C733" s="4" t="s">
        <v>1558</v>
      </c>
      <c r="D733" s="4" t="s">
        <v>2209</v>
      </c>
      <c r="E733" s="4" t="s">
        <v>1269</v>
      </c>
      <c r="G733" s="4" t="s">
        <v>2113</v>
      </c>
    </row>
    <row r="734" ht="15.75" customHeight="1">
      <c r="A734" s="4" t="s">
        <v>119</v>
      </c>
      <c r="B734" s="4" t="s">
        <v>2121</v>
      </c>
      <c r="C734" s="4" t="s">
        <v>1652</v>
      </c>
      <c r="D734" s="4" t="s">
        <v>3162</v>
      </c>
      <c r="G734" s="4" t="s">
        <v>3128</v>
      </c>
    </row>
    <row r="735" ht="15.75" customHeight="1">
      <c r="A735" s="4" t="s">
        <v>119</v>
      </c>
      <c r="B735" s="4" t="s">
        <v>2121</v>
      </c>
      <c r="C735" s="4" t="s">
        <v>1652</v>
      </c>
      <c r="D735" s="4" t="s">
        <v>2985</v>
      </c>
      <c r="G735" s="4" t="s">
        <v>2133</v>
      </c>
    </row>
    <row r="736" ht="15.75" customHeight="1">
      <c r="A736" s="4" t="s">
        <v>119</v>
      </c>
      <c r="B736" s="4" t="s">
        <v>2121</v>
      </c>
      <c r="C736" s="4" t="s">
        <v>2390</v>
      </c>
      <c r="D736" s="4" t="s">
        <v>2591</v>
      </c>
      <c r="G736" s="4" t="s">
        <v>3091</v>
      </c>
    </row>
    <row r="737" ht="15.75" customHeight="1">
      <c r="A737" s="4" t="s">
        <v>120</v>
      </c>
      <c r="B737" s="4" t="s">
        <v>2121</v>
      </c>
      <c r="C737" s="4" t="s">
        <v>1652</v>
      </c>
      <c r="D737" s="4" t="s">
        <v>2167</v>
      </c>
      <c r="G737" s="4" t="s">
        <v>3163</v>
      </c>
    </row>
    <row r="738" ht="15.75" customHeight="1">
      <c r="A738" s="4" t="s">
        <v>121</v>
      </c>
      <c r="B738" s="4" t="s">
        <v>2111</v>
      </c>
      <c r="C738" s="4" t="s">
        <v>1553</v>
      </c>
      <c r="D738" s="4" t="s">
        <v>2134</v>
      </c>
      <c r="E738" s="4" t="s">
        <v>3164</v>
      </c>
      <c r="G738" s="4" t="s">
        <v>3165</v>
      </c>
    </row>
    <row r="739" ht="15.75" customHeight="1">
      <c r="A739" s="4" t="s">
        <v>121</v>
      </c>
      <c r="B739" s="4" t="s">
        <v>2111</v>
      </c>
      <c r="C739" s="4" t="s">
        <v>1558</v>
      </c>
      <c r="D739" s="4" t="s">
        <v>2112</v>
      </c>
      <c r="E739" s="4" t="s">
        <v>3164</v>
      </c>
      <c r="G739" s="4" t="s">
        <v>2212</v>
      </c>
    </row>
    <row r="740" ht="15.75" customHeight="1">
      <c r="A740" s="4" t="s">
        <v>121</v>
      </c>
      <c r="B740" s="4" t="s">
        <v>2114</v>
      </c>
      <c r="C740" s="4" t="s">
        <v>1652</v>
      </c>
      <c r="D740" s="4" t="s">
        <v>3166</v>
      </c>
      <c r="G740" s="4" t="s">
        <v>2225</v>
      </c>
    </row>
    <row r="741" ht="15.75" customHeight="1">
      <c r="A741" s="4" t="s">
        <v>121</v>
      </c>
      <c r="B741" s="4" t="s">
        <v>2114</v>
      </c>
      <c r="C741" s="4" t="s">
        <v>2670</v>
      </c>
      <c r="D741" s="4" t="s">
        <v>3167</v>
      </c>
      <c r="G741" s="4" t="s">
        <v>2556</v>
      </c>
    </row>
    <row r="742" ht="15.75" customHeight="1">
      <c r="A742" s="4" t="s">
        <v>121</v>
      </c>
      <c r="B742" s="4" t="s">
        <v>2114</v>
      </c>
      <c r="C742" s="4" t="s">
        <v>2145</v>
      </c>
      <c r="D742" s="4" t="s">
        <v>3168</v>
      </c>
      <c r="G742" s="4" t="s">
        <v>2214</v>
      </c>
    </row>
    <row r="743" ht="15.75" customHeight="1">
      <c r="A743" s="4" t="s">
        <v>121</v>
      </c>
      <c r="B743" s="4" t="s">
        <v>2121</v>
      </c>
      <c r="C743" s="4" t="s">
        <v>1652</v>
      </c>
      <c r="D743" s="4" t="s">
        <v>3169</v>
      </c>
      <c r="G743" s="4" t="s">
        <v>3131</v>
      </c>
    </row>
    <row r="744" ht="15.75" customHeight="1">
      <c r="A744" s="4" t="s">
        <v>121</v>
      </c>
      <c r="B744" s="4" t="s">
        <v>2121</v>
      </c>
      <c r="C744" s="4" t="s">
        <v>1652</v>
      </c>
      <c r="D744" s="4" t="s">
        <v>3170</v>
      </c>
      <c r="G744" s="4" t="s">
        <v>2225</v>
      </c>
    </row>
    <row r="745" ht="15.75" customHeight="1">
      <c r="A745" s="4" t="s">
        <v>121</v>
      </c>
      <c r="B745" s="4" t="s">
        <v>2121</v>
      </c>
      <c r="C745" s="4" t="s">
        <v>2390</v>
      </c>
      <c r="D745" s="4" t="s">
        <v>2391</v>
      </c>
      <c r="G745" s="4" t="s">
        <v>3084</v>
      </c>
    </row>
    <row r="746" ht="15.75" customHeight="1">
      <c r="A746" s="4" t="s">
        <v>121</v>
      </c>
      <c r="B746" s="4" t="s">
        <v>2121</v>
      </c>
      <c r="C746" s="4" t="s">
        <v>2176</v>
      </c>
      <c r="D746" s="4" t="s">
        <v>3171</v>
      </c>
      <c r="G746" s="4" t="s">
        <v>2541</v>
      </c>
    </row>
    <row r="747" ht="15.75" customHeight="1">
      <c r="A747" s="4" t="s">
        <v>122</v>
      </c>
      <c r="B747" s="4" t="s">
        <v>2129</v>
      </c>
      <c r="C747" s="4" t="s">
        <v>1558</v>
      </c>
      <c r="D747" s="4" t="s">
        <v>2130</v>
      </c>
      <c r="E747" s="4" t="s">
        <v>322</v>
      </c>
      <c r="F747" s="4" t="s">
        <v>3172</v>
      </c>
      <c r="G747" s="4" t="s">
        <v>2212</v>
      </c>
    </row>
    <row r="748" ht="15.75" customHeight="1">
      <c r="A748" s="4" t="s">
        <v>122</v>
      </c>
      <c r="B748" s="4" t="s">
        <v>2111</v>
      </c>
      <c r="C748" s="4" t="s">
        <v>1558</v>
      </c>
      <c r="D748" s="4" t="s">
        <v>2134</v>
      </c>
      <c r="E748" s="4" t="s">
        <v>3173</v>
      </c>
      <c r="G748" s="4" t="s">
        <v>3174</v>
      </c>
    </row>
    <row r="749" ht="15.75" customHeight="1">
      <c r="A749" s="4" t="s">
        <v>122</v>
      </c>
      <c r="B749" s="4" t="s">
        <v>2111</v>
      </c>
      <c r="C749" s="4" t="s">
        <v>1558</v>
      </c>
      <c r="D749" s="4" t="s">
        <v>2112</v>
      </c>
      <c r="E749" s="4" t="s">
        <v>3173</v>
      </c>
      <c r="G749" s="4" t="s">
        <v>2563</v>
      </c>
    </row>
    <row r="750" ht="15.75" customHeight="1">
      <c r="A750" s="4" t="s">
        <v>122</v>
      </c>
      <c r="B750" s="4" t="s">
        <v>2121</v>
      </c>
      <c r="C750" s="4" t="s">
        <v>1698</v>
      </c>
      <c r="D750" s="4" t="s">
        <v>3175</v>
      </c>
      <c r="G750" s="4" t="s">
        <v>3091</v>
      </c>
    </row>
    <row r="751" ht="15.75" customHeight="1">
      <c r="A751" s="4" t="s">
        <v>125</v>
      </c>
      <c r="B751" s="4" t="s">
        <v>2111</v>
      </c>
      <c r="C751" s="4" t="s">
        <v>1558</v>
      </c>
      <c r="D751" s="4" t="s">
        <v>2134</v>
      </c>
      <c r="E751" s="4" t="s">
        <v>1440</v>
      </c>
      <c r="G751" s="4" t="s">
        <v>3176</v>
      </c>
    </row>
    <row r="752" ht="15.75" customHeight="1">
      <c r="A752" s="4" t="s">
        <v>125</v>
      </c>
      <c r="B752" s="4" t="s">
        <v>2111</v>
      </c>
      <c r="C752" s="4" t="s">
        <v>1553</v>
      </c>
      <c r="D752" s="4" t="s">
        <v>2112</v>
      </c>
      <c r="E752" s="4" t="s">
        <v>1440</v>
      </c>
      <c r="G752" s="4" t="s">
        <v>2113</v>
      </c>
    </row>
    <row r="753" ht="15.75" customHeight="1">
      <c r="A753" s="4" t="s">
        <v>125</v>
      </c>
      <c r="B753" s="4" t="s">
        <v>2136</v>
      </c>
      <c r="C753" s="4" t="s">
        <v>1558</v>
      </c>
      <c r="D753" s="4" t="s">
        <v>2424</v>
      </c>
      <c r="E753" s="4" t="s">
        <v>1440</v>
      </c>
      <c r="G753" s="4" t="s">
        <v>2256</v>
      </c>
    </row>
    <row r="754" ht="15.75" customHeight="1">
      <c r="A754" s="4" t="s">
        <v>125</v>
      </c>
      <c r="B754" s="4" t="s">
        <v>2136</v>
      </c>
      <c r="C754" s="4" t="s">
        <v>1558</v>
      </c>
      <c r="D754" s="4" t="s">
        <v>3177</v>
      </c>
      <c r="E754" s="4" t="s">
        <v>1440</v>
      </c>
      <c r="G754" s="4" t="s">
        <v>2563</v>
      </c>
    </row>
    <row r="755" ht="15.75" customHeight="1">
      <c r="A755" s="4" t="s">
        <v>125</v>
      </c>
      <c r="B755" s="4" t="s">
        <v>2136</v>
      </c>
      <c r="C755" s="4" t="s">
        <v>1558</v>
      </c>
      <c r="D755" s="4" t="s">
        <v>3178</v>
      </c>
      <c r="G755" s="4" t="s">
        <v>2563</v>
      </c>
    </row>
    <row r="756" ht="15.75" customHeight="1">
      <c r="A756" s="4" t="s">
        <v>125</v>
      </c>
      <c r="B756" s="4" t="s">
        <v>2136</v>
      </c>
      <c r="C756" s="4" t="s">
        <v>1558</v>
      </c>
      <c r="D756" s="4" t="s">
        <v>2213</v>
      </c>
      <c r="E756" s="4" t="s">
        <v>3179</v>
      </c>
      <c r="G756" s="4" t="s">
        <v>3180</v>
      </c>
    </row>
    <row r="757" ht="15.75" customHeight="1">
      <c r="A757" s="4" t="s">
        <v>125</v>
      </c>
      <c r="B757" s="4" t="s">
        <v>2114</v>
      </c>
      <c r="C757" s="4" t="s">
        <v>1558</v>
      </c>
      <c r="D757" s="4" t="s">
        <v>3181</v>
      </c>
      <c r="G757" s="4" t="s">
        <v>3096</v>
      </c>
    </row>
    <row r="758" ht="15.75" customHeight="1">
      <c r="A758" s="4" t="s">
        <v>125</v>
      </c>
      <c r="B758" s="4" t="s">
        <v>2114</v>
      </c>
      <c r="C758" s="4" t="s">
        <v>1558</v>
      </c>
      <c r="D758" s="4" t="s">
        <v>3182</v>
      </c>
      <c r="F758" s="4" t="s">
        <v>3183</v>
      </c>
      <c r="G758" s="4" t="s">
        <v>3184</v>
      </c>
    </row>
    <row r="759" ht="15.75" customHeight="1">
      <c r="A759" s="4" t="s">
        <v>125</v>
      </c>
      <c r="B759" s="4" t="s">
        <v>2114</v>
      </c>
      <c r="C759" s="4" t="s">
        <v>1652</v>
      </c>
      <c r="D759" s="4" t="s">
        <v>3185</v>
      </c>
      <c r="F759" s="4" t="s">
        <v>3186</v>
      </c>
      <c r="G759" s="4" t="s">
        <v>3187</v>
      </c>
    </row>
    <row r="760" ht="15.75" customHeight="1">
      <c r="A760" s="4" t="s">
        <v>125</v>
      </c>
      <c r="B760" s="4" t="s">
        <v>2114</v>
      </c>
      <c r="C760" s="4" t="s">
        <v>1553</v>
      </c>
      <c r="D760" s="4" t="s">
        <v>2303</v>
      </c>
      <c r="G760" s="4" t="s">
        <v>2411</v>
      </c>
    </row>
    <row r="761" ht="15.75" customHeight="1">
      <c r="A761" s="4" t="s">
        <v>125</v>
      </c>
      <c r="B761" s="4" t="s">
        <v>2121</v>
      </c>
      <c r="C761" s="4" t="s">
        <v>1652</v>
      </c>
      <c r="D761" s="4" t="s">
        <v>3188</v>
      </c>
      <c r="G761" s="4" t="s">
        <v>3017</v>
      </c>
    </row>
    <row r="762" ht="15.75" customHeight="1">
      <c r="A762" s="4" t="s">
        <v>125</v>
      </c>
      <c r="B762" s="4" t="s">
        <v>2121</v>
      </c>
      <c r="C762" s="4" t="s">
        <v>1652</v>
      </c>
      <c r="D762" s="4" t="s">
        <v>3189</v>
      </c>
      <c r="G762" s="4" t="s">
        <v>2120</v>
      </c>
    </row>
    <row r="763" ht="15.75" customHeight="1">
      <c r="A763" s="4" t="s">
        <v>126</v>
      </c>
      <c r="B763" s="4" t="s">
        <v>2111</v>
      </c>
      <c r="C763" s="4" t="s">
        <v>1558</v>
      </c>
      <c r="D763" s="4" t="s">
        <v>2209</v>
      </c>
      <c r="E763" s="4" t="s">
        <v>283</v>
      </c>
      <c r="G763" s="4" t="s">
        <v>2208</v>
      </c>
    </row>
    <row r="764" ht="15.75" customHeight="1">
      <c r="A764" s="4" t="s">
        <v>126</v>
      </c>
      <c r="B764" s="4" t="s">
        <v>2121</v>
      </c>
      <c r="C764" s="4" t="s">
        <v>3190</v>
      </c>
      <c r="D764" s="4" t="s">
        <v>3191</v>
      </c>
      <c r="G764" s="4" t="s">
        <v>3192</v>
      </c>
    </row>
    <row r="765" ht="15.75" customHeight="1">
      <c r="A765" s="4" t="s">
        <v>126</v>
      </c>
      <c r="B765" s="4" t="s">
        <v>2121</v>
      </c>
      <c r="C765" s="4" t="s">
        <v>3193</v>
      </c>
      <c r="D765" s="4" t="s">
        <v>3194</v>
      </c>
      <c r="G765" s="4" t="s">
        <v>2212</v>
      </c>
    </row>
    <row r="766" ht="15.75" customHeight="1">
      <c r="A766" s="4" t="s">
        <v>127</v>
      </c>
      <c r="B766" s="4" t="s">
        <v>2111</v>
      </c>
      <c r="C766" s="4" t="s">
        <v>1558</v>
      </c>
      <c r="D766" s="4" t="s">
        <v>2209</v>
      </c>
      <c r="E766" s="4" t="s">
        <v>283</v>
      </c>
      <c r="F766" s="4" t="s">
        <v>3195</v>
      </c>
      <c r="G766" s="4" t="s">
        <v>2133</v>
      </c>
    </row>
    <row r="767" ht="15.75" customHeight="1">
      <c r="A767" s="4" t="s">
        <v>127</v>
      </c>
      <c r="B767" s="4" t="s">
        <v>2121</v>
      </c>
      <c r="C767" s="4" t="s">
        <v>1558</v>
      </c>
      <c r="D767" s="4" t="s">
        <v>3196</v>
      </c>
      <c r="G767" s="4" t="s">
        <v>2656</v>
      </c>
    </row>
    <row r="768" ht="15.75" customHeight="1">
      <c r="A768" s="4" t="s">
        <v>127</v>
      </c>
      <c r="B768" s="4" t="s">
        <v>2121</v>
      </c>
      <c r="C768" s="4" t="s">
        <v>1558</v>
      </c>
      <c r="D768" s="4" t="s">
        <v>3197</v>
      </c>
      <c r="G768" s="4" t="s">
        <v>2605</v>
      </c>
    </row>
    <row r="769" ht="15.75" customHeight="1">
      <c r="A769" s="4" t="s">
        <v>127</v>
      </c>
      <c r="B769" s="4" t="s">
        <v>2121</v>
      </c>
      <c r="C769" s="4" t="s">
        <v>1558</v>
      </c>
      <c r="D769" s="4" t="s">
        <v>2611</v>
      </c>
      <c r="G769" s="4" t="s">
        <v>3198</v>
      </c>
    </row>
    <row r="770" ht="15.75" customHeight="1">
      <c r="A770" s="4" t="s">
        <v>128</v>
      </c>
      <c r="B770" s="4" t="s">
        <v>2172</v>
      </c>
      <c r="C770" s="4" t="s">
        <v>2176</v>
      </c>
      <c r="D770" s="4" t="s">
        <v>3199</v>
      </c>
      <c r="G770" s="4" t="s">
        <v>2874</v>
      </c>
    </row>
    <row r="771" ht="15.75" customHeight="1">
      <c r="A771" s="4" t="s">
        <v>128</v>
      </c>
      <c r="B771" s="4" t="s">
        <v>2172</v>
      </c>
      <c r="C771" s="4" t="s">
        <v>2176</v>
      </c>
      <c r="D771" s="4" t="s">
        <v>3200</v>
      </c>
      <c r="G771" s="4" t="s">
        <v>3201</v>
      </c>
    </row>
    <row r="772" ht="15.75" customHeight="1">
      <c r="A772" s="4" t="s">
        <v>128</v>
      </c>
      <c r="B772" s="4" t="s">
        <v>2172</v>
      </c>
      <c r="C772" s="4" t="s">
        <v>2176</v>
      </c>
      <c r="D772" s="4" t="s">
        <v>3202</v>
      </c>
      <c r="G772" s="4" t="s">
        <v>3203</v>
      </c>
    </row>
    <row r="773" ht="15.75" customHeight="1">
      <c r="A773" s="4" t="s">
        <v>128</v>
      </c>
      <c r="B773" s="4" t="s">
        <v>2172</v>
      </c>
      <c r="C773" s="4" t="s">
        <v>2145</v>
      </c>
      <c r="D773" s="4" t="s">
        <v>3204</v>
      </c>
      <c r="G773" s="4" t="s">
        <v>3205</v>
      </c>
    </row>
    <row r="774" ht="15.75" customHeight="1">
      <c r="A774" s="4" t="s">
        <v>128</v>
      </c>
      <c r="B774" s="4" t="s">
        <v>2172</v>
      </c>
      <c r="C774" s="4" t="s">
        <v>2145</v>
      </c>
      <c r="D774" s="4" t="s">
        <v>3206</v>
      </c>
      <c r="G774" s="4" t="s">
        <v>3205</v>
      </c>
    </row>
    <row r="775" ht="15.75" customHeight="1">
      <c r="A775" s="4" t="s">
        <v>128</v>
      </c>
      <c r="B775" s="4" t="s">
        <v>2172</v>
      </c>
      <c r="C775" s="4" t="s">
        <v>1558</v>
      </c>
      <c r="D775" s="4" t="s">
        <v>3207</v>
      </c>
      <c r="G775" s="4" t="s">
        <v>3205</v>
      </c>
    </row>
    <row r="776" ht="15.75" customHeight="1">
      <c r="A776" s="4" t="s">
        <v>128</v>
      </c>
      <c r="B776" s="4" t="s">
        <v>2172</v>
      </c>
      <c r="C776" s="4" t="s">
        <v>2145</v>
      </c>
      <c r="D776" s="4" t="s">
        <v>3208</v>
      </c>
      <c r="G776" s="4" t="s">
        <v>2133</v>
      </c>
    </row>
    <row r="777" ht="15.75" customHeight="1">
      <c r="A777" s="4" t="s">
        <v>128</v>
      </c>
      <c r="B777" s="4" t="s">
        <v>2172</v>
      </c>
      <c r="C777" s="4" t="s">
        <v>2145</v>
      </c>
      <c r="D777" s="4" t="s">
        <v>3209</v>
      </c>
      <c r="G777" s="4" t="s">
        <v>3210</v>
      </c>
    </row>
    <row r="778" ht="15.75" customHeight="1">
      <c r="A778" s="4" t="s">
        <v>128</v>
      </c>
      <c r="B778" s="4" t="s">
        <v>2172</v>
      </c>
      <c r="C778" s="4" t="s">
        <v>1558</v>
      </c>
      <c r="D778" s="4" t="s">
        <v>3211</v>
      </c>
      <c r="G778" s="4" t="s">
        <v>2550</v>
      </c>
    </row>
    <row r="779" ht="15.75" customHeight="1">
      <c r="A779" s="4" t="s">
        <v>128</v>
      </c>
      <c r="B779" s="4" t="s">
        <v>2114</v>
      </c>
      <c r="C779" s="4" t="s">
        <v>3212</v>
      </c>
      <c r="D779" s="4" t="s">
        <v>3213</v>
      </c>
      <c r="G779" s="4" t="s">
        <v>3214</v>
      </c>
    </row>
    <row r="780" ht="15.75" customHeight="1">
      <c r="A780" s="4" t="s">
        <v>128</v>
      </c>
      <c r="B780" s="4" t="s">
        <v>2114</v>
      </c>
      <c r="C780" s="4" t="s">
        <v>1558</v>
      </c>
      <c r="D780" s="4" t="s">
        <v>3215</v>
      </c>
      <c r="G780" s="4" t="s">
        <v>3216</v>
      </c>
    </row>
    <row r="781" ht="15.75" customHeight="1">
      <c r="A781" s="4" t="s">
        <v>128</v>
      </c>
      <c r="B781" s="4" t="s">
        <v>2121</v>
      </c>
      <c r="C781" s="4" t="s">
        <v>1652</v>
      </c>
      <c r="D781" s="4" t="s">
        <v>3217</v>
      </c>
      <c r="G781" s="4" t="s">
        <v>2298</v>
      </c>
    </row>
    <row r="782" ht="15.75" customHeight="1">
      <c r="A782" s="4" t="s">
        <v>128</v>
      </c>
      <c r="B782" s="4" t="s">
        <v>2121</v>
      </c>
      <c r="C782" s="4" t="s">
        <v>1998</v>
      </c>
      <c r="D782" s="4" t="s">
        <v>3194</v>
      </c>
      <c r="G782" s="4" t="s">
        <v>2151</v>
      </c>
    </row>
    <row r="783" ht="15.75" customHeight="1">
      <c r="A783" s="4" t="s">
        <v>128</v>
      </c>
      <c r="B783" s="4" t="s">
        <v>2121</v>
      </c>
      <c r="C783" s="4" t="s">
        <v>3218</v>
      </c>
      <c r="D783" s="4" t="s">
        <v>3219</v>
      </c>
      <c r="G783" s="4" t="s">
        <v>2251</v>
      </c>
    </row>
    <row r="784" ht="15.75" customHeight="1">
      <c r="A784" s="4" t="s">
        <v>128</v>
      </c>
      <c r="B784" s="4" t="s">
        <v>2121</v>
      </c>
      <c r="C784" s="4" t="s">
        <v>1652</v>
      </c>
      <c r="D784" s="4" t="s">
        <v>3220</v>
      </c>
      <c r="G784" s="4" t="s">
        <v>2186</v>
      </c>
    </row>
    <row r="785" ht="15.75" customHeight="1">
      <c r="A785" s="4" t="s">
        <v>128</v>
      </c>
      <c r="B785" s="4" t="s">
        <v>2121</v>
      </c>
      <c r="C785" s="4" t="s">
        <v>1698</v>
      </c>
      <c r="D785" s="4" t="s">
        <v>3191</v>
      </c>
      <c r="G785" s="4" t="s">
        <v>3221</v>
      </c>
    </row>
    <row r="786" ht="15.75" customHeight="1">
      <c r="A786" s="4" t="s">
        <v>128</v>
      </c>
      <c r="B786" s="4" t="s">
        <v>2121</v>
      </c>
      <c r="C786" s="4" t="s">
        <v>1558</v>
      </c>
      <c r="D786" s="4" t="s">
        <v>2611</v>
      </c>
      <c r="G786" s="4" t="s">
        <v>2124</v>
      </c>
    </row>
    <row r="787" ht="15.75" customHeight="1">
      <c r="A787" s="4" t="s">
        <v>133</v>
      </c>
      <c r="B787" s="4" t="s">
        <v>2172</v>
      </c>
      <c r="C787" s="4" t="s">
        <v>1652</v>
      </c>
      <c r="D787" s="4" t="s">
        <v>3222</v>
      </c>
      <c r="G787" s="4" t="s">
        <v>2788</v>
      </c>
    </row>
    <row r="788" ht="15.75" customHeight="1">
      <c r="A788" s="4" t="s">
        <v>133</v>
      </c>
      <c r="B788" s="4" t="s">
        <v>2172</v>
      </c>
      <c r="C788" s="4" t="s">
        <v>2145</v>
      </c>
      <c r="D788" s="4" t="s">
        <v>3223</v>
      </c>
      <c r="F788" s="4" t="s">
        <v>3224</v>
      </c>
      <c r="G788" s="4" t="s">
        <v>2660</v>
      </c>
    </row>
    <row r="789" ht="15.75" customHeight="1">
      <c r="A789" s="4" t="s">
        <v>133</v>
      </c>
      <c r="B789" s="4" t="s">
        <v>2111</v>
      </c>
      <c r="C789" s="4" t="s">
        <v>1558</v>
      </c>
      <c r="D789" s="4" t="s">
        <v>2112</v>
      </c>
      <c r="E789" s="4" t="s">
        <v>3225</v>
      </c>
      <c r="G789" s="4" t="s">
        <v>2201</v>
      </c>
    </row>
    <row r="790" ht="15.75" customHeight="1">
      <c r="A790" s="4" t="s">
        <v>133</v>
      </c>
      <c r="B790" s="4" t="s">
        <v>2111</v>
      </c>
      <c r="C790" s="4" t="s">
        <v>3069</v>
      </c>
      <c r="D790" s="4" t="s">
        <v>2134</v>
      </c>
      <c r="E790" s="4" t="s">
        <v>3225</v>
      </c>
      <c r="G790" s="4" t="s">
        <v>3135</v>
      </c>
    </row>
    <row r="791" ht="15.75" customHeight="1">
      <c r="A791" s="4" t="s">
        <v>133</v>
      </c>
      <c r="B791" s="4" t="s">
        <v>2114</v>
      </c>
      <c r="C791" s="4" t="s">
        <v>3226</v>
      </c>
      <c r="D791" s="4" t="s">
        <v>3227</v>
      </c>
      <c r="G791" s="4" t="s">
        <v>2452</v>
      </c>
    </row>
    <row r="792" ht="15.75" customHeight="1">
      <c r="A792" s="4" t="s">
        <v>133</v>
      </c>
      <c r="B792" s="4" t="s">
        <v>2114</v>
      </c>
      <c r="C792" s="4" t="s">
        <v>2145</v>
      </c>
      <c r="D792" s="4" t="s">
        <v>3228</v>
      </c>
      <c r="G792" s="4" t="s">
        <v>3229</v>
      </c>
    </row>
    <row r="793" ht="15.75" customHeight="1">
      <c r="A793" s="4" t="s">
        <v>133</v>
      </c>
      <c r="B793" s="4" t="s">
        <v>2114</v>
      </c>
      <c r="C793" s="4" t="s">
        <v>3230</v>
      </c>
      <c r="D793" s="4" t="s">
        <v>3231</v>
      </c>
      <c r="G793" s="4" t="s">
        <v>2454</v>
      </c>
    </row>
    <row r="794" ht="15.75" customHeight="1">
      <c r="A794" s="4" t="s">
        <v>133</v>
      </c>
      <c r="B794" s="4" t="s">
        <v>2114</v>
      </c>
      <c r="C794" s="4" t="s">
        <v>3232</v>
      </c>
      <c r="D794" s="4" t="s">
        <v>3233</v>
      </c>
      <c r="G794" s="4" t="s">
        <v>2281</v>
      </c>
    </row>
    <row r="795" ht="15.75" customHeight="1">
      <c r="A795" s="4" t="s">
        <v>133</v>
      </c>
      <c r="B795" s="4" t="s">
        <v>2121</v>
      </c>
      <c r="C795" s="4" t="s">
        <v>1652</v>
      </c>
      <c r="D795" s="4" t="s">
        <v>3234</v>
      </c>
      <c r="G795" s="4" t="s">
        <v>2639</v>
      </c>
    </row>
    <row r="796" ht="15.75" customHeight="1">
      <c r="A796" s="4" t="s">
        <v>133</v>
      </c>
      <c r="B796" s="4" t="s">
        <v>2121</v>
      </c>
      <c r="C796" s="4" t="s">
        <v>1652</v>
      </c>
      <c r="D796" s="4" t="s">
        <v>3235</v>
      </c>
      <c r="G796" s="4" t="s">
        <v>3236</v>
      </c>
    </row>
    <row r="797" ht="15.75" customHeight="1">
      <c r="A797" s="4" t="s">
        <v>133</v>
      </c>
      <c r="B797" s="4" t="s">
        <v>2121</v>
      </c>
      <c r="C797" s="4" t="s">
        <v>3237</v>
      </c>
      <c r="D797" s="4" t="s">
        <v>3123</v>
      </c>
      <c r="G797" s="4" t="s">
        <v>3238</v>
      </c>
    </row>
    <row r="798" ht="15.75" customHeight="1">
      <c r="A798" s="4" t="s">
        <v>134</v>
      </c>
      <c r="B798" s="4" t="s">
        <v>2172</v>
      </c>
      <c r="C798" s="4" t="s">
        <v>1558</v>
      </c>
      <c r="D798" s="4" t="s">
        <v>3239</v>
      </c>
      <c r="G798" s="4" t="s">
        <v>2336</v>
      </c>
    </row>
    <row r="799" ht="15.75" customHeight="1">
      <c r="A799" s="4" t="s">
        <v>134</v>
      </c>
      <c r="B799" s="4" t="s">
        <v>2111</v>
      </c>
      <c r="C799" s="4" t="s">
        <v>1558</v>
      </c>
      <c r="D799" s="4" t="s">
        <v>2209</v>
      </c>
      <c r="E799" s="4" t="s">
        <v>1269</v>
      </c>
      <c r="G799" s="4" t="s">
        <v>3240</v>
      </c>
    </row>
    <row r="800" ht="15.75" customHeight="1">
      <c r="A800" s="4" t="s">
        <v>134</v>
      </c>
      <c r="B800" s="4" t="s">
        <v>2136</v>
      </c>
      <c r="C800" s="4" t="s">
        <v>1698</v>
      </c>
      <c r="D800" s="4" t="s">
        <v>3241</v>
      </c>
      <c r="E800" s="4" t="s">
        <v>1269</v>
      </c>
      <c r="G800" s="4" t="s">
        <v>2345</v>
      </c>
    </row>
    <row r="801" ht="15.75" customHeight="1">
      <c r="A801" s="4" t="s">
        <v>134</v>
      </c>
      <c r="B801" s="4" t="s">
        <v>2136</v>
      </c>
      <c r="C801" s="4" t="s">
        <v>1652</v>
      </c>
      <c r="D801" s="4" t="s">
        <v>3242</v>
      </c>
      <c r="E801" s="4" t="s">
        <v>1269</v>
      </c>
      <c r="G801" s="4" t="s">
        <v>2288</v>
      </c>
    </row>
    <row r="802" ht="15.75" customHeight="1">
      <c r="A802" s="4" t="s">
        <v>134</v>
      </c>
      <c r="B802" s="4" t="s">
        <v>2136</v>
      </c>
      <c r="C802" s="4" t="s">
        <v>1558</v>
      </c>
      <c r="D802" s="4" t="s">
        <v>3243</v>
      </c>
      <c r="G802" s="4" t="s">
        <v>2116</v>
      </c>
    </row>
    <row r="803" ht="15.75" customHeight="1">
      <c r="A803" s="4" t="s">
        <v>134</v>
      </c>
      <c r="B803" s="4" t="s">
        <v>2136</v>
      </c>
      <c r="C803" s="4" t="s">
        <v>1558</v>
      </c>
      <c r="D803" s="4" t="s">
        <v>2691</v>
      </c>
      <c r="G803" s="4" t="s">
        <v>2285</v>
      </c>
    </row>
    <row r="804" ht="15.75" customHeight="1">
      <c r="A804" s="4" t="s">
        <v>134</v>
      </c>
      <c r="B804" s="4" t="s">
        <v>2114</v>
      </c>
      <c r="C804" s="4" t="s">
        <v>1652</v>
      </c>
      <c r="D804" s="4" t="s">
        <v>3244</v>
      </c>
      <c r="G804" s="4" t="s">
        <v>2116</v>
      </c>
    </row>
    <row r="805" ht="15.75" customHeight="1">
      <c r="A805" s="4" t="s">
        <v>134</v>
      </c>
      <c r="B805" s="4" t="s">
        <v>2114</v>
      </c>
      <c r="C805" s="4" t="s">
        <v>1553</v>
      </c>
      <c r="D805" s="4" t="s">
        <v>2303</v>
      </c>
      <c r="G805" s="4" t="s">
        <v>2133</v>
      </c>
    </row>
    <row r="806" ht="15.75" customHeight="1">
      <c r="A806" s="4" t="s">
        <v>134</v>
      </c>
      <c r="B806" s="4" t="s">
        <v>2121</v>
      </c>
      <c r="C806" s="4" t="s">
        <v>1553</v>
      </c>
      <c r="D806" s="4" t="s">
        <v>2581</v>
      </c>
      <c r="G806" s="4" t="s">
        <v>2281</v>
      </c>
    </row>
    <row r="807" ht="15.75" customHeight="1">
      <c r="A807" s="4" t="s">
        <v>134</v>
      </c>
      <c r="B807" s="4" t="s">
        <v>2121</v>
      </c>
      <c r="C807" s="4" t="s">
        <v>1558</v>
      </c>
      <c r="D807" s="4" t="s">
        <v>3245</v>
      </c>
      <c r="G807" s="4" t="s">
        <v>2689</v>
      </c>
    </row>
    <row r="808" ht="15.75" customHeight="1">
      <c r="A808" s="4" t="s">
        <v>134</v>
      </c>
      <c r="B808" s="4" t="s">
        <v>2121</v>
      </c>
      <c r="C808" s="4" t="s">
        <v>2400</v>
      </c>
      <c r="D808" s="4" t="s">
        <v>215</v>
      </c>
      <c r="G808" s="4" t="s">
        <v>2656</v>
      </c>
    </row>
    <row r="809" ht="15.75" customHeight="1">
      <c r="A809" s="4" t="s">
        <v>134</v>
      </c>
      <c r="B809" s="4" t="s">
        <v>2121</v>
      </c>
      <c r="C809" s="4" t="s">
        <v>1558</v>
      </c>
      <c r="D809" s="4" t="s">
        <v>3246</v>
      </c>
    </row>
    <row r="810" ht="15.75" customHeight="1">
      <c r="A810" s="4" t="s">
        <v>134</v>
      </c>
      <c r="B810" s="4" t="s">
        <v>2121</v>
      </c>
      <c r="C810" s="4" t="s">
        <v>1558</v>
      </c>
      <c r="D810" s="4" t="s">
        <v>3247</v>
      </c>
    </row>
    <row r="811" ht="15.75" customHeight="1">
      <c r="A811" s="4" t="s">
        <v>134</v>
      </c>
      <c r="B811" s="4" t="s">
        <v>2121</v>
      </c>
      <c r="C811" s="4" t="s">
        <v>2318</v>
      </c>
      <c r="D811" s="4" t="s">
        <v>3248</v>
      </c>
    </row>
    <row r="812" ht="15.75" customHeight="1">
      <c r="A812" s="4" t="s">
        <v>134</v>
      </c>
      <c r="B812" s="4" t="s">
        <v>2121</v>
      </c>
      <c r="C812" s="4" t="s">
        <v>2318</v>
      </c>
      <c r="D812" s="4" t="s">
        <v>3249</v>
      </c>
    </row>
    <row r="813" ht="15.75" customHeight="1">
      <c r="A813" s="4" t="s">
        <v>135</v>
      </c>
      <c r="B813" s="4" t="s">
        <v>2111</v>
      </c>
      <c r="C813" s="4" t="s">
        <v>1558</v>
      </c>
      <c r="D813" s="4" t="s">
        <v>2134</v>
      </c>
      <c r="E813" s="4" t="s">
        <v>3250</v>
      </c>
      <c r="G813" s="4" t="s">
        <v>3251</v>
      </c>
    </row>
    <row r="814" ht="15.75" customHeight="1">
      <c r="A814" s="4" t="s">
        <v>135</v>
      </c>
      <c r="B814" s="4" t="s">
        <v>2136</v>
      </c>
      <c r="C814" s="4" t="s">
        <v>2145</v>
      </c>
      <c r="D814" s="4" t="s">
        <v>3252</v>
      </c>
      <c r="G814" s="4" t="s">
        <v>3253</v>
      </c>
    </row>
    <row r="815" ht="15.75" customHeight="1">
      <c r="A815" s="4" t="s">
        <v>135</v>
      </c>
      <c r="B815" s="4" t="s">
        <v>2136</v>
      </c>
      <c r="C815" s="4" t="s">
        <v>1652</v>
      </c>
      <c r="D815" s="4" t="s">
        <v>2315</v>
      </c>
      <c r="G815" s="4" t="s">
        <v>3254</v>
      </c>
    </row>
    <row r="816" ht="15.75" customHeight="1">
      <c r="A816" s="4" t="s">
        <v>135</v>
      </c>
      <c r="B816" s="4" t="s">
        <v>2136</v>
      </c>
      <c r="C816" s="4" t="s">
        <v>2145</v>
      </c>
      <c r="D816" s="4" t="s">
        <v>3255</v>
      </c>
      <c r="G816" s="4" t="s">
        <v>2120</v>
      </c>
    </row>
    <row r="817" ht="15.75" customHeight="1">
      <c r="A817" s="4" t="s">
        <v>135</v>
      </c>
      <c r="B817" s="4" t="s">
        <v>2136</v>
      </c>
      <c r="C817" s="4" t="s">
        <v>2145</v>
      </c>
      <c r="D817" s="4" t="s">
        <v>3256</v>
      </c>
      <c r="G817" s="4" t="s">
        <v>2120</v>
      </c>
    </row>
    <row r="818" ht="15.75" customHeight="1">
      <c r="A818" s="4" t="s">
        <v>135</v>
      </c>
      <c r="B818" s="4" t="s">
        <v>2136</v>
      </c>
      <c r="C818" s="4" t="s">
        <v>2729</v>
      </c>
      <c r="D818" s="4" t="s">
        <v>3257</v>
      </c>
      <c r="G818" s="4" t="s">
        <v>2120</v>
      </c>
    </row>
    <row r="819" ht="15.75" customHeight="1">
      <c r="A819" s="4" t="s">
        <v>135</v>
      </c>
      <c r="B819" s="4" t="s">
        <v>2136</v>
      </c>
      <c r="C819" s="4" t="s">
        <v>2145</v>
      </c>
      <c r="D819" s="4" t="s">
        <v>3258</v>
      </c>
      <c r="G819" s="4" t="s">
        <v>3128</v>
      </c>
    </row>
    <row r="820" ht="15.75" customHeight="1">
      <c r="A820" s="4" t="s">
        <v>135</v>
      </c>
      <c r="B820" s="4" t="s">
        <v>2136</v>
      </c>
      <c r="C820" s="4" t="s">
        <v>1558</v>
      </c>
      <c r="D820" s="4" t="s">
        <v>3259</v>
      </c>
      <c r="F820" s="4" t="s">
        <v>3260</v>
      </c>
      <c r="G820" s="4" t="s">
        <v>2120</v>
      </c>
    </row>
    <row r="821" ht="15.75" customHeight="1">
      <c r="A821" s="4" t="s">
        <v>135</v>
      </c>
      <c r="B821" s="4" t="s">
        <v>2136</v>
      </c>
      <c r="C821" s="4" t="s">
        <v>2729</v>
      </c>
      <c r="D821" s="4" t="s">
        <v>3261</v>
      </c>
      <c r="G821" s="4" t="s">
        <v>2133</v>
      </c>
    </row>
    <row r="822" ht="15.75" customHeight="1">
      <c r="A822" s="4" t="s">
        <v>135</v>
      </c>
      <c r="B822" s="4" t="s">
        <v>2136</v>
      </c>
      <c r="C822" s="4" t="s">
        <v>2145</v>
      </c>
      <c r="D822" s="4" t="s">
        <v>3262</v>
      </c>
      <c r="G822" s="4" t="s">
        <v>3128</v>
      </c>
    </row>
    <row r="823" ht="15.75" customHeight="1">
      <c r="A823" s="4" t="s">
        <v>135</v>
      </c>
      <c r="B823" s="4" t="s">
        <v>2136</v>
      </c>
      <c r="C823" s="4" t="s">
        <v>2729</v>
      </c>
      <c r="D823" s="4" t="s">
        <v>3263</v>
      </c>
      <c r="G823" s="4" t="s">
        <v>2563</v>
      </c>
    </row>
    <row r="824" ht="15.75" customHeight="1">
      <c r="A824" s="4" t="s">
        <v>135</v>
      </c>
      <c r="B824" s="4" t="s">
        <v>2114</v>
      </c>
      <c r="C824" s="4" t="s">
        <v>2145</v>
      </c>
      <c r="D824" s="4" t="s">
        <v>3264</v>
      </c>
      <c r="G824" s="4" t="s">
        <v>2120</v>
      </c>
    </row>
    <row r="825" ht="15.75" customHeight="1">
      <c r="A825" s="4" t="s">
        <v>135</v>
      </c>
      <c r="B825" s="4" t="s">
        <v>2121</v>
      </c>
      <c r="C825" s="4" t="s">
        <v>1698</v>
      </c>
      <c r="D825" s="4" t="s">
        <v>3265</v>
      </c>
      <c r="G825" s="4" t="s">
        <v>3254</v>
      </c>
    </row>
    <row r="826" ht="15.75" customHeight="1">
      <c r="A826" s="4" t="s">
        <v>136</v>
      </c>
      <c r="B826" s="4" t="s">
        <v>2172</v>
      </c>
      <c r="C826" s="4" t="s">
        <v>2176</v>
      </c>
      <c r="D826" s="4" t="s">
        <v>3266</v>
      </c>
      <c r="G826" s="4" t="s">
        <v>2208</v>
      </c>
    </row>
    <row r="827" ht="15.75" customHeight="1">
      <c r="A827" s="4" t="s">
        <v>136</v>
      </c>
      <c r="B827" s="4" t="s">
        <v>2172</v>
      </c>
      <c r="C827" s="4" t="s">
        <v>2145</v>
      </c>
      <c r="D827" s="4" t="s">
        <v>3267</v>
      </c>
      <c r="G827" s="4" t="s">
        <v>2208</v>
      </c>
    </row>
    <row r="828" ht="15.75" customHeight="1">
      <c r="A828" s="4" t="s">
        <v>136</v>
      </c>
      <c r="B828" s="4" t="s">
        <v>2111</v>
      </c>
      <c r="C828" s="4" t="s">
        <v>1553</v>
      </c>
      <c r="D828" s="4" t="s">
        <v>2134</v>
      </c>
      <c r="E828" s="4" t="s">
        <v>3268</v>
      </c>
      <c r="G828" s="4" t="s">
        <v>3269</v>
      </c>
    </row>
    <row r="829" ht="15.75" customHeight="1">
      <c r="A829" s="4" t="s">
        <v>136</v>
      </c>
      <c r="B829" s="4" t="s">
        <v>2121</v>
      </c>
      <c r="C829" s="4" t="s">
        <v>3270</v>
      </c>
      <c r="D829" s="4" t="s">
        <v>3271</v>
      </c>
      <c r="G829" s="4" t="s">
        <v>3272</v>
      </c>
    </row>
    <row r="830" ht="15.75" customHeight="1">
      <c r="A830" s="4" t="s">
        <v>137</v>
      </c>
      <c r="B830" s="4" t="s">
        <v>2121</v>
      </c>
      <c r="C830" s="4" t="s">
        <v>1698</v>
      </c>
      <c r="D830" s="4" t="s">
        <v>209</v>
      </c>
      <c r="G830" s="4" t="s">
        <v>3273</v>
      </c>
    </row>
    <row r="831" ht="15.75" customHeight="1">
      <c r="A831" s="4" t="s">
        <v>139</v>
      </c>
      <c r="B831" s="4" t="s">
        <v>2129</v>
      </c>
      <c r="C831" s="4" t="s">
        <v>1558</v>
      </c>
      <c r="D831" s="4" t="s">
        <v>2130</v>
      </c>
      <c r="E831" s="4" t="s">
        <v>234</v>
      </c>
      <c r="G831" s="4" t="s">
        <v>3274</v>
      </c>
    </row>
    <row r="832" ht="15.75" customHeight="1">
      <c r="A832" s="4" t="s">
        <v>139</v>
      </c>
      <c r="B832" s="4" t="s">
        <v>2111</v>
      </c>
      <c r="C832" s="4" t="s">
        <v>1558</v>
      </c>
      <c r="D832" s="4" t="s">
        <v>2112</v>
      </c>
      <c r="E832" s="4" t="s">
        <v>3275</v>
      </c>
      <c r="G832" s="4" t="s">
        <v>2135</v>
      </c>
    </row>
    <row r="833" ht="15.75" customHeight="1">
      <c r="A833" s="4" t="s">
        <v>139</v>
      </c>
      <c r="B833" s="4" t="s">
        <v>2111</v>
      </c>
      <c r="C833" s="4" t="s">
        <v>3069</v>
      </c>
      <c r="D833" s="4" t="s">
        <v>2134</v>
      </c>
      <c r="E833" s="4" t="s">
        <v>3275</v>
      </c>
      <c r="G833" s="4" t="s">
        <v>3274</v>
      </c>
    </row>
    <row r="834" ht="15.75" customHeight="1">
      <c r="A834" s="4" t="s">
        <v>139</v>
      </c>
      <c r="B834" s="4" t="s">
        <v>2136</v>
      </c>
      <c r="C834" s="4" t="s">
        <v>1698</v>
      </c>
      <c r="D834" s="4" t="s">
        <v>3276</v>
      </c>
      <c r="E834" s="4" t="s">
        <v>3277</v>
      </c>
      <c r="G834" s="4" t="s">
        <v>2933</v>
      </c>
    </row>
    <row r="835" ht="15.75" customHeight="1">
      <c r="A835" s="4" t="s">
        <v>139</v>
      </c>
      <c r="B835" s="4" t="s">
        <v>2136</v>
      </c>
      <c r="C835" s="4" t="s">
        <v>1558</v>
      </c>
      <c r="D835" s="4" t="s">
        <v>3021</v>
      </c>
      <c r="E835" s="4" t="s">
        <v>3277</v>
      </c>
      <c r="G835" s="4" t="s">
        <v>3278</v>
      </c>
    </row>
    <row r="836" ht="15.75" customHeight="1">
      <c r="A836" s="4" t="s">
        <v>139</v>
      </c>
      <c r="B836" s="4" t="s">
        <v>2136</v>
      </c>
      <c r="C836" s="4" t="s">
        <v>1558</v>
      </c>
      <c r="D836" s="4" t="s">
        <v>3279</v>
      </c>
      <c r="E836" s="4" t="s">
        <v>3277</v>
      </c>
      <c r="G836" s="4" t="s">
        <v>3278</v>
      </c>
    </row>
    <row r="837" ht="15.75" customHeight="1">
      <c r="A837" s="4" t="s">
        <v>139</v>
      </c>
      <c r="B837" s="4" t="s">
        <v>2136</v>
      </c>
      <c r="C837" s="4" t="s">
        <v>1652</v>
      </c>
      <c r="D837" s="4" t="s">
        <v>3280</v>
      </c>
      <c r="E837" s="4" t="s">
        <v>3281</v>
      </c>
      <c r="G837" s="4" t="s">
        <v>2142</v>
      </c>
    </row>
    <row r="838" ht="15.75" customHeight="1">
      <c r="A838" s="4" t="s">
        <v>139</v>
      </c>
      <c r="B838" s="4" t="s">
        <v>2136</v>
      </c>
      <c r="C838" s="4" t="s">
        <v>1558</v>
      </c>
      <c r="D838" s="4" t="s">
        <v>3282</v>
      </c>
      <c r="E838" s="4" t="s">
        <v>3277</v>
      </c>
      <c r="G838" s="4" t="s">
        <v>2142</v>
      </c>
    </row>
    <row r="839" ht="15.75" customHeight="1">
      <c r="A839" s="4" t="s">
        <v>139</v>
      </c>
      <c r="B839" s="4" t="s">
        <v>2136</v>
      </c>
      <c r="C839" s="4" t="s">
        <v>1558</v>
      </c>
      <c r="D839" s="4" t="s">
        <v>3283</v>
      </c>
      <c r="E839" s="4" t="s">
        <v>3281</v>
      </c>
      <c r="G839" s="4" t="s">
        <v>2142</v>
      </c>
    </row>
    <row r="840" ht="15.75" customHeight="1">
      <c r="A840" s="4" t="s">
        <v>139</v>
      </c>
      <c r="B840" s="4" t="s">
        <v>2136</v>
      </c>
      <c r="C840" s="4" t="s">
        <v>1558</v>
      </c>
      <c r="D840" s="4" t="s">
        <v>3284</v>
      </c>
      <c r="E840" s="4" t="s">
        <v>3277</v>
      </c>
      <c r="G840" s="4" t="s">
        <v>2142</v>
      </c>
    </row>
    <row r="841" ht="15.75" customHeight="1">
      <c r="A841" s="4" t="s">
        <v>139</v>
      </c>
      <c r="B841" s="4" t="s">
        <v>2136</v>
      </c>
      <c r="C841" s="4" t="s">
        <v>1558</v>
      </c>
      <c r="D841" s="4" t="s">
        <v>2315</v>
      </c>
      <c r="E841" s="4" t="s">
        <v>3277</v>
      </c>
      <c r="G841" s="4" t="s">
        <v>2140</v>
      </c>
    </row>
    <row r="842" ht="15.75" customHeight="1">
      <c r="A842" s="4" t="s">
        <v>139</v>
      </c>
      <c r="B842" s="4" t="s">
        <v>2136</v>
      </c>
      <c r="C842" s="4" t="s">
        <v>1558</v>
      </c>
      <c r="D842" s="4" t="s">
        <v>3285</v>
      </c>
      <c r="E842" s="4" t="s">
        <v>3277</v>
      </c>
      <c r="G842" s="4" t="s">
        <v>2140</v>
      </c>
    </row>
    <row r="843" ht="15.75" customHeight="1">
      <c r="A843" s="4" t="s">
        <v>139</v>
      </c>
      <c r="B843" s="4" t="s">
        <v>2136</v>
      </c>
      <c r="C843" s="4" t="s">
        <v>1558</v>
      </c>
      <c r="D843" s="4" t="s">
        <v>3286</v>
      </c>
      <c r="E843" s="4" t="s">
        <v>3277</v>
      </c>
      <c r="G843" s="4" t="s">
        <v>2140</v>
      </c>
    </row>
    <row r="844" ht="15.75" customHeight="1">
      <c r="A844" s="4" t="s">
        <v>139</v>
      </c>
      <c r="B844" s="4" t="s">
        <v>2136</v>
      </c>
      <c r="C844" s="4" t="s">
        <v>1558</v>
      </c>
      <c r="D844" s="4" t="s">
        <v>3287</v>
      </c>
      <c r="E844" s="4" t="s">
        <v>3277</v>
      </c>
      <c r="G844" s="4" t="s">
        <v>2140</v>
      </c>
    </row>
    <row r="845" ht="15.75" customHeight="1">
      <c r="A845" s="4" t="s">
        <v>139</v>
      </c>
      <c r="B845" s="4" t="s">
        <v>2136</v>
      </c>
      <c r="C845" s="4" t="s">
        <v>1558</v>
      </c>
      <c r="D845" s="4" t="s">
        <v>3288</v>
      </c>
      <c r="E845" s="4" t="s">
        <v>3277</v>
      </c>
      <c r="G845" s="4" t="s">
        <v>2140</v>
      </c>
    </row>
    <row r="846" ht="15.75" customHeight="1">
      <c r="A846" s="4" t="s">
        <v>139</v>
      </c>
      <c r="B846" s="4" t="s">
        <v>2136</v>
      </c>
      <c r="C846" s="4" t="s">
        <v>1558</v>
      </c>
      <c r="D846" s="4" t="s">
        <v>3289</v>
      </c>
      <c r="E846" s="4" t="s">
        <v>3277</v>
      </c>
      <c r="G846" s="4" t="s">
        <v>2140</v>
      </c>
    </row>
    <row r="847" ht="15.75" customHeight="1">
      <c r="A847" s="4" t="s">
        <v>139</v>
      </c>
      <c r="B847" s="4" t="s">
        <v>2136</v>
      </c>
      <c r="C847" s="4" t="s">
        <v>1553</v>
      </c>
      <c r="D847" s="4" t="s">
        <v>3290</v>
      </c>
      <c r="G847" s="4" t="s">
        <v>2933</v>
      </c>
    </row>
    <row r="848" ht="15.75" customHeight="1">
      <c r="A848" s="4" t="s">
        <v>139</v>
      </c>
      <c r="B848" s="4" t="s">
        <v>2136</v>
      </c>
      <c r="C848" s="4" t="s">
        <v>1558</v>
      </c>
      <c r="D848" s="4" t="s">
        <v>3291</v>
      </c>
      <c r="E848" s="4" t="s">
        <v>3277</v>
      </c>
      <c r="F848" s="4" t="s">
        <v>3292</v>
      </c>
      <c r="G848" s="4" t="s">
        <v>2140</v>
      </c>
    </row>
    <row r="849" ht="15.75" customHeight="1">
      <c r="A849" s="4" t="s">
        <v>139</v>
      </c>
      <c r="B849" s="4" t="s">
        <v>2136</v>
      </c>
      <c r="C849" s="4" t="s">
        <v>1558</v>
      </c>
      <c r="D849" s="4" t="s">
        <v>3293</v>
      </c>
      <c r="G849" s="4" t="s">
        <v>2140</v>
      </c>
    </row>
    <row r="850" ht="15.75" customHeight="1">
      <c r="A850" s="4" t="s">
        <v>139</v>
      </c>
      <c r="B850" s="4" t="s">
        <v>2136</v>
      </c>
      <c r="C850" s="4" t="s">
        <v>1558</v>
      </c>
      <c r="D850" s="4" t="s">
        <v>3294</v>
      </c>
      <c r="G850" s="4" t="s">
        <v>2140</v>
      </c>
    </row>
    <row r="851" ht="15.75" customHeight="1">
      <c r="A851" s="4" t="s">
        <v>139</v>
      </c>
      <c r="B851" s="4" t="s">
        <v>2136</v>
      </c>
      <c r="C851" s="4" t="s">
        <v>1558</v>
      </c>
      <c r="D851" s="4" t="s">
        <v>3295</v>
      </c>
      <c r="G851" s="4" t="s">
        <v>2140</v>
      </c>
    </row>
    <row r="852" ht="15.75" customHeight="1">
      <c r="A852" s="4" t="s">
        <v>139</v>
      </c>
      <c r="B852" s="4" t="s">
        <v>2136</v>
      </c>
      <c r="C852" s="4" t="s">
        <v>1558</v>
      </c>
      <c r="D852" s="4" t="s">
        <v>3296</v>
      </c>
      <c r="G852" s="4" t="s">
        <v>2133</v>
      </c>
    </row>
    <row r="853" ht="15.75" customHeight="1">
      <c r="A853" s="4" t="s">
        <v>139</v>
      </c>
      <c r="B853" s="4" t="s">
        <v>2136</v>
      </c>
      <c r="C853" s="4" t="s">
        <v>1553</v>
      </c>
      <c r="D853" s="4" t="s">
        <v>3297</v>
      </c>
      <c r="G853" s="4" t="s">
        <v>2660</v>
      </c>
    </row>
    <row r="854" ht="15.75" customHeight="1">
      <c r="A854" s="4" t="s">
        <v>139</v>
      </c>
      <c r="B854" s="4" t="s">
        <v>2136</v>
      </c>
      <c r="C854" s="4" t="s">
        <v>2535</v>
      </c>
      <c r="D854" s="4" t="s">
        <v>3298</v>
      </c>
      <c r="E854" s="4" t="s">
        <v>3299</v>
      </c>
      <c r="G854" s="4" t="s">
        <v>2142</v>
      </c>
    </row>
    <row r="855" ht="15.75" customHeight="1">
      <c r="A855" s="4" t="s">
        <v>139</v>
      </c>
      <c r="B855" s="4" t="s">
        <v>2136</v>
      </c>
      <c r="C855" s="4" t="s">
        <v>1558</v>
      </c>
      <c r="D855" s="4" t="s">
        <v>3300</v>
      </c>
      <c r="G855" s="4" t="s">
        <v>2142</v>
      </c>
    </row>
    <row r="856" ht="15.75" customHeight="1">
      <c r="A856" s="4" t="s">
        <v>139</v>
      </c>
      <c r="B856" s="4" t="s">
        <v>2136</v>
      </c>
      <c r="C856" s="4" t="s">
        <v>2535</v>
      </c>
      <c r="D856" s="4" t="s">
        <v>3301</v>
      </c>
      <c r="E856" s="4" t="s">
        <v>3299</v>
      </c>
      <c r="G856" s="4" t="s">
        <v>2142</v>
      </c>
    </row>
    <row r="857" ht="15.75" customHeight="1">
      <c r="A857" s="4" t="s">
        <v>139</v>
      </c>
      <c r="B857" s="4" t="s">
        <v>2136</v>
      </c>
      <c r="C857" s="4" t="s">
        <v>1558</v>
      </c>
      <c r="D857" s="4" t="s">
        <v>2649</v>
      </c>
      <c r="E857" s="4" t="s">
        <v>3299</v>
      </c>
      <c r="G857" s="4" t="s">
        <v>2142</v>
      </c>
    </row>
    <row r="858" ht="15.75" customHeight="1">
      <c r="A858" s="4" t="s">
        <v>139</v>
      </c>
      <c r="B858" s="4" t="s">
        <v>2136</v>
      </c>
      <c r="C858" s="4" t="s">
        <v>1553</v>
      </c>
      <c r="D858" s="4" t="s">
        <v>3302</v>
      </c>
      <c r="E858" s="4" t="s">
        <v>234</v>
      </c>
      <c r="G858" s="4" t="s">
        <v>2142</v>
      </c>
    </row>
    <row r="859" ht="15.75" customHeight="1">
      <c r="A859" s="4" t="s">
        <v>139</v>
      </c>
      <c r="B859" s="4" t="s">
        <v>2136</v>
      </c>
      <c r="C859" s="4" t="s">
        <v>2535</v>
      </c>
      <c r="D859" s="4" t="s">
        <v>3303</v>
      </c>
      <c r="E859" s="4" t="s">
        <v>3299</v>
      </c>
      <c r="G859" s="4" t="s">
        <v>2133</v>
      </c>
    </row>
    <row r="860" ht="15.75" customHeight="1">
      <c r="A860" s="4" t="s">
        <v>139</v>
      </c>
      <c r="B860" s="4" t="s">
        <v>2136</v>
      </c>
      <c r="C860" s="4" t="s">
        <v>1652</v>
      </c>
      <c r="D860" s="4" t="s">
        <v>3304</v>
      </c>
      <c r="E860" s="4" t="s">
        <v>3299</v>
      </c>
      <c r="G860" s="4" t="s">
        <v>2133</v>
      </c>
    </row>
    <row r="861" ht="15.75" customHeight="1">
      <c r="A861" s="4" t="s">
        <v>139</v>
      </c>
      <c r="B861" s="4" t="s">
        <v>2136</v>
      </c>
      <c r="C861" s="4" t="s">
        <v>3305</v>
      </c>
      <c r="D861" s="4" t="s">
        <v>3306</v>
      </c>
      <c r="G861" s="4" t="s">
        <v>2133</v>
      </c>
    </row>
    <row r="862" ht="15.75" customHeight="1">
      <c r="A862" s="4" t="s">
        <v>139</v>
      </c>
      <c r="B862" s="4" t="s">
        <v>2136</v>
      </c>
      <c r="C862" s="4" t="s">
        <v>1558</v>
      </c>
      <c r="D862" s="4" t="s">
        <v>3307</v>
      </c>
      <c r="G862" s="4" t="s">
        <v>3128</v>
      </c>
    </row>
    <row r="863" ht="15.75" customHeight="1">
      <c r="A863" s="4" t="s">
        <v>139</v>
      </c>
      <c r="B863" s="4" t="s">
        <v>2136</v>
      </c>
      <c r="C863" s="4" t="s">
        <v>1558</v>
      </c>
      <c r="D863" s="4" t="s">
        <v>3308</v>
      </c>
      <c r="G863" s="4" t="s">
        <v>2133</v>
      </c>
    </row>
    <row r="864" ht="15.75" customHeight="1">
      <c r="A864" s="4" t="s">
        <v>139</v>
      </c>
      <c r="B864" s="4" t="s">
        <v>2114</v>
      </c>
      <c r="C864" s="4" t="s">
        <v>1553</v>
      </c>
      <c r="D864" s="4" t="s">
        <v>2303</v>
      </c>
      <c r="G864" s="4" t="s">
        <v>3146</v>
      </c>
    </row>
    <row r="865" ht="15.75" customHeight="1">
      <c r="A865" s="4" t="s">
        <v>139</v>
      </c>
      <c r="B865" s="4" t="s">
        <v>2121</v>
      </c>
      <c r="C865" s="4" t="s">
        <v>1652</v>
      </c>
      <c r="D865" s="4" t="s">
        <v>3309</v>
      </c>
      <c r="G865" s="4" t="s">
        <v>3310</v>
      </c>
    </row>
    <row r="866" ht="15.75" customHeight="1">
      <c r="A866" s="4" t="s">
        <v>139</v>
      </c>
      <c r="B866" s="4" t="s">
        <v>2121</v>
      </c>
      <c r="C866" s="4" t="s">
        <v>3311</v>
      </c>
      <c r="D866" s="4" t="s">
        <v>3312</v>
      </c>
      <c r="G866" s="4" t="s">
        <v>3313</v>
      </c>
    </row>
    <row r="867" ht="15.75" customHeight="1">
      <c r="A867" s="4" t="s">
        <v>139</v>
      </c>
      <c r="B867" s="4" t="s">
        <v>2121</v>
      </c>
      <c r="C867" s="4" t="s">
        <v>1558</v>
      </c>
      <c r="D867" s="4" t="s">
        <v>3314</v>
      </c>
      <c r="G867" s="4" t="s">
        <v>2683</v>
      </c>
    </row>
    <row r="868" ht="15.75" customHeight="1">
      <c r="A868" s="4" t="s">
        <v>139</v>
      </c>
      <c r="B868" s="4" t="s">
        <v>2121</v>
      </c>
      <c r="C868" s="4" t="s">
        <v>2904</v>
      </c>
      <c r="D868" s="4" t="s">
        <v>353</v>
      </c>
      <c r="G868" s="4" t="s">
        <v>3315</v>
      </c>
    </row>
    <row r="869" ht="15.75" customHeight="1">
      <c r="A869" s="4" t="s">
        <v>139</v>
      </c>
      <c r="B869" s="4" t="s">
        <v>2121</v>
      </c>
      <c r="C869" s="4" t="s">
        <v>1558</v>
      </c>
      <c r="D869" s="4" t="s">
        <v>3316</v>
      </c>
      <c r="G869" s="4" t="s">
        <v>2290</v>
      </c>
    </row>
    <row r="870" ht="15.75" customHeight="1">
      <c r="A870" s="4" t="s">
        <v>140</v>
      </c>
      <c r="B870" s="4" t="s">
        <v>2111</v>
      </c>
      <c r="C870" s="4" t="s">
        <v>1558</v>
      </c>
      <c r="D870" s="4" t="s">
        <v>2209</v>
      </c>
      <c r="E870" s="4" t="s">
        <v>1213</v>
      </c>
      <c r="G870" s="4" t="s">
        <v>2563</v>
      </c>
    </row>
    <row r="871" ht="15.75" customHeight="1">
      <c r="A871" s="4" t="s">
        <v>140</v>
      </c>
      <c r="B871" s="4" t="s">
        <v>2136</v>
      </c>
      <c r="C871" s="4" t="s">
        <v>1553</v>
      </c>
      <c r="D871" s="4" t="s">
        <v>3317</v>
      </c>
      <c r="G871" s="4" t="s">
        <v>2133</v>
      </c>
    </row>
    <row r="872" ht="15.75" customHeight="1">
      <c r="A872" s="4" t="s">
        <v>140</v>
      </c>
      <c r="B872" s="4" t="s">
        <v>2136</v>
      </c>
      <c r="C872" s="4" t="s">
        <v>1553</v>
      </c>
      <c r="D872" s="4" t="s">
        <v>3318</v>
      </c>
      <c r="G872" s="4" t="s">
        <v>2133</v>
      </c>
    </row>
    <row r="873" ht="15.75" customHeight="1">
      <c r="A873" s="4" t="s">
        <v>140</v>
      </c>
      <c r="B873" s="4" t="s">
        <v>2136</v>
      </c>
      <c r="C873" s="4" t="s">
        <v>1553</v>
      </c>
      <c r="D873" s="4" t="s">
        <v>3319</v>
      </c>
      <c r="G873" s="4" t="s">
        <v>2133</v>
      </c>
    </row>
    <row r="874" ht="15.75" customHeight="1">
      <c r="A874" s="4" t="s">
        <v>140</v>
      </c>
      <c r="B874" s="4" t="s">
        <v>2114</v>
      </c>
      <c r="C874" s="4" t="s">
        <v>1553</v>
      </c>
      <c r="D874" s="4" t="s">
        <v>3320</v>
      </c>
      <c r="F874" s="4" t="s">
        <v>253</v>
      </c>
      <c r="G874" s="4" t="s">
        <v>2133</v>
      </c>
    </row>
    <row r="875" ht="15.75" customHeight="1">
      <c r="A875" s="4" t="s">
        <v>140</v>
      </c>
      <c r="B875" s="4" t="s">
        <v>2121</v>
      </c>
      <c r="C875" s="4" t="s">
        <v>1698</v>
      </c>
      <c r="D875" s="4" t="s">
        <v>2440</v>
      </c>
      <c r="G875" s="4" t="s">
        <v>2665</v>
      </c>
    </row>
    <row r="876" ht="15.75" customHeight="1">
      <c r="A876" s="4" t="s">
        <v>140</v>
      </c>
      <c r="B876" s="4" t="s">
        <v>2121</v>
      </c>
      <c r="C876" s="4" t="s">
        <v>3190</v>
      </c>
      <c r="D876" s="4" t="s">
        <v>2449</v>
      </c>
      <c r="G876" s="4" t="s">
        <v>3321</v>
      </c>
    </row>
    <row r="877" ht="15.75" customHeight="1">
      <c r="A877" s="4" t="s">
        <v>140</v>
      </c>
      <c r="B877" s="4" t="s">
        <v>2121</v>
      </c>
      <c r="C877" s="4" t="s">
        <v>1652</v>
      </c>
      <c r="D877" s="4" t="s">
        <v>2441</v>
      </c>
      <c r="G877" s="4" t="s">
        <v>2712</v>
      </c>
    </row>
    <row r="878" ht="15.75" customHeight="1">
      <c r="A878" s="4" t="s">
        <v>140</v>
      </c>
      <c r="B878" s="4" t="s">
        <v>2121</v>
      </c>
      <c r="C878" s="4" t="s">
        <v>3322</v>
      </c>
      <c r="D878" s="4" t="s">
        <v>3323</v>
      </c>
      <c r="G878" s="4" t="s">
        <v>2133</v>
      </c>
    </row>
    <row r="879" ht="15.75" customHeight="1">
      <c r="A879" s="4" t="s">
        <v>140</v>
      </c>
      <c r="B879" s="4" t="s">
        <v>2121</v>
      </c>
      <c r="C879" s="4" t="s">
        <v>2390</v>
      </c>
      <c r="D879" s="4" t="s">
        <v>2699</v>
      </c>
      <c r="G879" s="4" t="s">
        <v>3131</v>
      </c>
    </row>
    <row r="880" ht="15.75" customHeight="1">
      <c r="A880" s="4" t="s">
        <v>143</v>
      </c>
      <c r="B880" s="4" t="s">
        <v>2172</v>
      </c>
      <c r="C880" s="4" t="s">
        <v>1652</v>
      </c>
      <c r="D880" s="4" t="s">
        <v>3324</v>
      </c>
      <c r="G880" s="4" t="s">
        <v>2541</v>
      </c>
    </row>
    <row r="881" ht="15.75" customHeight="1">
      <c r="A881" s="4" t="s">
        <v>143</v>
      </c>
      <c r="B881" s="4" t="s">
        <v>2111</v>
      </c>
      <c r="C881" s="4" t="s">
        <v>1558</v>
      </c>
      <c r="D881" s="4" t="s">
        <v>2134</v>
      </c>
      <c r="E881" s="4" t="s">
        <v>1467</v>
      </c>
      <c r="G881" s="4" t="s">
        <v>2116</v>
      </c>
    </row>
    <row r="882" ht="15.75" customHeight="1">
      <c r="A882" s="4" t="s">
        <v>143</v>
      </c>
      <c r="B882" s="4" t="s">
        <v>2136</v>
      </c>
      <c r="C882" s="4" t="s">
        <v>1698</v>
      </c>
      <c r="D882" s="4" t="s">
        <v>3325</v>
      </c>
      <c r="G882" s="4" t="s">
        <v>3326</v>
      </c>
    </row>
    <row r="883" ht="15.75" customHeight="1">
      <c r="A883" s="4" t="s">
        <v>143</v>
      </c>
      <c r="B883" s="4" t="s">
        <v>2136</v>
      </c>
      <c r="C883" s="4" t="s">
        <v>1558</v>
      </c>
      <c r="D883" s="4" t="s">
        <v>3327</v>
      </c>
      <c r="G883" s="4" t="s">
        <v>2270</v>
      </c>
    </row>
    <row r="884" ht="15.75" customHeight="1">
      <c r="A884" s="4" t="s">
        <v>143</v>
      </c>
      <c r="B884" s="4" t="s">
        <v>2136</v>
      </c>
      <c r="C884" s="4" t="s">
        <v>1558</v>
      </c>
      <c r="D884" s="4" t="s">
        <v>3328</v>
      </c>
      <c r="G884" s="4" t="s">
        <v>3329</v>
      </c>
    </row>
    <row r="885" ht="15.75" customHeight="1">
      <c r="A885" s="4" t="s">
        <v>143</v>
      </c>
      <c r="B885" s="4" t="s">
        <v>2136</v>
      </c>
      <c r="C885" s="4" t="s">
        <v>1558</v>
      </c>
      <c r="D885" s="4" t="s">
        <v>3330</v>
      </c>
      <c r="G885" s="4" t="s">
        <v>3045</v>
      </c>
    </row>
    <row r="886" ht="15.75" customHeight="1">
      <c r="A886" s="4" t="s">
        <v>143</v>
      </c>
      <c r="B886" s="4" t="s">
        <v>2114</v>
      </c>
      <c r="C886" s="4" t="s">
        <v>1652</v>
      </c>
      <c r="D886" s="4" t="s">
        <v>3331</v>
      </c>
      <c r="G886" s="4" t="s">
        <v>3332</v>
      </c>
    </row>
    <row r="887" ht="15.75" customHeight="1">
      <c r="A887" s="4" t="s">
        <v>143</v>
      </c>
      <c r="B887" s="4" t="s">
        <v>2121</v>
      </c>
      <c r="C887" s="4" t="s">
        <v>2632</v>
      </c>
      <c r="D887" s="4" t="s">
        <v>215</v>
      </c>
      <c r="G887" s="4" t="s">
        <v>2188</v>
      </c>
    </row>
    <row r="888" ht="15.75" customHeight="1">
      <c r="A888" s="4" t="s">
        <v>143</v>
      </c>
      <c r="B888" s="4" t="s">
        <v>2121</v>
      </c>
      <c r="C888" s="4" t="s">
        <v>1652</v>
      </c>
      <c r="D888" s="4" t="s">
        <v>3333</v>
      </c>
      <c r="G888" s="4" t="s">
        <v>2653</v>
      </c>
    </row>
    <row r="889" ht="15.75" customHeight="1">
      <c r="A889" s="4" t="s">
        <v>144</v>
      </c>
      <c r="B889" s="4" t="s">
        <v>2172</v>
      </c>
      <c r="C889" s="4" t="s">
        <v>1652</v>
      </c>
      <c r="D889" s="4" t="s">
        <v>3334</v>
      </c>
      <c r="G889" s="4" t="s">
        <v>2116</v>
      </c>
    </row>
    <row r="890" ht="15.75" customHeight="1">
      <c r="A890" s="4" t="s">
        <v>144</v>
      </c>
      <c r="B890" s="4" t="s">
        <v>2111</v>
      </c>
      <c r="C890" s="4" t="s">
        <v>1558</v>
      </c>
      <c r="D890" s="4" t="s">
        <v>2134</v>
      </c>
      <c r="E890" s="4" t="s">
        <v>1242</v>
      </c>
      <c r="G890" s="4" t="s">
        <v>2288</v>
      </c>
    </row>
    <row r="891" ht="15.75" customHeight="1">
      <c r="A891" s="4" t="s">
        <v>144</v>
      </c>
      <c r="B891" s="4" t="s">
        <v>2111</v>
      </c>
      <c r="C891" s="4" t="s">
        <v>1558</v>
      </c>
      <c r="D891" s="4" t="s">
        <v>2112</v>
      </c>
      <c r="E891" s="4" t="s">
        <v>1242</v>
      </c>
      <c r="G891" s="4" t="s">
        <v>2116</v>
      </c>
    </row>
    <row r="892" ht="15.75" customHeight="1">
      <c r="A892" s="4" t="s">
        <v>144</v>
      </c>
      <c r="B892" s="4" t="s">
        <v>2136</v>
      </c>
      <c r="C892" s="4" t="s">
        <v>2813</v>
      </c>
      <c r="D892" s="4" t="s">
        <v>3335</v>
      </c>
      <c r="G892" s="4" t="s">
        <v>3336</v>
      </c>
    </row>
    <row r="893" ht="15.75" customHeight="1">
      <c r="A893" s="4" t="s">
        <v>144</v>
      </c>
      <c r="B893" s="4" t="s">
        <v>2136</v>
      </c>
      <c r="C893" s="4" t="s">
        <v>1558</v>
      </c>
      <c r="D893" s="4" t="s">
        <v>2181</v>
      </c>
      <c r="G893" s="4" t="s">
        <v>2747</v>
      </c>
    </row>
    <row r="894" ht="15.75" customHeight="1">
      <c r="A894" s="4" t="s">
        <v>144</v>
      </c>
      <c r="B894" s="4" t="s">
        <v>2121</v>
      </c>
      <c r="C894" s="4" t="s">
        <v>2329</v>
      </c>
      <c r="D894" s="4" t="s">
        <v>3337</v>
      </c>
      <c r="G894" s="4" t="s">
        <v>2275</v>
      </c>
    </row>
    <row r="895" ht="15.75" customHeight="1">
      <c r="A895" s="4" t="s">
        <v>144</v>
      </c>
      <c r="B895" s="4" t="s">
        <v>2121</v>
      </c>
      <c r="C895" s="4" t="s">
        <v>2329</v>
      </c>
      <c r="D895" s="4" t="s">
        <v>3338</v>
      </c>
      <c r="G895" s="4" t="s">
        <v>3339</v>
      </c>
    </row>
    <row r="896" ht="15.75" customHeight="1">
      <c r="A896" s="4" t="s">
        <v>144</v>
      </c>
      <c r="B896" s="4" t="s">
        <v>2121</v>
      </c>
      <c r="C896" s="4" t="s">
        <v>1558</v>
      </c>
      <c r="D896" s="4" t="s">
        <v>3340</v>
      </c>
      <c r="G896" s="4" t="s">
        <v>2639</v>
      </c>
    </row>
    <row r="897" ht="15.75" customHeight="1">
      <c r="A897" s="4" t="s">
        <v>144</v>
      </c>
      <c r="B897" s="4" t="s">
        <v>2121</v>
      </c>
      <c r="C897" s="4" t="s">
        <v>1553</v>
      </c>
      <c r="D897" s="4" t="s">
        <v>3341</v>
      </c>
      <c r="G897" s="4" t="s">
        <v>2231</v>
      </c>
    </row>
    <row r="898" ht="15.75" customHeight="1">
      <c r="A898" s="4" t="s">
        <v>144</v>
      </c>
      <c r="B898" s="4" t="s">
        <v>2121</v>
      </c>
      <c r="C898" s="4" t="s">
        <v>2329</v>
      </c>
      <c r="D898" s="4" t="s">
        <v>3342</v>
      </c>
      <c r="G898" s="4" t="s">
        <v>2248</v>
      </c>
    </row>
    <row r="899" ht="15.75" customHeight="1">
      <c r="A899" s="4" t="s">
        <v>146</v>
      </c>
      <c r="B899" s="4" t="s">
        <v>2172</v>
      </c>
      <c r="C899" s="4" t="s">
        <v>1558</v>
      </c>
      <c r="D899" s="4" t="s">
        <v>3343</v>
      </c>
      <c r="G899" s="4" t="s">
        <v>2147</v>
      </c>
    </row>
    <row r="900" ht="15.75" customHeight="1">
      <c r="A900" s="4" t="s">
        <v>146</v>
      </c>
      <c r="B900" s="4" t="s">
        <v>2111</v>
      </c>
      <c r="C900" s="4" t="s">
        <v>1558</v>
      </c>
      <c r="D900" s="4" t="s">
        <v>2134</v>
      </c>
      <c r="E900" s="4" t="s">
        <v>3344</v>
      </c>
      <c r="G900" s="4" t="s">
        <v>3345</v>
      </c>
    </row>
    <row r="901" ht="15.75" customHeight="1">
      <c r="A901" s="4" t="s">
        <v>146</v>
      </c>
      <c r="B901" s="4" t="s">
        <v>2111</v>
      </c>
      <c r="C901" s="4" t="s">
        <v>1558</v>
      </c>
      <c r="D901" s="4" t="s">
        <v>2112</v>
      </c>
      <c r="E901" s="4" t="s">
        <v>3344</v>
      </c>
      <c r="G901" s="4" t="s">
        <v>3346</v>
      </c>
    </row>
    <row r="902" ht="15.75" customHeight="1">
      <c r="A902" s="4" t="s">
        <v>146</v>
      </c>
      <c r="B902" s="4" t="s">
        <v>2136</v>
      </c>
      <c r="C902" s="4" t="s">
        <v>1558</v>
      </c>
      <c r="D902" s="4" t="s">
        <v>2424</v>
      </c>
      <c r="E902" s="4" t="s">
        <v>3344</v>
      </c>
      <c r="G902" s="4" t="s">
        <v>2615</v>
      </c>
    </row>
    <row r="903" ht="15.75" customHeight="1">
      <c r="A903" s="4" t="s">
        <v>146</v>
      </c>
      <c r="B903" s="4" t="s">
        <v>2136</v>
      </c>
      <c r="C903" s="4" t="s">
        <v>1558</v>
      </c>
      <c r="D903" s="4" t="s">
        <v>3347</v>
      </c>
      <c r="G903" s="4" t="s">
        <v>3348</v>
      </c>
    </row>
    <row r="904" ht="15.75" customHeight="1">
      <c r="A904" s="4" t="s">
        <v>146</v>
      </c>
      <c r="B904" s="4" t="s">
        <v>2136</v>
      </c>
      <c r="C904" s="4" t="s">
        <v>1558</v>
      </c>
      <c r="D904" s="4" t="s">
        <v>3035</v>
      </c>
      <c r="E904" s="4" t="s">
        <v>304</v>
      </c>
      <c r="G904" s="4" t="s">
        <v>3349</v>
      </c>
    </row>
    <row r="905" ht="15.75" customHeight="1">
      <c r="A905" s="4" t="s">
        <v>146</v>
      </c>
      <c r="B905" s="4" t="s">
        <v>2136</v>
      </c>
      <c r="C905" s="4" t="s">
        <v>1558</v>
      </c>
      <c r="D905" s="4" t="s">
        <v>3350</v>
      </c>
      <c r="G905" s="4" t="s">
        <v>1171</v>
      </c>
    </row>
    <row r="906" ht="15.75" customHeight="1">
      <c r="A906" s="4" t="s">
        <v>146</v>
      </c>
      <c r="B906" s="4" t="s">
        <v>2136</v>
      </c>
      <c r="C906" s="4" t="s">
        <v>1558</v>
      </c>
      <c r="D906" s="4" t="s">
        <v>3351</v>
      </c>
      <c r="G906" s="4" t="s">
        <v>2182</v>
      </c>
    </row>
    <row r="907" ht="15.75" customHeight="1">
      <c r="A907" s="4" t="s">
        <v>146</v>
      </c>
      <c r="B907" s="4" t="s">
        <v>2136</v>
      </c>
      <c r="C907" s="4" t="s">
        <v>1553</v>
      </c>
      <c r="D907" s="4" t="s">
        <v>2546</v>
      </c>
      <c r="G907" s="4" t="s">
        <v>3352</v>
      </c>
    </row>
    <row r="908" ht="15.75" customHeight="1">
      <c r="A908" s="4" t="s">
        <v>146</v>
      </c>
      <c r="B908" s="4" t="s">
        <v>2114</v>
      </c>
      <c r="C908" s="4" t="s">
        <v>1698</v>
      </c>
      <c r="D908" s="4" t="s">
        <v>3353</v>
      </c>
      <c r="G908" s="4" t="s">
        <v>2850</v>
      </c>
    </row>
    <row r="909" ht="15.75" customHeight="1">
      <c r="A909" s="4" t="s">
        <v>146</v>
      </c>
      <c r="B909" s="4" t="s">
        <v>2114</v>
      </c>
      <c r="C909" s="4" t="s">
        <v>1652</v>
      </c>
      <c r="D909" s="4" t="s">
        <v>3354</v>
      </c>
      <c r="G909" s="4" t="s">
        <v>2270</v>
      </c>
    </row>
    <row r="910" ht="15.75" customHeight="1">
      <c r="A910" s="4" t="s">
        <v>146</v>
      </c>
      <c r="B910" s="4" t="s">
        <v>2121</v>
      </c>
      <c r="C910" s="4" t="s">
        <v>1558</v>
      </c>
      <c r="D910" s="4" t="s">
        <v>3355</v>
      </c>
      <c r="G910" s="4" t="s">
        <v>3117</v>
      </c>
    </row>
    <row r="911" ht="15.75" customHeight="1">
      <c r="A911" s="4" t="s">
        <v>146</v>
      </c>
      <c r="B911" s="4" t="s">
        <v>2121</v>
      </c>
      <c r="C911" s="4" t="s">
        <v>1558</v>
      </c>
      <c r="D911" s="4" t="s">
        <v>3356</v>
      </c>
      <c r="G911" s="4" t="s">
        <v>2628</v>
      </c>
    </row>
    <row r="912" ht="15.75" customHeight="1">
      <c r="A912" s="4" t="s">
        <v>146</v>
      </c>
      <c r="B912" s="4" t="s">
        <v>2121</v>
      </c>
      <c r="C912" s="4" t="s">
        <v>3357</v>
      </c>
      <c r="D912" s="4" t="s">
        <v>3358</v>
      </c>
      <c r="G912" s="4" t="s">
        <v>3359</v>
      </c>
    </row>
    <row r="913" ht="15.75" customHeight="1">
      <c r="A913" s="4" t="s">
        <v>146</v>
      </c>
      <c r="B913" s="4" t="s">
        <v>2121</v>
      </c>
      <c r="C913" s="4" t="s">
        <v>1558</v>
      </c>
      <c r="D913" s="4" t="s">
        <v>3360</v>
      </c>
      <c r="G913" s="4" t="s">
        <v>3229</v>
      </c>
    </row>
    <row r="914" ht="15.75" customHeight="1">
      <c r="A914" s="4" t="s">
        <v>146</v>
      </c>
      <c r="B914" s="4" t="s">
        <v>2121</v>
      </c>
      <c r="C914" s="4" t="s">
        <v>1558</v>
      </c>
      <c r="D914" s="4" t="s">
        <v>3361</v>
      </c>
      <c r="G914" s="4" t="s">
        <v>2454</v>
      </c>
    </row>
    <row r="915" ht="15.75" customHeight="1">
      <c r="A915" s="4" t="s">
        <v>146</v>
      </c>
      <c r="B915" s="4" t="s">
        <v>2121</v>
      </c>
      <c r="C915" s="4" t="s">
        <v>1558</v>
      </c>
      <c r="D915" s="4" t="s">
        <v>3362</v>
      </c>
      <c r="G915" s="4" t="s">
        <v>1169</v>
      </c>
    </row>
    <row r="916" ht="15.75" customHeight="1">
      <c r="A916" s="4" t="s">
        <v>146</v>
      </c>
      <c r="B916" s="4" t="s">
        <v>2121</v>
      </c>
      <c r="C916" s="4" t="s">
        <v>1558</v>
      </c>
      <c r="D916" s="4" t="s">
        <v>3363</v>
      </c>
      <c r="G916" s="4" t="s">
        <v>2984</v>
      </c>
    </row>
    <row r="917" ht="15.75" customHeight="1">
      <c r="A917" s="4" t="s">
        <v>153</v>
      </c>
      <c r="B917" s="4" t="s">
        <v>2111</v>
      </c>
      <c r="C917" s="4" t="s">
        <v>1558</v>
      </c>
      <c r="D917" s="4" t="s">
        <v>2134</v>
      </c>
      <c r="E917" s="4" t="s">
        <v>3364</v>
      </c>
      <c r="G917" s="4" t="s">
        <v>3365</v>
      </c>
    </row>
    <row r="918" ht="15.75" customHeight="1">
      <c r="A918" s="4" t="s">
        <v>153</v>
      </c>
      <c r="B918" s="4" t="s">
        <v>2136</v>
      </c>
      <c r="C918" s="4" t="s">
        <v>1652</v>
      </c>
      <c r="D918" s="4" t="s">
        <v>3366</v>
      </c>
      <c r="G918" s="4" t="s">
        <v>2707</v>
      </c>
    </row>
    <row r="919" ht="15.75" customHeight="1">
      <c r="A919" s="4" t="s">
        <v>153</v>
      </c>
      <c r="B919" s="4" t="s">
        <v>2136</v>
      </c>
      <c r="C919" s="4" t="s">
        <v>1558</v>
      </c>
      <c r="D919" s="4" t="s">
        <v>2521</v>
      </c>
      <c r="G919" s="4" t="s">
        <v>3131</v>
      </c>
    </row>
    <row r="920" ht="15.75" customHeight="1">
      <c r="A920" s="4" t="s">
        <v>153</v>
      </c>
      <c r="B920" s="4" t="s">
        <v>2114</v>
      </c>
      <c r="C920" s="4" t="s">
        <v>1652</v>
      </c>
      <c r="D920" s="4" t="s">
        <v>3367</v>
      </c>
      <c r="G920" s="4" t="s">
        <v>3349</v>
      </c>
    </row>
    <row r="921" ht="15.75" customHeight="1">
      <c r="A921" s="4" t="s">
        <v>153</v>
      </c>
      <c r="B921" s="4" t="s">
        <v>2114</v>
      </c>
      <c r="C921" s="4" t="s">
        <v>1652</v>
      </c>
      <c r="D921" s="4" t="s">
        <v>3368</v>
      </c>
      <c r="G921" s="4" t="s">
        <v>2698</v>
      </c>
    </row>
    <row r="922" ht="15.75" customHeight="1">
      <c r="A922" s="4" t="s">
        <v>153</v>
      </c>
      <c r="B922" s="4" t="s">
        <v>2121</v>
      </c>
      <c r="C922" s="4" t="s">
        <v>1652</v>
      </c>
      <c r="D922" s="4" t="s">
        <v>3369</v>
      </c>
      <c r="G922" s="4" t="s">
        <v>3370</v>
      </c>
    </row>
    <row r="923" ht="15.75" customHeight="1">
      <c r="A923" s="4" t="s">
        <v>153</v>
      </c>
      <c r="B923" s="4" t="s">
        <v>2121</v>
      </c>
      <c r="C923" s="4" t="s">
        <v>1652</v>
      </c>
      <c r="D923" s="4" t="s">
        <v>3371</v>
      </c>
      <c r="G923" s="4" t="s">
        <v>3372</v>
      </c>
    </row>
    <row r="924" ht="15.75" customHeight="1">
      <c r="A924" s="4" t="s">
        <v>153</v>
      </c>
      <c r="B924" s="4" t="s">
        <v>2121</v>
      </c>
      <c r="C924" s="4" t="s">
        <v>2145</v>
      </c>
      <c r="D924" s="4" t="s">
        <v>3373</v>
      </c>
      <c r="G924" s="4" t="s">
        <v>3374</v>
      </c>
    </row>
    <row r="925" ht="15.75" customHeight="1">
      <c r="A925" s="4" t="s">
        <v>154</v>
      </c>
      <c r="B925" s="4" t="s">
        <v>2172</v>
      </c>
      <c r="C925" s="4" t="s">
        <v>1652</v>
      </c>
      <c r="D925" s="4" t="s">
        <v>3375</v>
      </c>
      <c r="G925" s="4" t="s">
        <v>1169</v>
      </c>
    </row>
    <row r="926" ht="15.75" customHeight="1">
      <c r="A926" s="4" t="s">
        <v>154</v>
      </c>
      <c r="B926" s="4" t="s">
        <v>2172</v>
      </c>
      <c r="C926" s="4" t="s">
        <v>1652</v>
      </c>
      <c r="D926" s="4" t="s">
        <v>3376</v>
      </c>
      <c r="G926" s="4" t="s">
        <v>2522</v>
      </c>
    </row>
    <row r="927" ht="15.75" customHeight="1">
      <c r="A927" s="4" t="s">
        <v>154</v>
      </c>
      <c r="B927" s="4" t="s">
        <v>2129</v>
      </c>
      <c r="C927" s="4" t="s">
        <v>1558</v>
      </c>
      <c r="D927" s="4" t="s">
        <v>2130</v>
      </c>
      <c r="E927" s="4" t="s">
        <v>480</v>
      </c>
      <c r="G927" s="4" t="s">
        <v>2135</v>
      </c>
    </row>
    <row r="928" ht="15.75" customHeight="1">
      <c r="A928" s="4" t="s">
        <v>154</v>
      </c>
      <c r="B928" s="4" t="s">
        <v>2129</v>
      </c>
      <c r="C928" s="4" t="s">
        <v>1558</v>
      </c>
      <c r="D928" s="4" t="s">
        <v>2132</v>
      </c>
      <c r="E928" s="4" t="s">
        <v>480</v>
      </c>
      <c r="G928" s="4" t="s">
        <v>2660</v>
      </c>
    </row>
    <row r="929" ht="15.75" customHeight="1">
      <c r="A929" s="4" t="s">
        <v>154</v>
      </c>
      <c r="B929" s="4" t="s">
        <v>2111</v>
      </c>
      <c r="C929" s="4" t="s">
        <v>1553</v>
      </c>
      <c r="D929" s="4" t="s">
        <v>2134</v>
      </c>
      <c r="E929" s="4" t="s">
        <v>3377</v>
      </c>
      <c r="G929" s="4" t="s">
        <v>3378</v>
      </c>
    </row>
    <row r="930" ht="15.75" customHeight="1">
      <c r="A930" s="4" t="s">
        <v>154</v>
      </c>
      <c r="B930" s="4" t="s">
        <v>2111</v>
      </c>
      <c r="C930" s="4" t="s">
        <v>3069</v>
      </c>
      <c r="D930" s="4" t="s">
        <v>2112</v>
      </c>
      <c r="E930" s="4" t="s">
        <v>3377</v>
      </c>
      <c r="G930" s="4" t="s">
        <v>2135</v>
      </c>
    </row>
    <row r="931" ht="15.75" customHeight="1">
      <c r="A931" s="4" t="s">
        <v>154</v>
      </c>
      <c r="B931" s="4" t="s">
        <v>2136</v>
      </c>
      <c r="C931" s="4" t="s">
        <v>1553</v>
      </c>
      <c r="D931" s="4" t="s">
        <v>3379</v>
      </c>
      <c r="E931" s="4" t="s">
        <v>3377</v>
      </c>
      <c r="G931" s="4" t="s">
        <v>2345</v>
      </c>
    </row>
    <row r="932" ht="15.75" customHeight="1">
      <c r="A932" s="4" t="s">
        <v>154</v>
      </c>
      <c r="B932" s="4" t="s">
        <v>2136</v>
      </c>
      <c r="C932" s="4" t="s">
        <v>1558</v>
      </c>
      <c r="D932" s="4" t="s">
        <v>3380</v>
      </c>
      <c r="E932" s="4" t="s">
        <v>3377</v>
      </c>
      <c r="G932" s="4" t="s">
        <v>2288</v>
      </c>
    </row>
    <row r="933" ht="15.75" customHeight="1">
      <c r="A933" s="4" t="s">
        <v>154</v>
      </c>
      <c r="B933" s="4" t="s">
        <v>2136</v>
      </c>
      <c r="C933" s="4" t="s">
        <v>1553</v>
      </c>
      <c r="D933" s="4" t="s">
        <v>3381</v>
      </c>
      <c r="E933" s="4" t="s">
        <v>3377</v>
      </c>
      <c r="G933" s="4" t="s">
        <v>2288</v>
      </c>
    </row>
    <row r="934" ht="15.75" customHeight="1">
      <c r="A934" s="4" t="s">
        <v>154</v>
      </c>
      <c r="B934" s="4" t="s">
        <v>2136</v>
      </c>
      <c r="C934" s="4" t="s">
        <v>1553</v>
      </c>
      <c r="D934" s="4" t="s">
        <v>3021</v>
      </c>
      <c r="E934" s="4" t="s">
        <v>3377</v>
      </c>
      <c r="G934" s="4" t="s">
        <v>3382</v>
      </c>
    </row>
    <row r="935" ht="15.75" customHeight="1">
      <c r="A935" s="4" t="s">
        <v>154</v>
      </c>
      <c r="B935" s="4" t="s">
        <v>2136</v>
      </c>
      <c r="C935" s="4" t="s">
        <v>1558</v>
      </c>
      <c r="D935" s="4" t="s">
        <v>3383</v>
      </c>
      <c r="E935" s="4" t="s">
        <v>3377</v>
      </c>
      <c r="G935" s="4" t="s">
        <v>2135</v>
      </c>
    </row>
    <row r="936" ht="15.75" customHeight="1">
      <c r="A936" s="4" t="s">
        <v>154</v>
      </c>
      <c r="B936" s="4" t="s">
        <v>2136</v>
      </c>
      <c r="C936" s="4" t="s">
        <v>1558</v>
      </c>
      <c r="D936" s="4" t="s">
        <v>3384</v>
      </c>
      <c r="E936" s="4" t="s">
        <v>3377</v>
      </c>
      <c r="G936" s="4" t="s">
        <v>2135</v>
      </c>
    </row>
    <row r="937" ht="15.75" customHeight="1">
      <c r="A937" s="4" t="s">
        <v>154</v>
      </c>
      <c r="B937" s="4" t="s">
        <v>2136</v>
      </c>
      <c r="C937" s="4" t="s">
        <v>1558</v>
      </c>
      <c r="D937" s="4" t="s">
        <v>3385</v>
      </c>
      <c r="E937" s="4" t="s">
        <v>3377</v>
      </c>
      <c r="G937" s="4" t="s">
        <v>2135</v>
      </c>
    </row>
    <row r="938" ht="15.75" customHeight="1">
      <c r="A938" s="4" t="s">
        <v>154</v>
      </c>
      <c r="B938" s="4" t="s">
        <v>2136</v>
      </c>
      <c r="C938" s="4" t="s">
        <v>1553</v>
      </c>
      <c r="D938" s="4" t="s">
        <v>3386</v>
      </c>
      <c r="G938" s="4" t="s">
        <v>2135</v>
      </c>
    </row>
    <row r="939" ht="15.75" customHeight="1">
      <c r="A939" s="4" t="s">
        <v>154</v>
      </c>
      <c r="B939" s="4" t="s">
        <v>2136</v>
      </c>
      <c r="C939" s="4" t="s">
        <v>1553</v>
      </c>
      <c r="D939" s="4" t="s">
        <v>3387</v>
      </c>
      <c r="G939" s="4" t="s">
        <v>2288</v>
      </c>
    </row>
    <row r="940" ht="15.75" customHeight="1">
      <c r="A940" s="4" t="s">
        <v>154</v>
      </c>
      <c r="B940" s="4" t="s">
        <v>2136</v>
      </c>
      <c r="C940" s="4" t="s">
        <v>1558</v>
      </c>
      <c r="D940" s="4" t="s">
        <v>3388</v>
      </c>
      <c r="G940" s="4" t="s">
        <v>2135</v>
      </c>
    </row>
    <row r="941" ht="15.75" customHeight="1">
      <c r="A941" s="4" t="s">
        <v>154</v>
      </c>
      <c r="B941" s="4" t="s">
        <v>2114</v>
      </c>
      <c r="C941" s="4" t="s">
        <v>3389</v>
      </c>
      <c r="D941" s="4" t="s">
        <v>3390</v>
      </c>
      <c r="G941" s="4" t="s">
        <v>2322</v>
      </c>
    </row>
    <row r="942" ht="15.75" customHeight="1">
      <c r="A942" s="4" t="s">
        <v>154</v>
      </c>
      <c r="B942" s="4" t="s">
        <v>2114</v>
      </c>
      <c r="C942" s="4" t="s">
        <v>1558</v>
      </c>
      <c r="D942" s="4" t="s">
        <v>3391</v>
      </c>
      <c r="G942" s="4" t="s">
        <v>3392</v>
      </c>
    </row>
    <row r="943" ht="15.75" customHeight="1">
      <c r="A943" s="4" t="s">
        <v>154</v>
      </c>
      <c r="B943" s="4" t="s">
        <v>2114</v>
      </c>
      <c r="C943" s="4" t="s">
        <v>1558</v>
      </c>
      <c r="D943" s="4" t="s">
        <v>2303</v>
      </c>
      <c r="G943" s="4" t="s">
        <v>3393</v>
      </c>
    </row>
    <row r="944" ht="15.75" customHeight="1">
      <c r="A944" s="4" t="s">
        <v>154</v>
      </c>
      <c r="B944" s="4" t="s">
        <v>2121</v>
      </c>
      <c r="C944" s="4" t="s">
        <v>1558</v>
      </c>
      <c r="D944" s="4" t="s">
        <v>3394</v>
      </c>
      <c r="G944" s="4" t="s">
        <v>3395</v>
      </c>
    </row>
    <row r="945" ht="15.75" customHeight="1">
      <c r="A945" s="4" t="s">
        <v>154</v>
      </c>
      <c r="B945" s="4" t="s">
        <v>2121</v>
      </c>
      <c r="C945" s="4" t="s">
        <v>1558</v>
      </c>
      <c r="D945" s="4" t="s">
        <v>3396</v>
      </c>
      <c r="G945" s="4" t="s">
        <v>3397</v>
      </c>
    </row>
    <row r="946" ht="15.75" customHeight="1">
      <c r="A946" s="4" t="s">
        <v>154</v>
      </c>
      <c r="B946" s="4" t="s">
        <v>2121</v>
      </c>
      <c r="C946" s="4" t="s">
        <v>1558</v>
      </c>
      <c r="D946" s="4" t="s">
        <v>2611</v>
      </c>
      <c r="G946" s="4" t="s">
        <v>3398</v>
      </c>
    </row>
    <row r="947" ht="15.75" customHeight="1">
      <c r="A947" s="4" t="s">
        <v>155</v>
      </c>
      <c r="B947" s="4" t="s">
        <v>2172</v>
      </c>
      <c r="C947" s="4" t="s">
        <v>1553</v>
      </c>
      <c r="D947" s="4" t="s">
        <v>3399</v>
      </c>
      <c r="G947" s="4" t="s">
        <v>3400</v>
      </c>
    </row>
    <row r="948" ht="15.75" customHeight="1">
      <c r="A948" s="4" t="s">
        <v>155</v>
      </c>
      <c r="B948" s="4" t="s">
        <v>2172</v>
      </c>
      <c r="C948" s="4" t="s">
        <v>1652</v>
      </c>
      <c r="D948" s="4" t="s">
        <v>3401</v>
      </c>
      <c r="G948" s="4" t="s">
        <v>2607</v>
      </c>
    </row>
    <row r="949" ht="15.75" customHeight="1">
      <c r="A949" s="4" t="s">
        <v>155</v>
      </c>
      <c r="B949" s="4" t="s">
        <v>2172</v>
      </c>
      <c r="C949" s="4" t="s">
        <v>2145</v>
      </c>
      <c r="D949" s="4" t="s">
        <v>3402</v>
      </c>
      <c r="G949" s="4" t="s">
        <v>1164</v>
      </c>
    </row>
    <row r="950" ht="15.75" customHeight="1">
      <c r="A950" s="4" t="s">
        <v>155</v>
      </c>
      <c r="B950" s="4" t="s">
        <v>2129</v>
      </c>
      <c r="C950" s="4" t="s">
        <v>1558</v>
      </c>
      <c r="D950" s="4" t="s">
        <v>2130</v>
      </c>
      <c r="E950" s="4" t="s">
        <v>412</v>
      </c>
      <c r="G950" s="4" t="s">
        <v>2133</v>
      </c>
    </row>
    <row r="951" ht="15.75" customHeight="1">
      <c r="A951" s="4" t="s">
        <v>155</v>
      </c>
      <c r="B951" s="4" t="s">
        <v>2111</v>
      </c>
      <c r="C951" s="4" t="s">
        <v>1558</v>
      </c>
      <c r="D951" s="4" t="s">
        <v>2209</v>
      </c>
      <c r="E951" s="4" t="s">
        <v>1269</v>
      </c>
      <c r="G951" s="4" t="s">
        <v>2113</v>
      </c>
    </row>
    <row r="952" ht="15.75" customHeight="1">
      <c r="A952" s="4" t="s">
        <v>155</v>
      </c>
      <c r="B952" s="4" t="s">
        <v>2136</v>
      </c>
      <c r="C952" s="4" t="s">
        <v>1652</v>
      </c>
      <c r="D952" s="4" t="s">
        <v>3403</v>
      </c>
      <c r="G952" s="4" t="s">
        <v>2563</v>
      </c>
    </row>
    <row r="953" ht="15.75" customHeight="1">
      <c r="A953" s="4" t="s">
        <v>155</v>
      </c>
      <c r="B953" s="4" t="s">
        <v>2136</v>
      </c>
      <c r="C953" s="4" t="s">
        <v>1553</v>
      </c>
      <c r="D953" s="4" t="s">
        <v>3404</v>
      </c>
      <c r="G953" s="4" t="s">
        <v>2133</v>
      </c>
    </row>
    <row r="954" ht="15.75" customHeight="1">
      <c r="A954" s="4" t="s">
        <v>155</v>
      </c>
      <c r="B954" s="4" t="s">
        <v>2121</v>
      </c>
      <c r="C954" s="4" t="s">
        <v>3405</v>
      </c>
      <c r="D954" s="4" t="s">
        <v>3406</v>
      </c>
      <c r="G954" s="4" t="s">
        <v>2198</v>
      </c>
    </row>
    <row r="955" ht="15.75" customHeight="1">
      <c r="A955" s="4" t="s">
        <v>155</v>
      </c>
      <c r="B955" s="4" t="s">
        <v>2121</v>
      </c>
      <c r="C955" s="4" t="s">
        <v>2145</v>
      </c>
      <c r="D955" s="4" t="s">
        <v>3407</v>
      </c>
      <c r="G955" s="4" t="s">
        <v>2198</v>
      </c>
    </row>
    <row r="956" ht="15.75" customHeight="1">
      <c r="A956" s="4" t="s">
        <v>155</v>
      </c>
      <c r="B956" s="4" t="s">
        <v>2121</v>
      </c>
      <c r="C956" s="4" t="s">
        <v>3408</v>
      </c>
      <c r="D956" s="4" t="s">
        <v>3409</v>
      </c>
      <c r="G956" s="4" t="s">
        <v>2665</v>
      </c>
    </row>
    <row r="957" ht="15.75" customHeight="1">
      <c r="A957" s="4" t="s">
        <v>155</v>
      </c>
      <c r="B957" s="4" t="s">
        <v>2121</v>
      </c>
      <c r="C957" s="4" t="s">
        <v>2145</v>
      </c>
      <c r="D957" s="4" t="s">
        <v>3410</v>
      </c>
      <c r="G957" s="4" t="s">
        <v>3411</v>
      </c>
    </row>
    <row r="958" ht="15.75" customHeight="1">
      <c r="A958" s="4" t="s">
        <v>155</v>
      </c>
      <c r="B958" s="4" t="s">
        <v>2121</v>
      </c>
      <c r="C958" s="4" t="s">
        <v>2390</v>
      </c>
      <c r="D958" s="4" t="s">
        <v>2633</v>
      </c>
      <c r="G958" s="4" t="s">
        <v>3412</v>
      </c>
    </row>
    <row r="959" ht="15.75" customHeight="1">
      <c r="A959" s="4" t="s">
        <v>158</v>
      </c>
      <c r="B959" s="4" t="s">
        <v>2172</v>
      </c>
      <c r="C959" s="4" t="s">
        <v>2145</v>
      </c>
      <c r="D959" s="4" t="s">
        <v>3413</v>
      </c>
      <c r="G959" s="4" t="s">
        <v>2205</v>
      </c>
    </row>
    <row r="960" ht="15.75" customHeight="1">
      <c r="A960" s="4" t="s">
        <v>158</v>
      </c>
      <c r="B960" s="4" t="s">
        <v>2129</v>
      </c>
      <c r="C960" s="4" t="s">
        <v>1558</v>
      </c>
      <c r="D960" s="4" t="s">
        <v>2130</v>
      </c>
      <c r="E960" s="4" t="s">
        <v>322</v>
      </c>
      <c r="F960" s="4" t="s">
        <v>3414</v>
      </c>
      <c r="G960" s="4" t="s">
        <v>2212</v>
      </c>
    </row>
    <row r="961" ht="15.75" customHeight="1">
      <c r="A961" s="4" t="s">
        <v>158</v>
      </c>
      <c r="B961" s="4" t="s">
        <v>2111</v>
      </c>
      <c r="C961" s="4" t="s">
        <v>1558</v>
      </c>
      <c r="D961" s="4" t="s">
        <v>2134</v>
      </c>
      <c r="E961" s="4" t="s">
        <v>3415</v>
      </c>
      <c r="G961" s="4" t="s">
        <v>3416</v>
      </c>
    </row>
    <row r="962" ht="15.75" customHeight="1">
      <c r="A962" s="4" t="s">
        <v>158</v>
      </c>
      <c r="B962" s="4" t="s">
        <v>2111</v>
      </c>
      <c r="C962" s="4" t="s">
        <v>1558</v>
      </c>
      <c r="D962" s="4" t="s">
        <v>2112</v>
      </c>
      <c r="E962" s="4" t="s">
        <v>3415</v>
      </c>
      <c r="G962" s="4" t="s">
        <v>3417</v>
      </c>
    </row>
    <row r="963" ht="15.75" customHeight="1">
      <c r="A963" s="4" t="s">
        <v>158</v>
      </c>
      <c r="B963" s="4" t="s">
        <v>2136</v>
      </c>
      <c r="C963" s="4" t="s">
        <v>1558</v>
      </c>
      <c r="D963" s="4" t="s">
        <v>3418</v>
      </c>
      <c r="E963" s="4" t="s">
        <v>3419</v>
      </c>
      <c r="G963" s="4" t="s">
        <v>3420</v>
      </c>
    </row>
    <row r="964" ht="15.75" customHeight="1">
      <c r="A964" s="4" t="s">
        <v>158</v>
      </c>
      <c r="B964" s="4" t="s">
        <v>2136</v>
      </c>
      <c r="C964" s="4" t="s">
        <v>1558</v>
      </c>
      <c r="D964" s="4" t="s">
        <v>3421</v>
      </c>
      <c r="E964" s="4" t="s">
        <v>283</v>
      </c>
      <c r="G964" s="4" t="s">
        <v>3422</v>
      </c>
    </row>
    <row r="965" ht="15.75" customHeight="1">
      <c r="A965" s="4" t="s">
        <v>158</v>
      </c>
      <c r="B965" s="4" t="s">
        <v>2136</v>
      </c>
      <c r="C965" s="4" t="s">
        <v>1558</v>
      </c>
      <c r="D965" s="4" t="s">
        <v>3423</v>
      </c>
      <c r="E965" s="4" t="s">
        <v>283</v>
      </c>
      <c r="G965" s="4" t="s">
        <v>2389</v>
      </c>
    </row>
    <row r="966" ht="15.75" customHeight="1">
      <c r="A966" s="4" t="s">
        <v>158</v>
      </c>
      <c r="B966" s="4" t="s">
        <v>2114</v>
      </c>
      <c r="C966" s="4" t="s">
        <v>2370</v>
      </c>
      <c r="D966" s="4" t="s">
        <v>3424</v>
      </c>
      <c r="G966" s="4" t="s">
        <v>2698</v>
      </c>
    </row>
    <row r="967" ht="15.75" customHeight="1">
      <c r="A967" s="4" t="s">
        <v>159</v>
      </c>
      <c r="B967" s="4" t="s">
        <v>2172</v>
      </c>
      <c r="C967" s="4" t="s">
        <v>1698</v>
      </c>
      <c r="D967" s="4" t="s">
        <v>3425</v>
      </c>
      <c r="G967" s="4" t="s">
        <v>3426</v>
      </c>
    </row>
    <row r="968" ht="15.75" customHeight="1">
      <c r="A968" s="4" t="s">
        <v>159</v>
      </c>
      <c r="B968" s="4" t="s">
        <v>2172</v>
      </c>
      <c r="C968" s="4" t="s">
        <v>1558</v>
      </c>
      <c r="D968" s="4" t="s">
        <v>3427</v>
      </c>
      <c r="G968" s="4" t="s">
        <v>3109</v>
      </c>
    </row>
    <row r="969" ht="15.75" customHeight="1">
      <c r="A969" s="4" t="s">
        <v>159</v>
      </c>
      <c r="B969" s="4" t="s">
        <v>2172</v>
      </c>
      <c r="C969" s="4" t="s">
        <v>2329</v>
      </c>
      <c r="D969" s="4" t="s">
        <v>3428</v>
      </c>
      <c r="G969" s="4" t="s">
        <v>2237</v>
      </c>
    </row>
    <row r="970" ht="15.75" customHeight="1">
      <c r="A970" s="4" t="s">
        <v>159</v>
      </c>
      <c r="B970" s="4" t="s">
        <v>2172</v>
      </c>
      <c r="C970" s="4" t="s">
        <v>1652</v>
      </c>
      <c r="D970" s="4" t="s">
        <v>2688</v>
      </c>
      <c r="G970" s="4" t="s">
        <v>2656</v>
      </c>
    </row>
    <row r="971" ht="15.75" customHeight="1">
      <c r="A971" s="4" t="s">
        <v>159</v>
      </c>
      <c r="B971" s="4" t="s">
        <v>2172</v>
      </c>
      <c r="C971" s="4" t="s">
        <v>1558</v>
      </c>
      <c r="D971" s="4" t="s">
        <v>3429</v>
      </c>
      <c r="G971" s="4" t="s">
        <v>3430</v>
      </c>
    </row>
    <row r="972" ht="15.75" customHeight="1">
      <c r="A972" s="4" t="s">
        <v>159</v>
      </c>
      <c r="B972" s="4" t="s">
        <v>2172</v>
      </c>
      <c r="C972" s="4" t="s">
        <v>2145</v>
      </c>
      <c r="D972" s="4" t="s">
        <v>3431</v>
      </c>
      <c r="G972" s="4" t="s">
        <v>2205</v>
      </c>
    </row>
    <row r="973" ht="15.75" customHeight="1">
      <c r="A973" s="4" t="s">
        <v>159</v>
      </c>
      <c r="B973" s="4" t="s">
        <v>2129</v>
      </c>
      <c r="C973" s="4" t="s">
        <v>1558</v>
      </c>
      <c r="D973" s="4" t="s">
        <v>2130</v>
      </c>
      <c r="E973" s="4" t="s">
        <v>202</v>
      </c>
      <c r="G973" s="4" t="s">
        <v>3432</v>
      </c>
    </row>
    <row r="974" ht="15.75" customHeight="1">
      <c r="A974" s="4" t="s">
        <v>159</v>
      </c>
      <c r="B974" s="4" t="s">
        <v>2111</v>
      </c>
      <c r="C974" s="4" t="s">
        <v>1558</v>
      </c>
      <c r="D974" s="4" t="s">
        <v>2134</v>
      </c>
      <c r="E974" s="4" t="s">
        <v>1498</v>
      </c>
      <c r="G974" s="4" t="s">
        <v>3433</v>
      </c>
    </row>
    <row r="975" ht="15.75" customHeight="1">
      <c r="A975" s="4" t="s">
        <v>159</v>
      </c>
      <c r="B975" s="4" t="s">
        <v>2136</v>
      </c>
      <c r="C975" s="4" t="s">
        <v>1558</v>
      </c>
      <c r="D975" s="4" t="s">
        <v>2424</v>
      </c>
      <c r="E975" s="4" t="s">
        <v>1498</v>
      </c>
      <c r="G975" s="4" t="s">
        <v>3434</v>
      </c>
    </row>
    <row r="976" ht="15.75" customHeight="1">
      <c r="A976" s="4" t="s">
        <v>159</v>
      </c>
      <c r="B976" s="4" t="s">
        <v>2136</v>
      </c>
      <c r="C976" s="4" t="s">
        <v>1652</v>
      </c>
      <c r="D976" s="4" t="s">
        <v>3435</v>
      </c>
      <c r="E976" s="4" t="s">
        <v>1498</v>
      </c>
      <c r="G976" s="4" t="s">
        <v>2364</v>
      </c>
    </row>
    <row r="977" ht="15.75" customHeight="1">
      <c r="A977" s="4" t="s">
        <v>159</v>
      </c>
      <c r="B977" s="4" t="s">
        <v>2136</v>
      </c>
      <c r="C977" s="4" t="s">
        <v>1698</v>
      </c>
      <c r="D977" s="4" t="s">
        <v>3436</v>
      </c>
      <c r="G977" s="4" t="s">
        <v>2364</v>
      </c>
    </row>
    <row r="978" ht="15.75" customHeight="1">
      <c r="A978" s="4" t="s">
        <v>159</v>
      </c>
      <c r="B978" s="4" t="s">
        <v>2136</v>
      </c>
      <c r="C978" s="4" t="s">
        <v>1698</v>
      </c>
      <c r="D978" s="4" t="s">
        <v>2213</v>
      </c>
      <c r="E978" s="4" t="s">
        <v>1498</v>
      </c>
      <c r="G978" s="4" t="s">
        <v>2135</v>
      </c>
    </row>
    <row r="979" ht="15.75" customHeight="1">
      <c r="A979" s="4" t="s">
        <v>159</v>
      </c>
      <c r="B979" s="4" t="s">
        <v>2136</v>
      </c>
      <c r="C979" s="4" t="s">
        <v>1553</v>
      </c>
      <c r="D979" s="4" t="s">
        <v>3437</v>
      </c>
      <c r="E979" s="4" t="s">
        <v>3438</v>
      </c>
      <c r="G979" s="4" t="s">
        <v>2142</v>
      </c>
    </row>
    <row r="980" ht="15.75" customHeight="1">
      <c r="A980" s="4" t="s">
        <v>159</v>
      </c>
      <c r="B980" s="4" t="s">
        <v>2136</v>
      </c>
      <c r="C980" s="4" t="s">
        <v>1558</v>
      </c>
      <c r="D980" s="4" t="s">
        <v>3439</v>
      </c>
      <c r="E980" s="4" t="s">
        <v>202</v>
      </c>
      <c r="G980" s="4" t="s">
        <v>3440</v>
      </c>
    </row>
    <row r="981" ht="15.75" customHeight="1">
      <c r="A981" s="4" t="s">
        <v>159</v>
      </c>
      <c r="B981" s="4" t="s">
        <v>2136</v>
      </c>
      <c r="C981" s="4" t="s">
        <v>1652</v>
      </c>
      <c r="D981" s="4" t="s">
        <v>3441</v>
      </c>
      <c r="E981" s="4" t="s">
        <v>202</v>
      </c>
      <c r="G981" s="4" t="s">
        <v>3442</v>
      </c>
    </row>
    <row r="982" ht="15.75" customHeight="1">
      <c r="A982" s="4" t="s">
        <v>159</v>
      </c>
      <c r="B982" s="4" t="s">
        <v>2136</v>
      </c>
      <c r="C982" s="4" t="s">
        <v>1558</v>
      </c>
      <c r="D982" s="4" t="s">
        <v>3443</v>
      </c>
      <c r="G982" s="4" t="s">
        <v>2364</v>
      </c>
    </row>
    <row r="983" ht="15.75" customHeight="1">
      <c r="A983" s="4" t="s">
        <v>159</v>
      </c>
      <c r="B983" s="4" t="s">
        <v>2136</v>
      </c>
      <c r="C983" s="4" t="s">
        <v>1558</v>
      </c>
      <c r="D983" s="4" t="s">
        <v>3444</v>
      </c>
      <c r="G983" s="4" t="s">
        <v>3445</v>
      </c>
    </row>
    <row r="984" ht="15.75" customHeight="1">
      <c r="A984" s="4" t="s">
        <v>159</v>
      </c>
      <c r="B984" s="4" t="s">
        <v>2136</v>
      </c>
      <c r="C984" s="4" t="s">
        <v>1558</v>
      </c>
      <c r="D984" s="4" t="s">
        <v>3446</v>
      </c>
      <c r="G984" s="4" t="s">
        <v>2135</v>
      </c>
    </row>
    <row r="985" ht="15.75" customHeight="1">
      <c r="A985" s="4" t="s">
        <v>159</v>
      </c>
      <c r="B985" s="4" t="s">
        <v>2136</v>
      </c>
      <c r="C985" s="4" t="s">
        <v>1558</v>
      </c>
      <c r="D985" s="4" t="s">
        <v>3447</v>
      </c>
      <c r="G985" s="4" t="s">
        <v>2135</v>
      </c>
    </row>
    <row r="986" ht="15.75" customHeight="1">
      <c r="A986" s="4" t="s">
        <v>159</v>
      </c>
      <c r="B986" s="4" t="s">
        <v>2136</v>
      </c>
      <c r="C986" s="4" t="s">
        <v>1558</v>
      </c>
      <c r="D986" s="4" t="s">
        <v>3448</v>
      </c>
      <c r="G986" s="4" t="s">
        <v>3449</v>
      </c>
    </row>
    <row r="987" ht="15.75" customHeight="1">
      <c r="A987" s="4" t="s">
        <v>159</v>
      </c>
      <c r="B987" s="4" t="s">
        <v>2136</v>
      </c>
      <c r="C987" s="4" t="s">
        <v>1558</v>
      </c>
      <c r="D987" s="4" t="s">
        <v>3450</v>
      </c>
      <c r="G987" s="4" t="s">
        <v>2494</v>
      </c>
    </row>
    <row r="988" ht="15.75" customHeight="1">
      <c r="A988" s="4" t="s">
        <v>159</v>
      </c>
      <c r="B988" s="4" t="s">
        <v>2136</v>
      </c>
      <c r="C988" s="4" t="s">
        <v>2473</v>
      </c>
      <c r="D988" s="4" t="s">
        <v>2474</v>
      </c>
      <c r="E988" s="4" t="s">
        <v>2479</v>
      </c>
      <c r="F988" s="4" t="s">
        <v>3451</v>
      </c>
      <c r="G988" s="4" t="s">
        <v>2480</v>
      </c>
    </row>
    <row r="989" ht="15.75" customHeight="1">
      <c r="A989" s="4" t="s">
        <v>159</v>
      </c>
      <c r="B989" s="4" t="s">
        <v>2136</v>
      </c>
      <c r="C989" s="4" t="s">
        <v>3452</v>
      </c>
      <c r="D989" s="4" t="s">
        <v>3453</v>
      </c>
      <c r="G989" s="4" t="s">
        <v>3454</v>
      </c>
    </row>
    <row r="990" ht="15.75" customHeight="1">
      <c r="A990" s="4" t="s">
        <v>159</v>
      </c>
      <c r="B990" s="4" t="s">
        <v>2136</v>
      </c>
      <c r="C990" s="4" t="s">
        <v>1558</v>
      </c>
      <c r="D990" s="4" t="s">
        <v>3455</v>
      </c>
      <c r="G990" s="4" t="s">
        <v>3456</v>
      </c>
    </row>
    <row r="991" ht="15.75" customHeight="1">
      <c r="A991" s="4" t="s">
        <v>159</v>
      </c>
      <c r="B991" s="4" t="s">
        <v>2136</v>
      </c>
      <c r="C991" s="4" t="s">
        <v>1652</v>
      </c>
      <c r="D991" s="4" t="s">
        <v>3457</v>
      </c>
      <c r="G991" s="4" t="s">
        <v>3458</v>
      </c>
    </row>
    <row r="992" ht="15.75" customHeight="1">
      <c r="A992" s="4" t="s">
        <v>159</v>
      </c>
      <c r="B992" s="4" t="s">
        <v>2136</v>
      </c>
      <c r="C992" s="4" t="s">
        <v>2170</v>
      </c>
      <c r="D992" s="4" t="s">
        <v>3459</v>
      </c>
      <c r="G992" s="4" t="s">
        <v>2556</v>
      </c>
    </row>
    <row r="993" ht="15.75" customHeight="1">
      <c r="A993" s="4" t="s">
        <v>159</v>
      </c>
      <c r="B993" s="4" t="s">
        <v>2136</v>
      </c>
      <c r="C993" s="4" t="s">
        <v>1558</v>
      </c>
      <c r="D993" s="4" t="s">
        <v>3460</v>
      </c>
      <c r="G993" s="4" t="s">
        <v>3461</v>
      </c>
    </row>
    <row r="994" ht="15.75" customHeight="1">
      <c r="A994" s="4" t="s">
        <v>159</v>
      </c>
      <c r="B994" s="4" t="s">
        <v>2114</v>
      </c>
      <c r="C994" s="4" t="s">
        <v>1558</v>
      </c>
      <c r="D994" s="4" t="s">
        <v>3462</v>
      </c>
      <c r="G994" s="4" t="s">
        <v>2364</v>
      </c>
    </row>
    <row r="995" ht="15.75" customHeight="1">
      <c r="A995" s="4" t="s">
        <v>159</v>
      </c>
      <c r="B995" s="4" t="s">
        <v>2114</v>
      </c>
      <c r="C995" s="4" t="s">
        <v>1558</v>
      </c>
      <c r="D995" s="4" t="s">
        <v>3463</v>
      </c>
      <c r="G995" s="4" t="s">
        <v>1171</v>
      </c>
    </row>
    <row r="996" ht="15.75" customHeight="1">
      <c r="A996" s="4" t="s">
        <v>159</v>
      </c>
      <c r="B996" s="4" t="s">
        <v>2114</v>
      </c>
      <c r="C996" s="4" t="s">
        <v>1558</v>
      </c>
      <c r="D996" s="4" t="s">
        <v>3464</v>
      </c>
      <c r="G996" s="4" t="s">
        <v>3465</v>
      </c>
    </row>
    <row r="997" ht="15.75" customHeight="1">
      <c r="A997" s="4" t="s">
        <v>159</v>
      </c>
      <c r="B997" s="4" t="s">
        <v>2114</v>
      </c>
      <c r="C997" s="4" t="s">
        <v>1652</v>
      </c>
      <c r="D997" s="4" t="s">
        <v>2691</v>
      </c>
      <c r="G997" s="4" t="s">
        <v>2285</v>
      </c>
    </row>
    <row r="998" ht="15.75" customHeight="1">
      <c r="A998" s="4" t="s">
        <v>159</v>
      </c>
      <c r="B998" s="4" t="s">
        <v>2114</v>
      </c>
      <c r="C998" s="4" t="s">
        <v>1652</v>
      </c>
      <c r="D998" s="4" t="s">
        <v>3466</v>
      </c>
      <c r="G998" s="4" t="s">
        <v>3467</v>
      </c>
    </row>
    <row r="999" ht="15.75" customHeight="1">
      <c r="A999" s="4" t="s">
        <v>159</v>
      </c>
      <c r="B999" s="4" t="s">
        <v>2114</v>
      </c>
      <c r="C999" s="4" t="s">
        <v>1558</v>
      </c>
      <c r="D999" s="4" t="s">
        <v>3468</v>
      </c>
      <c r="G999" s="4" t="s">
        <v>2683</v>
      </c>
    </row>
    <row r="1000" ht="15.75" customHeight="1">
      <c r="A1000" s="4" t="s">
        <v>159</v>
      </c>
      <c r="B1000" s="4" t="s">
        <v>2114</v>
      </c>
      <c r="C1000" s="4" t="s">
        <v>1558</v>
      </c>
      <c r="D1000" s="4" t="s">
        <v>3469</v>
      </c>
      <c r="G1000" s="4" t="s">
        <v>3205</v>
      </c>
    </row>
    <row r="1001" ht="15.75" customHeight="1">
      <c r="A1001" s="4" t="s">
        <v>159</v>
      </c>
      <c r="B1001" s="4" t="s">
        <v>2114</v>
      </c>
      <c r="C1001" s="4" t="s">
        <v>1558</v>
      </c>
      <c r="D1001" s="4" t="s">
        <v>3470</v>
      </c>
      <c r="G1001" s="4" t="s">
        <v>3210</v>
      </c>
    </row>
    <row r="1002" ht="15.75" customHeight="1">
      <c r="A1002" s="4" t="s">
        <v>159</v>
      </c>
      <c r="B1002" s="4" t="s">
        <v>2121</v>
      </c>
      <c r="C1002" s="4" t="s">
        <v>3471</v>
      </c>
      <c r="D1002" s="4" t="s">
        <v>3472</v>
      </c>
      <c r="G1002" s="4" t="s">
        <v>3473</v>
      </c>
    </row>
    <row r="1003" ht="15.75" customHeight="1">
      <c r="A1003" s="4" t="s">
        <v>159</v>
      </c>
      <c r="B1003" s="4" t="s">
        <v>2121</v>
      </c>
      <c r="C1003" s="4" t="s">
        <v>1558</v>
      </c>
      <c r="D1003" s="4" t="s">
        <v>3474</v>
      </c>
      <c r="G1003" s="4" t="s">
        <v>3096</v>
      </c>
    </row>
    <row r="1004" ht="15.75" customHeight="1">
      <c r="A1004" s="4" t="s">
        <v>159</v>
      </c>
      <c r="B1004" s="4" t="s">
        <v>2121</v>
      </c>
      <c r="C1004" s="4" t="s">
        <v>1558</v>
      </c>
      <c r="D1004" s="4" t="s">
        <v>3475</v>
      </c>
      <c r="G1004" s="4" t="s">
        <v>3096</v>
      </c>
    </row>
    <row r="1005" ht="15.75" customHeight="1">
      <c r="A1005" s="4" t="s">
        <v>159</v>
      </c>
      <c r="B1005" s="4" t="s">
        <v>2121</v>
      </c>
      <c r="C1005" s="4" t="s">
        <v>1652</v>
      </c>
      <c r="D1005" s="4" t="s">
        <v>3476</v>
      </c>
      <c r="G1005" s="4" t="s">
        <v>2452</v>
      </c>
    </row>
    <row r="1006" ht="15.75" customHeight="1">
      <c r="A1006" s="4" t="s">
        <v>159</v>
      </c>
      <c r="B1006" s="4" t="s">
        <v>2121</v>
      </c>
      <c r="C1006" s="4" t="s">
        <v>1558</v>
      </c>
      <c r="D1006" s="4" t="s">
        <v>3477</v>
      </c>
      <c r="G1006" s="4" t="s">
        <v>2452</v>
      </c>
    </row>
    <row r="1007" ht="15.75" customHeight="1">
      <c r="A1007" s="4" t="s">
        <v>159</v>
      </c>
      <c r="B1007" s="4" t="s">
        <v>2121</v>
      </c>
      <c r="C1007" s="4" t="s">
        <v>1558</v>
      </c>
      <c r="D1007" s="4" t="s">
        <v>3478</v>
      </c>
      <c r="G1007" s="4" t="s">
        <v>2452</v>
      </c>
    </row>
    <row r="1008" ht="15.75" customHeight="1">
      <c r="A1008" s="4" t="s">
        <v>159</v>
      </c>
      <c r="B1008" s="4" t="s">
        <v>2121</v>
      </c>
      <c r="C1008" s="4" t="s">
        <v>1652</v>
      </c>
      <c r="D1008" s="4" t="s">
        <v>3479</v>
      </c>
      <c r="G1008" s="4" t="s">
        <v>2454</v>
      </c>
    </row>
    <row r="1009" ht="15.75" customHeight="1">
      <c r="A1009" s="4" t="s">
        <v>159</v>
      </c>
      <c r="B1009" s="4" t="s">
        <v>2121</v>
      </c>
      <c r="C1009" s="4" t="s">
        <v>3311</v>
      </c>
      <c r="D1009" s="4" t="s">
        <v>3480</v>
      </c>
      <c r="G1009" s="4" t="s">
        <v>3481</v>
      </c>
    </row>
    <row r="1010" ht="15.75" customHeight="1">
      <c r="A1010" s="4" t="s">
        <v>159</v>
      </c>
      <c r="B1010" s="4" t="s">
        <v>2121</v>
      </c>
      <c r="C1010" s="4" t="s">
        <v>1558</v>
      </c>
      <c r="D1010" s="4" t="s">
        <v>3360</v>
      </c>
      <c r="G1010" s="4" t="s">
        <v>3482</v>
      </c>
    </row>
    <row r="1011" ht="15.75" customHeight="1">
      <c r="A1011" s="4" t="s">
        <v>159</v>
      </c>
      <c r="B1011" s="4" t="s">
        <v>2121</v>
      </c>
      <c r="C1011" s="4" t="s">
        <v>2145</v>
      </c>
      <c r="D1011" s="4" t="s">
        <v>3483</v>
      </c>
      <c r="G1011" s="4" t="s">
        <v>3484</v>
      </c>
    </row>
    <row r="1012" ht="15.75" customHeight="1">
      <c r="A1012" s="4" t="s">
        <v>159</v>
      </c>
      <c r="B1012" s="4" t="s">
        <v>2121</v>
      </c>
      <c r="C1012" s="4" t="s">
        <v>3270</v>
      </c>
      <c r="D1012" s="4" t="s">
        <v>3485</v>
      </c>
      <c r="G1012" s="4" t="s">
        <v>3486</v>
      </c>
    </row>
    <row r="1013" ht="15.75" customHeight="1">
      <c r="A1013" s="4" t="s">
        <v>162</v>
      </c>
      <c r="B1013" s="4" t="s">
        <v>2172</v>
      </c>
      <c r="C1013" s="4" t="s">
        <v>1558</v>
      </c>
      <c r="D1013" s="4" t="s">
        <v>3487</v>
      </c>
      <c r="G1013" s="4" t="s">
        <v>3488</v>
      </c>
    </row>
    <row r="1014" ht="15.75" customHeight="1">
      <c r="A1014" s="4" t="s">
        <v>162</v>
      </c>
      <c r="B1014" s="4" t="s">
        <v>2172</v>
      </c>
      <c r="C1014" s="4" t="s">
        <v>2329</v>
      </c>
      <c r="D1014" s="4" t="s">
        <v>3489</v>
      </c>
      <c r="G1014" s="4" t="s">
        <v>2499</v>
      </c>
    </row>
    <row r="1015" ht="15.75" customHeight="1">
      <c r="A1015" s="4" t="s">
        <v>162</v>
      </c>
      <c r="B1015" s="4" t="s">
        <v>2172</v>
      </c>
      <c r="C1015" s="4" t="s">
        <v>1558</v>
      </c>
      <c r="D1015" s="4" t="s">
        <v>3490</v>
      </c>
      <c r="G1015" s="4" t="s">
        <v>2522</v>
      </c>
    </row>
    <row r="1016" ht="15.75" customHeight="1">
      <c r="A1016" s="4" t="s">
        <v>162</v>
      </c>
      <c r="B1016" s="4" t="s">
        <v>2172</v>
      </c>
      <c r="C1016" s="4" t="s">
        <v>2329</v>
      </c>
      <c r="D1016" s="4" t="s">
        <v>3491</v>
      </c>
      <c r="G1016" s="4" t="s">
        <v>3422</v>
      </c>
    </row>
    <row r="1017" ht="15.75" customHeight="1">
      <c r="A1017" s="4" t="s">
        <v>162</v>
      </c>
      <c r="B1017" s="4" t="s">
        <v>2172</v>
      </c>
      <c r="C1017" s="4" t="s">
        <v>1558</v>
      </c>
      <c r="D1017" s="4" t="s">
        <v>3492</v>
      </c>
      <c r="G1017" s="4" t="s">
        <v>3422</v>
      </c>
    </row>
    <row r="1018" ht="15.75" customHeight="1">
      <c r="A1018" s="4" t="s">
        <v>162</v>
      </c>
      <c r="B1018" s="4" t="s">
        <v>2172</v>
      </c>
      <c r="C1018" s="4" t="s">
        <v>2329</v>
      </c>
      <c r="D1018" s="4" t="s">
        <v>3493</v>
      </c>
      <c r="G1018" s="4" t="s">
        <v>3458</v>
      </c>
    </row>
    <row r="1019" ht="15.75" customHeight="1">
      <c r="A1019" s="4" t="s">
        <v>162</v>
      </c>
      <c r="B1019" s="4" t="s">
        <v>2129</v>
      </c>
      <c r="C1019" s="4" t="s">
        <v>1558</v>
      </c>
      <c r="D1019" s="4" t="s">
        <v>2130</v>
      </c>
      <c r="E1019" s="4" t="s">
        <v>234</v>
      </c>
      <c r="G1019" s="4" t="s">
        <v>3494</v>
      </c>
    </row>
    <row r="1020" ht="15.75" customHeight="1">
      <c r="A1020" s="4" t="s">
        <v>162</v>
      </c>
      <c r="B1020" s="4" t="s">
        <v>2129</v>
      </c>
      <c r="C1020" s="4" t="s">
        <v>1558</v>
      </c>
      <c r="D1020" s="4" t="s">
        <v>2132</v>
      </c>
      <c r="E1020" s="4" t="s">
        <v>234</v>
      </c>
      <c r="G1020" s="4" t="s">
        <v>3494</v>
      </c>
    </row>
    <row r="1021" ht="15.75" customHeight="1">
      <c r="A1021" s="4" t="s">
        <v>162</v>
      </c>
      <c r="B1021" s="4" t="s">
        <v>2111</v>
      </c>
      <c r="C1021" s="4" t="s">
        <v>1558</v>
      </c>
      <c r="D1021" s="4" t="s">
        <v>2209</v>
      </c>
      <c r="E1021" s="4" t="s">
        <v>1247</v>
      </c>
      <c r="G1021" s="4" t="s">
        <v>2564</v>
      </c>
    </row>
    <row r="1022" ht="15.75" customHeight="1">
      <c r="A1022" s="4" t="s">
        <v>162</v>
      </c>
      <c r="B1022" s="4" t="s">
        <v>2111</v>
      </c>
      <c r="C1022" s="4" t="s">
        <v>1558</v>
      </c>
      <c r="D1022" s="4" t="s">
        <v>2112</v>
      </c>
      <c r="E1022" s="4" t="s">
        <v>1247</v>
      </c>
      <c r="G1022" s="4" t="s">
        <v>3495</v>
      </c>
    </row>
    <row r="1023" ht="15.75" customHeight="1">
      <c r="A1023" s="4" t="s">
        <v>162</v>
      </c>
      <c r="B1023" s="4" t="s">
        <v>2136</v>
      </c>
      <c r="C1023" s="4" t="s">
        <v>1558</v>
      </c>
      <c r="D1023" s="4" t="s">
        <v>3496</v>
      </c>
      <c r="E1023" s="4" t="s">
        <v>1247</v>
      </c>
      <c r="G1023" s="4" t="s">
        <v>2660</v>
      </c>
    </row>
    <row r="1024" ht="15.75" customHeight="1">
      <c r="A1024" s="4" t="s">
        <v>162</v>
      </c>
      <c r="B1024" s="4" t="s">
        <v>2136</v>
      </c>
      <c r="C1024" s="4" t="s">
        <v>1652</v>
      </c>
      <c r="D1024" s="4" t="s">
        <v>3383</v>
      </c>
      <c r="E1024" s="4" t="s">
        <v>1247</v>
      </c>
      <c r="G1024" s="4" t="s">
        <v>2133</v>
      </c>
    </row>
    <row r="1025" ht="15.75" customHeight="1">
      <c r="A1025" s="4" t="s">
        <v>162</v>
      </c>
      <c r="B1025" s="4" t="s">
        <v>2136</v>
      </c>
      <c r="C1025" s="4" t="s">
        <v>1652</v>
      </c>
      <c r="D1025" s="4" t="s">
        <v>3497</v>
      </c>
      <c r="E1025" s="4" t="s">
        <v>1247</v>
      </c>
      <c r="G1025" s="4" t="s">
        <v>2133</v>
      </c>
    </row>
    <row r="1026" ht="15.75" customHeight="1">
      <c r="A1026" s="4" t="s">
        <v>162</v>
      </c>
      <c r="B1026" s="4" t="s">
        <v>2136</v>
      </c>
      <c r="C1026" s="4" t="s">
        <v>1558</v>
      </c>
      <c r="D1026" s="4" t="s">
        <v>3498</v>
      </c>
      <c r="G1026" s="4" t="s">
        <v>2142</v>
      </c>
    </row>
    <row r="1027" ht="15.75" customHeight="1">
      <c r="A1027" s="4" t="s">
        <v>162</v>
      </c>
      <c r="B1027" s="4" t="s">
        <v>2136</v>
      </c>
      <c r="C1027" s="4" t="s">
        <v>1652</v>
      </c>
      <c r="D1027" s="4" t="s">
        <v>3499</v>
      </c>
      <c r="G1027" s="4" t="s">
        <v>2135</v>
      </c>
    </row>
    <row r="1028" ht="15.75" customHeight="1">
      <c r="A1028" s="4" t="s">
        <v>162</v>
      </c>
      <c r="B1028" s="4" t="s">
        <v>2136</v>
      </c>
      <c r="C1028" s="4" t="s">
        <v>1558</v>
      </c>
      <c r="D1028" s="4" t="s">
        <v>3301</v>
      </c>
      <c r="E1028" s="4" t="s">
        <v>234</v>
      </c>
      <c r="G1028" s="4" t="s">
        <v>2142</v>
      </c>
    </row>
    <row r="1029" ht="15.75" customHeight="1">
      <c r="A1029" s="4" t="s">
        <v>162</v>
      </c>
      <c r="B1029" s="4" t="s">
        <v>2136</v>
      </c>
      <c r="C1029" s="4" t="s">
        <v>1652</v>
      </c>
      <c r="D1029" s="4" t="s">
        <v>2315</v>
      </c>
      <c r="E1029" s="4" t="s">
        <v>234</v>
      </c>
      <c r="G1029" s="4" t="s">
        <v>2133</v>
      </c>
    </row>
    <row r="1030" ht="15.75" customHeight="1">
      <c r="A1030" s="4" t="s">
        <v>162</v>
      </c>
      <c r="B1030" s="4" t="s">
        <v>2136</v>
      </c>
      <c r="C1030" s="4" t="s">
        <v>1558</v>
      </c>
      <c r="D1030" s="4" t="s">
        <v>3500</v>
      </c>
      <c r="G1030" s="4" t="s">
        <v>3131</v>
      </c>
    </row>
    <row r="1031" ht="15.75" customHeight="1">
      <c r="A1031" s="4" t="s">
        <v>162</v>
      </c>
      <c r="B1031" s="4" t="s">
        <v>2114</v>
      </c>
      <c r="C1031" s="4" t="s">
        <v>1558</v>
      </c>
      <c r="D1031" s="4" t="s">
        <v>3501</v>
      </c>
      <c r="G1031" s="4" t="s">
        <v>2607</v>
      </c>
    </row>
    <row r="1032" ht="15.75" customHeight="1">
      <c r="A1032" s="4" t="s">
        <v>162</v>
      </c>
      <c r="B1032" s="4" t="s">
        <v>2121</v>
      </c>
      <c r="C1032" s="4" t="s">
        <v>1652</v>
      </c>
      <c r="D1032" s="4" t="s">
        <v>3502</v>
      </c>
      <c r="G1032" s="4" t="s">
        <v>2336</v>
      </c>
    </row>
    <row r="1033" ht="15.75" customHeight="1">
      <c r="A1033" s="4" t="s">
        <v>162</v>
      </c>
      <c r="B1033" s="4" t="s">
        <v>2121</v>
      </c>
      <c r="C1033" s="4" t="s">
        <v>2904</v>
      </c>
      <c r="D1033" s="4" t="s">
        <v>3503</v>
      </c>
      <c r="G1033" s="4" t="s">
        <v>3504</v>
      </c>
    </row>
    <row r="1034" ht="15.75" customHeight="1">
      <c r="A1034" s="4" t="s">
        <v>162</v>
      </c>
      <c r="B1034" s="4" t="s">
        <v>2121</v>
      </c>
      <c r="C1034" s="4" t="s">
        <v>1652</v>
      </c>
      <c r="D1034" s="4" t="s">
        <v>3505</v>
      </c>
      <c r="G1034" s="4" t="s">
        <v>2747</v>
      </c>
    </row>
    <row r="1035" ht="15.75" customHeight="1">
      <c r="A1035" s="4" t="s">
        <v>162</v>
      </c>
      <c r="B1035" s="4" t="s">
        <v>2121</v>
      </c>
      <c r="C1035" s="4" t="s">
        <v>2403</v>
      </c>
      <c r="D1035" s="4" t="s">
        <v>3506</v>
      </c>
      <c r="G1035" s="4" t="s">
        <v>2201</v>
      </c>
    </row>
    <row r="1036" ht="15.75" customHeight="1">
      <c r="A1036" s="4" t="s">
        <v>162</v>
      </c>
      <c r="B1036" s="4" t="s">
        <v>2121</v>
      </c>
      <c r="C1036" s="4" t="s">
        <v>2403</v>
      </c>
      <c r="D1036" s="4" t="s">
        <v>3507</v>
      </c>
      <c r="G1036" s="4" t="s">
        <v>2133</v>
      </c>
    </row>
    <row r="1037" ht="15.75" customHeight="1">
      <c r="A1037" s="4" t="s">
        <v>163</v>
      </c>
      <c r="B1037" s="4" t="s">
        <v>2111</v>
      </c>
      <c r="C1037" s="4" t="s">
        <v>1558</v>
      </c>
      <c r="D1037" s="4" t="s">
        <v>2134</v>
      </c>
      <c r="E1037" s="4" t="s">
        <v>3508</v>
      </c>
      <c r="G1037" s="4" t="s">
        <v>2133</v>
      </c>
    </row>
    <row r="1038" ht="15.75" customHeight="1">
      <c r="A1038" s="4" t="s">
        <v>163</v>
      </c>
      <c r="B1038" s="4" t="s">
        <v>2114</v>
      </c>
      <c r="C1038" s="4" t="s">
        <v>1558</v>
      </c>
      <c r="D1038" s="4" t="s">
        <v>3509</v>
      </c>
      <c r="G1038" s="4" t="s">
        <v>3131</v>
      </c>
    </row>
    <row r="1039" ht="15.75" customHeight="1">
      <c r="A1039" s="4" t="s">
        <v>163</v>
      </c>
      <c r="B1039" s="4" t="s">
        <v>2114</v>
      </c>
      <c r="C1039" s="4" t="s">
        <v>1553</v>
      </c>
      <c r="D1039" s="4" t="s">
        <v>2303</v>
      </c>
      <c r="G1039" s="4" t="s">
        <v>1162</v>
      </c>
    </row>
    <row r="1040" ht="15.75" customHeight="1">
      <c r="A1040" s="4" t="s">
        <v>163</v>
      </c>
      <c r="B1040" s="4" t="s">
        <v>2121</v>
      </c>
      <c r="C1040" s="4" t="s">
        <v>2657</v>
      </c>
      <c r="D1040" s="4" t="s">
        <v>3510</v>
      </c>
      <c r="G1040" s="4" t="s">
        <v>2120</v>
      </c>
    </row>
    <row r="1041" ht="15.75" customHeight="1">
      <c r="A1041" s="4" t="s">
        <v>163</v>
      </c>
      <c r="B1041" s="4" t="s">
        <v>2121</v>
      </c>
      <c r="C1041" s="4" t="s">
        <v>2390</v>
      </c>
      <c r="D1041" s="4" t="s">
        <v>209</v>
      </c>
      <c r="G1041" s="4" t="s">
        <v>3511</v>
      </c>
    </row>
    <row r="1042" ht="15.75" customHeight="1">
      <c r="A1042" s="4" t="s">
        <v>164</v>
      </c>
      <c r="B1042" s="4" t="s">
        <v>2121</v>
      </c>
      <c r="C1042" s="4" t="s">
        <v>2400</v>
      </c>
      <c r="D1042" s="4" t="s">
        <v>290</v>
      </c>
      <c r="G1042" s="4" t="s">
        <v>3512</v>
      </c>
    </row>
    <row r="1043" ht="15.75" customHeight="1">
      <c r="A1043" s="4" t="s">
        <v>165</v>
      </c>
      <c r="B1043" s="4" t="s">
        <v>2172</v>
      </c>
      <c r="C1043" s="4" t="s">
        <v>3513</v>
      </c>
      <c r="D1043" s="4" t="s">
        <v>3514</v>
      </c>
      <c r="G1043" s="4" t="s">
        <v>2968</v>
      </c>
    </row>
    <row r="1044" ht="15.75" customHeight="1">
      <c r="A1044" s="4" t="s">
        <v>165</v>
      </c>
      <c r="B1044" s="4" t="s">
        <v>2172</v>
      </c>
      <c r="C1044" s="4" t="s">
        <v>3515</v>
      </c>
      <c r="D1044" s="4" t="s">
        <v>3516</v>
      </c>
      <c r="G1044" s="4" t="s">
        <v>3517</v>
      </c>
    </row>
    <row r="1045" ht="15.75" customHeight="1">
      <c r="A1045" s="4" t="s">
        <v>165</v>
      </c>
      <c r="B1045" s="4" t="s">
        <v>2111</v>
      </c>
      <c r="C1045" s="4" t="s">
        <v>1558</v>
      </c>
      <c r="D1045" s="4" t="s">
        <v>2209</v>
      </c>
      <c r="E1045" s="4" t="s">
        <v>1508</v>
      </c>
      <c r="G1045" s="4" t="s">
        <v>3434</v>
      </c>
    </row>
    <row r="1046" ht="15.75" customHeight="1">
      <c r="A1046" s="4" t="s">
        <v>165</v>
      </c>
      <c r="B1046" s="4" t="s">
        <v>2111</v>
      </c>
      <c r="C1046" s="4" t="s">
        <v>1553</v>
      </c>
      <c r="D1046" s="4" t="s">
        <v>2134</v>
      </c>
      <c r="E1046" s="4" t="s">
        <v>3518</v>
      </c>
      <c r="G1046" s="4" t="s">
        <v>2345</v>
      </c>
    </row>
    <row r="1047" ht="15.75" customHeight="1">
      <c r="A1047" s="4" t="s">
        <v>165</v>
      </c>
      <c r="B1047" s="4" t="s">
        <v>2111</v>
      </c>
      <c r="C1047" s="4" t="s">
        <v>1558</v>
      </c>
      <c r="D1047" s="4" t="s">
        <v>2112</v>
      </c>
      <c r="E1047" s="4" t="s">
        <v>1508</v>
      </c>
      <c r="G1047" s="4" t="s">
        <v>3519</v>
      </c>
    </row>
    <row r="1048" ht="15.75" customHeight="1">
      <c r="A1048" s="4" t="s">
        <v>165</v>
      </c>
      <c r="B1048" s="4" t="s">
        <v>2121</v>
      </c>
      <c r="C1048" s="4" t="s">
        <v>1652</v>
      </c>
      <c r="D1048" s="4" t="s">
        <v>3520</v>
      </c>
      <c r="G1048" s="4" t="s">
        <v>2971</v>
      </c>
    </row>
    <row r="1049" ht="15.75" customHeight="1">
      <c r="A1049" s="4" t="s">
        <v>167</v>
      </c>
      <c r="B1049" s="4" t="s">
        <v>2111</v>
      </c>
      <c r="C1049" s="4" t="s">
        <v>1558</v>
      </c>
      <c r="D1049" s="4" t="s">
        <v>2209</v>
      </c>
      <c r="E1049" s="4" t="s">
        <v>1512</v>
      </c>
      <c r="G1049" s="4" t="s">
        <v>3434</v>
      </c>
    </row>
    <row r="1050" ht="15.75" customHeight="1">
      <c r="A1050" s="4" t="s">
        <v>167</v>
      </c>
      <c r="B1050" s="4" t="s">
        <v>2111</v>
      </c>
      <c r="C1050" s="4" t="s">
        <v>1558</v>
      </c>
      <c r="D1050" s="4" t="s">
        <v>2112</v>
      </c>
      <c r="E1050" s="4" t="s">
        <v>1512</v>
      </c>
      <c r="G1050" s="4" t="s">
        <v>3521</v>
      </c>
    </row>
    <row r="1051" ht="15.75" customHeight="1">
      <c r="A1051" s="4" t="s">
        <v>167</v>
      </c>
      <c r="B1051" s="4" t="s">
        <v>2136</v>
      </c>
      <c r="C1051" s="4" t="s">
        <v>1558</v>
      </c>
      <c r="D1051" s="4" t="s">
        <v>3522</v>
      </c>
      <c r="E1051" s="4" t="s">
        <v>1512</v>
      </c>
      <c r="G1051" s="4" t="s">
        <v>3523</v>
      </c>
    </row>
    <row r="1052" ht="15.75" customHeight="1">
      <c r="A1052" s="4" t="s">
        <v>167</v>
      </c>
      <c r="B1052" s="4" t="s">
        <v>2114</v>
      </c>
      <c r="C1052" s="4" t="s">
        <v>1558</v>
      </c>
      <c r="D1052" s="4" t="s">
        <v>3524</v>
      </c>
      <c r="G1052" s="4" t="s">
        <v>2188</v>
      </c>
    </row>
    <row r="1053" ht="15.75" customHeight="1">
      <c r="A1053" s="4" t="s">
        <v>167</v>
      </c>
      <c r="B1053" s="4" t="s">
        <v>2114</v>
      </c>
      <c r="C1053" s="4" t="s">
        <v>1698</v>
      </c>
      <c r="D1053" s="4" t="s">
        <v>3525</v>
      </c>
      <c r="G1053" s="4" t="s">
        <v>3526</v>
      </c>
    </row>
    <row r="1054" ht="15.75" customHeight="1">
      <c r="A1054" s="4" t="s">
        <v>167</v>
      </c>
      <c r="B1054" s="4" t="s">
        <v>2121</v>
      </c>
      <c r="C1054" s="4" t="s">
        <v>1698</v>
      </c>
      <c r="D1054" s="4" t="s">
        <v>3527</v>
      </c>
      <c r="G1054" s="4" t="s">
        <v>3528</v>
      </c>
    </row>
    <row r="1055" ht="15.75" customHeight="1">
      <c r="A1055" s="4" t="s">
        <v>167</v>
      </c>
      <c r="B1055" s="4" t="s">
        <v>2121</v>
      </c>
      <c r="C1055" s="4" t="s">
        <v>1558</v>
      </c>
      <c r="D1055" s="4" t="s">
        <v>2746</v>
      </c>
      <c r="G1055" s="4" t="s">
        <v>3529</v>
      </c>
    </row>
    <row r="1056" ht="15.75" customHeight="1">
      <c r="A1056" s="4" t="s">
        <v>167</v>
      </c>
      <c r="B1056" s="4" t="s">
        <v>2121</v>
      </c>
      <c r="C1056" s="4" t="s">
        <v>1698</v>
      </c>
      <c r="D1056" s="4" t="s">
        <v>3530</v>
      </c>
      <c r="G1056" s="4" t="s">
        <v>3531</v>
      </c>
    </row>
    <row r="1057" ht="15.75" customHeight="1">
      <c r="A1057" s="4" t="s">
        <v>167</v>
      </c>
      <c r="B1057" s="4" t="s">
        <v>2121</v>
      </c>
      <c r="C1057" s="4" t="s">
        <v>1558</v>
      </c>
      <c r="D1057" s="4" t="s">
        <v>2749</v>
      </c>
      <c r="G1057" s="4" t="s">
        <v>2656</v>
      </c>
    </row>
    <row r="1058" ht="15.75" customHeight="1">
      <c r="A1058" s="4" t="s">
        <v>168</v>
      </c>
      <c r="B1058" s="4" t="s">
        <v>2121</v>
      </c>
      <c r="C1058" s="4" t="s">
        <v>1553</v>
      </c>
      <c r="D1058" s="4" t="s">
        <v>2327</v>
      </c>
      <c r="G1058" s="4" t="s">
        <v>2605</v>
      </c>
    </row>
    <row r="1059" ht="15.75" customHeight="1">
      <c r="A1059" s="4" t="s">
        <v>170</v>
      </c>
      <c r="B1059" s="4" t="s">
        <v>2129</v>
      </c>
      <c r="C1059" s="4" t="s">
        <v>1558</v>
      </c>
      <c r="D1059" s="4" t="s">
        <v>2132</v>
      </c>
      <c r="E1059" s="4" t="s">
        <v>234</v>
      </c>
      <c r="G1059" s="4" t="s">
        <v>2133</v>
      </c>
    </row>
    <row r="1060" ht="15.75" customHeight="1">
      <c r="A1060" s="4" t="s">
        <v>170</v>
      </c>
      <c r="B1060" s="4" t="s">
        <v>2121</v>
      </c>
      <c r="C1060" s="4" t="s">
        <v>3532</v>
      </c>
      <c r="D1060" s="4" t="s">
        <v>3533</v>
      </c>
      <c r="G1060" s="4" t="s">
        <v>2686</v>
      </c>
    </row>
    <row r="1061" ht="15.75" customHeight="1">
      <c r="A1061" s="4" t="s">
        <v>170</v>
      </c>
      <c r="B1061" s="4" t="s">
        <v>2121</v>
      </c>
      <c r="C1061" s="4" t="s">
        <v>2370</v>
      </c>
      <c r="D1061" s="4" t="s">
        <v>3534</v>
      </c>
      <c r="G1061" s="4" t="s">
        <v>2251</v>
      </c>
    </row>
    <row r="1062" ht="15.75" customHeight="1">
      <c r="A1062" s="4" t="s">
        <v>170</v>
      </c>
      <c r="B1062" s="4" t="s">
        <v>2121</v>
      </c>
      <c r="C1062" s="4" t="s">
        <v>3535</v>
      </c>
      <c r="D1062" s="4" t="s">
        <v>2591</v>
      </c>
      <c r="G1062" s="4" t="s">
        <v>2665</v>
      </c>
    </row>
    <row r="1063" ht="15.75" customHeight="1">
      <c r="A1063" s="4" t="s">
        <v>170</v>
      </c>
      <c r="B1063" s="4" t="s">
        <v>2121</v>
      </c>
      <c r="C1063" s="4" t="s">
        <v>3536</v>
      </c>
      <c r="D1063" s="4" t="s">
        <v>3503</v>
      </c>
      <c r="G1063" s="4" t="s">
        <v>2133</v>
      </c>
    </row>
    <row r="1064" ht="15.75" customHeight="1">
      <c r="A1064" s="4" t="s">
        <v>170</v>
      </c>
      <c r="B1064" s="4" t="s">
        <v>2121</v>
      </c>
      <c r="C1064" s="4" t="s">
        <v>2904</v>
      </c>
      <c r="D1064" s="4" t="s">
        <v>225</v>
      </c>
      <c r="G1064" s="4" t="s">
        <v>2205</v>
      </c>
    </row>
    <row r="1065" ht="15.75" customHeight="1">
      <c r="A1065" s="4" t="s">
        <v>172</v>
      </c>
      <c r="B1065" s="4" t="s">
        <v>2111</v>
      </c>
      <c r="C1065" s="4" t="s">
        <v>1558</v>
      </c>
      <c r="D1065" s="4" t="s">
        <v>2134</v>
      </c>
      <c r="E1065" s="4" t="s">
        <v>2690</v>
      </c>
      <c r="F1065" s="4" t="s">
        <v>3537</v>
      </c>
      <c r="G1065" s="4" t="s">
        <v>2331</v>
      </c>
    </row>
    <row r="1066" ht="15.75" customHeight="1">
      <c r="A1066" s="4" t="s">
        <v>172</v>
      </c>
      <c r="B1066" s="4" t="s">
        <v>2136</v>
      </c>
      <c r="C1066" s="4" t="s">
        <v>1558</v>
      </c>
      <c r="D1066" s="4" t="s">
        <v>3496</v>
      </c>
      <c r="E1066" s="4" t="s">
        <v>3538</v>
      </c>
      <c r="G1066" s="4" t="s">
        <v>2331</v>
      </c>
    </row>
    <row r="1067" ht="15.75" customHeight="1">
      <c r="A1067" s="4" t="s">
        <v>172</v>
      </c>
      <c r="B1067" s="4" t="s">
        <v>2136</v>
      </c>
      <c r="C1067" s="4" t="s">
        <v>1652</v>
      </c>
      <c r="D1067" s="4" t="s">
        <v>3539</v>
      </c>
      <c r="E1067" s="4" t="s">
        <v>3538</v>
      </c>
      <c r="G1067" s="4" t="s">
        <v>2331</v>
      </c>
    </row>
    <row r="1068" ht="15.75" customHeight="1">
      <c r="A1068" s="4" t="s">
        <v>172</v>
      </c>
      <c r="B1068" s="4" t="s">
        <v>2136</v>
      </c>
      <c r="C1068" s="4" t="s">
        <v>1558</v>
      </c>
      <c r="D1068" s="4" t="s">
        <v>3540</v>
      </c>
      <c r="G1068" s="4" t="s">
        <v>2331</v>
      </c>
    </row>
    <row r="1069" ht="15.75" customHeight="1">
      <c r="A1069" s="4" t="s">
        <v>172</v>
      </c>
      <c r="B1069" s="4" t="s">
        <v>2136</v>
      </c>
      <c r="C1069" s="4" t="s">
        <v>1558</v>
      </c>
      <c r="D1069" s="4" t="s">
        <v>3541</v>
      </c>
      <c r="F1069" s="4" t="s">
        <v>2429</v>
      </c>
      <c r="G1069" s="4" t="s">
        <v>2231</v>
      </c>
    </row>
    <row r="1070" ht="15.75" customHeight="1">
      <c r="A1070" s="4" t="s">
        <v>172</v>
      </c>
      <c r="B1070" s="4" t="s">
        <v>2136</v>
      </c>
      <c r="C1070" s="4" t="s">
        <v>1558</v>
      </c>
      <c r="D1070" s="4" t="s">
        <v>3542</v>
      </c>
      <c r="G1070" s="4" t="s">
        <v>2298</v>
      </c>
    </row>
    <row r="1071" ht="15.75" customHeight="1">
      <c r="A1071" s="4" t="s">
        <v>172</v>
      </c>
      <c r="B1071" s="4" t="s">
        <v>2114</v>
      </c>
      <c r="C1071" s="4" t="s">
        <v>1558</v>
      </c>
      <c r="D1071" s="4" t="s">
        <v>3543</v>
      </c>
      <c r="G1071" s="4" t="s">
        <v>2192</v>
      </c>
    </row>
    <row r="1072" ht="15.75" customHeight="1">
      <c r="A1072" s="4" t="s">
        <v>172</v>
      </c>
      <c r="B1072" s="4" t="s">
        <v>2114</v>
      </c>
      <c r="C1072" s="4" t="s">
        <v>1652</v>
      </c>
      <c r="D1072" s="4" t="s">
        <v>3544</v>
      </c>
      <c r="G1072" s="4" t="s">
        <v>2192</v>
      </c>
    </row>
    <row r="1073" ht="15.75" customHeight="1">
      <c r="A1073" s="4" t="s">
        <v>172</v>
      </c>
      <c r="B1073" s="4" t="s">
        <v>2114</v>
      </c>
      <c r="C1073" s="4" t="s">
        <v>2145</v>
      </c>
      <c r="D1073" s="4" t="s">
        <v>3545</v>
      </c>
      <c r="G1073" s="4" t="s">
        <v>2605</v>
      </c>
    </row>
    <row r="1074" ht="15.75" customHeight="1">
      <c r="A1074" s="4" t="s">
        <v>172</v>
      </c>
      <c r="B1074" s="4" t="s">
        <v>2114</v>
      </c>
      <c r="C1074" s="4" t="s">
        <v>1558</v>
      </c>
      <c r="D1074" s="4" t="s">
        <v>2303</v>
      </c>
      <c r="G1074" s="4" t="s">
        <v>1162</v>
      </c>
    </row>
    <row r="1075" ht="15.75" customHeight="1">
      <c r="A1075" s="4" t="s">
        <v>172</v>
      </c>
      <c r="B1075" s="4" t="s">
        <v>2121</v>
      </c>
      <c r="C1075" s="4" t="s">
        <v>1652</v>
      </c>
      <c r="D1075" s="4" t="s">
        <v>3546</v>
      </c>
      <c r="G1075" s="4" t="s">
        <v>1171</v>
      </c>
    </row>
    <row r="1076" ht="15.75" customHeight="1">
      <c r="A1076" s="4" t="s">
        <v>172</v>
      </c>
      <c r="B1076" s="4" t="s">
        <v>2121</v>
      </c>
      <c r="C1076" s="4" t="s">
        <v>1558</v>
      </c>
      <c r="D1076" s="4" t="s">
        <v>3547</v>
      </c>
      <c r="G1076" s="4" t="s">
        <v>2302</v>
      </c>
    </row>
    <row r="1077" ht="15.75" customHeight="1">
      <c r="A1077" s="4" t="s">
        <v>172</v>
      </c>
      <c r="B1077" s="4" t="s">
        <v>2121</v>
      </c>
      <c r="C1077" s="4" t="s">
        <v>1558</v>
      </c>
      <c r="D1077" s="4" t="s">
        <v>3548</v>
      </c>
      <c r="G1077" s="4" t="s">
        <v>2656</v>
      </c>
    </row>
    <row r="1078" ht="15.75" customHeight="1">
      <c r="A1078" s="4" t="s">
        <v>172</v>
      </c>
      <c r="B1078" s="4" t="s">
        <v>2121</v>
      </c>
      <c r="C1078" s="4" t="s">
        <v>1652</v>
      </c>
      <c r="D1078" s="4" t="s">
        <v>3549</v>
      </c>
      <c r="G1078" s="4" t="s">
        <v>2227</v>
      </c>
    </row>
    <row r="1079" ht="15.75" customHeight="1">
      <c r="A1079" s="4" t="s">
        <v>172</v>
      </c>
      <c r="B1079" s="4" t="s">
        <v>2121</v>
      </c>
      <c r="C1079" s="4" t="s">
        <v>1558</v>
      </c>
      <c r="D1079" s="4" t="s">
        <v>2704</v>
      </c>
      <c r="G1079" s="4" t="s">
        <v>2221</v>
      </c>
    </row>
    <row r="1080" ht="15.75" customHeight="1">
      <c r="A1080" s="4" t="s">
        <v>172</v>
      </c>
      <c r="B1080" s="4" t="s">
        <v>2121</v>
      </c>
      <c r="C1080" s="4" t="s">
        <v>1698</v>
      </c>
      <c r="D1080" s="4" t="s">
        <v>251</v>
      </c>
      <c r="G1080" s="4" t="s">
        <v>3161</v>
      </c>
    </row>
    <row r="1081" ht="15.75" customHeight="1">
      <c r="A1081" s="4" t="s">
        <v>173</v>
      </c>
      <c r="B1081" s="4" t="s">
        <v>2129</v>
      </c>
      <c r="C1081" s="4" t="s">
        <v>1558</v>
      </c>
      <c r="D1081" s="4" t="s">
        <v>2130</v>
      </c>
      <c r="E1081" s="4" t="s">
        <v>227</v>
      </c>
      <c r="G1081" s="4" t="s">
        <v>3550</v>
      </c>
    </row>
    <row r="1082" ht="15.75" customHeight="1">
      <c r="A1082" s="4" t="s">
        <v>173</v>
      </c>
      <c r="B1082" s="4" t="s">
        <v>2136</v>
      </c>
      <c r="C1082" s="4" t="s">
        <v>1558</v>
      </c>
      <c r="D1082" s="4" t="s">
        <v>2143</v>
      </c>
      <c r="E1082" s="4" t="s">
        <v>227</v>
      </c>
      <c r="G1082" s="4" t="s">
        <v>2288</v>
      </c>
    </row>
    <row r="1083" ht="15.75" customHeight="1">
      <c r="A1083" s="4" t="s">
        <v>173</v>
      </c>
      <c r="B1083" s="4" t="s">
        <v>2136</v>
      </c>
      <c r="C1083" s="4" t="s">
        <v>1652</v>
      </c>
      <c r="D1083" s="4" t="s">
        <v>3551</v>
      </c>
      <c r="E1083" s="4" t="s">
        <v>227</v>
      </c>
      <c r="G1083" s="4" t="s">
        <v>2116</v>
      </c>
    </row>
    <row r="1084" ht="15.75" customHeight="1">
      <c r="A1084" s="4" t="s">
        <v>173</v>
      </c>
      <c r="B1084" s="4" t="s">
        <v>2136</v>
      </c>
      <c r="C1084" s="4" t="s">
        <v>1558</v>
      </c>
      <c r="D1084" s="4" t="s">
        <v>2181</v>
      </c>
      <c r="G1084" s="4" t="s">
        <v>2984</v>
      </c>
    </row>
    <row r="1085" ht="15.75" customHeight="1">
      <c r="A1085" s="4" t="s">
        <v>173</v>
      </c>
      <c r="B1085" s="4" t="s">
        <v>2114</v>
      </c>
      <c r="C1085" s="4" t="s">
        <v>3552</v>
      </c>
      <c r="D1085" s="4" t="s">
        <v>3553</v>
      </c>
      <c r="G1085" s="4" t="s">
        <v>3554</v>
      </c>
    </row>
    <row r="1086" ht="15.75" customHeight="1">
      <c r="A1086" s="4" t="s">
        <v>173</v>
      </c>
      <c r="B1086" s="4" t="s">
        <v>2114</v>
      </c>
      <c r="C1086" s="4" t="s">
        <v>3555</v>
      </c>
      <c r="D1086" s="4" t="s">
        <v>3556</v>
      </c>
      <c r="G1086" s="4" t="s">
        <v>2231</v>
      </c>
    </row>
    <row r="1087" ht="15.75" customHeight="1">
      <c r="A1087" s="4" t="s">
        <v>173</v>
      </c>
      <c r="B1087" s="4" t="s">
        <v>2114</v>
      </c>
      <c r="C1087" s="4" t="s">
        <v>3557</v>
      </c>
      <c r="D1087" s="4" t="s">
        <v>3558</v>
      </c>
      <c r="G1087" s="4" t="s">
        <v>2298</v>
      </c>
    </row>
    <row r="1088" ht="15.75" customHeight="1">
      <c r="A1088" s="4" t="s">
        <v>173</v>
      </c>
      <c r="B1088" s="4" t="s">
        <v>2114</v>
      </c>
      <c r="C1088" s="4" t="s">
        <v>1558</v>
      </c>
      <c r="D1088" s="4" t="s">
        <v>3559</v>
      </c>
      <c r="G1088" s="4" t="s">
        <v>2149</v>
      </c>
    </row>
    <row r="1089" ht="15.75" customHeight="1">
      <c r="A1089" s="4" t="s">
        <v>173</v>
      </c>
      <c r="B1089" s="4" t="s">
        <v>2114</v>
      </c>
      <c r="C1089" s="4" t="s">
        <v>1558</v>
      </c>
      <c r="D1089" s="4" t="s">
        <v>3560</v>
      </c>
      <c r="G1089" s="4" t="s">
        <v>2149</v>
      </c>
    </row>
    <row r="1090" ht="15.75" customHeight="1">
      <c r="A1090" s="4" t="s">
        <v>173</v>
      </c>
      <c r="B1090" s="4" t="s">
        <v>2114</v>
      </c>
      <c r="C1090" s="4" t="s">
        <v>1558</v>
      </c>
      <c r="D1090" s="4" t="s">
        <v>3561</v>
      </c>
      <c r="G1090" s="4" t="s">
        <v>2660</v>
      </c>
    </row>
    <row r="1091" ht="15.75" customHeight="1">
      <c r="A1091" s="4" t="s">
        <v>173</v>
      </c>
      <c r="B1091" s="4" t="s">
        <v>2121</v>
      </c>
      <c r="C1091" s="4" t="s">
        <v>2318</v>
      </c>
      <c r="D1091" s="4" t="s">
        <v>2391</v>
      </c>
      <c r="G1091" s="4" t="s">
        <v>3562</v>
      </c>
    </row>
    <row r="1092" ht="15.75" customHeight="1">
      <c r="A1092" s="4" t="s">
        <v>173</v>
      </c>
      <c r="B1092" s="4" t="s">
        <v>2121</v>
      </c>
      <c r="C1092" s="4" t="s">
        <v>1558</v>
      </c>
      <c r="D1092" s="4" t="s">
        <v>3563</v>
      </c>
      <c r="G1092" s="4" t="s">
        <v>2243</v>
      </c>
    </row>
    <row r="1093" ht="15.75" customHeight="1">
      <c r="A1093" s="4" t="s">
        <v>173</v>
      </c>
      <c r="B1093" s="4" t="s">
        <v>2121</v>
      </c>
      <c r="C1093" s="4" t="s">
        <v>1558</v>
      </c>
      <c r="D1093" s="4" t="s">
        <v>3564</v>
      </c>
      <c r="G1093" s="4" t="s">
        <v>2246</v>
      </c>
    </row>
    <row r="1094" ht="15.75" customHeight="1">
      <c r="A1094" s="4" t="s">
        <v>173</v>
      </c>
      <c r="B1094" s="4" t="s">
        <v>2121</v>
      </c>
      <c r="C1094" s="4" t="s">
        <v>1558</v>
      </c>
      <c r="D1094" s="4" t="s">
        <v>3245</v>
      </c>
      <c r="G1094" s="4" t="s">
        <v>2468</v>
      </c>
    </row>
    <row r="1095" ht="15.75" customHeight="1">
      <c r="A1095" s="4" t="s">
        <v>173</v>
      </c>
      <c r="B1095" s="4" t="s">
        <v>2121</v>
      </c>
      <c r="C1095" s="4" t="s">
        <v>1652</v>
      </c>
      <c r="D1095" s="4" t="s">
        <v>3123</v>
      </c>
      <c r="G1095" s="4" t="s">
        <v>2298</v>
      </c>
    </row>
    <row r="1096" ht="15.75" customHeight="1">
      <c r="A1096" s="4" t="s">
        <v>173</v>
      </c>
      <c r="B1096" s="4" t="s">
        <v>2121</v>
      </c>
      <c r="C1096" s="4" t="s">
        <v>1558</v>
      </c>
      <c r="D1096" s="4" t="s">
        <v>2981</v>
      </c>
      <c r="G1096" s="4" t="s">
        <v>2298</v>
      </c>
    </row>
    <row r="1097" ht="15.75" customHeight="1">
      <c r="A1097" s="4" t="s">
        <v>173</v>
      </c>
      <c r="B1097" s="4" t="s">
        <v>2121</v>
      </c>
      <c r="C1097" s="4" t="s">
        <v>2904</v>
      </c>
      <c r="D1097" s="4" t="s">
        <v>215</v>
      </c>
      <c r="G1097" s="4" t="s">
        <v>3565</v>
      </c>
    </row>
    <row r="1098" ht="15.75" customHeight="1">
      <c r="A1098" s="4" t="s">
        <v>177</v>
      </c>
      <c r="B1098" s="4" t="s">
        <v>2172</v>
      </c>
      <c r="C1098" s="4" t="s">
        <v>1558</v>
      </c>
      <c r="D1098" s="4" t="s">
        <v>3566</v>
      </c>
      <c r="G1098" s="4" t="s">
        <v>2324</v>
      </c>
    </row>
    <row r="1099" ht="15.75" customHeight="1">
      <c r="A1099" s="4" t="s">
        <v>177</v>
      </c>
      <c r="B1099" s="4" t="s">
        <v>2172</v>
      </c>
      <c r="C1099" s="4" t="s">
        <v>1652</v>
      </c>
      <c r="D1099" s="4" t="s">
        <v>3567</v>
      </c>
      <c r="G1099" s="4" t="s">
        <v>2196</v>
      </c>
    </row>
    <row r="1100" ht="15.75" customHeight="1">
      <c r="A1100" s="4" t="s">
        <v>177</v>
      </c>
      <c r="B1100" s="4" t="s">
        <v>2129</v>
      </c>
      <c r="C1100" s="4" t="s">
        <v>1558</v>
      </c>
      <c r="D1100" s="4" t="s">
        <v>2130</v>
      </c>
      <c r="E1100" s="4" t="s">
        <v>419</v>
      </c>
      <c r="G1100" s="4" t="s">
        <v>2256</v>
      </c>
    </row>
    <row r="1101" ht="15.75" customHeight="1">
      <c r="A1101" s="4" t="s">
        <v>177</v>
      </c>
      <c r="B1101" s="4" t="s">
        <v>2129</v>
      </c>
      <c r="C1101" s="4" t="s">
        <v>1558</v>
      </c>
      <c r="D1101" s="4" t="s">
        <v>2132</v>
      </c>
      <c r="E1101" s="4" t="s">
        <v>419</v>
      </c>
      <c r="G1101" s="4" t="s">
        <v>3434</v>
      </c>
    </row>
    <row r="1102" ht="15.75" customHeight="1">
      <c r="A1102" s="4" t="s">
        <v>177</v>
      </c>
      <c r="B1102" s="4" t="s">
        <v>2111</v>
      </c>
      <c r="C1102" s="4" t="s">
        <v>1553</v>
      </c>
      <c r="D1102" s="4" t="s">
        <v>2112</v>
      </c>
      <c r="E1102" s="4" t="s">
        <v>1405</v>
      </c>
      <c r="G1102" s="4" t="s">
        <v>2345</v>
      </c>
    </row>
    <row r="1103" ht="15.75" customHeight="1">
      <c r="A1103" s="4" t="s">
        <v>177</v>
      </c>
      <c r="B1103" s="4" t="s">
        <v>2136</v>
      </c>
      <c r="C1103" s="4" t="s">
        <v>1558</v>
      </c>
      <c r="D1103" s="4" t="s">
        <v>3568</v>
      </c>
      <c r="G1103" s="4" t="s">
        <v>2364</v>
      </c>
    </row>
    <row r="1104" ht="15.75" customHeight="1">
      <c r="A1104" s="4" t="s">
        <v>177</v>
      </c>
      <c r="B1104" s="4" t="s">
        <v>2136</v>
      </c>
      <c r="C1104" s="4" t="s">
        <v>1652</v>
      </c>
      <c r="D1104" s="4" t="s">
        <v>2315</v>
      </c>
      <c r="E1104" s="4" t="s">
        <v>1405</v>
      </c>
      <c r="G1104" s="4" t="s">
        <v>2345</v>
      </c>
    </row>
    <row r="1105" ht="15.75" customHeight="1">
      <c r="A1105" s="4" t="s">
        <v>177</v>
      </c>
      <c r="B1105" s="4" t="s">
        <v>2136</v>
      </c>
      <c r="C1105" s="4" t="s">
        <v>1558</v>
      </c>
      <c r="D1105" s="4" t="s">
        <v>3569</v>
      </c>
      <c r="G1105" s="4" t="s">
        <v>3370</v>
      </c>
    </row>
    <row r="1106" ht="15.75" customHeight="1">
      <c r="A1106" s="4" t="s">
        <v>177</v>
      </c>
      <c r="B1106" s="4" t="s">
        <v>2136</v>
      </c>
      <c r="C1106" s="4" t="s">
        <v>1558</v>
      </c>
      <c r="D1106" s="4" t="s">
        <v>3570</v>
      </c>
      <c r="E1106" s="4" t="s">
        <v>419</v>
      </c>
      <c r="G1106" s="4" t="s">
        <v>3571</v>
      </c>
    </row>
    <row r="1107" ht="15.75" customHeight="1">
      <c r="A1107" s="4" t="s">
        <v>177</v>
      </c>
      <c r="B1107" s="4" t="s">
        <v>2136</v>
      </c>
      <c r="C1107" s="4" t="s">
        <v>1558</v>
      </c>
      <c r="D1107" s="4" t="s">
        <v>3572</v>
      </c>
      <c r="G1107" s="4" t="s">
        <v>3573</v>
      </c>
    </row>
    <row r="1108" ht="15.75" customHeight="1">
      <c r="A1108" s="4" t="s">
        <v>177</v>
      </c>
      <c r="B1108" s="4" t="s">
        <v>2136</v>
      </c>
      <c r="C1108" s="4" t="s">
        <v>1558</v>
      </c>
      <c r="D1108" s="4" t="s">
        <v>3574</v>
      </c>
      <c r="G1108" s="4" t="s">
        <v>3575</v>
      </c>
    </row>
    <row r="1109" ht="15.75" customHeight="1">
      <c r="A1109" s="4" t="s">
        <v>177</v>
      </c>
      <c r="B1109" s="4" t="s">
        <v>2136</v>
      </c>
      <c r="C1109" s="4" t="s">
        <v>1558</v>
      </c>
      <c r="D1109" s="4" t="s">
        <v>3576</v>
      </c>
      <c r="G1109" s="4" t="s">
        <v>2259</v>
      </c>
    </row>
    <row r="1110" ht="15.75" customHeight="1">
      <c r="A1110" s="4" t="s">
        <v>177</v>
      </c>
      <c r="B1110" s="4" t="s">
        <v>2136</v>
      </c>
      <c r="C1110" s="4" t="s">
        <v>1553</v>
      </c>
      <c r="D1110" s="4" t="s">
        <v>3107</v>
      </c>
      <c r="G1110" s="4" t="s">
        <v>2897</v>
      </c>
    </row>
    <row r="1111" ht="15.75" customHeight="1">
      <c r="A1111" s="4" t="s">
        <v>177</v>
      </c>
      <c r="B1111" s="4" t="s">
        <v>2136</v>
      </c>
      <c r="C1111" s="4" t="s">
        <v>1558</v>
      </c>
      <c r="D1111" s="4" t="s">
        <v>2625</v>
      </c>
      <c r="G1111" s="4" t="s">
        <v>3109</v>
      </c>
    </row>
    <row r="1112" ht="15.75" customHeight="1">
      <c r="A1112" s="4" t="s">
        <v>177</v>
      </c>
      <c r="B1112" s="4" t="s">
        <v>2114</v>
      </c>
      <c r="C1112" s="4" t="s">
        <v>1558</v>
      </c>
      <c r="D1112" s="4" t="s">
        <v>3577</v>
      </c>
      <c r="G1112" s="4" t="s">
        <v>2436</v>
      </c>
    </row>
    <row r="1113" ht="15.75" customHeight="1">
      <c r="A1113" s="4" t="s">
        <v>177</v>
      </c>
      <c r="B1113" s="4" t="s">
        <v>2114</v>
      </c>
      <c r="C1113" s="4" t="s">
        <v>1558</v>
      </c>
      <c r="D1113" s="4" t="s">
        <v>3578</v>
      </c>
      <c r="G1113" s="4" t="s">
        <v>3579</v>
      </c>
    </row>
    <row r="1114" ht="15.75" customHeight="1">
      <c r="A1114" s="4" t="s">
        <v>177</v>
      </c>
      <c r="B1114" s="4" t="s">
        <v>2114</v>
      </c>
      <c r="C1114" s="4" t="s">
        <v>1558</v>
      </c>
      <c r="D1114" s="4" t="s">
        <v>3580</v>
      </c>
      <c r="G1114" s="4" t="s">
        <v>3332</v>
      </c>
    </row>
    <row r="1115" ht="15.75" customHeight="1">
      <c r="A1115" s="4" t="s">
        <v>177</v>
      </c>
      <c r="B1115" s="4" t="s">
        <v>2121</v>
      </c>
      <c r="C1115" s="4" t="s">
        <v>2329</v>
      </c>
      <c r="D1115" s="4" t="s">
        <v>3581</v>
      </c>
      <c r="G1115" s="4" t="s">
        <v>2338</v>
      </c>
    </row>
    <row r="1116" ht="15.75" customHeight="1">
      <c r="A1116" s="4" t="s">
        <v>177</v>
      </c>
      <c r="B1116" s="4" t="s">
        <v>2121</v>
      </c>
      <c r="C1116" s="4" t="s">
        <v>2439</v>
      </c>
      <c r="D1116" s="4" t="s">
        <v>3582</v>
      </c>
      <c r="G1116" s="4" t="s">
        <v>2943</v>
      </c>
    </row>
    <row r="1117" ht="15.75" customHeight="1">
      <c r="A1117" s="4" t="s">
        <v>177</v>
      </c>
      <c r="B1117" s="4" t="s">
        <v>2121</v>
      </c>
      <c r="C1117" s="4" t="s">
        <v>1558</v>
      </c>
      <c r="D1117" s="4" t="s">
        <v>3583</v>
      </c>
      <c r="G1117" s="4" t="s">
        <v>3017</v>
      </c>
    </row>
    <row r="1118" ht="15.75" customHeight="1">
      <c r="A1118" s="4" t="s">
        <v>177</v>
      </c>
      <c r="B1118" s="4" t="s">
        <v>2121</v>
      </c>
      <c r="C1118" s="4" t="s">
        <v>1558</v>
      </c>
      <c r="D1118" s="4" t="s">
        <v>2457</v>
      </c>
      <c r="G1118" s="4" t="s">
        <v>2259</v>
      </c>
    </row>
    <row r="1119" ht="15.75" customHeight="1">
      <c r="A1119" s="4" t="s">
        <v>177</v>
      </c>
      <c r="B1119" s="4" t="s">
        <v>2121</v>
      </c>
      <c r="C1119" s="4" t="s">
        <v>2329</v>
      </c>
      <c r="D1119" s="4" t="s">
        <v>2591</v>
      </c>
      <c r="G1119" s="4" t="s">
        <v>2259</v>
      </c>
    </row>
    <row r="1120" ht="15.75" customHeight="1">
      <c r="A1120" s="4" t="s">
        <v>177</v>
      </c>
      <c r="B1120" s="4" t="s">
        <v>2121</v>
      </c>
      <c r="C1120" s="4" t="s">
        <v>1558</v>
      </c>
      <c r="D1120" s="4" t="s">
        <v>2611</v>
      </c>
      <c r="G1120" s="4" t="s">
        <v>3584</v>
      </c>
    </row>
    <row r="1121" ht="15.75" customHeight="1">
      <c r="A1121" s="4" t="s">
        <v>177</v>
      </c>
      <c r="B1121" s="4" t="s">
        <v>2121</v>
      </c>
      <c r="C1121" s="4" t="s">
        <v>2170</v>
      </c>
      <c r="D1121" s="4" t="s">
        <v>3585</v>
      </c>
      <c r="G1121" s="4" t="s">
        <v>2264</v>
      </c>
    </row>
    <row r="1122" ht="15.75" customHeight="1">
      <c r="A1122" s="4" t="s">
        <v>177</v>
      </c>
      <c r="B1122" s="4" t="s">
        <v>2121</v>
      </c>
      <c r="C1122" s="4" t="s">
        <v>1558</v>
      </c>
      <c r="D1122" s="4" t="s">
        <v>2613</v>
      </c>
      <c r="G1122" s="4" t="s">
        <v>3586</v>
      </c>
    </row>
    <row r="1123" ht="15.75" customHeight="1">
      <c r="A1123" s="4" t="s">
        <v>177</v>
      </c>
      <c r="B1123" s="4" t="s">
        <v>2121</v>
      </c>
      <c r="C1123" s="4" t="s">
        <v>2439</v>
      </c>
      <c r="D1123" s="4" t="s">
        <v>3587</v>
      </c>
      <c r="G1123" s="4" t="s">
        <v>2626</v>
      </c>
    </row>
    <row r="1124" ht="15.75" customHeight="1">
      <c r="A1124" s="4" t="s">
        <v>177</v>
      </c>
      <c r="B1124" s="4" t="s">
        <v>2121</v>
      </c>
      <c r="C1124" s="4" t="s">
        <v>2892</v>
      </c>
      <c r="D1124" s="4" t="s">
        <v>2997</v>
      </c>
      <c r="G1124" s="4" t="s">
        <v>3588</v>
      </c>
    </row>
    <row r="1125" ht="15.75" customHeight="1">
      <c r="A1125" s="4" t="s">
        <v>177</v>
      </c>
      <c r="B1125" s="4" t="s">
        <v>2121</v>
      </c>
      <c r="C1125" s="4" t="s">
        <v>3589</v>
      </c>
      <c r="D1125" s="4" t="s">
        <v>3194</v>
      </c>
      <c r="F1125" s="4" t="s">
        <v>3590</v>
      </c>
      <c r="G1125" s="4" t="s">
        <v>3591</v>
      </c>
    </row>
    <row r="1126" ht="15.75" customHeight="1">
      <c r="A1126" s="4" t="s">
        <v>179</v>
      </c>
      <c r="B1126" s="4" t="s">
        <v>2111</v>
      </c>
      <c r="C1126" s="4" t="s">
        <v>1558</v>
      </c>
      <c r="D1126" s="4" t="s">
        <v>2209</v>
      </c>
      <c r="E1126" s="4" t="s">
        <v>1207</v>
      </c>
      <c r="G1126" s="4" t="s">
        <v>2135</v>
      </c>
    </row>
    <row r="1127" ht="15.75" customHeight="1">
      <c r="A1127" s="4" t="s">
        <v>179</v>
      </c>
      <c r="B1127" s="4" t="s">
        <v>2111</v>
      </c>
      <c r="C1127" s="4" t="s">
        <v>1558</v>
      </c>
      <c r="D1127" s="4" t="s">
        <v>2112</v>
      </c>
      <c r="E1127" s="4" t="s">
        <v>1207</v>
      </c>
      <c r="G1127" s="4" t="s">
        <v>2142</v>
      </c>
    </row>
    <row r="1128" ht="15.75" customHeight="1">
      <c r="A1128" s="4" t="s">
        <v>179</v>
      </c>
      <c r="B1128" s="4" t="s">
        <v>2136</v>
      </c>
      <c r="C1128" s="4" t="s">
        <v>1558</v>
      </c>
      <c r="D1128" s="4" t="s">
        <v>3592</v>
      </c>
      <c r="E1128" s="4" t="s">
        <v>1207</v>
      </c>
      <c r="G1128" s="4" t="s">
        <v>2135</v>
      </c>
    </row>
    <row r="1129" ht="15.75" customHeight="1">
      <c r="A1129" s="4" t="s">
        <v>179</v>
      </c>
      <c r="B1129" s="4" t="s">
        <v>2136</v>
      </c>
      <c r="C1129" s="4" t="s">
        <v>1698</v>
      </c>
      <c r="D1129" s="4" t="s">
        <v>3593</v>
      </c>
      <c r="E1129" s="4" t="s">
        <v>1207</v>
      </c>
      <c r="G1129" s="4" t="s">
        <v>2142</v>
      </c>
    </row>
    <row r="1130" ht="15.75" customHeight="1">
      <c r="A1130" s="4" t="s">
        <v>179</v>
      </c>
      <c r="B1130" s="4" t="s">
        <v>2121</v>
      </c>
      <c r="C1130" s="4" t="s">
        <v>1558</v>
      </c>
      <c r="D1130" s="4" t="s">
        <v>3594</v>
      </c>
      <c r="G1130" s="4" t="s">
        <v>2298</v>
      </c>
    </row>
    <row r="1131" ht="15.75" customHeight="1">
      <c r="A1131" s="4" t="s">
        <v>179</v>
      </c>
      <c r="B1131" s="4" t="s">
        <v>2121</v>
      </c>
      <c r="C1131" s="4" t="s">
        <v>1652</v>
      </c>
      <c r="D1131" s="4" t="s">
        <v>3595</v>
      </c>
      <c r="G1131" s="4" t="s">
        <v>3038</v>
      </c>
    </row>
    <row r="1132" ht="15.75" customHeight="1">
      <c r="A1132" s="4" t="s">
        <v>179</v>
      </c>
      <c r="B1132" s="4" t="s">
        <v>2121</v>
      </c>
      <c r="C1132" s="4" t="s">
        <v>1558</v>
      </c>
      <c r="D1132" s="4" t="s">
        <v>3596</v>
      </c>
      <c r="G1132" s="4" t="s">
        <v>2747</v>
      </c>
    </row>
    <row r="1133" ht="15.75" customHeight="1">
      <c r="A1133" s="4" t="s">
        <v>179</v>
      </c>
      <c r="B1133" s="4" t="s">
        <v>2121</v>
      </c>
      <c r="C1133" s="4" t="s">
        <v>1698</v>
      </c>
      <c r="D1133" s="4" t="s">
        <v>3597</v>
      </c>
      <c r="G1133" s="4" t="s">
        <v>3128</v>
      </c>
    </row>
    <row r="1134" ht="15.75" customHeight="1">
      <c r="A1134" s="4" t="s">
        <v>179</v>
      </c>
      <c r="B1134" s="4" t="s">
        <v>2121</v>
      </c>
      <c r="C1134" s="4" t="s">
        <v>1652</v>
      </c>
      <c r="D1134" s="4" t="s">
        <v>3598</v>
      </c>
      <c r="G1134" s="4" t="s">
        <v>2205</v>
      </c>
    </row>
    <row r="1135" ht="15.75" customHeight="1">
      <c r="A1135" s="4" t="s">
        <v>181</v>
      </c>
      <c r="B1135" s="4" t="s">
        <v>2111</v>
      </c>
      <c r="C1135" s="4" t="s">
        <v>1558</v>
      </c>
      <c r="D1135" s="4" t="s">
        <v>2134</v>
      </c>
      <c r="E1135" s="4" t="s">
        <v>3599</v>
      </c>
      <c r="G1135" s="4" t="s">
        <v>2563</v>
      </c>
    </row>
    <row r="1136" ht="15.75" customHeight="1">
      <c r="A1136" s="4" t="s">
        <v>181</v>
      </c>
      <c r="B1136" s="4" t="s">
        <v>2111</v>
      </c>
      <c r="C1136" s="4" t="s">
        <v>1558</v>
      </c>
      <c r="D1136" s="4" t="s">
        <v>2112</v>
      </c>
      <c r="E1136" s="4" t="s">
        <v>3599</v>
      </c>
      <c r="G1136" s="4" t="s">
        <v>3600</v>
      </c>
    </row>
    <row r="1137" ht="15.75" customHeight="1">
      <c r="A1137" s="4" t="s">
        <v>181</v>
      </c>
      <c r="B1137" s="4" t="s">
        <v>2136</v>
      </c>
      <c r="C1137" s="4" t="s">
        <v>1558</v>
      </c>
      <c r="D1137" s="4" t="s">
        <v>3601</v>
      </c>
      <c r="E1137" s="4" t="s">
        <v>3599</v>
      </c>
      <c r="G1137" s="4" t="s">
        <v>2133</v>
      </c>
    </row>
    <row r="1138" ht="15.75" customHeight="1">
      <c r="A1138" s="4" t="s">
        <v>181</v>
      </c>
      <c r="B1138" s="4" t="s">
        <v>2136</v>
      </c>
      <c r="C1138" s="4" t="s">
        <v>1558</v>
      </c>
      <c r="D1138" s="4" t="s">
        <v>3602</v>
      </c>
      <c r="E1138" s="4" t="s">
        <v>3599</v>
      </c>
      <c r="G1138" s="4" t="s">
        <v>2304</v>
      </c>
    </row>
    <row r="1139" ht="15.75" customHeight="1">
      <c r="A1139" s="4" t="s">
        <v>183</v>
      </c>
      <c r="B1139" s="4" t="s">
        <v>2111</v>
      </c>
      <c r="C1139" s="4" t="s">
        <v>1553</v>
      </c>
      <c r="D1139" s="4" t="s">
        <v>2134</v>
      </c>
      <c r="E1139" s="4" t="s">
        <v>1498</v>
      </c>
      <c r="G1139" s="4" t="s">
        <v>3603</v>
      </c>
    </row>
    <row r="1140" ht="15.75" customHeight="1">
      <c r="A1140" s="4" t="s">
        <v>183</v>
      </c>
      <c r="B1140" s="4" t="s">
        <v>2111</v>
      </c>
      <c r="C1140" s="4" t="s">
        <v>1553</v>
      </c>
      <c r="D1140" s="4" t="s">
        <v>2112</v>
      </c>
      <c r="E1140" s="4" t="s">
        <v>3604</v>
      </c>
      <c r="G1140" s="4" t="s">
        <v>3605</v>
      </c>
    </row>
    <row r="1141" ht="15.75" customHeight="1">
      <c r="A1141" s="4" t="s">
        <v>183</v>
      </c>
      <c r="B1141" s="4" t="s">
        <v>2136</v>
      </c>
      <c r="C1141" s="4" t="s">
        <v>1558</v>
      </c>
      <c r="D1141" s="4" t="s">
        <v>3606</v>
      </c>
      <c r="G1141" s="4" t="s">
        <v>3607</v>
      </c>
    </row>
    <row r="1142" ht="15.75" customHeight="1">
      <c r="A1142" s="4" t="s">
        <v>183</v>
      </c>
      <c r="B1142" s="4" t="s">
        <v>2136</v>
      </c>
      <c r="C1142" s="4" t="s">
        <v>1558</v>
      </c>
      <c r="D1142" s="4" t="s">
        <v>3608</v>
      </c>
      <c r="G1142" s="4" t="s">
        <v>2747</v>
      </c>
    </row>
    <row r="1143" ht="15.75" customHeight="1">
      <c r="A1143" s="4" t="s">
        <v>183</v>
      </c>
      <c r="B1143" s="4" t="s">
        <v>2136</v>
      </c>
      <c r="C1143" s="4" t="s">
        <v>1652</v>
      </c>
      <c r="D1143" s="4" t="s">
        <v>3425</v>
      </c>
      <c r="G1143" s="4" t="s">
        <v>2151</v>
      </c>
    </row>
    <row r="1144" ht="15.75" customHeight="1">
      <c r="A1144" s="4" t="s">
        <v>183</v>
      </c>
      <c r="B1144" s="4" t="s">
        <v>2136</v>
      </c>
      <c r="C1144" s="4" t="s">
        <v>1558</v>
      </c>
      <c r="D1144" s="4" t="s">
        <v>3609</v>
      </c>
      <c r="G1144" s="4" t="s">
        <v>3422</v>
      </c>
    </row>
    <row r="1145" ht="15.75" customHeight="1">
      <c r="A1145" s="4" t="s">
        <v>183</v>
      </c>
      <c r="B1145" s="4" t="s">
        <v>2114</v>
      </c>
      <c r="C1145" s="4" t="s">
        <v>1652</v>
      </c>
      <c r="D1145" s="4" t="s">
        <v>3610</v>
      </c>
      <c r="G1145" s="4" t="s">
        <v>3611</v>
      </c>
    </row>
    <row r="1146" ht="15.75" customHeight="1">
      <c r="A1146" s="4" t="s">
        <v>183</v>
      </c>
      <c r="B1146" s="4" t="s">
        <v>2114</v>
      </c>
      <c r="C1146" s="4" t="s">
        <v>2176</v>
      </c>
      <c r="D1146" s="4" t="s">
        <v>3612</v>
      </c>
      <c r="G1146" s="4" t="s">
        <v>2205</v>
      </c>
    </row>
    <row r="1147" ht="15.75" customHeight="1">
      <c r="A1147" s="4" t="s">
        <v>183</v>
      </c>
      <c r="B1147" s="4" t="s">
        <v>2121</v>
      </c>
      <c r="C1147" s="4" t="s">
        <v>1558</v>
      </c>
      <c r="D1147" s="4" t="s">
        <v>3613</v>
      </c>
      <c r="G1147" s="4" t="s">
        <v>3187</v>
      </c>
    </row>
    <row r="1148" ht="15.75" customHeight="1">
      <c r="A1148" s="4" t="s">
        <v>183</v>
      </c>
      <c r="B1148" s="4" t="s">
        <v>2121</v>
      </c>
      <c r="C1148" s="4" t="s">
        <v>1652</v>
      </c>
      <c r="D1148" s="4" t="s">
        <v>3614</v>
      </c>
      <c r="G1148" s="4" t="s">
        <v>3615</v>
      </c>
    </row>
    <row r="1149" ht="15.75" customHeight="1">
      <c r="A1149" s="4" t="s">
        <v>183</v>
      </c>
      <c r="B1149" s="4" t="s">
        <v>2121</v>
      </c>
      <c r="C1149" s="4" t="s">
        <v>1558</v>
      </c>
      <c r="D1149" s="4" t="s">
        <v>3616</v>
      </c>
      <c r="G1149" s="4" t="s">
        <v>3617</v>
      </c>
    </row>
    <row r="1150" ht="15.75" customHeight="1">
      <c r="A1150" s="4" t="s">
        <v>183</v>
      </c>
      <c r="B1150" s="4" t="s">
        <v>2121</v>
      </c>
      <c r="C1150" s="4" t="s">
        <v>1998</v>
      </c>
      <c r="D1150" s="4" t="s">
        <v>3194</v>
      </c>
      <c r="G1150" s="4" t="s">
        <v>3618</v>
      </c>
    </row>
    <row r="1151" ht="15.75" customHeight="1">
      <c r="A1151" s="4" t="s">
        <v>183</v>
      </c>
      <c r="B1151" s="4" t="s">
        <v>2121</v>
      </c>
      <c r="C1151" s="4" t="s">
        <v>1558</v>
      </c>
      <c r="D1151" s="4" t="s">
        <v>3619</v>
      </c>
      <c r="G1151" s="4" t="s">
        <v>2747</v>
      </c>
    </row>
    <row r="1152" ht="15.75" customHeight="1">
      <c r="A1152" s="4" t="s">
        <v>183</v>
      </c>
      <c r="B1152" s="4" t="s">
        <v>2121</v>
      </c>
      <c r="C1152" s="4" t="s">
        <v>1558</v>
      </c>
      <c r="D1152" s="4" t="s">
        <v>3620</v>
      </c>
      <c r="G1152" s="4" t="s">
        <v>2747</v>
      </c>
    </row>
    <row r="1153" ht="15.75" customHeight="1">
      <c r="A1153" s="4" t="s">
        <v>184</v>
      </c>
      <c r="B1153" s="4" t="s">
        <v>2114</v>
      </c>
      <c r="C1153" s="4" t="s">
        <v>1558</v>
      </c>
      <c r="D1153" s="4" t="s">
        <v>2303</v>
      </c>
      <c r="G1153" s="4" t="s">
        <v>2304</v>
      </c>
    </row>
    <row r="1154" ht="15.75" customHeight="1">
      <c r="A1154" s="4" t="s">
        <v>185</v>
      </c>
      <c r="B1154" s="4" t="s">
        <v>2129</v>
      </c>
      <c r="C1154" s="4" t="s">
        <v>1558</v>
      </c>
      <c r="D1154" s="4" t="s">
        <v>2130</v>
      </c>
      <c r="E1154" s="4" t="s">
        <v>322</v>
      </c>
      <c r="G1154" s="4" t="s">
        <v>3621</v>
      </c>
    </row>
    <row r="1155" ht="15.75" customHeight="1">
      <c r="A1155" s="4" t="s">
        <v>185</v>
      </c>
      <c r="B1155" s="4" t="s">
        <v>2129</v>
      </c>
      <c r="C1155" s="4" t="s">
        <v>1698</v>
      </c>
      <c r="D1155" s="4" t="s">
        <v>2369</v>
      </c>
      <c r="E1155" s="4" t="s">
        <v>322</v>
      </c>
      <c r="F1155" s="4" t="s">
        <v>3622</v>
      </c>
      <c r="G1155" s="4" t="s">
        <v>2212</v>
      </c>
    </row>
    <row r="1156" ht="15.75" customHeight="1">
      <c r="A1156" s="4" t="s">
        <v>185</v>
      </c>
      <c r="B1156" s="4" t="s">
        <v>2111</v>
      </c>
      <c r="C1156" s="4" t="s">
        <v>1553</v>
      </c>
      <c r="D1156" s="4" t="s">
        <v>3623</v>
      </c>
      <c r="E1156" s="4" t="s">
        <v>1248</v>
      </c>
      <c r="F1156" s="4" t="s">
        <v>3624</v>
      </c>
      <c r="G1156" s="4" t="s">
        <v>2208</v>
      </c>
    </row>
    <row r="1157" ht="15.75" customHeight="1">
      <c r="A1157" s="4" t="s">
        <v>185</v>
      </c>
      <c r="B1157" s="4" t="s">
        <v>2111</v>
      </c>
      <c r="C1157" s="4" t="s">
        <v>1558</v>
      </c>
      <c r="D1157" s="4" t="s">
        <v>2134</v>
      </c>
      <c r="E1157" s="4" t="s">
        <v>1248</v>
      </c>
      <c r="G1157" s="4" t="s">
        <v>3180</v>
      </c>
    </row>
    <row r="1158" ht="15.75" customHeight="1">
      <c r="A1158" s="4" t="s">
        <v>185</v>
      </c>
      <c r="B1158" s="4" t="s">
        <v>2136</v>
      </c>
      <c r="C1158" s="4" t="s">
        <v>1558</v>
      </c>
      <c r="D1158" s="4" t="s">
        <v>3625</v>
      </c>
      <c r="F1158" s="4" t="s">
        <v>3626</v>
      </c>
      <c r="G1158" s="4" t="s">
        <v>2522</v>
      </c>
    </row>
    <row r="1159" ht="15.75" customHeight="1">
      <c r="A1159" s="4" t="s">
        <v>185</v>
      </c>
      <c r="B1159" s="4" t="s">
        <v>2136</v>
      </c>
      <c r="C1159" s="4" t="s">
        <v>1558</v>
      </c>
      <c r="D1159" s="4" t="s">
        <v>3627</v>
      </c>
      <c r="G1159" s="4" t="s">
        <v>2747</v>
      </c>
    </row>
    <row r="1160" ht="15.75" customHeight="1">
      <c r="A1160" s="4" t="s">
        <v>185</v>
      </c>
      <c r="B1160" s="4" t="s">
        <v>2136</v>
      </c>
      <c r="C1160" s="4" t="s">
        <v>1558</v>
      </c>
      <c r="D1160" s="4" t="s">
        <v>3628</v>
      </c>
      <c r="G1160" s="4" t="s">
        <v>3629</v>
      </c>
    </row>
    <row r="1161" ht="15.75" customHeight="1">
      <c r="A1161" s="4" t="s">
        <v>185</v>
      </c>
      <c r="B1161" s="4" t="s">
        <v>2136</v>
      </c>
      <c r="C1161" s="4" t="s">
        <v>1558</v>
      </c>
      <c r="D1161" s="4" t="s">
        <v>3630</v>
      </c>
      <c r="G1161" s="4" t="s">
        <v>2660</v>
      </c>
    </row>
    <row r="1162" ht="15.75" customHeight="1">
      <c r="A1162" s="4" t="s">
        <v>185</v>
      </c>
      <c r="B1162" s="4" t="s">
        <v>2136</v>
      </c>
      <c r="C1162" s="4" t="s">
        <v>1558</v>
      </c>
      <c r="D1162" s="4" t="s">
        <v>3631</v>
      </c>
      <c r="F1162" s="4" t="s">
        <v>3626</v>
      </c>
      <c r="G1162" s="4" t="s">
        <v>2660</v>
      </c>
    </row>
    <row r="1163" ht="15.75" customHeight="1">
      <c r="A1163" s="4" t="s">
        <v>185</v>
      </c>
      <c r="B1163" s="4" t="s">
        <v>2136</v>
      </c>
      <c r="C1163" s="4" t="s">
        <v>3632</v>
      </c>
      <c r="D1163" s="4" t="s">
        <v>3633</v>
      </c>
      <c r="G1163" s="4" t="s">
        <v>2201</v>
      </c>
    </row>
    <row r="1164" ht="15.75" customHeight="1">
      <c r="A1164" s="4" t="s">
        <v>185</v>
      </c>
      <c r="B1164" s="4" t="s">
        <v>2136</v>
      </c>
      <c r="C1164" s="4" t="s">
        <v>1553</v>
      </c>
      <c r="D1164" s="4" t="s">
        <v>3634</v>
      </c>
      <c r="F1164" s="4" t="s">
        <v>3635</v>
      </c>
      <c r="G1164" s="4" t="s">
        <v>2133</v>
      </c>
    </row>
    <row r="1165" ht="15.75" customHeight="1">
      <c r="A1165" s="4" t="s">
        <v>185</v>
      </c>
      <c r="B1165" s="4" t="s">
        <v>2136</v>
      </c>
      <c r="C1165" s="4" t="s">
        <v>1558</v>
      </c>
      <c r="D1165" s="4" t="s">
        <v>3636</v>
      </c>
      <c r="E1165" s="4" t="s">
        <v>322</v>
      </c>
      <c r="F1165" s="4" t="s">
        <v>3637</v>
      </c>
      <c r="G1165" s="4" t="s">
        <v>2223</v>
      </c>
    </row>
    <row r="1166" ht="15.75" customHeight="1">
      <c r="A1166" s="4" t="s">
        <v>185</v>
      </c>
      <c r="B1166" s="4" t="s">
        <v>2114</v>
      </c>
      <c r="C1166" s="4" t="s">
        <v>2145</v>
      </c>
      <c r="D1166" s="4" t="s">
        <v>3638</v>
      </c>
      <c r="G1166" s="4" t="s">
        <v>2420</v>
      </c>
    </row>
    <row r="1167" ht="15.75" customHeight="1">
      <c r="A1167" s="4" t="s">
        <v>185</v>
      </c>
      <c r="B1167" s="4" t="s">
        <v>2114</v>
      </c>
      <c r="C1167" s="4" t="s">
        <v>2145</v>
      </c>
      <c r="D1167" s="4" t="s">
        <v>3639</v>
      </c>
      <c r="G1167" s="4" t="s">
        <v>2149</v>
      </c>
    </row>
    <row r="1168" ht="15.75" customHeight="1">
      <c r="A1168" s="4" t="s">
        <v>185</v>
      </c>
      <c r="B1168" s="4" t="s">
        <v>2121</v>
      </c>
      <c r="C1168" s="4" t="s">
        <v>2145</v>
      </c>
      <c r="D1168" s="4" t="s">
        <v>3640</v>
      </c>
      <c r="G1168" s="4" t="s">
        <v>3641</v>
      </c>
    </row>
    <row r="1169" ht="15.75" customHeight="1">
      <c r="A1169" s="4" t="s">
        <v>185</v>
      </c>
      <c r="B1169" s="4" t="s">
        <v>2121</v>
      </c>
      <c r="C1169" s="4" t="s">
        <v>2572</v>
      </c>
      <c r="D1169" s="4" t="s">
        <v>3642</v>
      </c>
      <c r="G1169" s="4" t="s">
        <v>3643</v>
      </c>
    </row>
    <row r="1170" ht="15.75" customHeight="1">
      <c r="A1170" s="4" t="s">
        <v>185</v>
      </c>
      <c r="B1170" s="4" t="s">
        <v>2121</v>
      </c>
      <c r="C1170" s="4" t="s">
        <v>2390</v>
      </c>
      <c r="D1170" s="4" t="s">
        <v>2391</v>
      </c>
      <c r="G1170" s="4" t="s">
        <v>3644</v>
      </c>
    </row>
    <row r="1171" ht="15.75" customHeight="1">
      <c r="A1171" s="4" t="s">
        <v>185</v>
      </c>
      <c r="B1171" s="4" t="s">
        <v>2121</v>
      </c>
      <c r="C1171" s="4" t="s">
        <v>2170</v>
      </c>
      <c r="D1171" s="4" t="s">
        <v>2582</v>
      </c>
      <c r="G1171" s="4" t="s">
        <v>3645</v>
      </c>
    </row>
    <row r="1172" ht="15.75" customHeight="1">
      <c r="A1172" s="4" t="s">
        <v>185</v>
      </c>
      <c r="B1172" s="4" t="s">
        <v>2121</v>
      </c>
      <c r="C1172" s="4" t="s">
        <v>2145</v>
      </c>
      <c r="D1172" s="4" t="s">
        <v>3646</v>
      </c>
      <c r="F1172" s="4" t="s">
        <v>3647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5" width="15.0"/>
    <col customWidth="1" min="6" max="26" width="14.38"/>
  </cols>
  <sheetData>
    <row r="1">
      <c r="A1" s="4" t="s">
        <v>1</v>
      </c>
      <c r="B1" s="4" t="s">
        <v>2107</v>
      </c>
      <c r="C1" s="4" t="s">
        <v>3648</v>
      </c>
      <c r="D1" s="4" t="s">
        <v>2110</v>
      </c>
      <c r="E1" s="4" t="s">
        <v>1549</v>
      </c>
    </row>
    <row r="2">
      <c r="A2" s="4" t="s">
        <v>18</v>
      </c>
      <c r="B2" s="4" t="s">
        <v>3649</v>
      </c>
      <c r="C2" s="4" t="s">
        <v>3650</v>
      </c>
      <c r="E2" s="4" t="s">
        <v>3370</v>
      </c>
    </row>
    <row r="3">
      <c r="A3" s="4" t="s">
        <v>18</v>
      </c>
      <c r="B3" s="4" t="s">
        <v>3649</v>
      </c>
      <c r="C3" s="4" t="s">
        <v>3651</v>
      </c>
      <c r="E3" s="4" t="s">
        <v>3652</v>
      </c>
    </row>
    <row r="4">
      <c r="A4" s="4" t="s">
        <v>18</v>
      </c>
      <c r="B4" s="4" t="s">
        <v>3649</v>
      </c>
      <c r="C4" s="4" t="s">
        <v>3653</v>
      </c>
      <c r="E4" s="4" t="s">
        <v>2508</v>
      </c>
    </row>
    <row r="5">
      <c r="A5" s="4" t="s">
        <v>18</v>
      </c>
      <c r="B5" s="4" t="s">
        <v>3649</v>
      </c>
      <c r="C5" s="4" t="s">
        <v>3654</v>
      </c>
      <c r="E5" s="4" t="s">
        <v>2180</v>
      </c>
    </row>
    <row r="6">
      <c r="A6" s="4" t="s">
        <v>18</v>
      </c>
      <c r="B6" s="4" t="s">
        <v>3649</v>
      </c>
      <c r="C6" s="4" t="s">
        <v>3655</v>
      </c>
      <c r="E6" s="4" t="s">
        <v>2246</v>
      </c>
    </row>
    <row r="7">
      <c r="A7" s="4" t="s">
        <v>18</v>
      </c>
      <c r="B7" s="4" t="s">
        <v>3649</v>
      </c>
      <c r="C7" s="4" t="s">
        <v>3656</v>
      </c>
      <c r="E7" s="4" t="s">
        <v>2281</v>
      </c>
    </row>
    <row r="8">
      <c r="A8" s="4" t="s">
        <v>18</v>
      </c>
      <c r="B8" s="4" t="s">
        <v>3649</v>
      </c>
      <c r="C8" s="4" t="s">
        <v>3657</v>
      </c>
      <c r="E8" s="4" t="s">
        <v>2296</v>
      </c>
    </row>
    <row r="9">
      <c r="A9" s="4" t="s">
        <v>18</v>
      </c>
      <c r="B9" s="4" t="s">
        <v>3649</v>
      </c>
      <c r="C9" s="4" t="s">
        <v>3658</v>
      </c>
      <c r="E9" s="4" t="s">
        <v>2298</v>
      </c>
    </row>
    <row r="10">
      <c r="A10" s="4" t="s">
        <v>18</v>
      </c>
      <c r="B10" s="4" t="s">
        <v>3649</v>
      </c>
      <c r="C10" s="4" t="s">
        <v>3659</v>
      </c>
      <c r="E10" s="4" t="s">
        <v>2571</v>
      </c>
    </row>
    <row r="11">
      <c r="A11" s="4" t="s">
        <v>18</v>
      </c>
      <c r="B11" s="4" t="s">
        <v>3649</v>
      </c>
      <c r="C11" s="4" t="s">
        <v>3660</v>
      </c>
      <c r="E11" s="4" t="s">
        <v>2120</v>
      </c>
    </row>
    <row r="12">
      <c r="A12" s="4" t="s">
        <v>18</v>
      </c>
      <c r="B12" s="4" t="s">
        <v>3661</v>
      </c>
      <c r="C12" s="4" t="s">
        <v>3662</v>
      </c>
      <c r="E12" s="4" t="s">
        <v>2246</v>
      </c>
    </row>
    <row r="13">
      <c r="A13" s="4" t="s">
        <v>18</v>
      </c>
      <c r="B13" s="4" t="s">
        <v>3661</v>
      </c>
      <c r="C13" s="4" t="s">
        <v>3663</v>
      </c>
      <c r="E13" s="4" t="s">
        <v>2147</v>
      </c>
    </row>
    <row r="14">
      <c r="A14" s="4" t="s">
        <v>18</v>
      </c>
      <c r="B14" s="4" t="s">
        <v>3661</v>
      </c>
      <c r="C14" s="4" t="s">
        <v>3664</v>
      </c>
      <c r="E14" s="4" t="s">
        <v>2118</v>
      </c>
    </row>
    <row r="15">
      <c r="A15" s="4" t="s">
        <v>18</v>
      </c>
      <c r="B15" s="4" t="s">
        <v>3661</v>
      </c>
      <c r="C15" s="4" t="s">
        <v>3665</v>
      </c>
      <c r="E15" s="4" t="s">
        <v>2747</v>
      </c>
    </row>
    <row r="16">
      <c r="A16" s="4" t="s">
        <v>18</v>
      </c>
      <c r="B16" s="4" t="s">
        <v>3661</v>
      </c>
      <c r="C16" s="4" t="s">
        <v>3666</v>
      </c>
      <c r="E16" s="4" t="s">
        <v>2251</v>
      </c>
    </row>
    <row r="17">
      <c r="A17" s="4" t="s">
        <v>18</v>
      </c>
      <c r="B17" s="4" t="s">
        <v>3661</v>
      </c>
      <c r="C17" s="4" t="s">
        <v>3667</v>
      </c>
      <c r="E17" s="4" t="s">
        <v>1162</v>
      </c>
    </row>
    <row r="18">
      <c r="A18" s="4" t="s">
        <v>19</v>
      </c>
      <c r="B18" s="4" t="s">
        <v>3649</v>
      </c>
      <c r="C18" s="4" t="s">
        <v>3668</v>
      </c>
      <c r="E18" s="4" t="s">
        <v>3669</v>
      </c>
    </row>
    <row r="19">
      <c r="A19" s="4" t="s">
        <v>19</v>
      </c>
      <c r="B19" s="4" t="s">
        <v>3649</v>
      </c>
      <c r="C19" s="4" t="s">
        <v>3670</v>
      </c>
      <c r="E19" s="4" t="s">
        <v>2698</v>
      </c>
    </row>
    <row r="20">
      <c r="A20" s="4" t="s">
        <v>19</v>
      </c>
      <c r="B20" s="4" t="s">
        <v>3649</v>
      </c>
      <c r="C20" s="4" t="s">
        <v>3671</v>
      </c>
      <c r="E20" s="4" t="s">
        <v>2494</v>
      </c>
    </row>
    <row r="21" ht="15.75" customHeight="1">
      <c r="A21" s="4" t="s">
        <v>19</v>
      </c>
      <c r="B21" s="4" t="s">
        <v>3649</v>
      </c>
      <c r="C21" s="4" t="s">
        <v>3672</v>
      </c>
      <c r="E21" s="4" t="s">
        <v>2156</v>
      </c>
    </row>
    <row r="22" ht="15.75" customHeight="1">
      <c r="A22" s="4" t="s">
        <v>19</v>
      </c>
      <c r="B22" s="4" t="s">
        <v>3649</v>
      </c>
      <c r="C22" s="4" t="s">
        <v>3673</v>
      </c>
      <c r="E22" s="4" t="s">
        <v>2569</v>
      </c>
    </row>
    <row r="23" ht="15.75" customHeight="1">
      <c r="A23" s="4" t="s">
        <v>20</v>
      </c>
      <c r="B23" s="4" t="s">
        <v>3649</v>
      </c>
      <c r="C23" s="4" t="s">
        <v>3674</v>
      </c>
      <c r="E23" s="4" t="s">
        <v>3675</v>
      </c>
    </row>
    <row r="24" ht="15.75" customHeight="1">
      <c r="A24" s="4" t="s">
        <v>20</v>
      </c>
      <c r="B24" s="4" t="s">
        <v>3649</v>
      </c>
      <c r="C24" s="4" t="s">
        <v>3676</v>
      </c>
      <c r="E24" s="4" t="s">
        <v>2231</v>
      </c>
    </row>
    <row r="25" ht="15.75" customHeight="1">
      <c r="A25" s="4" t="s">
        <v>20</v>
      </c>
      <c r="B25" s="4" t="s">
        <v>3649</v>
      </c>
      <c r="C25" s="4" t="s">
        <v>3677</v>
      </c>
      <c r="E25" s="4" t="s">
        <v>2279</v>
      </c>
    </row>
    <row r="26" ht="15.75" customHeight="1">
      <c r="A26" s="4" t="s">
        <v>20</v>
      </c>
      <c r="B26" s="4" t="s">
        <v>3649</v>
      </c>
      <c r="C26" s="4" t="s">
        <v>3678</v>
      </c>
      <c r="E26" s="4" t="s">
        <v>2372</v>
      </c>
    </row>
    <row r="27" ht="15.75" customHeight="1">
      <c r="A27" s="4" t="s">
        <v>20</v>
      </c>
      <c r="B27" s="4" t="s">
        <v>3661</v>
      </c>
      <c r="C27" s="4" t="s">
        <v>3679</v>
      </c>
      <c r="E27" s="4" t="s">
        <v>2698</v>
      </c>
    </row>
    <row r="28" ht="15.75" customHeight="1">
      <c r="A28" s="4" t="s">
        <v>20</v>
      </c>
      <c r="B28" s="4" t="s">
        <v>3661</v>
      </c>
      <c r="C28" s="4" t="s">
        <v>3680</v>
      </c>
      <c r="E28" s="4" t="s">
        <v>2231</v>
      </c>
    </row>
    <row r="29" ht="15.75" customHeight="1">
      <c r="A29" s="4" t="s">
        <v>20</v>
      </c>
      <c r="B29" s="4" t="s">
        <v>3661</v>
      </c>
      <c r="C29" s="4" t="s">
        <v>3681</v>
      </c>
      <c r="E29" s="4" t="s">
        <v>2248</v>
      </c>
    </row>
    <row r="30" ht="15.75" customHeight="1">
      <c r="A30" s="4" t="s">
        <v>20</v>
      </c>
      <c r="B30" s="4" t="s">
        <v>3661</v>
      </c>
      <c r="C30" s="4" t="s">
        <v>3682</v>
      </c>
      <c r="E30" s="4" t="s">
        <v>2336</v>
      </c>
    </row>
    <row r="31" ht="15.75" customHeight="1">
      <c r="A31" s="4" t="s">
        <v>20</v>
      </c>
      <c r="B31" s="4" t="s">
        <v>3661</v>
      </c>
      <c r="C31" s="4" t="s">
        <v>3683</v>
      </c>
      <c r="E31" s="4" t="s">
        <v>2952</v>
      </c>
    </row>
    <row r="32" ht="15.75" customHeight="1">
      <c r="A32" s="4" t="s">
        <v>20</v>
      </c>
      <c r="B32" s="4" t="s">
        <v>3661</v>
      </c>
      <c r="C32" s="4" t="s">
        <v>3684</v>
      </c>
      <c r="E32" s="4" t="s">
        <v>2186</v>
      </c>
    </row>
    <row r="33" ht="15.75" customHeight="1">
      <c r="A33" s="4" t="s">
        <v>20</v>
      </c>
      <c r="B33" s="4" t="s">
        <v>3661</v>
      </c>
      <c r="C33" s="4" t="s">
        <v>3685</v>
      </c>
      <c r="E33" s="4" t="s">
        <v>2227</v>
      </c>
    </row>
    <row r="34" ht="15.75" customHeight="1">
      <c r="A34" s="4" t="s">
        <v>20</v>
      </c>
      <c r="B34" s="4" t="s">
        <v>3661</v>
      </c>
      <c r="C34" s="4" t="s">
        <v>3686</v>
      </c>
      <c r="E34" s="4" t="s">
        <v>2219</v>
      </c>
    </row>
    <row r="35" ht="15.75" customHeight="1">
      <c r="A35" s="4" t="s">
        <v>20</v>
      </c>
      <c r="B35" s="4" t="s">
        <v>3687</v>
      </c>
      <c r="C35" s="4" t="s">
        <v>3688</v>
      </c>
      <c r="E35" s="4" t="s">
        <v>3034</v>
      </c>
    </row>
    <row r="36" ht="15.75" customHeight="1">
      <c r="A36" s="4" t="s">
        <v>20</v>
      </c>
      <c r="B36" s="4" t="s">
        <v>3687</v>
      </c>
      <c r="C36" s="4" t="s">
        <v>3689</v>
      </c>
      <c r="E36" s="4" t="s">
        <v>2477</v>
      </c>
    </row>
    <row r="37" ht="15.75" customHeight="1">
      <c r="A37" s="4" t="s">
        <v>20</v>
      </c>
      <c r="B37" s="4" t="s">
        <v>3687</v>
      </c>
      <c r="C37" s="4" t="s">
        <v>3690</v>
      </c>
      <c r="E37" s="4" t="s">
        <v>2874</v>
      </c>
    </row>
    <row r="38" ht="15.75" customHeight="1">
      <c r="A38" s="4" t="s">
        <v>23</v>
      </c>
      <c r="B38" s="4" t="s">
        <v>3649</v>
      </c>
      <c r="C38" s="4" t="s">
        <v>3691</v>
      </c>
      <c r="E38" s="4" t="s">
        <v>2802</v>
      </c>
    </row>
    <row r="39" ht="15.75" customHeight="1">
      <c r="A39" s="4" t="s">
        <v>23</v>
      </c>
      <c r="B39" s="4" t="s">
        <v>3649</v>
      </c>
      <c r="C39" s="4" t="s">
        <v>3692</v>
      </c>
      <c r="E39" s="4" t="s">
        <v>3254</v>
      </c>
    </row>
    <row r="40" ht="15.75" customHeight="1">
      <c r="A40" s="4" t="s">
        <v>23</v>
      </c>
      <c r="B40" s="4" t="s">
        <v>3649</v>
      </c>
      <c r="C40" s="4" t="s">
        <v>3693</v>
      </c>
      <c r="E40" s="4" t="s">
        <v>2120</v>
      </c>
    </row>
    <row r="41" ht="15.75" customHeight="1">
      <c r="A41" s="4" t="s">
        <v>23</v>
      </c>
      <c r="B41" s="4" t="s">
        <v>3649</v>
      </c>
      <c r="C41" s="4" t="s">
        <v>3694</v>
      </c>
      <c r="E41" s="4" t="s">
        <v>2223</v>
      </c>
    </row>
    <row r="42" ht="15.75" customHeight="1">
      <c r="A42" s="4" t="s">
        <v>23</v>
      </c>
      <c r="B42" s="4" t="s">
        <v>3649</v>
      </c>
      <c r="C42" s="4" t="s">
        <v>3695</v>
      </c>
      <c r="D42" s="4" t="s">
        <v>3696</v>
      </c>
      <c r="E42" s="4" t="s">
        <v>3076</v>
      </c>
    </row>
    <row r="43" ht="15.75" customHeight="1">
      <c r="A43" s="4" t="s">
        <v>23</v>
      </c>
      <c r="B43" s="4" t="s">
        <v>3649</v>
      </c>
      <c r="C43" s="4" t="s">
        <v>3697</v>
      </c>
      <c r="E43" s="4" t="s">
        <v>3698</v>
      </c>
    </row>
    <row r="44" ht="15.75" customHeight="1">
      <c r="A44" s="4" t="s">
        <v>23</v>
      </c>
      <c r="B44" s="4" t="s">
        <v>3661</v>
      </c>
      <c r="C44" s="4" t="s">
        <v>3699</v>
      </c>
      <c r="E44" s="4" t="s">
        <v>2225</v>
      </c>
    </row>
    <row r="45" ht="15.75" customHeight="1">
      <c r="A45" s="4" t="s">
        <v>23</v>
      </c>
      <c r="B45" s="4" t="s">
        <v>3661</v>
      </c>
      <c r="C45" s="4" t="s">
        <v>3700</v>
      </c>
      <c r="E45" s="4" t="s">
        <v>2580</v>
      </c>
    </row>
    <row r="46" ht="15.75" customHeight="1">
      <c r="A46" s="4" t="s">
        <v>23</v>
      </c>
      <c r="B46" s="4" t="s">
        <v>3701</v>
      </c>
      <c r="C46" s="4" t="s">
        <v>3702</v>
      </c>
      <c r="E46" s="4" t="s">
        <v>2389</v>
      </c>
    </row>
    <row r="47" ht="15.75" customHeight="1">
      <c r="A47" s="4" t="s">
        <v>23</v>
      </c>
      <c r="B47" s="4" t="s">
        <v>3687</v>
      </c>
      <c r="C47" s="4" t="s">
        <v>3703</v>
      </c>
      <c r="E47" s="4" t="s">
        <v>2126</v>
      </c>
    </row>
    <row r="48" ht="15.75" customHeight="1">
      <c r="A48" s="4" t="s">
        <v>23</v>
      </c>
      <c r="B48" s="4" t="s">
        <v>3687</v>
      </c>
      <c r="C48" s="4" t="s">
        <v>3704</v>
      </c>
      <c r="E48" s="4" t="s">
        <v>2580</v>
      </c>
    </row>
    <row r="49" ht="15.75" customHeight="1">
      <c r="A49" s="4" t="s">
        <v>26</v>
      </c>
      <c r="B49" s="4" t="s">
        <v>3649</v>
      </c>
      <c r="C49" s="4" t="s">
        <v>3705</v>
      </c>
      <c r="E49" s="4" t="s">
        <v>3706</v>
      </c>
    </row>
    <row r="50" ht="15.75" customHeight="1">
      <c r="A50" s="4" t="s">
        <v>26</v>
      </c>
      <c r="B50" s="4" t="s">
        <v>3649</v>
      </c>
      <c r="C50" s="4" t="s">
        <v>3707</v>
      </c>
      <c r="E50" s="4" t="s">
        <v>3652</v>
      </c>
    </row>
    <row r="51" ht="15.75" customHeight="1">
      <c r="A51" s="4" t="s">
        <v>26</v>
      </c>
      <c r="B51" s="4" t="s">
        <v>3649</v>
      </c>
      <c r="C51" s="4" t="s">
        <v>3708</v>
      </c>
      <c r="E51" s="4" t="s">
        <v>2243</v>
      </c>
    </row>
    <row r="52" ht="15.75" customHeight="1">
      <c r="A52" s="4" t="s">
        <v>26</v>
      </c>
      <c r="B52" s="4" t="s">
        <v>3661</v>
      </c>
      <c r="C52" s="4" t="s">
        <v>3709</v>
      </c>
      <c r="E52" s="4" t="s">
        <v>2231</v>
      </c>
    </row>
    <row r="53" ht="15.75" customHeight="1">
      <c r="A53" s="4" t="s">
        <v>26</v>
      </c>
      <c r="B53" s="4" t="s">
        <v>3661</v>
      </c>
      <c r="C53" s="4" t="s">
        <v>3710</v>
      </c>
      <c r="E53" s="4" t="s">
        <v>2281</v>
      </c>
    </row>
    <row r="54" ht="15.75" customHeight="1">
      <c r="A54" s="4" t="s">
        <v>27</v>
      </c>
      <c r="B54" s="4" t="s">
        <v>3649</v>
      </c>
      <c r="C54" s="4" t="s">
        <v>3711</v>
      </c>
      <c r="E54" s="4" t="s">
        <v>3712</v>
      </c>
    </row>
    <row r="55" ht="15.75" customHeight="1">
      <c r="A55" s="4" t="s">
        <v>27</v>
      </c>
      <c r="B55" s="4" t="s">
        <v>3649</v>
      </c>
      <c r="C55" s="4" t="s">
        <v>3713</v>
      </c>
      <c r="E55" s="4" t="s">
        <v>2631</v>
      </c>
    </row>
    <row r="56" ht="15.75" customHeight="1">
      <c r="A56" s="4" t="s">
        <v>27</v>
      </c>
      <c r="B56" s="4" t="s">
        <v>3649</v>
      </c>
      <c r="C56" s="4" t="s">
        <v>3714</v>
      </c>
      <c r="E56" s="4" t="s">
        <v>2273</v>
      </c>
    </row>
    <row r="57" ht="15.75" customHeight="1">
      <c r="A57" s="4" t="s">
        <v>27</v>
      </c>
      <c r="B57" s="4" t="s">
        <v>3649</v>
      </c>
      <c r="C57" s="4" t="s">
        <v>3715</v>
      </c>
      <c r="E57" s="4" t="s">
        <v>3716</v>
      </c>
    </row>
    <row r="58" ht="15.75" customHeight="1">
      <c r="A58" s="4" t="s">
        <v>27</v>
      </c>
      <c r="B58" s="4" t="s">
        <v>3649</v>
      </c>
      <c r="C58" s="4" t="s">
        <v>3717</v>
      </c>
      <c r="E58" s="4" t="s">
        <v>2628</v>
      </c>
    </row>
    <row r="59" ht="15.75" customHeight="1">
      <c r="A59" s="4" t="s">
        <v>27</v>
      </c>
      <c r="B59" s="4" t="s">
        <v>3649</v>
      </c>
      <c r="C59" s="4" t="s">
        <v>3718</v>
      </c>
      <c r="E59" s="4" t="s">
        <v>3652</v>
      </c>
    </row>
    <row r="60" ht="15.75" customHeight="1">
      <c r="A60" s="4" t="s">
        <v>27</v>
      </c>
      <c r="B60" s="4" t="s">
        <v>3661</v>
      </c>
      <c r="C60" s="4" t="s">
        <v>3719</v>
      </c>
      <c r="E60" s="4" t="s">
        <v>2347</v>
      </c>
    </row>
    <row r="61" ht="15.75" customHeight="1">
      <c r="A61" s="4" t="s">
        <v>27</v>
      </c>
      <c r="B61" s="4" t="s">
        <v>3661</v>
      </c>
      <c r="C61" s="4" t="s">
        <v>3720</v>
      </c>
      <c r="E61" s="4" t="s">
        <v>2253</v>
      </c>
    </row>
    <row r="62" ht="15.75" customHeight="1">
      <c r="A62" s="4" t="s">
        <v>30</v>
      </c>
      <c r="B62" s="4" t="s">
        <v>3649</v>
      </c>
      <c r="C62" s="4" t="s">
        <v>3721</v>
      </c>
      <c r="E62" s="4" t="s">
        <v>3722</v>
      </c>
    </row>
    <row r="63" ht="15.75" customHeight="1">
      <c r="A63" s="4" t="s">
        <v>30</v>
      </c>
      <c r="B63" s="4" t="s">
        <v>3649</v>
      </c>
      <c r="C63" s="4" t="s">
        <v>3723</v>
      </c>
      <c r="E63" s="4" t="s">
        <v>2333</v>
      </c>
    </row>
    <row r="64" ht="15.75" customHeight="1">
      <c r="A64" s="4" t="s">
        <v>30</v>
      </c>
      <c r="B64" s="4" t="s">
        <v>3649</v>
      </c>
      <c r="C64" s="4" t="s">
        <v>3724</v>
      </c>
      <c r="E64" s="4" t="s">
        <v>2156</v>
      </c>
    </row>
    <row r="65" ht="15.75" customHeight="1">
      <c r="A65" s="4" t="s">
        <v>30</v>
      </c>
      <c r="B65" s="4" t="s">
        <v>3661</v>
      </c>
      <c r="C65" s="4" t="s">
        <v>3725</v>
      </c>
      <c r="E65" s="4" t="s">
        <v>2281</v>
      </c>
    </row>
    <row r="66" ht="15.75" customHeight="1">
      <c r="A66" s="4" t="s">
        <v>30</v>
      </c>
      <c r="B66" s="4" t="s">
        <v>3661</v>
      </c>
      <c r="C66" s="4" t="s">
        <v>3726</v>
      </c>
      <c r="E66" s="4" t="s">
        <v>2248</v>
      </c>
    </row>
    <row r="67" ht="15.75" customHeight="1">
      <c r="A67" s="4" t="s">
        <v>30</v>
      </c>
      <c r="B67" s="4" t="s">
        <v>3661</v>
      </c>
      <c r="C67" s="4" t="s">
        <v>3727</v>
      </c>
      <c r="E67" s="4" t="s">
        <v>3047</v>
      </c>
    </row>
    <row r="68" ht="15.75" customHeight="1">
      <c r="A68" s="4" t="s">
        <v>30</v>
      </c>
      <c r="B68" s="4" t="s">
        <v>3661</v>
      </c>
      <c r="C68" s="4" t="s">
        <v>3728</v>
      </c>
      <c r="E68" s="4" t="s">
        <v>2156</v>
      </c>
    </row>
    <row r="69" ht="15.75" customHeight="1">
      <c r="A69" s="4" t="s">
        <v>30</v>
      </c>
      <c r="B69" s="4" t="s">
        <v>3661</v>
      </c>
      <c r="C69" s="4" t="s">
        <v>3729</v>
      </c>
      <c r="E69" s="4" t="s">
        <v>2116</v>
      </c>
    </row>
    <row r="70" ht="15.75" customHeight="1">
      <c r="A70" s="4" t="s">
        <v>30</v>
      </c>
      <c r="B70" s="4" t="s">
        <v>3661</v>
      </c>
      <c r="C70" s="4" t="s">
        <v>3730</v>
      </c>
      <c r="E70" s="4" t="s">
        <v>3731</v>
      </c>
    </row>
    <row r="71" ht="15.75" customHeight="1">
      <c r="A71" s="4" t="s">
        <v>30</v>
      </c>
      <c r="B71" s="4" t="s">
        <v>3661</v>
      </c>
      <c r="C71" s="4" t="s">
        <v>3732</v>
      </c>
      <c r="E71" s="4" t="s">
        <v>3731</v>
      </c>
    </row>
    <row r="72" ht="15.75" customHeight="1">
      <c r="A72" s="4" t="s">
        <v>32</v>
      </c>
      <c r="B72" s="4" t="s">
        <v>3649</v>
      </c>
      <c r="C72" s="4" t="s">
        <v>3733</v>
      </c>
      <c r="E72" s="4" t="s">
        <v>3734</v>
      </c>
    </row>
    <row r="73" ht="15.75" customHeight="1">
      <c r="A73" s="4" t="s">
        <v>32</v>
      </c>
      <c r="B73" s="4" t="s">
        <v>3649</v>
      </c>
      <c r="C73" s="4" t="s">
        <v>3735</v>
      </c>
      <c r="E73" s="4" t="s">
        <v>2349</v>
      </c>
    </row>
    <row r="74" ht="15.75" customHeight="1">
      <c r="A74" s="4" t="s">
        <v>32</v>
      </c>
      <c r="B74" s="4" t="s">
        <v>3661</v>
      </c>
      <c r="C74" s="4" t="s">
        <v>3736</v>
      </c>
      <c r="E74" s="4" t="s">
        <v>3370</v>
      </c>
    </row>
    <row r="75" ht="15.75" customHeight="1">
      <c r="A75" s="4" t="s">
        <v>32</v>
      </c>
      <c r="B75" s="4" t="s">
        <v>3661</v>
      </c>
      <c r="C75" s="4" t="s">
        <v>3737</v>
      </c>
      <c r="E75" s="4" t="s">
        <v>3426</v>
      </c>
    </row>
    <row r="76" ht="15.75" customHeight="1">
      <c r="A76" s="4" t="s">
        <v>32</v>
      </c>
      <c r="B76" s="4" t="s">
        <v>3661</v>
      </c>
      <c r="C76" s="4" t="s">
        <v>3738</v>
      </c>
      <c r="E76" s="4" t="s">
        <v>2180</v>
      </c>
    </row>
    <row r="77" ht="15.75" customHeight="1">
      <c r="A77" s="4" t="s">
        <v>39</v>
      </c>
      <c r="B77" s="4" t="s">
        <v>3649</v>
      </c>
      <c r="C77" s="4" t="s">
        <v>3739</v>
      </c>
      <c r="E77" s="4" t="s">
        <v>3740</v>
      </c>
    </row>
    <row r="78" ht="15.75" customHeight="1">
      <c r="A78" s="4" t="s">
        <v>39</v>
      </c>
      <c r="B78" s="4" t="s">
        <v>3649</v>
      </c>
      <c r="C78" s="4" t="s">
        <v>3741</v>
      </c>
      <c r="E78" s="4" t="s">
        <v>3742</v>
      </c>
    </row>
    <row r="79" ht="15.75" customHeight="1">
      <c r="A79" s="4" t="s">
        <v>39</v>
      </c>
      <c r="B79" s="4" t="s">
        <v>3649</v>
      </c>
      <c r="C79" s="4" t="s">
        <v>3743</v>
      </c>
      <c r="E79" s="4" t="s">
        <v>3742</v>
      </c>
    </row>
    <row r="80" ht="15.75" customHeight="1">
      <c r="A80" s="4" t="s">
        <v>39</v>
      </c>
      <c r="B80" s="4" t="s">
        <v>3661</v>
      </c>
      <c r="C80" s="4" t="s">
        <v>3744</v>
      </c>
      <c r="E80" s="4" t="s">
        <v>3745</v>
      </c>
    </row>
    <row r="81" ht="15.75" customHeight="1">
      <c r="A81" s="4" t="s">
        <v>39</v>
      </c>
      <c r="B81" s="4" t="s">
        <v>3661</v>
      </c>
      <c r="C81" s="4" t="s">
        <v>3746</v>
      </c>
      <c r="E81" s="4" t="s">
        <v>3747</v>
      </c>
    </row>
    <row r="82" ht="15.75" customHeight="1">
      <c r="A82" s="4" t="s">
        <v>39</v>
      </c>
      <c r="B82" s="4" t="s">
        <v>3661</v>
      </c>
      <c r="C82" s="4" t="s">
        <v>3748</v>
      </c>
      <c r="E82" s="4" t="s">
        <v>2794</v>
      </c>
    </row>
    <row r="83" ht="15.75" customHeight="1">
      <c r="A83" s="4" t="s">
        <v>39</v>
      </c>
      <c r="B83" s="4" t="s">
        <v>3661</v>
      </c>
      <c r="C83" s="4" t="s">
        <v>3749</v>
      </c>
      <c r="E83" s="4" t="s">
        <v>2302</v>
      </c>
    </row>
    <row r="84" ht="15.75" customHeight="1">
      <c r="A84" s="4" t="s">
        <v>39</v>
      </c>
      <c r="B84" s="4" t="s">
        <v>3687</v>
      </c>
      <c r="C84" s="4" t="s">
        <v>3750</v>
      </c>
      <c r="E84" s="4" t="s">
        <v>2693</v>
      </c>
    </row>
    <row r="85" ht="15.75" customHeight="1">
      <c r="A85" s="4" t="s">
        <v>40</v>
      </c>
      <c r="B85" s="4" t="s">
        <v>3649</v>
      </c>
      <c r="C85" s="4" t="s">
        <v>3751</v>
      </c>
      <c r="E85" s="4" t="s">
        <v>3752</v>
      </c>
    </row>
    <row r="86" ht="15.75" customHeight="1">
      <c r="A86" s="4" t="s">
        <v>40</v>
      </c>
      <c r="B86" s="4" t="s">
        <v>3649</v>
      </c>
      <c r="C86" s="4" t="s">
        <v>3753</v>
      </c>
      <c r="E86" s="4" t="s">
        <v>3712</v>
      </c>
    </row>
    <row r="87" ht="15.75" customHeight="1">
      <c r="A87" s="4" t="s">
        <v>40</v>
      </c>
      <c r="B87" s="4" t="s">
        <v>3649</v>
      </c>
      <c r="C87" s="4" t="s">
        <v>3754</v>
      </c>
      <c r="E87" s="4" t="s">
        <v>3017</v>
      </c>
    </row>
    <row r="88" ht="15.75" customHeight="1">
      <c r="A88" s="4" t="s">
        <v>40</v>
      </c>
      <c r="B88" s="4" t="s">
        <v>3649</v>
      </c>
      <c r="C88" s="4" t="s">
        <v>3755</v>
      </c>
      <c r="E88" s="4" t="s">
        <v>3096</v>
      </c>
    </row>
    <row r="89" ht="15.75" customHeight="1">
      <c r="A89" s="4" t="s">
        <v>40</v>
      </c>
      <c r="B89" s="4" t="s">
        <v>3649</v>
      </c>
      <c r="C89" s="4" t="s">
        <v>3756</v>
      </c>
      <c r="E89" s="4" t="s">
        <v>2508</v>
      </c>
    </row>
    <row r="90" ht="15.75" customHeight="1">
      <c r="A90" s="4" t="s">
        <v>40</v>
      </c>
      <c r="B90" s="4" t="s">
        <v>3661</v>
      </c>
      <c r="C90" s="4" t="s">
        <v>3757</v>
      </c>
      <c r="D90" s="4" t="s">
        <v>3758</v>
      </c>
      <c r="E90" s="4" t="s">
        <v>3759</v>
      </c>
    </row>
    <row r="91" ht="15.75" customHeight="1">
      <c r="A91" s="4" t="s">
        <v>41</v>
      </c>
      <c r="B91" s="4" t="s">
        <v>3649</v>
      </c>
      <c r="C91" s="4" t="s">
        <v>3760</v>
      </c>
      <c r="E91" s="4" t="s">
        <v>3392</v>
      </c>
    </row>
    <row r="92" ht="15.75" customHeight="1">
      <c r="A92" s="4" t="s">
        <v>41</v>
      </c>
      <c r="B92" s="4" t="s">
        <v>3649</v>
      </c>
      <c r="C92" s="4" t="s">
        <v>3761</v>
      </c>
      <c r="E92" s="4" t="s">
        <v>2268</v>
      </c>
    </row>
    <row r="93" ht="15.75" customHeight="1">
      <c r="A93" s="4" t="s">
        <v>41</v>
      </c>
      <c r="B93" s="4" t="s">
        <v>3649</v>
      </c>
      <c r="C93" s="4" t="s">
        <v>3762</v>
      </c>
      <c r="E93" s="4" t="s">
        <v>3038</v>
      </c>
    </row>
    <row r="94" ht="15.75" customHeight="1">
      <c r="A94" s="4" t="s">
        <v>41</v>
      </c>
      <c r="B94" s="4" t="s">
        <v>3649</v>
      </c>
      <c r="C94" s="4" t="s">
        <v>3763</v>
      </c>
      <c r="E94" s="4" t="s">
        <v>2660</v>
      </c>
    </row>
    <row r="95" ht="15.75" customHeight="1">
      <c r="A95" s="4" t="s">
        <v>41</v>
      </c>
      <c r="B95" s="4" t="s">
        <v>3649</v>
      </c>
      <c r="C95" s="4" t="s">
        <v>3764</v>
      </c>
      <c r="E95" s="4" t="s">
        <v>3765</v>
      </c>
    </row>
    <row r="96" ht="15.75" customHeight="1">
      <c r="A96" s="4" t="s">
        <v>45</v>
      </c>
      <c r="B96" s="4" t="s">
        <v>3649</v>
      </c>
      <c r="C96" s="4" t="s">
        <v>3766</v>
      </c>
      <c r="E96" s="4" t="s">
        <v>3767</v>
      </c>
    </row>
    <row r="97" ht="15.75" customHeight="1">
      <c r="A97" s="4" t="s">
        <v>45</v>
      </c>
      <c r="B97" s="4" t="s">
        <v>3649</v>
      </c>
      <c r="C97" s="4" t="s">
        <v>3768</v>
      </c>
      <c r="E97" s="4" t="s">
        <v>2747</v>
      </c>
    </row>
    <row r="98" ht="15.75" customHeight="1">
      <c r="A98" s="4" t="s">
        <v>45</v>
      </c>
      <c r="B98" s="4" t="s">
        <v>3649</v>
      </c>
      <c r="C98" s="4" t="s">
        <v>3769</v>
      </c>
      <c r="E98" s="4" t="s">
        <v>2660</v>
      </c>
    </row>
    <row r="99" ht="15.75" customHeight="1">
      <c r="A99" s="4" t="s">
        <v>45</v>
      </c>
      <c r="B99" s="4" t="s">
        <v>3649</v>
      </c>
      <c r="C99" s="4" t="s">
        <v>3770</v>
      </c>
      <c r="E99" s="4" t="s">
        <v>2178</v>
      </c>
    </row>
    <row r="100" ht="15.75" customHeight="1">
      <c r="A100" s="4" t="s">
        <v>45</v>
      </c>
      <c r="B100" s="4" t="s">
        <v>3649</v>
      </c>
      <c r="C100" s="4" t="s">
        <v>3771</v>
      </c>
      <c r="E100" s="4" t="s">
        <v>3128</v>
      </c>
    </row>
    <row r="101" ht="15.75" customHeight="1">
      <c r="A101" s="4" t="s">
        <v>45</v>
      </c>
      <c r="B101" s="4" t="s">
        <v>3649</v>
      </c>
      <c r="C101" s="4" t="s">
        <v>3772</v>
      </c>
      <c r="E101" s="4" t="s">
        <v>3773</v>
      </c>
    </row>
    <row r="102" ht="15.75" customHeight="1">
      <c r="A102" s="4" t="s">
        <v>45</v>
      </c>
      <c r="B102" s="4" t="s">
        <v>3649</v>
      </c>
      <c r="C102" s="4" t="s">
        <v>3774</v>
      </c>
      <c r="E102" s="4" t="s">
        <v>3775</v>
      </c>
    </row>
    <row r="103" ht="15.75" customHeight="1">
      <c r="A103" s="4" t="s">
        <v>45</v>
      </c>
      <c r="B103" s="4" t="s">
        <v>3661</v>
      </c>
      <c r="C103" s="4" t="s">
        <v>3776</v>
      </c>
      <c r="E103" s="4" t="s">
        <v>2411</v>
      </c>
    </row>
    <row r="104" ht="15.75" customHeight="1">
      <c r="A104" s="4" t="s">
        <v>45</v>
      </c>
      <c r="B104" s="4" t="s">
        <v>3661</v>
      </c>
      <c r="C104" s="4" t="s">
        <v>3777</v>
      </c>
      <c r="E104" s="4" t="s">
        <v>2411</v>
      </c>
    </row>
    <row r="105" ht="15.75" customHeight="1">
      <c r="A105" s="4" t="s">
        <v>45</v>
      </c>
      <c r="B105" s="4" t="s">
        <v>3701</v>
      </c>
      <c r="C105" s="4" t="s">
        <v>3778</v>
      </c>
      <c r="E105" s="4" t="s">
        <v>3076</v>
      </c>
    </row>
    <row r="106" ht="15.75" customHeight="1">
      <c r="A106" s="4" t="s">
        <v>46</v>
      </c>
      <c r="B106" s="4" t="s">
        <v>3649</v>
      </c>
      <c r="C106" s="4" t="s">
        <v>3779</v>
      </c>
      <c r="E106" s="4" t="s">
        <v>2710</v>
      </c>
    </row>
    <row r="107" ht="15.75" customHeight="1">
      <c r="A107" s="4" t="s">
        <v>46</v>
      </c>
      <c r="B107" s="4" t="s">
        <v>3661</v>
      </c>
      <c r="C107" s="4" t="s">
        <v>3780</v>
      </c>
      <c r="E107" s="4" t="s">
        <v>2212</v>
      </c>
    </row>
    <row r="108" ht="15.75" customHeight="1">
      <c r="A108" s="4" t="s">
        <v>48</v>
      </c>
      <c r="B108" s="4" t="s">
        <v>3649</v>
      </c>
      <c r="C108" s="4" t="s">
        <v>3781</v>
      </c>
      <c r="E108" s="4" t="s">
        <v>3782</v>
      </c>
    </row>
    <row r="109" ht="15.75" customHeight="1">
      <c r="A109" s="4" t="s">
        <v>48</v>
      </c>
      <c r="B109" s="4" t="s">
        <v>3649</v>
      </c>
      <c r="C109" s="4" t="s">
        <v>3783</v>
      </c>
      <c r="E109" s="4" t="s">
        <v>3784</v>
      </c>
    </row>
    <row r="110" ht="15.75" customHeight="1">
      <c r="A110" s="4" t="s">
        <v>48</v>
      </c>
      <c r="B110" s="4" t="s">
        <v>3649</v>
      </c>
      <c r="C110" s="4" t="s">
        <v>3785</v>
      </c>
      <c r="E110" s="4" t="s">
        <v>3786</v>
      </c>
    </row>
    <row r="111" ht="15.75" customHeight="1">
      <c r="A111" s="4" t="s">
        <v>48</v>
      </c>
      <c r="B111" s="4" t="s">
        <v>3649</v>
      </c>
      <c r="C111" s="4" t="s">
        <v>3787</v>
      </c>
      <c r="E111" s="4" t="s">
        <v>3788</v>
      </c>
    </row>
    <row r="112" ht="15.75" customHeight="1">
      <c r="A112" s="4" t="s">
        <v>48</v>
      </c>
      <c r="B112" s="4" t="s">
        <v>3649</v>
      </c>
      <c r="C112" s="4" t="s">
        <v>3789</v>
      </c>
      <c r="E112" s="4" t="s">
        <v>2256</v>
      </c>
    </row>
    <row r="113" ht="15.75" customHeight="1">
      <c r="A113" s="4" t="s">
        <v>48</v>
      </c>
      <c r="B113" s="4" t="s">
        <v>3649</v>
      </c>
      <c r="C113" s="4" t="s">
        <v>3790</v>
      </c>
      <c r="E113" s="4" t="s">
        <v>2116</v>
      </c>
    </row>
    <row r="114" ht="15.75" customHeight="1">
      <c r="A114" s="4" t="s">
        <v>48</v>
      </c>
      <c r="B114" s="4" t="s">
        <v>3661</v>
      </c>
      <c r="C114" s="4" t="s">
        <v>3791</v>
      </c>
      <c r="E114" s="4" t="s">
        <v>2416</v>
      </c>
    </row>
    <row r="115" ht="15.75" customHeight="1">
      <c r="A115" s="4" t="s">
        <v>48</v>
      </c>
      <c r="B115" s="4" t="s">
        <v>3661</v>
      </c>
      <c r="C115" s="4" t="s">
        <v>3792</v>
      </c>
      <c r="E115" s="4" t="s">
        <v>3793</v>
      </c>
    </row>
    <row r="116" ht="15.75" customHeight="1">
      <c r="A116" s="4" t="s">
        <v>48</v>
      </c>
      <c r="B116" s="4" t="s">
        <v>3661</v>
      </c>
      <c r="C116" s="4" t="s">
        <v>3794</v>
      </c>
      <c r="E116" s="4" t="s">
        <v>3795</v>
      </c>
    </row>
    <row r="117" ht="15.75" customHeight="1">
      <c r="A117" s="4" t="s">
        <v>48</v>
      </c>
      <c r="B117" s="4" t="s">
        <v>3661</v>
      </c>
      <c r="C117" s="4" t="s">
        <v>3796</v>
      </c>
      <c r="E117" s="4" t="s">
        <v>3434</v>
      </c>
    </row>
    <row r="118" ht="15.75" customHeight="1">
      <c r="A118" s="4" t="s">
        <v>48</v>
      </c>
      <c r="B118" s="4" t="s">
        <v>3661</v>
      </c>
      <c r="C118" s="4" t="s">
        <v>3797</v>
      </c>
      <c r="E118" s="4" t="s">
        <v>2237</v>
      </c>
    </row>
    <row r="119" ht="15.75" customHeight="1">
      <c r="A119" s="4" t="s">
        <v>48</v>
      </c>
      <c r="B119" s="4" t="s">
        <v>3661</v>
      </c>
      <c r="C119" s="4" t="s">
        <v>3798</v>
      </c>
      <c r="E119" s="4" t="s">
        <v>2324</v>
      </c>
    </row>
    <row r="120" ht="15.75" customHeight="1">
      <c r="A120" s="4" t="s">
        <v>48</v>
      </c>
      <c r="B120" s="4" t="s">
        <v>3661</v>
      </c>
      <c r="C120" s="4" t="s">
        <v>3799</v>
      </c>
      <c r="E120" s="4" t="s">
        <v>3336</v>
      </c>
    </row>
    <row r="121" ht="15.75" customHeight="1">
      <c r="A121" s="4" t="s">
        <v>48</v>
      </c>
      <c r="B121" s="4" t="s">
        <v>3661</v>
      </c>
      <c r="C121" s="4" t="s">
        <v>3800</v>
      </c>
      <c r="E121" s="4" t="s">
        <v>2149</v>
      </c>
    </row>
    <row r="122" ht="15.75" customHeight="1">
      <c r="A122" s="4" t="s">
        <v>48</v>
      </c>
      <c r="B122" s="4" t="s">
        <v>3661</v>
      </c>
      <c r="C122" s="4" t="s">
        <v>3801</v>
      </c>
      <c r="E122" s="4" t="s">
        <v>2140</v>
      </c>
    </row>
    <row r="123" ht="15.75" customHeight="1">
      <c r="A123" s="4" t="s">
        <v>51</v>
      </c>
      <c r="B123" s="4" t="s">
        <v>3649</v>
      </c>
      <c r="C123" s="4" t="s">
        <v>3802</v>
      </c>
      <c r="E123" s="4" t="s">
        <v>3803</v>
      </c>
    </row>
    <row r="124" ht="15.75" customHeight="1">
      <c r="A124" s="4" t="s">
        <v>51</v>
      </c>
      <c r="B124" s="4" t="s">
        <v>3649</v>
      </c>
      <c r="C124" s="4" t="s">
        <v>3804</v>
      </c>
      <c r="E124" s="4" t="s">
        <v>2416</v>
      </c>
    </row>
    <row r="125" ht="15.75" customHeight="1">
      <c r="A125" s="4" t="s">
        <v>51</v>
      </c>
      <c r="B125" s="4" t="s">
        <v>3649</v>
      </c>
      <c r="C125" s="4" t="s">
        <v>3805</v>
      </c>
      <c r="E125" s="4" t="s">
        <v>3793</v>
      </c>
    </row>
    <row r="126" ht="15.75" customHeight="1">
      <c r="A126" s="4" t="s">
        <v>51</v>
      </c>
      <c r="B126" s="4" t="s">
        <v>3649</v>
      </c>
      <c r="C126" s="4" t="s">
        <v>3806</v>
      </c>
      <c r="D126" s="4" t="s">
        <v>3807</v>
      </c>
      <c r="E126" s="4" t="s">
        <v>2273</v>
      </c>
    </row>
    <row r="127" ht="15.75" customHeight="1">
      <c r="A127" s="4" t="s">
        <v>51</v>
      </c>
      <c r="B127" s="4" t="s">
        <v>3649</v>
      </c>
      <c r="C127" s="4" t="s">
        <v>3808</v>
      </c>
      <c r="D127" s="4" t="s">
        <v>3809</v>
      </c>
      <c r="E127" s="4" t="s">
        <v>3047</v>
      </c>
    </row>
    <row r="128" ht="15.75" customHeight="1">
      <c r="A128" s="4" t="s">
        <v>51</v>
      </c>
      <c r="B128" s="4" t="s">
        <v>3649</v>
      </c>
      <c r="C128" s="4" t="s">
        <v>3810</v>
      </c>
      <c r="D128" s="4" t="s">
        <v>3811</v>
      </c>
      <c r="E128" s="4" t="s">
        <v>2372</v>
      </c>
    </row>
    <row r="129" ht="15.75" customHeight="1">
      <c r="A129" s="4" t="s">
        <v>51</v>
      </c>
      <c r="B129" s="4" t="s">
        <v>3661</v>
      </c>
      <c r="C129" s="4" t="s">
        <v>3812</v>
      </c>
      <c r="E129" s="4" t="s">
        <v>3813</v>
      </c>
    </row>
    <row r="130" ht="15.75" customHeight="1">
      <c r="A130" s="4" t="s">
        <v>51</v>
      </c>
      <c r="B130" s="4" t="s">
        <v>3661</v>
      </c>
      <c r="C130" s="4" t="s">
        <v>3814</v>
      </c>
      <c r="D130" s="4" t="s">
        <v>3815</v>
      </c>
      <c r="E130" s="4" t="s">
        <v>3816</v>
      </c>
    </row>
    <row r="131" ht="15.75" customHeight="1">
      <c r="A131" s="4" t="s">
        <v>51</v>
      </c>
      <c r="B131" s="4" t="s">
        <v>3661</v>
      </c>
      <c r="C131" s="4" t="s">
        <v>3817</v>
      </c>
      <c r="E131" s="4" t="s">
        <v>3818</v>
      </c>
    </row>
    <row r="132" ht="15.75" customHeight="1">
      <c r="A132" s="4" t="s">
        <v>51</v>
      </c>
      <c r="B132" s="4" t="s">
        <v>3661</v>
      </c>
      <c r="C132" s="4" t="s">
        <v>3819</v>
      </c>
      <c r="E132" s="4" t="s">
        <v>2480</v>
      </c>
    </row>
    <row r="133" ht="15.75" customHeight="1">
      <c r="A133" s="4" t="s">
        <v>51</v>
      </c>
      <c r="B133" s="4" t="s">
        <v>3661</v>
      </c>
      <c r="C133" s="4" t="s">
        <v>3820</v>
      </c>
      <c r="E133" s="4" t="s">
        <v>2626</v>
      </c>
    </row>
    <row r="134" ht="15.75" customHeight="1">
      <c r="A134" s="4" t="s">
        <v>51</v>
      </c>
      <c r="B134" s="4" t="s">
        <v>3661</v>
      </c>
      <c r="C134" s="4" t="s">
        <v>3821</v>
      </c>
      <c r="E134" s="4" t="s">
        <v>3822</v>
      </c>
    </row>
    <row r="135" ht="15.75" customHeight="1">
      <c r="A135" s="4" t="s">
        <v>51</v>
      </c>
      <c r="B135" s="4" t="s">
        <v>3661</v>
      </c>
      <c r="C135" s="4" t="s">
        <v>3823</v>
      </c>
      <c r="E135" s="4" t="s">
        <v>2411</v>
      </c>
    </row>
    <row r="136" ht="15.75" customHeight="1">
      <c r="A136" s="4" t="s">
        <v>51</v>
      </c>
      <c r="B136" s="4" t="s">
        <v>3661</v>
      </c>
      <c r="C136" s="4" t="s">
        <v>3824</v>
      </c>
      <c r="E136" s="4" t="s">
        <v>2409</v>
      </c>
    </row>
    <row r="137" ht="15.75" customHeight="1">
      <c r="A137" s="4" t="s">
        <v>51</v>
      </c>
      <c r="B137" s="4" t="s">
        <v>3687</v>
      </c>
      <c r="C137" s="4" t="s">
        <v>3825</v>
      </c>
      <c r="D137" s="4" t="s">
        <v>3826</v>
      </c>
      <c r="E137" s="4" t="s">
        <v>3575</v>
      </c>
    </row>
    <row r="138" ht="15.75" customHeight="1">
      <c r="A138" s="4" t="s">
        <v>51</v>
      </c>
      <c r="B138" s="4" t="s">
        <v>3687</v>
      </c>
      <c r="C138" s="4" t="s">
        <v>3827</v>
      </c>
      <c r="E138" s="4" t="s">
        <v>2279</v>
      </c>
    </row>
    <row r="139" ht="15.75" customHeight="1">
      <c r="A139" s="4" t="s">
        <v>51</v>
      </c>
      <c r="B139" s="4" t="s">
        <v>3687</v>
      </c>
      <c r="C139" s="4" t="s">
        <v>3828</v>
      </c>
      <c r="D139" s="4" t="s">
        <v>3829</v>
      </c>
      <c r="E139" s="4" t="s">
        <v>3830</v>
      </c>
    </row>
    <row r="140" ht="15.75" customHeight="1">
      <c r="A140" s="4" t="s">
        <v>52</v>
      </c>
      <c r="B140" s="4" t="s">
        <v>3649</v>
      </c>
      <c r="C140" s="4" t="s">
        <v>3831</v>
      </c>
      <c r="D140" s="4" t="s">
        <v>3095</v>
      </c>
      <c r="E140" s="4" t="s">
        <v>2433</v>
      </c>
    </row>
    <row r="141" ht="15.75" customHeight="1">
      <c r="A141" s="4" t="s">
        <v>52</v>
      </c>
      <c r="B141" s="4" t="s">
        <v>3649</v>
      </c>
      <c r="C141" s="4" t="s">
        <v>3832</v>
      </c>
      <c r="D141" s="4" t="s">
        <v>3095</v>
      </c>
      <c r="E141" s="4" t="s">
        <v>3833</v>
      </c>
    </row>
    <row r="142" ht="15.75" customHeight="1">
      <c r="A142" s="4" t="s">
        <v>52</v>
      </c>
      <c r="B142" s="4" t="s">
        <v>3649</v>
      </c>
      <c r="C142" s="4" t="s">
        <v>3834</v>
      </c>
      <c r="E142" s="4" t="s">
        <v>3835</v>
      </c>
    </row>
    <row r="143" ht="15.75" customHeight="1">
      <c r="A143" s="4" t="s">
        <v>52</v>
      </c>
      <c r="B143" s="4" t="s">
        <v>3661</v>
      </c>
      <c r="C143" s="4" t="s">
        <v>3836</v>
      </c>
      <c r="D143" s="4" t="s">
        <v>3095</v>
      </c>
      <c r="E143" s="4" t="s">
        <v>2850</v>
      </c>
    </row>
    <row r="144" ht="15.75" customHeight="1">
      <c r="A144" s="4" t="s">
        <v>52</v>
      </c>
      <c r="B144" s="4" t="s">
        <v>3687</v>
      </c>
      <c r="C144" s="4" t="s">
        <v>3837</v>
      </c>
      <c r="E144" s="4" t="s">
        <v>3038</v>
      </c>
    </row>
    <row r="145" ht="15.75" customHeight="1">
      <c r="A145" s="4" t="s">
        <v>53</v>
      </c>
      <c r="B145" s="4" t="s">
        <v>3649</v>
      </c>
      <c r="C145" s="4" t="s">
        <v>3838</v>
      </c>
      <c r="E145" s="4" t="s">
        <v>3473</v>
      </c>
    </row>
    <row r="146" ht="15.75" customHeight="1">
      <c r="A146" s="4" t="s">
        <v>53</v>
      </c>
      <c r="B146" s="4" t="s">
        <v>3649</v>
      </c>
      <c r="C146" s="4" t="s">
        <v>3839</v>
      </c>
      <c r="E146" s="4" t="s">
        <v>3109</v>
      </c>
    </row>
    <row r="147" ht="15.75" customHeight="1">
      <c r="A147" s="4" t="s">
        <v>53</v>
      </c>
      <c r="B147" s="4" t="s">
        <v>3649</v>
      </c>
      <c r="C147" s="4" t="s">
        <v>3840</v>
      </c>
      <c r="E147" s="4" t="s">
        <v>2180</v>
      </c>
    </row>
    <row r="148" ht="15.75" customHeight="1">
      <c r="A148" s="4" t="s">
        <v>53</v>
      </c>
      <c r="B148" s="4" t="s">
        <v>3649</v>
      </c>
      <c r="C148" s="4" t="s">
        <v>3841</v>
      </c>
      <c r="E148" s="4" t="s">
        <v>3842</v>
      </c>
    </row>
    <row r="149" ht="15.75" customHeight="1">
      <c r="A149" s="4" t="s">
        <v>53</v>
      </c>
      <c r="B149" s="4" t="s">
        <v>3661</v>
      </c>
      <c r="C149" s="4" t="s">
        <v>3843</v>
      </c>
      <c r="E149" s="4" t="s">
        <v>2605</v>
      </c>
    </row>
    <row r="150" ht="15.75" customHeight="1">
      <c r="A150" s="4" t="s">
        <v>54</v>
      </c>
      <c r="B150" s="4" t="s">
        <v>3649</v>
      </c>
      <c r="C150" s="4" t="s">
        <v>3844</v>
      </c>
      <c r="E150" s="4" t="s">
        <v>3716</v>
      </c>
    </row>
    <row r="151" ht="15.75" customHeight="1">
      <c r="A151" s="4" t="s">
        <v>54</v>
      </c>
      <c r="B151" s="4" t="s">
        <v>3649</v>
      </c>
      <c r="C151" s="4" t="s">
        <v>3845</v>
      </c>
      <c r="E151" s="4" t="s">
        <v>2454</v>
      </c>
    </row>
    <row r="152" ht="15.75" customHeight="1">
      <c r="A152" s="4" t="s">
        <v>54</v>
      </c>
      <c r="B152" s="4" t="s">
        <v>3649</v>
      </c>
      <c r="C152" s="4" t="s">
        <v>3846</v>
      </c>
      <c r="E152" s="4" t="s">
        <v>3847</v>
      </c>
    </row>
    <row r="153" ht="15.75" customHeight="1">
      <c r="A153" s="4" t="s">
        <v>54</v>
      </c>
      <c r="B153" s="4" t="s">
        <v>3649</v>
      </c>
      <c r="C153" s="4" t="s">
        <v>3848</v>
      </c>
      <c r="E153" s="4" t="s">
        <v>2180</v>
      </c>
    </row>
    <row r="154" ht="15.75" customHeight="1">
      <c r="A154" s="4" t="s">
        <v>54</v>
      </c>
      <c r="B154" s="4" t="s">
        <v>3661</v>
      </c>
      <c r="C154" s="4" t="s">
        <v>3849</v>
      </c>
      <c r="E154" s="4" t="s">
        <v>3591</v>
      </c>
    </row>
    <row r="155" ht="15.75" customHeight="1">
      <c r="A155" s="4" t="s">
        <v>54</v>
      </c>
      <c r="B155" s="4" t="s">
        <v>3661</v>
      </c>
      <c r="C155" s="4" t="s">
        <v>3850</v>
      </c>
      <c r="E155" s="4" t="s">
        <v>2237</v>
      </c>
    </row>
    <row r="156" ht="15.75" customHeight="1">
      <c r="A156" s="4" t="s">
        <v>54</v>
      </c>
      <c r="B156" s="4" t="s">
        <v>3661</v>
      </c>
      <c r="C156" s="4" t="s">
        <v>3851</v>
      </c>
      <c r="E156" s="4" t="s">
        <v>3852</v>
      </c>
    </row>
    <row r="157" ht="15.75" customHeight="1">
      <c r="A157" s="4" t="s">
        <v>54</v>
      </c>
      <c r="B157" s="4" t="s">
        <v>3661</v>
      </c>
      <c r="C157" s="4" t="s">
        <v>3853</v>
      </c>
      <c r="E157" s="4" t="s">
        <v>3854</v>
      </c>
    </row>
    <row r="158" ht="15.75" customHeight="1">
      <c r="A158" s="4" t="s">
        <v>54</v>
      </c>
      <c r="B158" s="4" t="s">
        <v>3661</v>
      </c>
      <c r="C158" s="4" t="s">
        <v>3855</v>
      </c>
      <c r="E158" s="4" t="s">
        <v>2279</v>
      </c>
    </row>
    <row r="159" ht="15.75" customHeight="1">
      <c r="A159" s="4" t="s">
        <v>54</v>
      </c>
      <c r="B159" s="4" t="s">
        <v>3661</v>
      </c>
      <c r="C159" s="4" t="s">
        <v>3856</v>
      </c>
      <c r="E159" s="4" t="s">
        <v>2372</v>
      </c>
    </row>
    <row r="160" ht="15.75" customHeight="1">
      <c r="A160" s="4" t="s">
        <v>54</v>
      </c>
      <c r="B160" s="4" t="s">
        <v>3661</v>
      </c>
      <c r="C160" s="4" t="s">
        <v>3857</v>
      </c>
      <c r="E160" s="4" t="s">
        <v>3731</v>
      </c>
    </row>
    <row r="161" ht="15.75" customHeight="1">
      <c r="A161" s="4" t="s">
        <v>54</v>
      </c>
      <c r="B161" s="4" t="s">
        <v>3661</v>
      </c>
      <c r="C161" s="4" t="s">
        <v>3858</v>
      </c>
      <c r="E161" s="4" t="s">
        <v>2147</v>
      </c>
    </row>
    <row r="162" ht="15.75" customHeight="1">
      <c r="A162" s="4" t="s">
        <v>54</v>
      </c>
      <c r="B162" s="4" t="s">
        <v>3661</v>
      </c>
      <c r="C162" s="4" t="s">
        <v>3859</v>
      </c>
      <c r="E162" s="4" t="s">
        <v>3038</v>
      </c>
    </row>
    <row r="163" ht="15.75" customHeight="1">
      <c r="A163" s="4" t="s">
        <v>56</v>
      </c>
      <c r="B163" s="4" t="s">
        <v>3649</v>
      </c>
      <c r="C163" s="4" t="s">
        <v>3860</v>
      </c>
      <c r="E163" s="4" t="s">
        <v>3861</v>
      </c>
    </row>
    <row r="164" ht="15.75" customHeight="1">
      <c r="A164" s="4" t="s">
        <v>56</v>
      </c>
      <c r="B164" s="4" t="s">
        <v>3649</v>
      </c>
      <c r="C164" s="4" t="s">
        <v>3862</v>
      </c>
      <c r="E164" s="4" t="s">
        <v>2180</v>
      </c>
    </row>
    <row r="165" ht="15.75" customHeight="1">
      <c r="A165" s="4" t="s">
        <v>56</v>
      </c>
      <c r="B165" s="4" t="s">
        <v>3649</v>
      </c>
      <c r="C165" s="4" t="s">
        <v>3863</v>
      </c>
      <c r="E165" s="4" t="s">
        <v>2231</v>
      </c>
    </row>
    <row r="166" ht="15.75" customHeight="1">
      <c r="A166" s="4" t="s">
        <v>56</v>
      </c>
      <c r="B166" s="4" t="s">
        <v>3649</v>
      </c>
      <c r="C166" s="4" t="s">
        <v>3864</v>
      </c>
      <c r="D166" s="4" t="s">
        <v>3865</v>
      </c>
      <c r="E166" s="4" t="s">
        <v>2653</v>
      </c>
    </row>
    <row r="167" ht="15.75" customHeight="1">
      <c r="A167" s="4" t="s">
        <v>56</v>
      </c>
      <c r="B167" s="4" t="s">
        <v>3649</v>
      </c>
      <c r="C167" s="4" t="s">
        <v>3866</v>
      </c>
      <c r="E167" s="4" t="s">
        <v>3034</v>
      </c>
    </row>
    <row r="168" ht="15.75" customHeight="1">
      <c r="A168" s="4" t="s">
        <v>56</v>
      </c>
      <c r="B168" s="4" t="s">
        <v>3661</v>
      </c>
      <c r="C168" s="4" t="s">
        <v>3867</v>
      </c>
      <c r="D168" s="4" t="s">
        <v>3868</v>
      </c>
      <c r="E168" s="4" t="s">
        <v>2331</v>
      </c>
    </row>
    <row r="169" ht="15.75" customHeight="1">
      <c r="A169" s="4" t="s">
        <v>56</v>
      </c>
      <c r="B169" s="4" t="s">
        <v>3661</v>
      </c>
      <c r="C169" s="4" t="s">
        <v>3869</v>
      </c>
      <c r="D169" s="4" t="s">
        <v>3870</v>
      </c>
      <c r="E169" s="4" t="s">
        <v>2156</v>
      </c>
    </row>
    <row r="170" ht="15.75" customHeight="1">
      <c r="A170" s="4" t="s">
        <v>56</v>
      </c>
      <c r="B170" s="4" t="s">
        <v>3661</v>
      </c>
      <c r="C170" s="4" t="s">
        <v>3871</v>
      </c>
      <c r="E170" s="4" t="s">
        <v>2116</v>
      </c>
    </row>
    <row r="171" ht="15.75" customHeight="1">
      <c r="A171" s="4" t="s">
        <v>56</v>
      </c>
      <c r="B171" s="4" t="s">
        <v>3661</v>
      </c>
      <c r="C171" s="4" t="s">
        <v>3872</v>
      </c>
      <c r="E171" s="4" t="s">
        <v>2149</v>
      </c>
    </row>
    <row r="172" ht="15.75" customHeight="1">
      <c r="A172" s="4" t="s">
        <v>57</v>
      </c>
      <c r="B172" s="4" t="s">
        <v>3649</v>
      </c>
      <c r="C172" s="4" t="s">
        <v>3873</v>
      </c>
      <c r="E172" s="4" t="s">
        <v>3458</v>
      </c>
    </row>
    <row r="173" ht="15.75" customHeight="1">
      <c r="A173" s="4" t="s">
        <v>57</v>
      </c>
      <c r="B173" s="4" t="s">
        <v>3661</v>
      </c>
      <c r="C173" s="4" t="s">
        <v>3874</v>
      </c>
      <c r="E173" s="4" t="s">
        <v>2874</v>
      </c>
    </row>
    <row r="174" ht="15.75" customHeight="1">
      <c r="A174" s="4" t="s">
        <v>57</v>
      </c>
      <c r="B174" s="4" t="s">
        <v>3661</v>
      </c>
      <c r="C174" s="4" t="s">
        <v>3875</v>
      </c>
      <c r="E174" s="4" t="s">
        <v>2389</v>
      </c>
    </row>
    <row r="175" ht="15.75" customHeight="1">
      <c r="A175" s="4" t="s">
        <v>57</v>
      </c>
      <c r="B175" s="4" t="s">
        <v>3661</v>
      </c>
      <c r="C175" s="4" t="s">
        <v>3876</v>
      </c>
      <c r="E175" s="4" t="s">
        <v>3775</v>
      </c>
    </row>
    <row r="176" ht="15.75" customHeight="1">
      <c r="A176" s="4" t="s">
        <v>63</v>
      </c>
      <c r="B176" s="4" t="s">
        <v>3649</v>
      </c>
      <c r="C176" s="4" t="s">
        <v>3877</v>
      </c>
      <c r="E176" s="4" t="s">
        <v>2824</v>
      </c>
    </row>
    <row r="177" ht="15.75" customHeight="1">
      <c r="A177" s="4" t="s">
        <v>63</v>
      </c>
      <c r="B177" s="4" t="s">
        <v>3649</v>
      </c>
      <c r="C177" s="4" t="s">
        <v>3878</v>
      </c>
      <c r="E177" s="4" t="s">
        <v>2933</v>
      </c>
    </row>
    <row r="178" ht="15.75" customHeight="1">
      <c r="A178" s="4" t="s">
        <v>63</v>
      </c>
      <c r="B178" s="4" t="s">
        <v>3649</v>
      </c>
      <c r="C178" s="4" t="s">
        <v>3879</v>
      </c>
      <c r="E178" s="4" t="s">
        <v>3254</v>
      </c>
    </row>
    <row r="179" ht="15.75" customHeight="1">
      <c r="A179" s="4" t="s">
        <v>63</v>
      </c>
      <c r="B179" s="4" t="s">
        <v>3649</v>
      </c>
      <c r="C179" s="4" t="s">
        <v>3880</v>
      </c>
      <c r="E179" s="4" t="s">
        <v>2251</v>
      </c>
    </row>
    <row r="180" ht="15.75" customHeight="1">
      <c r="A180" s="4" t="s">
        <v>63</v>
      </c>
      <c r="B180" s="4" t="s">
        <v>3649</v>
      </c>
      <c r="C180" s="4" t="s">
        <v>3881</v>
      </c>
      <c r="D180" s="4" t="s">
        <v>3882</v>
      </c>
      <c r="E180" s="4" t="s">
        <v>2355</v>
      </c>
    </row>
    <row r="181" ht="15.75" customHeight="1">
      <c r="A181" s="4" t="s">
        <v>63</v>
      </c>
      <c r="B181" s="4" t="s">
        <v>3649</v>
      </c>
      <c r="C181" s="4" t="s">
        <v>3883</v>
      </c>
      <c r="E181" s="4" t="s">
        <v>2227</v>
      </c>
    </row>
    <row r="182" ht="15.75" customHeight="1">
      <c r="A182" s="4" t="s">
        <v>63</v>
      </c>
      <c r="B182" s="4" t="s">
        <v>3661</v>
      </c>
      <c r="C182" s="4" t="s">
        <v>3884</v>
      </c>
      <c r="E182" s="4" t="s">
        <v>2198</v>
      </c>
    </row>
    <row r="183" ht="15.75" customHeight="1">
      <c r="A183" s="4" t="s">
        <v>63</v>
      </c>
      <c r="B183" s="4" t="s">
        <v>3661</v>
      </c>
      <c r="C183" s="4" t="s">
        <v>3885</v>
      </c>
      <c r="E183" s="4" t="s">
        <v>3128</v>
      </c>
    </row>
    <row r="184" ht="15.75" customHeight="1">
      <c r="A184" s="4" t="s">
        <v>63</v>
      </c>
      <c r="B184" s="4" t="s">
        <v>3661</v>
      </c>
      <c r="C184" s="4" t="s">
        <v>3886</v>
      </c>
      <c r="E184" s="4" t="s">
        <v>3131</v>
      </c>
    </row>
    <row r="185" ht="15.75" customHeight="1">
      <c r="A185" s="4" t="s">
        <v>63</v>
      </c>
      <c r="B185" s="4" t="s">
        <v>3661</v>
      </c>
      <c r="C185" s="4" t="s">
        <v>3887</v>
      </c>
      <c r="E185" s="4" t="s">
        <v>2562</v>
      </c>
    </row>
    <row r="186" ht="15.75" customHeight="1">
      <c r="A186" s="4" t="s">
        <v>63</v>
      </c>
      <c r="B186" s="4" t="s">
        <v>3687</v>
      </c>
      <c r="C186" s="4" t="s">
        <v>3888</v>
      </c>
      <c r="E186" s="4" t="s">
        <v>3773</v>
      </c>
    </row>
    <row r="187" ht="15.75" customHeight="1">
      <c r="A187" s="4" t="s">
        <v>63</v>
      </c>
      <c r="B187" s="4" t="s">
        <v>3687</v>
      </c>
      <c r="C187" s="4" t="s">
        <v>3889</v>
      </c>
      <c r="E187" s="4" t="s">
        <v>2580</v>
      </c>
    </row>
    <row r="188" ht="15.75" customHeight="1">
      <c r="A188" s="4" t="s">
        <v>64</v>
      </c>
      <c r="B188" s="4" t="s">
        <v>3649</v>
      </c>
      <c r="C188" s="4" t="s">
        <v>3890</v>
      </c>
      <c r="E188" s="4" t="s">
        <v>3722</v>
      </c>
    </row>
    <row r="189" ht="15.75" customHeight="1">
      <c r="A189" s="4" t="s">
        <v>64</v>
      </c>
      <c r="B189" s="4" t="s">
        <v>3649</v>
      </c>
      <c r="C189" s="4" t="s">
        <v>3891</v>
      </c>
      <c r="E189" s="4" t="s">
        <v>2896</v>
      </c>
    </row>
    <row r="190" ht="15.75" customHeight="1">
      <c r="A190" s="4" t="s">
        <v>64</v>
      </c>
      <c r="B190" s="4" t="s">
        <v>3649</v>
      </c>
      <c r="C190" s="4" t="s">
        <v>3892</v>
      </c>
      <c r="E190" s="4" t="s">
        <v>3109</v>
      </c>
    </row>
    <row r="191" ht="15.75" customHeight="1">
      <c r="A191" s="4" t="s">
        <v>64</v>
      </c>
      <c r="B191" s="4" t="s">
        <v>3649</v>
      </c>
      <c r="C191" s="4" t="s">
        <v>3893</v>
      </c>
      <c r="E191" s="4" t="s">
        <v>2802</v>
      </c>
    </row>
    <row r="192" ht="15.75" customHeight="1">
      <c r="A192" s="4" t="s">
        <v>64</v>
      </c>
      <c r="B192" s="4" t="s">
        <v>3661</v>
      </c>
      <c r="C192" s="4" t="s">
        <v>3894</v>
      </c>
      <c r="E192" s="4" t="s">
        <v>2198</v>
      </c>
    </row>
    <row r="193" ht="15.75" customHeight="1">
      <c r="A193" s="4" t="s">
        <v>64</v>
      </c>
      <c r="B193" s="4" t="s">
        <v>3661</v>
      </c>
      <c r="C193" s="4" t="s">
        <v>3895</v>
      </c>
      <c r="E193" s="4" t="s">
        <v>2522</v>
      </c>
    </row>
    <row r="194" ht="15.75" customHeight="1">
      <c r="A194" s="4" t="s">
        <v>64</v>
      </c>
      <c r="B194" s="4" t="s">
        <v>3661</v>
      </c>
      <c r="C194" s="4" t="s">
        <v>3896</v>
      </c>
      <c r="E194" s="4" t="s">
        <v>2201</v>
      </c>
    </row>
    <row r="195" ht="15.75" customHeight="1">
      <c r="A195" s="4" t="s">
        <v>64</v>
      </c>
      <c r="B195" s="4" t="s">
        <v>3661</v>
      </c>
      <c r="C195" s="4" t="s">
        <v>3897</v>
      </c>
      <c r="E195" s="4" t="s">
        <v>2227</v>
      </c>
    </row>
    <row r="196" ht="15.75" customHeight="1">
      <c r="A196" s="4" t="s">
        <v>65</v>
      </c>
      <c r="B196" s="4" t="s">
        <v>3649</v>
      </c>
      <c r="C196" s="4" t="s">
        <v>3898</v>
      </c>
      <c r="E196" s="4" t="s">
        <v>2331</v>
      </c>
    </row>
    <row r="197" ht="15.75" customHeight="1">
      <c r="A197" s="4" t="s">
        <v>65</v>
      </c>
      <c r="B197" s="4" t="s">
        <v>3649</v>
      </c>
      <c r="C197" s="4" t="s">
        <v>3899</v>
      </c>
      <c r="E197" s="4" t="s">
        <v>2336</v>
      </c>
    </row>
    <row r="198" ht="15.75" customHeight="1">
      <c r="A198" s="4" t="s">
        <v>65</v>
      </c>
      <c r="B198" s="4" t="s">
        <v>3649</v>
      </c>
      <c r="C198" s="4" t="s">
        <v>3900</v>
      </c>
      <c r="E198" s="4" t="s">
        <v>1169</v>
      </c>
    </row>
    <row r="199" ht="15.75" customHeight="1">
      <c r="A199" s="4" t="s">
        <v>65</v>
      </c>
      <c r="B199" s="4" t="s">
        <v>3649</v>
      </c>
      <c r="C199" s="4" t="s">
        <v>3901</v>
      </c>
      <c r="D199" s="4" t="s">
        <v>3902</v>
      </c>
      <c r="E199" s="4" t="s">
        <v>2571</v>
      </c>
    </row>
    <row r="200" ht="15.75" customHeight="1">
      <c r="A200" s="4" t="s">
        <v>65</v>
      </c>
      <c r="B200" s="4" t="s">
        <v>3649</v>
      </c>
      <c r="C200" s="4" t="s">
        <v>3903</v>
      </c>
      <c r="E200" s="4" t="s">
        <v>2480</v>
      </c>
    </row>
    <row r="201" ht="15.75" customHeight="1">
      <c r="A201" s="4" t="s">
        <v>65</v>
      </c>
      <c r="B201" s="4" t="s">
        <v>3661</v>
      </c>
      <c r="C201" s="4" t="s">
        <v>3904</v>
      </c>
      <c r="E201" s="4" t="s">
        <v>2147</v>
      </c>
    </row>
    <row r="202" ht="15.75" customHeight="1">
      <c r="A202" s="4" t="s">
        <v>65</v>
      </c>
      <c r="B202" s="4" t="s">
        <v>3661</v>
      </c>
      <c r="C202" s="4" t="s">
        <v>3905</v>
      </c>
      <c r="E202" s="4" t="s">
        <v>3254</v>
      </c>
    </row>
    <row r="203" ht="15.75" customHeight="1">
      <c r="A203" s="4" t="s">
        <v>65</v>
      </c>
      <c r="B203" s="4" t="s">
        <v>3661</v>
      </c>
      <c r="C203" s="4" t="s">
        <v>3906</v>
      </c>
      <c r="E203" s="4" t="s">
        <v>2712</v>
      </c>
    </row>
    <row r="204" ht="15.75" customHeight="1">
      <c r="A204" s="4" t="s">
        <v>65</v>
      </c>
      <c r="B204" s="4" t="s">
        <v>3661</v>
      </c>
      <c r="C204" s="4" t="s">
        <v>3907</v>
      </c>
      <c r="E204" s="4" t="s">
        <v>1162</v>
      </c>
    </row>
    <row r="205" ht="15.75" customHeight="1">
      <c r="A205" s="4" t="s">
        <v>65</v>
      </c>
      <c r="B205" s="4" t="s">
        <v>3661</v>
      </c>
      <c r="C205" s="4" t="s">
        <v>3908</v>
      </c>
    </row>
    <row r="206" ht="15.75" customHeight="1">
      <c r="A206" s="4" t="s">
        <v>66</v>
      </c>
      <c r="B206" s="4" t="s">
        <v>3649</v>
      </c>
      <c r="C206" s="4" t="s">
        <v>3909</v>
      </c>
      <c r="E206" s="4" t="s">
        <v>3910</v>
      </c>
    </row>
    <row r="207" ht="15.75" customHeight="1">
      <c r="A207" s="4" t="s">
        <v>66</v>
      </c>
      <c r="B207" s="4" t="s">
        <v>3649</v>
      </c>
      <c r="C207" s="4" t="s">
        <v>3911</v>
      </c>
      <c r="E207" s="4" t="s">
        <v>3187</v>
      </c>
    </row>
    <row r="208" ht="15.75" customHeight="1">
      <c r="A208" s="4" t="s">
        <v>66</v>
      </c>
      <c r="B208" s="4" t="s">
        <v>3649</v>
      </c>
      <c r="C208" s="4" t="s">
        <v>3912</v>
      </c>
      <c r="E208" s="4" t="s">
        <v>3109</v>
      </c>
    </row>
    <row r="209" ht="15.75" customHeight="1">
      <c r="A209" s="4" t="s">
        <v>66</v>
      </c>
      <c r="B209" s="4" t="s">
        <v>3649</v>
      </c>
      <c r="C209" s="4" t="s">
        <v>3913</v>
      </c>
      <c r="E209" s="4" t="s">
        <v>2192</v>
      </c>
    </row>
    <row r="210" ht="15.75" customHeight="1">
      <c r="A210" s="4" t="s">
        <v>66</v>
      </c>
      <c r="B210" s="4" t="s">
        <v>3649</v>
      </c>
      <c r="C210" s="4" t="s">
        <v>3914</v>
      </c>
      <c r="E210" s="4" t="s">
        <v>3767</v>
      </c>
    </row>
    <row r="211" ht="15.75" customHeight="1">
      <c r="A211" s="4" t="s">
        <v>66</v>
      </c>
      <c r="B211" s="4" t="s">
        <v>3661</v>
      </c>
      <c r="C211" s="4" t="s">
        <v>3915</v>
      </c>
      <c r="E211" s="4" t="s">
        <v>2747</v>
      </c>
    </row>
    <row r="212" ht="15.75" customHeight="1">
      <c r="A212" s="4" t="s">
        <v>69</v>
      </c>
      <c r="B212" s="4" t="s">
        <v>3649</v>
      </c>
      <c r="C212" s="4" t="s">
        <v>3916</v>
      </c>
      <c r="E212" s="4" t="s">
        <v>2322</v>
      </c>
    </row>
    <row r="213" ht="15.75" customHeight="1">
      <c r="A213" s="4" t="s">
        <v>69</v>
      </c>
      <c r="B213" s="4" t="s">
        <v>3649</v>
      </c>
      <c r="C213" s="4" t="s">
        <v>3917</v>
      </c>
      <c r="E213" s="4" t="s">
        <v>2324</v>
      </c>
    </row>
    <row r="214" ht="15.75" customHeight="1">
      <c r="A214" s="4" t="s">
        <v>69</v>
      </c>
      <c r="B214" s="4" t="s">
        <v>3649</v>
      </c>
      <c r="C214" s="4" t="s">
        <v>3918</v>
      </c>
      <c r="E214" s="4" t="s">
        <v>2331</v>
      </c>
    </row>
    <row r="215" ht="15.75" customHeight="1">
      <c r="A215" s="4" t="s">
        <v>69</v>
      </c>
      <c r="B215" s="4" t="s">
        <v>3649</v>
      </c>
      <c r="C215" s="4" t="s">
        <v>3919</v>
      </c>
      <c r="E215" s="4" t="s">
        <v>2219</v>
      </c>
    </row>
    <row r="216" ht="15.75" customHeight="1">
      <c r="A216" s="4" t="s">
        <v>69</v>
      </c>
      <c r="B216" s="4" t="s">
        <v>3661</v>
      </c>
      <c r="C216" s="4" t="s">
        <v>3920</v>
      </c>
      <c r="D216" s="4" t="s">
        <v>3921</v>
      </c>
      <c r="E216" s="4" t="s">
        <v>2182</v>
      </c>
    </row>
    <row r="217" ht="15.75" customHeight="1">
      <c r="A217" s="4" t="s">
        <v>69</v>
      </c>
      <c r="B217" s="4" t="s">
        <v>3661</v>
      </c>
      <c r="C217" s="4" t="s">
        <v>3922</v>
      </c>
      <c r="E217" s="4" t="s">
        <v>2156</v>
      </c>
    </row>
    <row r="218" ht="15.75" customHeight="1">
      <c r="A218" s="4" t="s">
        <v>69</v>
      </c>
      <c r="B218" s="4" t="s">
        <v>3661</v>
      </c>
      <c r="C218" s="4" t="s">
        <v>3923</v>
      </c>
      <c r="E218" s="4" t="s">
        <v>2747</v>
      </c>
    </row>
    <row r="219" ht="15.75" customHeight="1">
      <c r="A219" s="4" t="s">
        <v>69</v>
      </c>
      <c r="B219" s="4" t="s">
        <v>3661</v>
      </c>
      <c r="C219" s="4" t="s">
        <v>3924</v>
      </c>
      <c r="E219" s="4" t="s">
        <v>2198</v>
      </c>
    </row>
    <row r="220" ht="15.75" customHeight="1">
      <c r="A220" s="4" t="s">
        <v>71</v>
      </c>
      <c r="B220" s="4" t="s">
        <v>3649</v>
      </c>
      <c r="C220" s="4" t="s">
        <v>3925</v>
      </c>
      <c r="E220" s="4" t="s">
        <v>3926</v>
      </c>
    </row>
    <row r="221" ht="15.75" customHeight="1">
      <c r="A221" s="4" t="s">
        <v>71</v>
      </c>
      <c r="B221" s="4" t="s">
        <v>3649</v>
      </c>
      <c r="C221" s="4" t="s">
        <v>3927</v>
      </c>
      <c r="E221" s="4" t="s">
        <v>2794</v>
      </c>
    </row>
    <row r="222" ht="15.75" customHeight="1">
      <c r="A222" s="4" t="s">
        <v>71</v>
      </c>
      <c r="B222" s="4" t="s">
        <v>3649</v>
      </c>
      <c r="C222" s="4" t="s">
        <v>3928</v>
      </c>
      <c r="E222" s="4" t="s">
        <v>3929</v>
      </c>
    </row>
    <row r="223" ht="15.75" customHeight="1">
      <c r="A223" s="4" t="s">
        <v>71</v>
      </c>
      <c r="B223" s="4" t="s">
        <v>3649</v>
      </c>
      <c r="C223" s="4" t="s">
        <v>3930</v>
      </c>
      <c r="E223" s="4" t="s">
        <v>2448</v>
      </c>
    </row>
    <row r="224" ht="15.75" customHeight="1">
      <c r="A224" s="4" t="s">
        <v>71</v>
      </c>
      <c r="B224" s="4" t="s">
        <v>3661</v>
      </c>
      <c r="C224" s="4" t="s">
        <v>3931</v>
      </c>
      <c r="E224" s="4" t="s">
        <v>3932</v>
      </c>
    </row>
    <row r="225" ht="15.75" customHeight="1">
      <c r="A225" s="4" t="s">
        <v>72</v>
      </c>
      <c r="B225" s="4" t="s">
        <v>3649</v>
      </c>
      <c r="C225" s="4" t="s">
        <v>3933</v>
      </c>
      <c r="E225" s="4" t="s">
        <v>3934</v>
      </c>
    </row>
    <row r="226" ht="15.75" customHeight="1">
      <c r="A226" s="4" t="s">
        <v>72</v>
      </c>
      <c r="B226" s="4" t="s">
        <v>3649</v>
      </c>
      <c r="C226" s="4" t="s">
        <v>3935</v>
      </c>
      <c r="E226" s="4" t="s">
        <v>2850</v>
      </c>
    </row>
    <row r="227" ht="15.75" customHeight="1">
      <c r="A227" s="4" t="s">
        <v>72</v>
      </c>
      <c r="B227" s="4" t="s">
        <v>3649</v>
      </c>
      <c r="C227" s="4" t="s">
        <v>3936</v>
      </c>
      <c r="E227" s="4" t="s">
        <v>3937</v>
      </c>
    </row>
    <row r="228" ht="15.75" customHeight="1">
      <c r="A228" s="4" t="s">
        <v>72</v>
      </c>
      <c r="B228" s="4" t="s">
        <v>3661</v>
      </c>
      <c r="C228" s="4" t="s">
        <v>3938</v>
      </c>
      <c r="E228" s="4" t="s">
        <v>3339</v>
      </c>
    </row>
    <row r="229" ht="15.75" customHeight="1">
      <c r="A229" s="4" t="s">
        <v>72</v>
      </c>
      <c r="B229" s="4" t="s">
        <v>3661</v>
      </c>
      <c r="C229" s="4" t="s">
        <v>3939</v>
      </c>
      <c r="E229" s="4" t="s">
        <v>3026</v>
      </c>
    </row>
    <row r="230" ht="15.75" customHeight="1">
      <c r="A230" s="4" t="s">
        <v>72</v>
      </c>
      <c r="B230" s="4" t="s">
        <v>3661</v>
      </c>
      <c r="C230" s="4" t="s">
        <v>3940</v>
      </c>
      <c r="D230" s="4" t="s">
        <v>3941</v>
      </c>
      <c r="E230" s="4" t="s">
        <v>2710</v>
      </c>
    </row>
    <row r="231" ht="15.75" customHeight="1">
      <c r="A231" s="4" t="s">
        <v>75</v>
      </c>
      <c r="B231" s="4" t="s">
        <v>3649</v>
      </c>
      <c r="C231" s="4" t="s">
        <v>3942</v>
      </c>
      <c r="E231" s="4" t="s">
        <v>3943</v>
      </c>
    </row>
    <row r="232" ht="15.75" customHeight="1">
      <c r="A232" s="4" t="s">
        <v>75</v>
      </c>
      <c r="B232" s="4" t="s">
        <v>3649</v>
      </c>
      <c r="C232" s="4" t="s">
        <v>3944</v>
      </c>
      <c r="D232" s="4" t="s">
        <v>3945</v>
      </c>
      <c r="E232" s="4" t="s">
        <v>3926</v>
      </c>
    </row>
    <row r="233" ht="15.75" customHeight="1">
      <c r="A233" s="4" t="s">
        <v>75</v>
      </c>
      <c r="B233" s="4" t="s">
        <v>3649</v>
      </c>
      <c r="C233" s="4" t="s">
        <v>3946</v>
      </c>
      <c r="E233" s="4" t="s">
        <v>3947</v>
      </c>
    </row>
    <row r="234" ht="15.75" customHeight="1">
      <c r="A234" s="4" t="s">
        <v>75</v>
      </c>
      <c r="B234" s="4" t="s">
        <v>3649</v>
      </c>
      <c r="C234" s="4" t="s">
        <v>3948</v>
      </c>
      <c r="E234" s="4" t="s">
        <v>2151</v>
      </c>
    </row>
    <row r="235" ht="15.75" customHeight="1">
      <c r="A235" s="4" t="s">
        <v>75</v>
      </c>
      <c r="B235" s="4" t="s">
        <v>3661</v>
      </c>
      <c r="C235" s="4" t="s">
        <v>3949</v>
      </c>
      <c r="D235" s="4" t="s">
        <v>3950</v>
      </c>
      <c r="E235" s="4" t="s">
        <v>3951</v>
      </c>
    </row>
    <row r="236" ht="15.75" customHeight="1">
      <c r="A236" s="4" t="s">
        <v>75</v>
      </c>
      <c r="B236" s="4" t="s">
        <v>3661</v>
      </c>
      <c r="C236" s="4" t="s">
        <v>3952</v>
      </c>
      <c r="E236" s="4" t="s">
        <v>3953</v>
      </c>
    </row>
    <row r="237" ht="15.75" customHeight="1">
      <c r="A237" s="4" t="s">
        <v>75</v>
      </c>
      <c r="B237" s="4" t="s">
        <v>3661</v>
      </c>
      <c r="C237" s="4" t="s">
        <v>3954</v>
      </c>
      <c r="E237" s="4" t="s">
        <v>2253</v>
      </c>
    </row>
    <row r="238" ht="15.75" customHeight="1">
      <c r="A238" s="4" t="s">
        <v>75</v>
      </c>
      <c r="B238" s="4" t="s">
        <v>3661</v>
      </c>
      <c r="C238" s="4" t="s">
        <v>3955</v>
      </c>
      <c r="E238" s="4" t="s">
        <v>3100</v>
      </c>
    </row>
    <row r="239" ht="15.75" customHeight="1">
      <c r="A239" s="4" t="s">
        <v>75</v>
      </c>
      <c r="B239" s="4" t="s">
        <v>3661</v>
      </c>
      <c r="C239" s="4" t="s">
        <v>3956</v>
      </c>
      <c r="E239" s="4" t="s">
        <v>2219</v>
      </c>
    </row>
    <row r="240" ht="15.75" customHeight="1">
      <c r="A240" s="4" t="s">
        <v>76</v>
      </c>
      <c r="B240" s="4" t="s">
        <v>3649</v>
      </c>
      <c r="C240" s="4" t="s">
        <v>3957</v>
      </c>
      <c r="E240" s="4" t="s">
        <v>2508</v>
      </c>
    </row>
    <row r="241" ht="15.75" customHeight="1">
      <c r="A241" s="4" t="s">
        <v>76</v>
      </c>
      <c r="B241" s="4" t="s">
        <v>3649</v>
      </c>
      <c r="C241" s="4" t="s">
        <v>3958</v>
      </c>
      <c r="E241" s="4" t="s">
        <v>2188</v>
      </c>
    </row>
    <row r="242" ht="15.75" customHeight="1">
      <c r="A242" s="4" t="s">
        <v>76</v>
      </c>
      <c r="B242" s="4" t="s">
        <v>3661</v>
      </c>
      <c r="C242" s="4" t="s">
        <v>3959</v>
      </c>
      <c r="E242" s="4" t="s">
        <v>2288</v>
      </c>
    </row>
    <row r="243" ht="15.75" customHeight="1">
      <c r="A243" s="4" t="s">
        <v>77</v>
      </c>
      <c r="B243" s="4" t="s">
        <v>3649</v>
      </c>
      <c r="C243" s="4" t="s">
        <v>3960</v>
      </c>
      <c r="E243" s="4" t="s">
        <v>2322</v>
      </c>
    </row>
    <row r="244" ht="15.75" customHeight="1">
      <c r="A244" s="4" t="s">
        <v>77</v>
      </c>
      <c r="B244" s="4" t="s">
        <v>3649</v>
      </c>
      <c r="C244" s="4" t="s">
        <v>3961</v>
      </c>
      <c r="E244" s="4" t="s">
        <v>2243</v>
      </c>
    </row>
    <row r="245" ht="15.75" customHeight="1">
      <c r="A245" s="4" t="s">
        <v>77</v>
      </c>
      <c r="B245" s="4" t="s">
        <v>3649</v>
      </c>
      <c r="C245" s="4" t="s">
        <v>3962</v>
      </c>
      <c r="E245" s="4" t="s">
        <v>2698</v>
      </c>
    </row>
    <row r="246" ht="15.75" customHeight="1">
      <c r="A246" s="4" t="s">
        <v>77</v>
      </c>
      <c r="B246" s="4" t="s">
        <v>3649</v>
      </c>
      <c r="C246" s="4" t="s">
        <v>3963</v>
      </c>
      <c r="E246" s="4" t="s">
        <v>2494</v>
      </c>
    </row>
    <row r="247" ht="15.75" customHeight="1">
      <c r="A247" s="4" t="s">
        <v>77</v>
      </c>
      <c r="B247" s="4" t="s">
        <v>3649</v>
      </c>
      <c r="C247" s="4" t="s">
        <v>3964</v>
      </c>
      <c r="E247" s="4" t="s">
        <v>3310</v>
      </c>
    </row>
    <row r="248" ht="15.75" customHeight="1">
      <c r="A248" s="4" t="s">
        <v>77</v>
      </c>
      <c r="B248" s="4" t="s">
        <v>3649</v>
      </c>
      <c r="C248" s="4" t="s">
        <v>3965</v>
      </c>
      <c r="E248" s="4" t="s">
        <v>2118</v>
      </c>
    </row>
    <row r="249" ht="15.75" customHeight="1">
      <c r="A249" s="4" t="s">
        <v>77</v>
      </c>
      <c r="B249" s="4" t="s">
        <v>3649</v>
      </c>
      <c r="C249" s="4" t="s">
        <v>3966</v>
      </c>
      <c r="E249" s="4" t="s">
        <v>2712</v>
      </c>
    </row>
    <row r="250" ht="15.75" customHeight="1">
      <c r="A250" s="4" t="s">
        <v>77</v>
      </c>
      <c r="B250" s="4" t="s">
        <v>3661</v>
      </c>
      <c r="C250" s="4" t="s">
        <v>3967</v>
      </c>
      <c r="E250" s="4" t="s">
        <v>3968</v>
      </c>
    </row>
    <row r="251" ht="15.75" customHeight="1">
      <c r="A251" s="4" t="s">
        <v>77</v>
      </c>
      <c r="B251" s="4" t="s">
        <v>3687</v>
      </c>
      <c r="C251" s="4" t="s">
        <v>3969</v>
      </c>
      <c r="E251" s="4" t="s">
        <v>2126</v>
      </c>
    </row>
    <row r="252" ht="15.75" customHeight="1">
      <c r="A252" s="4" t="s">
        <v>78</v>
      </c>
      <c r="B252" s="4" t="s">
        <v>3649</v>
      </c>
      <c r="C252" s="4" t="s">
        <v>3970</v>
      </c>
      <c r="E252" s="4" t="s">
        <v>3943</v>
      </c>
    </row>
    <row r="253" ht="15.75" customHeight="1">
      <c r="A253" s="4" t="s">
        <v>78</v>
      </c>
      <c r="B253" s="4" t="s">
        <v>3649</v>
      </c>
      <c r="C253" s="4" t="s">
        <v>3971</v>
      </c>
      <c r="E253" s="4" t="s">
        <v>3972</v>
      </c>
    </row>
    <row r="254" ht="15.75" customHeight="1">
      <c r="A254" s="4" t="s">
        <v>78</v>
      </c>
      <c r="B254" s="4" t="s">
        <v>3649</v>
      </c>
      <c r="C254" s="4" t="s">
        <v>3973</v>
      </c>
      <c r="E254" s="4" t="s">
        <v>3974</v>
      </c>
    </row>
    <row r="255" ht="15.75" customHeight="1">
      <c r="A255" s="4" t="s">
        <v>78</v>
      </c>
      <c r="B255" s="4" t="s">
        <v>3649</v>
      </c>
      <c r="C255" s="4" t="s">
        <v>3975</v>
      </c>
      <c r="D255" s="4" t="s">
        <v>3976</v>
      </c>
      <c r="E255" s="4" t="s">
        <v>3977</v>
      </c>
    </row>
    <row r="256" ht="15.75" customHeight="1">
      <c r="A256" s="4" t="s">
        <v>78</v>
      </c>
      <c r="B256" s="4" t="s">
        <v>3661</v>
      </c>
      <c r="C256" s="4" t="s">
        <v>3978</v>
      </c>
      <c r="E256" s="4" t="s">
        <v>3979</v>
      </c>
    </row>
    <row r="257" ht="15.75" customHeight="1">
      <c r="A257" s="4" t="s">
        <v>78</v>
      </c>
      <c r="B257" s="4" t="s">
        <v>3661</v>
      </c>
      <c r="C257" s="4" t="s">
        <v>3980</v>
      </c>
      <c r="D257" s="4" t="s">
        <v>3981</v>
      </c>
      <c r="E257" s="4" t="s">
        <v>2468</v>
      </c>
    </row>
    <row r="258" ht="15.75" customHeight="1">
      <c r="A258" s="4" t="s">
        <v>79</v>
      </c>
      <c r="B258" s="4" t="s">
        <v>3649</v>
      </c>
      <c r="C258" s="4" t="s">
        <v>3982</v>
      </c>
      <c r="E258" s="4" t="s">
        <v>3983</v>
      </c>
    </row>
    <row r="259" ht="15.75" customHeight="1">
      <c r="A259" s="4" t="s">
        <v>79</v>
      </c>
      <c r="B259" s="4" t="s">
        <v>3649</v>
      </c>
      <c r="C259" s="4" t="s">
        <v>3984</v>
      </c>
      <c r="E259" s="4" t="s">
        <v>3329</v>
      </c>
    </row>
    <row r="260" ht="15.75" customHeight="1">
      <c r="A260" s="4" t="s">
        <v>79</v>
      </c>
      <c r="B260" s="4" t="s">
        <v>3649</v>
      </c>
      <c r="C260" s="4" t="s">
        <v>3985</v>
      </c>
      <c r="E260" s="4" t="s">
        <v>2431</v>
      </c>
    </row>
    <row r="261" ht="15.75" customHeight="1">
      <c r="A261" s="4" t="s">
        <v>79</v>
      </c>
      <c r="B261" s="4" t="s">
        <v>3649</v>
      </c>
      <c r="C261" s="4" t="s">
        <v>3986</v>
      </c>
      <c r="E261" s="4" t="s">
        <v>3028</v>
      </c>
    </row>
    <row r="262" ht="15.75" customHeight="1">
      <c r="A262" s="4" t="s">
        <v>79</v>
      </c>
      <c r="B262" s="4" t="s">
        <v>3649</v>
      </c>
      <c r="C262" s="4" t="s">
        <v>3987</v>
      </c>
      <c r="E262" s="4" t="s">
        <v>3988</v>
      </c>
    </row>
    <row r="263" ht="15.75" customHeight="1">
      <c r="A263" s="4" t="s">
        <v>79</v>
      </c>
      <c r="B263" s="4" t="s">
        <v>3649</v>
      </c>
      <c r="C263" s="4" t="s">
        <v>3989</v>
      </c>
      <c r="E263" s="4" t="s">
        <v>2874</v>
      </c>
    </row>
    <row r="264" ht="15.75" customHeight="1">
      <c r="A264" s="4" t="s">
        <v>79</v>
      </c>
      <c r="B264" s="4" t="s">
        <v>3661</v>
      </c>
      <c r="C264" s="4" t="s">
        <v>3990</v>
      </c>
      <c r="D264" s="4" t="s">
        <v>3991</v>
      </c>
      <c r="E264" s="4" t="s">
        <v>3992</v>
      </c>
    </row>
    <row r="265" ht="15.75" customHeight="1">
      <c r="A265" s="4" t="s">
        <v>79</v>
      </c>
      <c r="B265" s="4" t="s">
        <v>3661</v>
      </c>
      <c r="C265" s="4" t="s">
        <v>3993</v>
      </c>
      <c r="E265" s="4" t="s">
        <v>2333</v>
      </c>
    </row>
    <row r="266" ht="15.75" customHeight="1">
      <c r="A266" s="4" t="s">
        <v>79</v>
      </c>
      <c r="B266" s="4" t="s">
        <v>3661</v>
      </c>
      <c r="C266" s="4" t="s">
        <v>3994</v>
      </c>
      <c r="D266" s="4" t="s">
        <v>3995</v>
      </c>
      <c r="E266" s="4" t="s">
        <v>3047</v>
      </c>
    </row>
    <row r="267" ht="15.75" customHeight="1">
      <c r="A267" s="4" t="s">
        <v>82</v>
      </c>
      <c r="B267" s="4" t="s">
        <v>3649</v>
      </c>
      <c r="C267" s="4" t="s">
        <v>3996</v>
      </c>
      <c r="E267" s="4" t="s">
        <v>3187</v>
      </c>
    </row>
    <row r="268" ht="15.75" customHeight="1">
      <c r="A268" s="4" t="s">
        <v>82</v>
      </c>
      <c r="B268" s="4" t="s">
        <v>3649</v>
      </c>
      <c r="C268" s="4" t="s">
        <v>3997</v>
      </c>
      <c r="E268" s="4" t="s">
        <v>3236</v>
      </c>
    </row>
    <row r="269" ht="15.75" customHeight="1">
      <c r="A269" s="4" t="s">
        <v>82</v>
      </c>
      <c r="B269" s="4" t="s">
        <v>3649</v>
      </c>
      <c r="C269" s="4" t="s">
        <v>3998</v>
      </c>
      <c r="E269" s="4" t="s">
        <v>2196</v>
      </c>
    </row>
    <row r="270" ht="15.75" customHeight="1">
      <c r="A270" s="4" t="s">
        <v>82</v>
      </c>
      <c r="B270" s="4" t="s">
        <v>3649</v>
      </c>
      <c r="C270" s="4" t="s">
        <v>3999</v>
      </c>
      <c r="E270" s="4" t="s">
        <v>4000</v>
      </c>
    </row>
    <row r="271" ht="15.75" customHeight="1">
      <c r="A271" s="4" t="s">
        <v>82</v>
      </c>
      <c r="B271" s="4" t="s">
        <v>3661</v>
      </c>
      <c r="C271" s="4" t="s">
        <v>4001</v>
      </c>
      <c r="D271" s="4" t="s">
        <v>3870</v>
      </c>
      <c r="E271" s="4" t="s">
        <v>2897</v>
      </c>
    </row>
    <row r="272" ht="15.75" customHeight="1">
      <c r="A272" s="4" t="s">
        <v>82</v>
      </c>
      <c r="B272" s="4" t="s">
        <v>3661</v>
      </c>
      <c r="C272" s="4" t="s">
        <v>4002</v>
      </c>
      <c r="E272" s="4" t="s">
        <v>3442</v>
      </c>
    </row>
    <row r="273" ht="15.75" customHeight="1">
      <c r="A273" s="4" t="s">
        <v>82</v>
      </c>
      <c r="B273" s="4" t="s">
        <v>3661</v>
      </c>
      <c r="C273" s="4" t="s">
        <v>4003</v>
      </c>
      <c r="D273" s="4" t="s">
        <v>4004</v>
      </c>
      <c r="E273" s="4" t="s">
        <v>2785</v>
      </c>
    </row>
    <row r="274" ht="15.75" customHeight="1">
      <c r="A274" s="4" t="s">
        <v>82</v>
      </c>
      <c r="B274" s="4" t="s">
        <v>3661</v>
      </c>
      <c r="C274" s="4" t="s">
        <v>4005</v>
      </c>
      <c r="E274" s="4" t="s">
        <v>2296</v>
      </c>
    </row>
    <row r="275" ht="15.75" customHeight="1">
      <c r="A275" s="4" t="s">
        <v>82</v>
      </c>
      <c r="B275" s="4" t="s">
        <v>3661</v>
      </c>
      <c r="C275" s="4" t="s">
        <v>4006</v>
      </c>
      <c r="D275" s="4" t="s">
        <v>4007</v>
      </c>
      <c r="E275" s="4" t="s">
        <v>2135</v>
      </c>
    </row>
    <row r="276" ht="15.75" customHeight="1">
      <c r="A276" s="4" t="s">
        <v>82</v>
      </c>
      <c r="B276" s="4" t="s">
        <v>3661</v>
      </c>
      <c r="C276" s="4" t="s">
        <v>4008</v>
      </c>
      <c r="E276" s="4" t="s">
        <v>2693</v>
      </c>
    </row>
    <row r="277" ht="15.75" customHeight="1">
      <c r="A277" s="4" t="s">
        <v>84</v>
      </c>
      <c r="B277" s="4" t="s">
        <v>3649</v>
      </c>
      <c r="C277" s="4" t="s">
        <v>4009</v>
      </c>
      <c r="E277" s="4" t="s">
        <v>4010</v>
      </c>
    </row>
    <row r="278" ht="15.75" customHeight="1">
      <c r="A278" s="4" t="s">
        <v>84</v>
      </c>
      <c r="B278" s="4" t="s">
        <v>3649</v>
      </c>
      <c r="C278" s="4" t="s">
        <v>4011</v>
      </c>
      <c r="E278" s="4" t="s">
        <v>4012</v>
      </c>
    </row>
    <row r="279" ht="15.75" customHeight="1">
      <c r="A279" s="4" t="s">
        <v>84</v>
      </c>
      <c r="B279" s="4" t="s">
        <v>3649</v>
      </c>
      <c r="C279" s="4" t="s">
        <v>4013</v>
      </c>
      <c r="E279" s="4" t="s">
        <v>4014</v>
      </c>
    </row>
    <row r="280" ht="15.75" customHeight="1">
      <c r="A280" s="4" t="s">
        <v>84</v>
      </c>
      <c r="B280" s="4" t="s">
        <v>3649</v>
      </c>
      <c r="C280" s="4" t="s">
        <v>4015</v>
      </c>
      <c r="E280" s="4" t="s">
        <v>3929</v>
      </c>
    </row>
    <row r="281" ht="15.75" customHeight="1">
      <c r="A281" s="4" t="s">
        <v>84</v>
      </c>
      <c r="B281" s="4" t="s">
        <v>3649</v>
      </c>
      <c r="C281" s="4" t="s">
        <v>4016</v>
      </c>
      <c r="E281" s="4" t="s">
        <v>2270</v>
      </c>
    </row>
    <row r="282" ht="15.75" customHeight="1">
      <c r="A282" s="4" t="s">
        <v>84</v>
      </c>
      <c r="B282" s="4" t="s">
        <v>3649</v>
      </c>
      <c r="C282" s="4" t="s">
        <v>4017</v>
      </c>
      <c r="E282" s="4" t="s">
        <v>4018</v>
      </c>
    </row>
    <row r="283" ht="15.75" customHeight="1">
      <c r="A283" s="4" t="s">
        <v>84</v>
      </c>
      <c r="B283" s="4" t="s">
        <v>3649</v>
      </c>
      <c r="C283" s="4" t="s">
        <v>4019</v>
      </c>
      <c r="E283" s="4" t="s">
        <v>2480</v>
      </c>
    </row>
    <row r="284" ht="15.75" customHeight="1">
      <c r="A284" s="4" t="s">
        <v>84</v>
      </c>
      <c r="B284" s="4" t="s">
        <v>3649</v>
      </c>
      <c r="C284" s="4" t="s">
        <v>4020</v>
      </c>
      <c r="E284" s="4" t="s">
        <v>3076</v>
      </c>
    </row>
    <row r="285" ht="15.75" customHeight="1">
      <c r="A285" s="4" t="s">
        <v>84</v>
      </c>
      <c r="B285" s="4" t="s">
        <v>3649</v>
      </c>
      <c r="C285" s="4" t="s">
        <v>3989</v>
      </c>
      <c r="E285" s="4" t="s">
        <v>2214</v>
      </c>
    </row>
    <row r="286" ht="15.75" customHeight="1">
      <c r="A286" s="4" t="s">
        <v>84</v>
      </c>
      <c r="B286" s="4" t="s">
        <v>3661</v>
      </c>
      <c r="C286" s="4" t="s">
        <v>4021</v>
      </c>
      <c r="E286" s="4" t="s">
        <v>4022</v>
      </c>
    </row>
    <row r="287" ht="15.75" customHeight="1">
      <c r="A287" s="4" t="s">
        <v>84</v>
      </c>
      <c r="B287" s="4" t="s">
        <v>3661</v>
      </c>
      <c r="C287" s="4" t="s">
        <v>4023</v>
      </c>
      <c r="E287" s="4" t="s">
        <v>3983</v>
      </c>
    </row>
    <row r="288" ht="15.75" customHeight="1">
      <c r="A288" s="4" t="s">
        <v>84</v>
      </c>
      <c r="B288" s="4" t="s">
        <v>3661</v>
      </c>
      <c r="C288" s="4" t="s">
        <v>4024</v>
      </c>
      <c r="E288" s="4" t="s">
        <v>2256</v>
      </c>
    </row>
    <row r="289" ht="15.75" customHeight="1">
      <c r="A289" s="4" t="s">
        <v>84</v>
      </c>
      <c r="B289" s="4" t="s">
        <v>3661</v>
      </c>
      <c r="C289" s="4" t="s">
        <v>4025</v>
      </c>
      <c r="E289" s="4" t="s">
        <v>3861</v>
      </c>
    </row>
    <row r="290" ht="15.75" customHeight="1">
      <c r="A290" s="4" t="s">
        <v>84</v>
      </c>
      <c r="B290" s="4" t="s">
        <v>3661</v>
      </c>
      <c r="C290" s="4" t="s">
        <v>4026</v>
      </c>
      <c r="E290" s="4" t="s">
        <v>2698</v>
      </c>
    </row>
    <row r="291" ht="15.75" customHeight="1">
      <c r="A291" s="4" t="s">
        <v>84</v>
      </c>
      <c r="B291" s="4" t="s">
        <v>3661</v>
      </c>
      <c r="C291" s="4" t="s">
        <v>4027</v>
      </c>
      <c r="E291" s="4" t="s">
        <v>2831</v>
      </c>
    </row>
    <row r="292" ht="15.75" customHeight="1">
      <c r="A292" s="4" t="s">
        <v>84</v>
      </c>
      <c r="B292" s="4" t="s">
        <v>3661</v>
      </c>
      <c r="C292" s="4" t="s">
        <v>4028</v>
      </c>
      <c r="D292" s="4" t="s">
        <v>4029</v>
      </c>
      <c r="E292" s="4" t="s">
        <v>2285</v>
      </c>
    </row>
    <row r="293" ht="15.75" customHeight="1">
      <c r="A293" s="4" t="s">
        <v>85</v>
      </c>
      <c r="B293" s="4" t="s">
        <v>3649</v>
      </c>
      <c r="C293" s="4" t="s">
        <v>4030</v>
      </c>
      <c r="E293" s="4" t="s">
        <v>3943</v>
      </c>
    </row>
    <row r="294" ht="15.75" customHeight="1">
      <c r="A294" s="4" t="s">
        <v>85</v>
      </c>
      <c r="B294" s="4" t="s">
        <v>3649</v>
      </c>
      <c r="C294" s="4" t="s">
        <v>4031</v>
      </c>
      <c r="E294" s="4" t="s">
        <v>3972</v>
      </c>
    </row>
    <row r="295" ht="15.75" customHeight="1">
      <c r="A295" s="4" t="s">
        <v>85</v>
      </c>
      <c r="B295" s="4" t="s">
        <v>3649</v>
      </c>
      <c r="C295" s="4" t="s">
        <v>4032</v>
      </c>
      <c r="E295" s="4" t="s">
        <v>4033</v>
      </c>
    </row>
    <row r="296" ht="15.75" customHeight="1">
      <c r="A296" s="4" t="s">
        <v>85</v>
      </c>
      <c r="B296" s="4" t="s">
        <v>3649</v>
      </c>
      <c r="C296" s="4" t="s">
        <v>4034</v>
      </c>
      <c r="E296" s="4" t="s">
        <v>2454</v>
      </c>
    </row>
    <row r="297" ht="15.75" customHeight="1">
      <c r="A297" s="4" t="s">
        <v>85</v>
      </c>
      <c r="B297" s="4" t="s">
        <v>4035</v>
      </c>
      <c r="C297" s="4" t="s">
        <v>4036</v>
      </c>
      <c r="E297" s="4" t="s">
        <v>4037</v>
      </c>
    </row>
    <row r="298" ht="15.75" customHeight="1">
      <c r="A298" s="4" t="s">
        <v>85</v>
      </c>
      <c r="B298" s="4" t="s">
        <v>3661</v>
      </c>
      <c r="C298" s="4" t="s">
        <v>4038</v>
      </c>
      <c r="E298" s="4" t="s">
        <v>4039</v>
      </c>
    </row>
    <row r="299" ht="15.75" customHeight="1">
      <c r="A299" s="4" t="s">
        <v>85</v>
      </c>
      <c r="B299" s="4" t="s">
        <v>3661</v>
      </c>
      <c r="C299" s="4" t="s">
        <v>4040</v>
      </c>
      <c r="E299" s="4" t="s">
        <v>3109</v>
      </c>
    </row>
    <row r="300" ht="15.75" customHeight="1">
      <c r="A300" s="4" t="s">
        <v>85</v>
      </c>
      <c r="B300" s="4" t="s">
        <v>3661</v>
      </c>
      <c r="C300" s="4" t="s">
        <v>4041</v>
      </c>
      <c r="E300" s="4" t="s">
        <v>4042</v>
      </c>
    </row>
    <row r="301" ht="15.75" customHeight="1">
      <c r="A301" s="4" t="s">
        <v>85</v>
      </c>
      <c r="B301" s="4" t="s">
        <v>3687</v>
      </c>
      <c r="C301" s="4" t="s">
        <v>4043</v>
      </c>
      <c r="E301" s="4" t="s">
        <v>3034</v>
      </c>
    </row>
    <row r="302" ht="15.75" customHeight="1">
      <c r="A302" s="4" t="s">
        <v>86</v>
      </c>
      <c r="B302" s="4" t="s">
        <v>3649</v>
      </c>
      <c r="C302" s="4" t="s">
        <v>4044</v>
      </c>
      <c r="E302" s="4" t="s">
        <v>4045</v>
      </c>
    </row>
    <row r="303" ht="15.75" customHeight="1">
      <c r="A303" s="4" t="s">
        <v>86</v>
      </c>
      <c r="B303" s="4" t="s">
        <v>3649</v>
      </c>
      <c r="C303" s="4" t="s">
        <v>4046</v>
      </c>
      <c r="E303" s="4" t="s">
        <v>4047</v>
      </c>
    </row>
    <row r="304" ht="15.75" customHeight="1">
      <c r="A304" s="4" t="s">
        <v>86</v>
      </c>
      <c r="B304" s="4" t="s">
        <v>3649</v>
      </c>
      <c r="C304" s="4" t="s">
        <v>4048</v>
      </c>
      <c r="E304" s="4" t="s">
        <v>3926</v>
      </c>
    </row>
    <row r="305" ht="15.75" customHeight="1">
      <c r="A305" s="4" t="s">
        <v>86</v>
      </c>
      <c r="B305" s="4" t="s">
        <v>3649</v>
      </c>
      <c r="C305" s="4" t="s">
        <v>4049</v>
      </c>
      <c r="E305" s="4" t="s">
        <v>2427</v>
      </c>
    </row>
    <row r="306" ht="15.75" customHeight="1">
      <c r="A306" s="4" t="s">
        <v>86</v>
      </c>
      <c r="B306" s="4" t="s">
        <v>3649</v>
      </c>
      <c r="C306" s="4" t="s">
        <v>4050</v>
      </c>
      <c r="D306" s="4" t="s">
        <v>4051</v>
      </c>
      <c r="E306" s="4" t="s">
        <v>4052</v>
      </c>
    </row>
    <row r="307" ht="15.75" customHeight="1">
      <c r="A307" s="4" t="s">
        <v>86</v>
      </c>
      <c r="B307" s="4" t="s">
        <v>3661</v>
      </c>
      <c r="C307" s="4" t="s">
        <v>4053</v>
      </c>
      <c r="E307" s="4" t="s">
        <v>2338</v>
      </c>
    </row>
    <row r="308" ht="15.75" customHeight="1">
      <c r="A308" s="4" t="s">
        <v>86</v>
      </c>
      <c r="B308" s="4" t="s">
        <v>3661</v>
      </c>
      <c r="C308" s="4" t="s">
        <v>4054</v>
      </c>
      <c r="E308" s="4" t="s">
        <v>2259</v>
      </c>
    </row>
    <row r="309" ht="15.75" customHeight="1">
      <c r="A309" s="4" t="s">
        <v>86</v>
      </c>
      <c r="B309" s="4" t="s">
        <v>3661</v>
      </c>
      <c r="C309" s="4" t="s">
        <v>4055</v>
      </c>
      <c r="D309" s="4" t="s">
        <v>4056</v>
      </c>
      <c r="E309" s="4" t="s">
        <v>2259</v>
      </c>
    </row>
    <row r="310" ht="15.75" customHeight="1">
      <c r="A310" s="4" t="s">
        <v>86</v>
      </c>
      <c r="B310" s="4" t="s">
        <v>3661</v>
      </c>
      <c r="C310" s="4" t="s">
        <v>4057</v>
      </c>
      <c r="E310" s="4" t="s">
        <v>2261</v>
      </c>
    </row>
    <row r="311" ht="15.75" customHeight="1">
      <c r="A311" s="4" t="s">
        <v>86</v>
      </c>
      <c r="B311" s="4" t="s">
        <v>3661</v>
      </c>
      <c r="C311" s="4" t="s">
        <v>4058</v>
      </c>
      <c r="E311" s="4" t="s">
        <v>2364</v>
      </c>
    </row>
    <row r="312" ht="15.75" customHeight="1">
      <c r="A312" s="4" t="s">
        <v>86</v>
      </c>
      <c r="B312" s="4" t="s">
        <v>3661</v>
      </c>
      <c r="C312" s="4" t="s">
        <v>4059</v>
      </c>
      <c r="E312" s="4" t="s">
        <v>2246</v>
      </c>
    </row>
    <row r="313" ht="15.75" customHeight="1">
      <c r="A313" s="4" t="s">
        <v>86</v>
      </c>
      <c r="B313" s="4" t="s">
        <v>3661</v>
      </c>
      <c r="C313" s="4" t="s">
        <v>4060</v>
      </c>
      <c r="E313" s="4" t="s">
        <v>2281</v>
      </c>
    </row>
    <row r="314" ht="15.75" customHeight="1">
      <c r="A314" s="4" t="s">
        <v>86</v>
      </c>
      <c r="B314" s="4" t="s">
        <v>3661</v>
      </c>
      <c r="C314" s="4" t="s">
        <v>4061</v>
      </c>
      <c r="E314" s="4" t="s">
        <v>2156</v>
      </c>
    </row>
    <row r="315" ht="15.75" customHeight="1">
      <c r="A315" s="4" t="s">
        <v>86</v>
      </c>
      <c r="B315" s="4" t="s">
        <v>3661</v>
      </c>
      <c r="C315" s="4" t="s">
        <v>4062</v>
      </c>
      <c r="E315" s="4" t="s">
        <v>2116</v>
      </c>
    </row>
    <row r="316" ht="15.75" customHeight="1">
      <c r="A316" s="4" t="s">
        <v>86</v>
      </c>
      <c r="B316" s="4" t="s">
        <v>3687</v>
      </c>
      <c r="C316" s="4" t="s">
        <v>4063</v>
      </c>
      <c r="E316" s="4" t="s">
        <v>2477</v>
      </c>
    </row>
    <row r="317" ht="15.75" customHeight="1">
      <c r="A317" s="4" t="s">
        <v>86</v>
      </c>
      <c r="B317" s="4" t="s">
        <v>3687</v>
      </c>
      <c r="C317" s="4" t="s">
        <v>4064</v>
      </c>
      <c r="E317" s="4" t="s">
        <v>2580</v>
      </c>
    </row>
    <row r="318" ht="15.75" customHeight="1">
      <c r="A318" s="4" t="s">
        <v>87</v>
      </c>
      <c r="B318" s="4" t="s">
        <v>3649</v>
      </c>
      <c r="C318" s="4" t="s">
        <v>4065</v>
      </c>
      <c r="E318" s="4" t="s">
        <v>4066</v>
      </c>
    </row>
    <row r="319" ht="15.75" customHeight="1">
      <c r="A319" s="4" t="s">
        <v>87</v>
      </c>
      <c r="B319" s="4" t="s">
        <v>3649</v>
      </c>
      <c r="C319" s="4" t="s">
        <v>4067</v>
      </c>
      <c r="E319" s="4" t="s">
        <v>2344</v>
      </c>
    </row>
    <row r="320" ht="15.75" customHeight="1">
      <c r="A320" s="4" t="s">
        <v>87</v>
      </c>
      <c r="B320" s="4" t="s">
        <v>3649</v>
      </c>
      <c r="C320" s="4" t="s">
        <v>4068</v>
      </c>
      <c r="E320" s="4" t="s">
        <v>3187</v>
      </c>
    </row>
    <row r="321" ht="15.75" customHeight="1">
      <c r="A321" s="4" t="s">
        <v>87</v>
      </c>
      <c r="B321" s="4" t="s">
        <v>3649</v>
      </c>
      <c r="C321" s="4" t="s">
        <v>4069</v>
      </c>
      <c r="E321" s="4" t="s">
        <v>2454</v>
      </c>
    </row>
    <row r="322" ht="15.75" customHeight="1">
      <c r="A322" s="4" t="s">
        <v>87</v>
      </c>
      <c r="B322" s="4" t="s">
        <v>3649</v>
      </c>
      <c r="C322" s="4" t="s">
        <v>4070</v>
      </c>
      <c r="E322" s="4" t="s">
        <v>2237</v>
      </c>
    </row>
    <row r="323" ht="15.75" customHeight="1">
      <c r="A323" s="4" t="s">
        <v>87</v>
      </c>
      <c r="B323" s="4" t="s">
        <v>3649</v>
      </c>
      <c r="C323" s="4" t="s">
        <v>4071</v>
      </c>
      <c r="E323" s="4" t="s">
        <v>2508</v>
      </c>
    </row>
    <row r="324" ht="15.75" customHeight="1">
      <c r="A324" s="4" t="s">
        <v>87</v>
      </c>
      <c r="B324" s="4" t="s">
        <v>3649</v>
      </c>
      <c r="C324" s="4" t="s">
        <v>4072</v>
      </c>
      <c r="E324" s="4" t="s">
        <v>2192</v>
      </c>
    </row>
    <row r="325" ht="15.75" customHeight="1">
      <c r="A325" s="4" t="s">
        <v>87</v>
      </c>
      <c r="B325" s="4" t="s">
        <v>3649</v>
      </c>
      <c r="C325" s="4" t="s">
        <v>4073</v>
      </c>
      <c r="E325" s="4" t="s">
        <v>2147</v>
      </c>
    </row>
    <row r="326" ht="15.75" customHeight="1">
      <c r="A326" s="4" t="s">
        <v>87</v>
      </c>
      <c r="B326" s="4" t="s">
        <v>3649</v>
      </c>
      <c r="C326" s="4" t="s">
        <v>4074</v>
      </c>
      <c r="E326" s="4" t="s">
        <v>3038</v>
      </c>
    </row>
    <row r="327" ht="15.75" customHeight="1">
      <c r="A327" s="4" t="s">
        <v>87</v>
      </c>
      <c r="B327" s="4" t="s">
        <v>3649</v>
      </c>
      <c r="C327" s="4" t="s">
        <v>4075</v>
      </c>
      <c r="E327" s="4" t="s">
        <v>2480</v>
      </c>
    </row>
    <row r="328" ht="15.75" customHeight="1">
      <c r="A328" s="4" t="s">
        <v>87</v>
      </c>
      <c r="B328" s="4" t="s">
        <v>3649</v>
      </c>
      <c r="C328" s="4" t="s">
        <v>4020</v>
      </c>
      <c r="E328" s="4" t="s">
        <v>3076</v>
      </c>
    </row>
    <row r="329" ht="15.75" customHeight="1">
      <c r="A329" s="4" t="s">
        <v>87</v>
      </c>
      <c r="B329" s="4" t="s">
        <v>3661</v>
      </c>
      <c r="C329" s="4" t="s">
        <v>4076</v>
      </c>
      <c r="E329" s="4" t="s">
        <v>2246</v>
      </c>
    </row>
    <row r="330" ht="15.75" customHeight="1">
      <c r="A330" s="4" t="s">
        <v>87</v>
      </c>
      <c r="B330" s="4" t="s">
        <v>3661</v>
      </c>
      <c r="C330" s="4" t="s">
        <v>4077</v>
      </c>
      <c r="E330" s="4" t="s">
        <v>2231</v>
      </c>
    </row>
    <row r="331" ht="15.75" customHeight="1">
      <c r="A331" s="4" t="s">
        <v>87</v>
      </c>
      <c r="B331" s="4" t="s">
        <v>3661</v>
      </c>
      <c r="C331" s="4" t="s">
        <v>4078</v>
      </c>
      <c r="E331" s="4" t="s">
        <v>3488</v>
      </c>
    </row>
    <row r="332" ht="15.75" customHeight="1">
      <c r="A332" s="4" t="s">
        <v>87</v>
      </c>
      <c r="B332" s="4" t="s">
        <v>3661</v>
      </c>
      <c r="C332" s="4" t="s">
        <v>4079</v>
      </c>
      <c r="E332" s="4" t="s">
        <v>2151</v>
      </c>
    </row>
    <row r="333" ht="15.75" customHeight="1">
      <c r="A333" s="4" t="s">
        <v>87</v>
      </c>
      <c r="B333" s="4" t="s">
        <v>3687</v>
      </c>
      <c r="C333" s="4" t="s">
        <v>4080</v>
      </c>
      <c r="E333" s="4" t="s">
        <v>2580</v>
      </c>
    </row>
    <row r="334" ht="15.75" customHeight="1">
      <c r="A334" s="4" t="s">
        <v>88</v>
      </c>
      <c r="B334" s="4" t="s">
        <v>3649</v>
      </c>
      <c r="C334" s="4" t="s">
        <v>4081</v>
      </c>
      <c r="D334" s="4" t="s">
        <v>4082</v>
      </c>
      <c r="E334" s="4" t="s">
        <v>2192</v>
      </c>
    </row>
    <row r="335" ht="15.75" customHeight="1">
      <c r="A335" s="4" t="s">
        <v>88</v>
      </c>
      <c r="B335" s="4" t="s">
        <v>3649</v>
      </c>
      <c r="C335" s="4" t="s">
        <v>4083</v>
      </c>
      <c r="E335" s="4" t="s">
        <v>2190</v>
      </c>
    </row>
    <row r="336" ht="15.75" customHeight="1">
      <c r="A336" s="4" t="s">
        <v>88</v>
      </c>
      <c r="B336" s="4" t="s">
        <v>3649</v>
      </c>
      <c r="C336" s="4" t="s">
        <v>4084</v>
      </c>
      <c r="E336" s="4" t="s">
        <v>3852</v>
      </c>
    </row>
    <row r="337" ht="15.75" customHeight="1">
      <c r="A337" s="4" t="s">
        <v>88</v>
      </c>
      <c r="B337" s="4" t="s">
        <v>3649</v>
      </c>
      <c r="C337" s="4" t="s">
        <v>4085</v>
      </c>
      <c r="E337" s="4" t="s">
        <v>3847</v>
      </c>
    </row>
    <row r="338" ht="15.75" customHeight="1">
      <c r="A338" s="4" t="s">
        <v>88</v>
      </c>
      <c r="B338" s="4" t="s">
        <v>3649</v>
      </c>
      <c r="C338" s="4" t="s">
        <v>4086</v>
      </c>
      <c r="E338" s="4" t="s">
        <v>4087</v>
      </c>
    </row>
    <row r="339" ht="15.75" customHeight="1">
      <c r="A339" s="4" t="s">
        <v>88</v>
      </c>
      <c r="B339" s="4" t="s">
        <v>3649</v>
      </c>
      <c r="C339" s="4" t="s">
        <v>4088</v>
      </c>
      <c r="E339" s="4" t="s">
        <v>3591</v>
      </c>
    </row>
    <row r="340" ht="15.75" customHeight="1">
      <c r="A340" s="4" t="s">
        <v>89</v>
      </c>
      <c r="B340" s="4" t="s">
        <v>3649</v>
      </c>
      <c r="C340" s="4" t="s">
        <v>3831</v>
      </c>
      <c r="D340" s="4" t="s">
        <v>3095</v>
      </c>
      <c r="E340" s="4" t="s">
        <v>4089</v>
      </c>
    </row>
    <row r="341" ht="15.75" customHeight="1">
      <c r="A341" s="4" t="s">
        <v>89</v>
      </c>
      <c r="B341" s="4" t="s">
        <v>3649</v>
      </c>
      <c r="C341" s="4" t="s">
        <v>4090</v>
      </c>
      <c r="E341" s="4" t="s">
        <v>4089</v>
      </c>
    </row>
    <row r="342" ht="15.75" customHeight="1">
      <c r="A342" s="4" t="s">
        <v>89</v>
      </c>
      <c r="B342" s="4" t="s">
        <v>3649</v>
      </c>
      <c r="C342" s="4" t="s">
        <v>4091</v>
      </c>
      <c r="D342" s="4" t="s">
        <v>3095</v>
      </c>
      <c r="E342" s="4" t="s">
        <v>2448</v>
      </c>
    </row>
    <row r="343" ht="15.75" customHeight="1">
      <c r="A343" s="4" t="s">
        <v>89</v>
      </c>
      <c r="B343" s="4" t="s">
        <v>3649</v>
      </c>
      <c r="C343" s="4" t="s">
        <v>4092</v>
      </c>
      <c r="D343" s="4" t="s">
        <v>3095</v>
      </c>
      <c r="E343" s="4" t="s">
        <v>3395</v>
      </c>
    </row>
    <row r="344" ht="15.75" customHeight="1">
      <c r="A344" s="4" t="s">
        <v>89</v>
      </c>
      <c r="B344" s="4" t="s">
        <v>3649</v>
      </c>
      <c r="C344" s="4" t="s">
        <v>4093</v>
      </c>
      <c r="E344" s="4" t="s">
        <v>3591</v>
      </c>
    </row>
    <row r="345" ht="15.75" customHeight="1">
      <c r="A345" s="4" t="s">
        <v>89</v>
      </c>
      <c r="B345" s="4" t="s">
        <v>3649</v>
      </c>
      <c r="C345" s="4" t="s">
        <v>3989</v>
      </c>
      <c r="E345" s="4" t="s">
        <v>4094</v>
      </c>
    </row>
    <row r="346" ht="15.75" customHeight="1">
      <c r="A346" s="4" t="s">
        <v>89</v>
      </c>
      <c r="B346" s="4" t="s">
        <v>3661</v>
      </c>
      <c r="C346" s="4" t="s">
        <v>4095</v>
      </c>
      <c r="D346" s="4" t="s">
        <v>4096</v>
      </c>
    </row>
    <row r="347" ht="15.75" customHeight="1">
      <c r="A347" s="4" t="s">
        <v>89</v>
      </c>
      <c r="B347" s="4" t="s">
        <v>3687</v>
      </c>
      <c r="C347" s="4" t="s">
        <v>4097</v>
      </c>
      <c r="D347" s="4" t="s">
        <v>3095</v>
      </c>
      <c r="E347" s="4" t="s">
        <v>3852</v>
      </c>
    </row>
    <row r="348" ht="15.75" customHeight="1">
      <c r="A348" s="4" t="s">
        <v>91</v>
      </c>
      <c r="B348" s="4" t="s">
        <v>3649</v>
      </c>
      <c r="C348" s="4" t="s">
        <v>4098</v>
      </c>
      <c r="E348" s="4" t="s">
        <v>4099</v>
      </c>
    </row>
    <row r="349" ht="15.75" customHeight="1">
      <c r="A349" s="4" t="s">
        <v>91</v>
      </c>
      <c r="B349" s="4" t="s">
        <v>3649</v>
      </c>
      <c r="C349" s="4" t="s">
        <v>4100</v>
      </c>
      <c r="E349" s="4" t="s">
        <v>4010</v>
      </c>
    </row>
    <row r="350" ht="15.75" customHeight="1">
      <c r="A350" s="4" t="s">
        <v>91</v>
      </c>
      <c r="B350" s="4" t="s">
        <v>3649</v>
      </c>
      <c r="C350" s="4" t="s">
        <v>4101</v>
      </c>
      <c r="E350" s="4" t="s">
        <v>4102</v>
      </c>
    </row>
    <row r="351" ht="15.75" customHeight="1">
      <c r="A351" s="4" t="s">
        <v>91</v>
      </c>
      <c r="B351" s="4" t="s">
        <v>3649</v>
      </c>
      <c r="C351" s="4" t="s">
        <v>4103</v>
      </c>
      <c r="E351" s="4" t="s">
        <v>3712</v>
      </c>
    </row>
    <row r="352" ht="15.75" customHeight="1">
      <c r="A352" s="4" t="s">
        <v>91</v>
      </c>
      <c r="B352" s="4" t="s">
        <v>3649</v>
      </c>
      <c r="C352" s="4" t="s">
        <v>4104</v>
      </c>
      <c r="E352" s="4" t="s">
        <v>2341</v>
      </c>
    </row>
    <row r="353" ht="15.75" customHeight="1">
      <c r="A353" s="4" t="s">
        <v>91</v>
      </c>
      <c r="B353" s="4" t="s">
        <v>3649</v>
      </c>
      <c r="C353" s="4" t="s">
        <v>4105</v>
      </c>
      <c r="E353" s="4" t="s">
        <v>2631</v>
      </c>
    </row>
    <row r="354" ht="15.75" customHeight="1">
      <c r="A354" s="4" t="s">
        <v>91</v>
      </c>
      <c r="B354" s="4" t="s">
        <v>3649</v>
      </c>
      <c r="C354" s="4" t="s">
        <v>4106</v>
      </c>
      <c r="E354" s="4" t="s">
        <v>2448</v>
      </c>
    </row>
    <row r="355" ht="15.75" customHeight="1">
      <c r="A355" s="4" t="s">
        <v>91</v>
      </c>
      <c r="B355" s="4" t="s">
        <v>3649</v>
      </c>
      <c r="C355" s="4" t="s">
        <v>4107</v>
      </c>
      <c r="E355" s="4" t="s">
        <v>2448</v>
      </c>
    </row>
    <row r="356" ht="15.75" customHeight="1">
      <c r="A356" s="4" t="s">
        <v>91</v>
      </c>
      <c r="B356" s="4" t="s">
        <v>3649</v>
      </c>
      <c r="C356" s="4" t="s">
        <v>4108</v>
      </c>
      <c r="E356" s="4" t="s">
        <v>2454</v>
      </c>
    </row>
    <row r="357" ht="15.75" customHeight="1">
      <c r="A357" s="4" t="s">
        <v>91</v>
      </c>
      <c r="B357" s="4" t="s">
        <v>3649</v>
      </c>
      <c r="C357" s="4" t="s">
        <v>4109</v>
      </c>
      <c r="E357" s="4" t="s">
        <v>2253</v>
      </c>
    </row>
    <row r="358" ht="15.75" customHeight="1">
      <c r="A358" s="4" t="s">
        <v>91</v>
      </c>
      <c r="B358" s="4" t="s">
        <v>3661</v>
      </c>
      <c r="C358" s="4" t="s">
        <v>4110</v>
      </c>
      <c r="E358" s="4" t="s">
        <v>4111</v>
      </c>
    </row>
    <row r="359" ht="15.75" customHeight="1">
      <c r="A359" s="4" t="s">
        <v>91</v>
      </c>
      <c r="B359" s="4" t="s">
        <v>3661</v>
      </c>
      <c r="C359" s="4" t="s">
        <v>4112</v>
      </c>
      <c r="E359" s="4" t="s">
        <v>2273</v>
      </c>
    </row>
    <row r="360" ht="15.75" customHeight="1">
      <c r="A360" s="4" t="s">
        <v>91</v>
      </c>
      <c r="B360" s="4" t="s">
        <v>3661</v>
      </c>
      <c r="C360" s="4" t="s">
        <v>4113</v>
      </c>
      <c r="E360" s="4" t="s">
        <v>4114</v>
      </c>
    </row>
    <row r="361" ht="15.75" customHeight="1">
      <c r="A361" s="4" t="s">
        <v>91</v>
      </c>
      <c r="B361" s="4" t="s">
        <v>3661</v>
      </c>
      <c r="C361" s="4" t="s">
        <v>4115</v>
      </c>
      <c r="E361" s="4" t="s">
        <v>3953</v>
      </c>
    </row>
    <row r="362" ht="15.75" customHeight="1">
      <c r="A362" s="4" t="s">
        <v>91</v>
      </c>
      <c r="B362" s="4" t="s">
        <v>3661</v>
      </c>
      <c r="C362" s="4" t="s">
        <v>4116</v>
      </c>
      <c r="E362" s="4" t="s">
        <v>2802</v>
      </c>
    </row>
    <row r="363" ht="15.75" customHeight="1">
      <c r="A363" s="4" t="s">
        <v>91</v>
      </c>
      <c r="B363" s="4" t="s">
        <v>3661</v>
      </c>
      <c r="C363" s="4" t="s">
        <v>4117</v>
      </c>
      <c r="E363" s="4" t="s">
        <v>2116</v>
      </c>
    </row>
    <row r="364" ht="15.75" customHeight="1">
      <c r="A364" s="4" t="s">
        <v>91</v>
      </c>
      <c r="B364" s="4" t="s">
        <v>3661</v>
      </c>
      <c r="C364" s="4" t="s">
        <v>4118</v>
      </c>
      <c r="E364" s="4" t="s">
        <v>2198</v>
      </c>
    </row>
    <row r="365" ht="15.75" customHeight="1">
      <c r="A365" s="4" t="s">
        <v>93</v>
      </c>
      <c r="B365" s="4" t="s">
        <v>3649</v>
      </c>
      <c r="C365" s="4" t="s">
        <v>4119</v>
      </c>
      <c r="E365" s="4" t="s">
        <v>2631</v>
      </c>
    </row>
    <row r="366" ht="15.75" customHeight="1">
      <c r="A366" s="4" t="s">
        <v>93</v>
      </c>
      <c r="B366" s="4" t="s">
        <v>3649</v>
      </c>
      <c r="C366" s="4" t="s">
        <v>4120</v>
      </c>
      <c r="E366" s="4" t="s">
        <v>2436</v>
      </c>
    </row>
    <row r="367" ht="15.75" customHeight="1">
      <c r="A367" s="4" t="s">
        <v>93</v>
      </c>
      <c r="B367" s="4" t="s">
        <v>3649</v>
      </c>
      <c r="C367" s="4" t="s">
        <v>4121</v>
      </c>
      <c r="E367" s="4" t="s">
        <v>3579</v>
      </c>
    </row>
    <row r="368" ht="15.75" customHeight="1">
      <c r="A368" s="4" t="s">
        <v>93</v>
      </c>
      <c r="B368" s="4" t="s">
        <v>3649</v>
      </c>
      <c r="C368" s="4" t="s">
        <v>4122</v>
      </c>
      <c r="E368" s="4" t="s">
        <v>2270</v>
      </c>
    </row>
    <row r="369" ht="15.75" customHeight="1">
      <c r="A369" s="4" t="s">
        <v>93</v>
      </c>
      <c r="B369" s="4" t="s">
        <v>3649</v>
      </c>
      <c r="C369" s="4" t="s">
        <v>4123</v>
      </c>
      <c r="E369" s="4" t="s">
        <v>2198</v>
      </c>
    </row>
    <row r="370" ht="15.75" customHeight="1">
      <c r="A370" s="4" t="s">
        <v>93</v>
      </c>
      <c r="B370" s="4" t="s">
        <v>3661</v>
      </c>
      <c r="C370" s="4" t="s">
        <v>4124</v>
      </c>
      <c r="E370" s="4" t="s">
        <v>2347</v>
      </c>
    </row>
    <row r="371" ht="15.75" customHeight="1">
      <c r="A371" s="4" t="s">
        <v>93</v>
      </c>
      <c r="B371" s="4" t="s">
        <v>3661</v>
      </c>
      <c r="C371" s="4" t="s">
        <v>4125</v>
      </c>
      <c r="E371" s="4" t="s">
        <v>3117</v>
      </c>
    </row>
    <row r="372" ht="15.75" customHeight="1">
      <c r="A372" s="4" t="s">
        <v>93</v>
      </c>
      <c r="B372" s="4" t="s">
        <v>3661</v>
      </c>
      <c r="C372" s="4" t="s">
        <v>4126</v>
      </c>
      <c r="E372" s="4" t="s">
        <v>3028</v>
      </c>
    </row>
    <row r="373" ht="15.75" customHeight="1">
      <c r="A373" s="4" t="s">
        <v>93</v>
      </c>
      <c r="B373" s="4" t="s">
        <v>3661</v>
      </c>
      <c r="C373" s="4" t="s">
        <v>4127</v>
      </c>
      <c r="E373" s="4" t="s">
        <v>4128</v>
      </c>
    </row>
    <row r="374" ht="15.75" customHeight="1">
      <c r="A374" s="4" t="s">
        <v>93</v>
      </c>
      <c r="B374" s="4" t="s">
        <v>3661</v>
      </c>
      <c r="C374" s="4" t="s">
        <v>4129</v>
      </c>
      <c r="E374" s="4" t="s">
        <v>2683</v>
      </c>
    </row>
    <row r="375" ht="15.75" customHeight="1">
      <c r="A375" s="4" t="s">
        <v>93</v>
      </c>
      <c r="B375" s="4" t="s">
        <v>3661</v>
      </c>
      <c r="C375" s="4" t="s">
        <v>4130</v>
      </c>
      <c r="E375" s="4" t="s">
        <v>2764</v>
      </c>
    </row>
    <row r="376" ht="15.75" customHeight="1">
      <c r="A376" s="4" t="s">
        <v>96</v>
      </c>
      <c r="B376" s="4" t="s">
        <v>3649</v>
      </c>
      <c r="C376" s="4" t="s">
        <v>4131</v>
      </c>
      <c r="E376" s="4" t="s">
        <v>2347</v>
      </c>
    </row>
    <row r="377" ht="15.75" customHeight="1">
      <c r="A377" s="4" t="s">
        <v>96</v>
      </c>
      <c r="B377" s="4" t="s">
        <v>3649</v>
      </c>
      <c r="C377" s="4" t="s">
        <v>4132</v>
      </c>
      <c r="E377" s="4" t="s">
        <v>4133</v>
      </c>
    </row>
    <row r="378" ht="15.75" customHeight="1">
      <c r="A378" s="4" t="s">
        <v>96</v>
      </c>
      <c r="B378" s="4" t="s">
        <v>3649</v>
      </c>
      <c r="C378" s="4" t="s">
        <v>4134</v>
      </c>
      <c r="E378" s="4" t="s">
        <v>3109</v>
      </c>
    </row>
    <row r="379" ht="15.75" customHeight="1">
      <c r="A379" s="4" t="s">
        <v>96</v>
      </c>
      <c r="B379" s="4" t="s">
        <v>3649</v>
      </c>
      <c r="C379" s="4" t="s">
        <v>4135</v>
      </c>
      <c r="E379" s="4" t="s">
        <v>3722</v>
      </c>
    </row>
    <row r="380" ht="15.75" customHeight="1">
      <c r="A380" s="4" t="s">
        <v>96</v>
      </c>
      <c r="B380" s="4" t="s">
        <v>3649</v>
      </c>
      <c r="C380" s="4" t="s">
        <v>4136</v>
      </c>
      <c r="E380" s="4" t="s">
        <v>4137</v>
      </c>
    </row>
    <row r="381" ht="15.75" customHeight="1">
      <c r="A381" s="4" t="s">
        <v>96</v>
      </c>
      <c r="B381" s="4" t="s">
        <v>3649</v>
      </c>
      <c r="C381" s="4" t="s">
        <v>4138</v>
      </c>
      <c r="E381" s="4" t="s">
        <v>3310</v>
      </c>
    </row>
    <row r="382" ht="15.75" customHeight="1">
      <c r="A382" s="4" t="s">
        <v>96</v>
      </c>
      <c r="B382" s="4" t="s">
        <v>3661</v>
      </c>
      <c r="C382" s="4" t="s">
        <v>4139</v>
      </c>
      <c r="E382" s="4" t="s">
        <v>2156</v>
      </c>
    </row>
    <row r="383" ht="15.75" customHeight="1">
      <c r="A383" s="4" t="s">
        <v>96</v>
      </c>
      <c r="B383" s="4" t="s">
        <v>3661</v>
      </c>
      <c r="C383" s="4" t="s">
        <v>4140</v>
      </c>
      <c r="E383" s="4" t="s">
        <v>2372</v>
      </c>
    </row>
    <row r="384" ht="15.75" customHeight="1">
      <c r="A384" s="4" t="s">
        <v>96</v>
      </c>
      <c r="B384" s="4" t="s">
        <v>3661</v>
      </c>
      <c r="C384" s="4" t="s">
        <v>4141</v>
      </c>
      <c r="E384" s="4" t="s">
        <v>2693</v>
      </c>
    </row>
    <row r="385" ht="15.75" customHeight="1">
      <c r="A385" s="4" t="s">
        <v>96</v>
      </c>
      <c r="B385" s="4" t="s">
        <v>3661</v>
      </c>
      <c r="C385" s="4" t="s">
        <v>4142</v>
      </c>
      <c r="E385" s="4" t="s">
        <v>2571</v>
      </c>
    </row>
    <row r="386" ht="15.75" customHeight="1">
      <c r="A386" s="4" t="s">
        <v>96</v>
      </c>
      <c r="B386" s="4" t="s">
        <v>3661</v>
      </c>
      <c r="C386" s="4" t="s">
        <v>4143</v>
      </c>
      <c r="E386" s="4" t="s">
        <v>2219</v>
      </c>
    </row>
    <row r="387" ht="15.75" customHeight="1">
      <c r="A387" s="4" t="s">
        <v>97</v>
      </c>
      <c r="B387" s="4" t="s">
        <v>3649</v>
      </c>
      <c r="C387" s="4" t="s">
        <v>4144</v>
      </c>
      <c r="E387" s="4" t="s">
        <v>2712</v>
      </c>
    </row>
    <row r="388" ht="15.75" customHeight="1">
      <c r="A388" s="4" t="s">
        <v>97</v>
      </c>
      <c r="B388" s="4" t="s">
        <v>3649</v>
      </c>
      <c r="C388" s="4" t="s">
        <v>4145</v>
      </c>
      <c r="E388" s="4" t="s">
        <v>2196</v>
      </c>
    </row>
    <row r="389" ht="15.75" customHeight="1">
      <c r="A389" s="4" t="s">
        <v>97</v>
      </c>
      <c r="B389" s="4" t="s">
        <v>3649</v>
      </c>
      <c r="C389" s="4" t="s">
        <v>4146</v>
      </c>
      <c r="E389" s="4" t="s">
        <v>2508</v>
      </c>
    </row>
    <row r="390" ht="15.75" customHeight="1">
      <c r="A390" s="4" t="s">
        <v>97</v>
      </c>
      <c r="B390" s="4" t="s">
        <v>3649</v>
      </c>
      <c r="C390" s="4" t="s">
        <v>4147</v>
      </c>
      <c r="E390" s="4" t="s">
        <v>2349</v>
      </c>
    </row>
    <row r="391" ht="15.75" customHeight="1">
      <c r="A391" s="4" t="s">
        <v>97</v>
      </c>
      <c r="B391" s="4" t="s">
        <v>3649</v>
      </c>
      <c r="C391" s="4" t="s">
        <v>4148</v>
      </c>
      <c r="E391" s="4" t="s">
        <v>3929</v>
      </c>
    </row>
    <row r="392" ht="15.75" customHeight="1">
      <c r="A392" s="4" t="s">
        <v>97</v>
      </c>
      <c r="B392" s="4" t="s">
        <v>3649</v>
      </c>
      <c r="C392" s="4" t="s">
        <v>4149</v>
      </c>
      <c r="E392" s="4" t="s">
        <v>4150</v>
      </c>
    </row>
    <row r="393" ht="15.75" customHeight="1">
      <c r="A393" s="4" t="s">
        <v>97</v>
      </c>
      <c r="B393" s="4" t="s">
        <v>3649</v>
      </c>
      <c r="C393" s="4" t="s">
        <v>4151</v>
      </c>
      <c r="E393" s="4" t="s">
        <v>2338</v>
      </c>
    </row>
    <row r="394" ht="15.75" customHeight="1">
      <c r="A394" s="4" t="s">
        <v>97</v>
      </c>
      <c r="B394" s="4" t="s">
        <v>3649</v>
      </c>
      <c r="C394" s="4" t="s">
        <v>4152</v>
      </c>
      <c r="E394" s="4" t="s">
        <v>2427</v>
      </c>
    </row>
    <row r="395" ht="15.75" customHeight="1">
      <c r="A395" s="4" t="s">
        <v>97</v>
      </c>
      <c r="B395" s="4" t="s">
        <v>3649</v>
      </c>
      <c r="C395" s="4" t="s">
        <v>4153</v>
      </c>
      <c r="E395" s="4" t="s">
        <v>3926</v>
      </c>
    </row>
    <row r="396" ht="15.75" customHeight="1">
      <c r="A396" s="4" t="s">
        <v>97</v>
      </c>
      <c r="B396" s="4" t="s">
        <v>3661</v>
      </c>
      <c r="C396" s="4" t="s">
        <v>4154</v>
      </c>
      <c r="E396" s="4" t="s">
        <v>4155</v>
      </c>
    </row>
    <row r="397" ht="15.75" customHeight="1">
      <c r="A397" s="4" t="s">
        <v>97</v>
      </c>
      <c r="B397" s="4" t="s">
        <v>3661</v>
      </c>
      <c r="C397" s="4" t="s">
        <v>4156</v>
      </c>
      <c r="E397" s="4" t="s">
        <v>4157</v>
      </c>
    </row>
    <row r="398" ht="15.75" customHeight="1">
      <c r="A398" s="4" t="s">
        <v>97</v>
      </c>
      <c r="B398" s="4" t="s">
        <v>3661</v>
      </c>
      <c r="C398" s="4" t="s">
        <v>4158</v>
      </c>
      <c r="E398" s="4" t="s">
        <v>3473</v>
      </c>
    </row>
    <row r="399" ht="15.75" customHeight="1">
      <c r="A399" s="4" t="s">
        <v>97</v>
      </c>
      <c r="B399" s="4" t="s">
        <v>3661</v>
      </c>
      <c r="C399" s="4" t="s">
        <v>4159</v>
      </c>
      <c r="E399" s="4" t="s">
        <v>3793</v>
      </c>
    </row>
    <row r="400" ht="15.75" customHeight="1">
      <c r="A400" s="4" t="s">
        <v>97</v>
      </c>
      <c r="B400" s="4" t="s">
        <v>3661</v>
      </c>
      <c r="C400" s="4" t="s">
        <v>4160</v>
      </c>
      <c r="E400" s="4" t="s">
        <v>3573</v>
      </c>
    </row>
    <row r="401" ht="15.75" customHeight="1">
      <c r="A401" s="4" t="s">
        <v>99</v>
      </c>
      <c r="B401" s="4" t="s">
        <v>3649</v>
      </c>
      <c r="C401" s="4" t="s">
        <v>4161</v>
      </c>
      <c r="E401" s="4" t="s">
        <v>2296</v>
      </c>
    </row>
    <row r="402" ht="15.75" customHeight="1">
      <c r="A402" s="4" t="s">
        <v>99</v>
      </c>
      <c r="B402" s="4" t="s">
        <v>3649</v>
      </c>
      <c r="C402" s="4" t="s">
        <v>4162</v>
      </c>
      <c r="E402" s="4" t="s">
        <v>2298</v>
      </c>
    </row>
    <row r="403" ht="15.75" customHeight="1">
      <c r="A403" s="4" t="s">
        <v>99</v>
      </c>
      <c r="B403" s="4" t="s">
        <v>3649</v>
      </c>
      <c r="C403" s="4" t="s">
        <v>4163</v>
      </c>
      <c r="E403" s="4" t="s">
        <v>3111</v>
      </c>
    </row>
    <row r="404" ht="15.75" customHeight="1">
      <c r="A404" s="4" t="s">
        <v>100</v>
      </c>
      <c r="B404" s="4" t="s">
        <v>3649</v>
      </c>
      <c r="C404" s="4" t="s">
        <v>4164</v>
      </c>
      <c r="E404" s="4" t="s">
        <v>4165</v>
      </c>
    </row>
    <row r="405" ht="15.75" customHeight="1">
      <c r="A405" s="4" t="s">
        <v>100</v>
      </c>
      <c r="B405" s="4" t="s">
        <v>3649</v>
      </c>
      <c r="C405" s="4" t="s">
        <v>4166</v>
      </c>
      <c r="E405" s="4" t="s">
        <v>2414</v>
      </c>
    </row>
    <row r="406" ht="15.75" customHeight="1">
      <c r="A406" s="4" t="s">
        <v>100</v>
      </c>
      <c r="B406" s="4" t="s">
        <v>3649</v>
      </c>
      <c r="C406" s="4" t="s">
        <v>4167</v>
      </c>
      <c r="E406" s="4" t="s">
        <v>4168</v>
      </c>
    </row>
    <row r="407" ht="15.75" customHeight="1">
      <c r="A407" s="4" t="s">
        <v>100</v>
      </c>
      <c r="B407" s="4" t="s">
        <v>3649</v>
      </c>
      <c r="C407" s="4" t="s">
        <v>4169</v>
      </c>
      <c r="E407" s="4" t="s">
        <v>3332</v>
      </c>
    </row>
    <row r="408" ht="15.75" customHeight="1">
      <c r="A408" s="4" t="s">
        <v>100</v>
      </c>
      <c r="B408" s="4" t="s">
        <v>3661</v>
      </c>
      <c r="C408" s="4" t="s">
        <v>4170</v>
      </c>
      <c r="E408" s="4" t="s">
        <v>2508</v>
      </c>
    </row>
    <row r="409" ht="15.75" customHeight="1">
      <c r="A409" s="4" t="s">
        <v>100</v>
      </c>
      <c r="B409" s="4" t="s">
        <v>3661</v>
      </c>
      <c r="C409" s="4" t="s">
        <v>4171</v>
      </c>
      <c r="E409" s="4" t="s">
        <v>2331</v>
      </c>
    </row>
    <row r="410" ht="15.75" customHeight="1">
      <c r="A410" s="4" t="s">
        <v>101</v>
      </c>
      <c r="B410" s="4" t="s">
        <v>3649</v>
      </c>
      <c r="C410" s="4" t="s">
        <v>4172</v>
      </c>
      <c r="E410" s="4" t="s">
        <v>3329</v>
      </c>
    </row>
    <row r="411" ht="15.75" customHeight="1">
      <c r="A411" s="4" t="s">
        <v>101</v>
      </c>
      <c r="B411" s="4" t="s">
        <v>3661</v>
      </c>
      <c r="C411" s="4" t="s">
        <v>4173</v>
      </c>
      <c r="E411" s="4" t="s">
        <v>4174</v>
      </c>
    </row>
    <row r="412" ht="15.75" customHeight="1">
      <c r="A412" s="4" t="s">
        <v>101</v>
      </c>
      <c r="B412" s="4" t="s">
        <v>3661</v>
      </c>
      <c r="C412" s="4" t="s">
        <v>4175</v>
      </c>
      <c r="E412" s="4" t="s">
        <v>2237</v>
      </c>
    </row>
    <row r="413" ht="15.75" customHeight="1">
      <c r="A413" s="4" t="s">
        <v>101</v>
      </c>
      <c r="B413" s="4" t="s">
        <v>3661</v>
      </c>
      <c r="C413" s="4" t="s">
        <v>4176</v>
      </c>
      <c r="E413" s="4" t="s">
        <v>2698</v>
      </c>
    </row>
    <row r="414" ht="15.75" customHeight="1">
      <c r="A414" s="4" t="s">
        <v>103</v>
      </c>
      <c r="B414" s="4" t="s">
        <v>3649</v>
      </c>
      <c r="C414" s="4" t="s">
        <v>4177</v>
      </c>
      <c r="E414" s="4" t="s">
        <v>4178</v>
      </c>
    </row>
    <row r="415" ht="15.75" customHeight="1">
      <c r="A415" s="4" t="s">
        <v>103</v>
      </c>
      <c r="B415" s="4" t="s">
        <v>3649</v>
      </c>
      <c r="C415" s="4" t="s">
        <v>4179</v>
      </c>
      <c r="E415" s="4" t="s">
        <v>2450</v>
      </c>
    </row>
    <row r="416" ht="15.75" customHeight="1">
      <c r="A416" s="4" t="s">
        <v>103</v>
      </c>
      <c r="B416" s="4" t="s">
        <v>3649</v>
      </c>
      <c r="C416" s="4" t="s">
        <v>4180</v>
      </c>
      <c r="E416" s="4" t="s">
        <v>3442</v>
      </c>
    </row>
    <row r="417" ht="15.75" customHeight="1">
      <c r="A417" s="4" t="s">
        <v>103</v>
      </c>
      <c r="B417" s="4" t="s">
        <v>3649</v>
      </c>
      <c r="C417" s="4" t="s">
        <v>4181</v>
      </c>
      <c r="E417" s="4" t="s">
        <v>4182</v>
      </c>
    </row>
    <row r="418" ht="15.75" customHeight="1">
      <c r="A418" s="4" t="s">
        <v>103</v>
      </c>
      <c r="B418" s="4" t="s">
        <v>3649</v>
      </c>
      <c r="C418" s="4" t="s">
        <v>4183</v>
      </c>
      <c r="E418" s="4" t="s">
        <v>2246</v>
      </c>
    </row>
    <row r="419" ht="15.75" customHeight="1">
      <c r="A419" s="4" t="s">
        <v>103</v>
      </c>
      <c r="B419" s="4" t="s">
        <v>3649</v>
      </c>
      <c r="C419" s="4" t="s">
        <v>4184</v>
      </c>
      <c r="E419" s="4" t="s">
        <v>3038</v>
      </c>
    </row>
    <row r="420" ht="15.75" customHeight="1">
      <c r="A420" s="4" t="s">
        <v>103</v>
      </c>
      <c r="B420" s="4" t="s">
        <v>3649</v>
      </c>
      <c r="C420" s="4" t="s">
        <v>4185</v>
      </c>
      <c r="E420" s="4" t="s">
        <v>3038</v>
      </c>
    </row>
    <row r="421" ht="15.75" customHeight="1">
      <c r="A421" s="4" t="s">
        <v>103</v>
      </c>
      <c r="B421" s="4" t="s">
        <v>3649</v>
      </c>
      <c r="C421" s="4" t="s">
        <v>4186</v>
      </c>
      <c r="E421" s="4" t="s">
        <v>2747</v>
      </c>
    </row>
    <row r="422" ht="15.75" customHeight="1">
      <c r="A422" s="4" t="s">
        <v>103</v>
      </c>
      <c r="B422" s="4" t="s">
        <v>3649</v>
      </c>
      <c r="C422" s="4" t="s">
        <v>4187</v>
      </c>
      <c r="E422" s="4" t="s">
        <v>2747</v>
      </c>
    </row>
    <row r="423" ht="15.75" customHeight="1">
      <c r="A423" s="4" t="s">
        <v>103</v>
      </c>
      <c r="B423" s="4" t="s">
        <v>3649</v>
      </c>
      <c r="C423" s="4" t="s">
        <v>4188</v>
      </c>
      <c r="E423" s="4" t="s">
        <v>2747</v>
      </c>
    </row>
    <row r="424" ht="15.75" customHeight="1">
      <c r="A424" s="4" t="s">
        <v>103</v>
      </c>
      <c r="B424" s="4" t="s">
        <v>3649</v>
      </c>
      <c r="C424" s="4" t="s">
        <v>4189</v>
      </c>
      <c r="E424" s="4" t="s">
        <v>2747</v>
      </c>
    </row>
    <row r="425" ht="15.75" customHeight="1">
      <c r="A425" s="4" t="s">
        <v>103</v>
      </c>
      <c r="B425" s="4" t="s">
        <v>3661</v>
      </c>
      <c r="C425" s="4" t="s">
        <v>4190</v>
      </c>
      <c r="D425" s="4" t="s">
        <v>3870</v>
      </c>
      <c r="E425" s="4" t="s">
        <v>2333</v>
      </c>
    </row>
    <row r="426" ht="15.75" customHeight="1">
      <c r="A426" s="4" t="s">
        <v>103</v>
      </c>
      <c r="B426" s="4" t="s">
        <v>3661</v>
      </c>
      <c r="C426" s="4" t="s">
        <v>4191</v>
      </c>
      <c r="E426" s="4" t="s">
        <v>2281</v>
      </c>
    </row>
    <row r="427" ht="15.75" customHeight="1">
      <c r="A427" s="4" t="s">
        <v>103</v>
      </c>
      <c r="B427" s="4" t="s">
        <v>3661</v>
      </c>
      <c r="C427" s="4" t="s">
        <v>4192</v>
      </c>
      <c r="E427" s="4" t="s">
        <v>2198</v>
      </c>
    </row>
    <row r="428" ht="15.75" customHeight="1">
      <c r="A428" s="4" t="s">
        <v>103</v>
      </c>
      <c r="B428" s="4" t="s">
        <v>3661</v>
      </c>
      <c r="C428" s="4" t="s">
        <v>4193</v>
      </c>
      <c r="E428" s="4" t="s">
        <v>2198</v>
      </c>
    </row>
    <row r="429" ht="15.75" customHeight="1">
      <c r="A429" s="4" t="s">
        <v>104</v>
      </c>
      <c r="B429" s="4" t="s">
        <v>3649</v>
      </c>
      <c r="C429" s="4" t="s">
        <v>4194</v>
      </c>
      <c r="E429" s="4" t="s">
        <v>3332</v>
      </c>
    </row>
    <row r="430" ht="15.75" customHeight="1">
      <c r="A430" s="4" t="s">
        <v>104</v>
      </c>
      <c r="B430" s="4" t="s">
        <v>3649</v>
      </c>
      <c r="C430" s="4" t="s">
        <v>4195</v>
      </c>
      <c r="E430" s="4" t="s">
        <v>3028</v>
      </c>
    </row>
    <row r="431" ht="15.75" customHeight="1">
      <c r="A431" s="4" t="s">
        <v>104</v>
      </c>
      <c r="B431" s="4" t="s">
        <v>3649</v>
      </c>
      <c r="C431" s="4" t="s">
        <v>4196</v>
      </c>
      <c r="E431" s="4" t="s">
        <v>2345</v>
      </c>
    </row>
    <row r="432" ht="15.75" customHeight="1">
      <c r="A432" s="4" t="s">
        <v>104</v>
      </c>
      <c r="B432" s="4" t="s">
        <v>3649</v>
      </c>
      <c r="C432" s="4" t="s">
        <v>4197</v>
      </c>
      <c r="E432" s="4" t="s">
        <v>2180</v>
      </c>
    </row>
    <row r="433" ht="15.75" customHeight="1">
      <c r="A433" s="4" t="s">
        <v>104</v>
      </c>
      <c r="B433" s="4" t="s">
        <v>3649</v>
      </c>
      <c r="C433" s="4" t="s">
        <v>4198</v>
      </c>
      <c r="E433" s="4" t="s">
        <v>2231</v>
      </c>
    </row>
    <row r="434" ht="15.75" customHeight="1">
      <c r="A434" s="4" t="s">
        <v>104</v>
      </c>
      <c r="B434" s="4" t="s">
        <v>3649</v>
      </c>
      <c r="C434" s="4" t="s">
        <v>3873</v>
      </c>
      <c r="E434" s="4" t="s">
        <v>2135</v>
      </c>
    </row>
    <row r="435" ht="15.75" customHeight="1">
      <c r="A435" s="4" t="s">
        <v>104</v>
      </c>
      <c r="B435" s="4" t="s">
        <v>3649</v>
      </c>
      <c r="C435" s="4" t="s">
        <v>4199</v>
      </c>
      <c r="E435" s="4" t="s">
        <v>2147</v>
      </c>
    </row>
    <row r="436" ht="15.75" customHeight="1">
      <c r="A436" s="4" t="s">
        <v>104</v>
      </c>
      <c r="B436" s="4" t="s">
        <v>3649</v>
      </c>
      <c r="C436" s="4" t="s">
        <v>4200</v>
      </c>
      <c r="E436" s="4" t="s">
        <v>3038</v>
      </c>
    </row>
    <row r="437" ht="15.75" customHeight="1">
      <c r="A437" s="4" t="s">
        <v>104</v>
      </c>
      <c r="B437" s="4" t="s">
        <v>3649</v>
      </c>
      <c r="C437" s="4" t="s">
        <v>4201</v>
      </c>
      <c r="E437" s="4" t="s">
        <v>2477</v>
      </c>
    </row>
    <row r="438" ht="15.75" customHeight="1">
      <c r="A438" s="4" t="s">
        <v>104</v>
      </c>
      <c r="B438" s="4" t="s">
        <v>3649</v>
      </c>
      <c r="C438" s="4" t="s">
        <v>4202</v>
      </c>
      <c r="E438" s="4" t="s">
        <v>2693</v>
      </c>
    </row>
    <row r="439" ht="15.75" customHeight="1">
      <c r="A439" s="4" t="s">
        <v>104</v>
      </c>
      <c r="B439" s="4" t="s">
        <v>3661</v>
      </c>
      <c r="C439" s="4" t="s">
        <v>4203</v>
      </c>
      <c r="E439" s="4" t="s">
        <v>2246</v>
      </c>
    </row>
    <row r="440" ht="15.75" customHeight="1">
      <c r="A440" s="4" t="s">
        <v>104</v>
      </c>
      <c r="B440" s="4" t="s">
        <v>3661</v>
      </c>
      <c r="C440" s="4" t="s">
        <v>4204</v>
      </c>
      <c r="E440" s="4" t="s">
        <v>2281</v>
      </c>
    </row>
    <row r="441" ht="15.75" customHeight="1">
      <c r="A441" s="4" t="s">
        <v>104</v>
      </c>
      <c r="B441" s="4" t="s">
        <v>3661</v>
      </c>
      <c r="C441" s="4" t="s">
        <v>4205</v>
      </c>
      <c r="E441" s="4" t="s">
        <v>2296</v>
      </c>
    </row>
    <row r="442" ht="15.75" customHeight="1">
      <c r="A442" s="4" t="s">
        <v>104</v>
      </c>
      <c r="B442" s="4" t="s">
        <v>3661</v>
      </c>
      <c r="C442" s="4" t="s">
        <v>4206</v>
      </c>
      <c r="E442" s="4" t="s">
        <v>2156</v>
      </c>
    </row>
    <row r="443" ht="15.75" customHeight="1">
      <c r="A443" s="4" t="s">
        <v>104</v>
      </c>
      <c r="B443" s="4" t="s">
        <v>3661</v>
      </c>
      <c r="C443" s="4" t="s">
        <v>4207</v>
      </c>
      <c r="E443" s="4" t="s">
        <v>3034</v>
      </c>
    </row>
    <row r="444" ht="15.75" customHeight="1">
      <c r="A444" s="4" t="s">
        <v>104</v>
      </c>
      <c r="B444" s="4" t="s">
        <v>3661</v>
      </c>
      <c r="C444" s="4" t="s">
        <v>4208</v>
      </c>
      <c r="E444" s="4" t="s">
        <v>2336</v>
      </c>
    </row>
    <row r="445" ht="15.75" customHeight="1">
      <c r="A445" s="4" t="s">
        <v>104</v>
      </c>
      <c r="B445" s="4" t="s">
        <v>3661</v>
      </c>
      <c r="C445" s="4" t="s">
        <v>4209</v>
      </c>
      <c r="E445" s="4" t="s">
        <v>2118</v>
      </c>
    </row>
    <row r="446" ht="15.75" customHeight="1">
      <c r="A446" s="4" t="s">
        <v>104</v>
      </c>
      <c r="B446" s="4" t="s">
        <v>3661</v>
      </c>
      <c r="C446" s="4" t="s">
        <v>4210</v>
      </c>
      <c r="E446" s="4" t="s">
        <v>2747</v>
      </c>
    </row>
    <row r="447" ht="15.75" customHeight="1">
      <c r="A447" s="4" t="s">
        <v>104</v>
      </c>
      <c r="B447" s="4" t="s">
        <v>3661</v>
      </c>
      <c r="C447" s="4" t="s">
        <v>4211</v>
      </c>
      <c r="E447" s="4" t="s">
        <v>3254</v>
      </c>
    </row>
    <row r="448" ht="15.75" customHeight="1">
      <c r="A448" s="4" t="s">
        <v>104</v>
      </c>
      <c r="B448" s="4" t="s">
        <v>3661</v>
      </c>
      <c r="C448" s="4" t="s">
        <v>4212</v>
      </c>
      <c r="E448" s="4" t="s">
        <v>2168</v>
      </c>
    </row>
    <row r="449" ht="15.75" customHeight="1">
      <c r="A449" s="4" t="s">
        <v>104</v>
      </c>
      <c r="B449" s="4" t="s">
        <v>3661</v>
      </c>
      <c r="C449" s="4" t="s">
        <v>4213</v>
      </c>
      <c r="E449" s="4" t="s">
        <v>3775</v>
      </c>
    </row>
    <row r="450" ht="15.75" customHeight="1">
      <c r="A450" s="4" t="s">
        <v>104</v>
      </c>
      <c r="B450" s="4" t="s">
        <v>3661</v>
      </c>
      <c r="C450" s="4" t="s">
        <v>4214</v>
      </c>
      <c r="D450" s="4" t="s">
        <v>4215</v>
      </c>
      <c r="E450" s="4" t="s">
        <v>4216</v>
      </c>
    </row>
    <row r="451" ht="15.75" customHeight="1">
      <c r="A451" s="4" t="s">
        <v>105</v>
      </c>
      <c r="B451" s="4" t="s">
        <v>3649</v>
      </c>
      <c r="C451" s="4" t="s">
        <v>4217</v>
      </c>
      <c r="E451" s="4" t="s">
        <v>4218</v>
      </c>
    </row>
    <row r="452" ht="15.75" customHeight="1">
      <c r="A452" s="4" t="s">
        <v>105</v>
      </c>
      <c r="B452" s="4" t="s">
        <v>3649</v>
      </c>
      <c r="C452" s="4" t="s">
        <v>4219</v>
      </c>
      <c r="E452" s="4" t="s">
        <v>4220</v>
      </c>
    </row>
    <row r="453" ht="15.75" customHeight="1">
      <c r="A453" s="4" t="s">
        <v>105</v>
      </c>
      <c r="B453" s="4" t="s">
        <v>3649</v>
      </c>
      <c r="C453" s="4" t="s">
        <v>4221</v>
      </c>
      <c r="E453" s="4" t="s">
        <v>4222</v>
      </c>
    </row>
    <row r="454" ht="15.75" customHeight="1">
      <c r="A454" s="4" t="s">
        <v>105</v>
      </c>
      <c r="B454" s="4" t="s">
        <v>3649</v>
      </c>
      <c r="C454" s="4" t="s">
        <v>4223</v>
      </c>
      <c r="E454" s="4" t="s">
        <v>4010</v>
      </c>
    </row>
    <row r="455" ht="15.75" customHeight="1">
      <c r="A455" s="4" t="s">
        <v>105</v>
      </c>
      <c r="B455" s="4" t="s">
        <v>3649</v>
      </c>
      <c r="C455" s="4" t="s">
        <v>4224</v>
      </c>
      <c r="E455" s="4" t="s">
        <v>4225</v>
      </c>
    </row>
    <row r="456" ht="15.75" customHeight="1">
      <c r="A456" s="4" t="s">
        <v>105</v>
      </c>
      <c r="B456" s="4" t="s">
        <v>3649</v>
      </c>
      <c r="C456" s="4" t="s">
        <v>4226</v>
      </c>
      <c r="E456" s="4" t="s">
        <v>2341</v>
      </c>
    </row>
    <row r="457" ht="15.75" customHeight="1">
      <c r="A457" s="4" t="s">
        <v>105</v>
      </c>
      <c r="B457" s="4" t="s">
        <v>3649</v>
      </c>
      <c r="C457" s="4" t="s">
        <v>4227</v>
      </c>
      <c r="E457" s="4" t="s">
        <v>3395</v>
      </c>
    </row>
    <row r="458" ht="15.75" customHeight="1">
      <c r="A458" s="4" t="s">
        <v>105</v>
      </c>
      <c r="B458" s="4" t="s">
        <v>3661</v>
      </c>
      <c r="C458" s="4" t="s">
        <v>4228</v>
      </c>
      <c r="E458" s="4" t="s">
        <v>3573</v>
      </c>
    </row>
    <row r="459" ht="15.75" customHeight="1">
      <c r="A459" s="4" t="s">
        <v>105</v>
      </c>
      <c r="B459" s="4" t="s">
        <v>3661</v>
      </c>
      <c r="C459" s="4" t="s">
        <v>4229</v>
      </c>
      <c r="E459" s="4" t="s">
        <v>2943</v>
      </c>
    </row>
    <row r="460" ht="15.75" customHeight="1">
      <c r="A460" s="4" t="s">
        <v>105</v>
      </c>
      <c r="B460" s="4" t="s">
        <v>3661</v>
      </c>
      <c r="C460" s="4" t="s">
        <v>4230</v>
      </c>
      <c r="E460" s="4" t="s">
        <v>4231</v>
      </c>
    </row>
    <row r="461" ht="15.75" customHeight="1">
      <c r="A461" s="4" t="s">
        <v>105</v>
      </c>
      <c r="B461" s="4" t="s">
        <v>3661</v>
      </c>
      <c r="C461" s="4" t="s">
        <v>4232</v>
      </c>
      <c r="E461" s="4" t="s">
        <v>2261</v>
      </c>
    </row>
    <row r="462" ht="15.75" customHeight="1">
      <c r="A462" s="4" t="s">
        <v>105</v>
      </c>
      <c r="B462" s="4" t="s">
        <v>3661</v>
      </c>
      <c r="C462" s="4" t="s">
        <v>4233</v>
      </c>
      <c r="E462" s="4" t="s">
        <v>2147</v>
      </c>
    </row>
    <row r="463" ht="15.75" customHeight="1">
      <c r="A463" s="4" t="s">
        <v>106</v>
      </c>
      <c r="B463" s="4" t="s">
        <v>3649</v>
      </c>
      <c r="C463" s="4" t="s">
        <v>4234</v>
      </c>
      <c r="E463" s="4" t="s">
        <v>4235</v>
      </c>
    </row>
    <row r="464" ht="15.75" customHeight="1">
      <c r="A464" s="4" t="s">
        <v>106</v>
      </c>
      <c r="B464" s="4" t="s">
        <v>3649</v>
      </c>
      <c r="C464" s="4" t="s">
        <v>4236</v>
      </c>
      <c r="E464" s="4" t="s">
        <v>3793</v>
      </c>
    </row>
    <row r="465" ht="15.75" customHeight="1">
      <c r="A465" s="4" t="s">
        <v>106</v>
      </c>
      <c r="B465" s="4" t="s">
        <v>3661</v>
      </c>
      <c r="C465" s="4" t="s">
        <v>4237</v>
      </c>
      <c r="E465" s="4" t="s">
        <v>2212</v>
      </c>
    </row>
    <row r="466" ht="15.75" customHeight="1">
      <c r="A466" s="4" t="s">
        <v>106</v>
      </c>
      <c r="B466" s="4" t="s">
        <v>3661</v>
      </c>
      <c r="C466" s="4" t="s">
        <v>4238</v>
      </c>
      <c r="E466" s="4" t="s">
        <v>2802</v>
      </c>
    </row>
    <row r="467" ht="15.75" customHeight="1">
      <c r="A467" s="4" t="s">
        <v>106</v>
      </c>
      <c r="B467" s="4" t="s">
        <v>3661</v>
      </c>
      <c r="C467" s="4" t="s">
        <v>4239</v>
      </c>
      <c r="E467" s="4" t="s">
        <v>3349</v>
      </c>
    </row>
    <row r="468" ht="15.75" customHeight="1">
      <c r="A468" s="4" t="s">
        <v>106</v>
      </c>
      <c r="B468" s="4" t="s">
        <v>3661</v>
      </c>
      <c r="C468" s="4" t="s">
        <v>4240</v>
      </c>
      <c r="E468" s="4" t="s">
        <v>3861</v>
      </c>
    </row>
    <row r="469" ht="15.75" customHeight="1">
      <c r="A469" s="4" t="s">
        <v>108</v>
      </c>
      <c r="B469" s="4" t="s">
        <v>3649</v>
      </c>
      <c r="C469" s="4" t="s">
        <v>4241</v>
      </c>
      <c r="E469" s="4" t="s">
        <v>3775</v>
      </c>
    </row>
    <row r="470" ht="15.75" customHeight="1">
      <c r="A470" s="4" t="s">
        <v>108</v>
      </c>
      <c r="B470" s="4" t="s">
        <v>3649</v>
      </c>
      <c r="C470" s="4" t="s">
        <v>4242</v>
      </c>
      <c r="E470" s="4" t="s">
        <v>4243</v>
      </c>
    </row>
    <row r="471" ht="15.75" customHeight="1">
      <c r="A471" s="4" t="s">
        <v>108</v>
      </c>
      <c r="B471" s="4" t="s">
        <v>3661</v>
      </c>
      <c r="C471" s="4" t="s">
        <v>4244</v>
      </c>
      <c r="E471" s="4" t="s">
        <v>4245</v>
      </c>
    </row>
    <row r="472" ht="15.75" customHeight="1">
      <c r="A472" s="4" t="s">
        <v>108</v>
      </c>
      <c r="B472" s="4" t="s">
        <v>3661</v>
      </c>
      <c r="C472" s="4" t="s">
        <v>4246</v>
      </c>
      <c r="E472" s="4" t="s">
        <v>2207</v>
      </c>
    </row>
    <row r="473" ht="15.75" customHeight="1">
      <c r="A473" s="4" t="s">
        <v>108</v>
      </c>
      <c r="B473" s="4" t="s">
        <v>3661</v>
      </c>
      <c r="C473" s="4" t="s">
        <v>4247</v>
      </c>
      <c r="E473" s="4" t="s">
        <v>2558</v>
      </c>
    </row>
    <row r="474" ht="15.75" customHeight="1">
      <c r="A474" s="4" t="s">
        <v>108</v>
      </c>
      <c r="B474" s="4" t="s">
        <v>3661</v>
      </c>
      <c r="C474" s="4" t="s">
        <v>4248</v>
      </c>
      <c r="E474" s="4" t="s">
        <v>3775</v>
      </c>
    </row>
    <row r="475" ht="15.75" customHeight="1">
      <c r="A475" s="4" t="s">
        <v>108</v>
      </c>
      <c r="B475" s="4" t="s">
        <v>3661</v>
      </c>
      <c r="C475" s="4" t="s">
        <v>4249</v>
      </c>
      <c r="E475" s="4" t="s">
        <v>2389</v>
      </c>
    </row>
    <row r="476" ht="15.75" customHeight="1">
      <c r="A476" s="4" t="s">
        <v>108</v>
      </c>
      <c r="B476" s="4" t="s">
        <v>3661</v>
      </c>
      <c r="C476" s="4" t="s">
        <v>4250</v>
      </c>
      <c r="E476" s="4" t="s">
        <v>2140</v>
      </c>
    </row>
    <row r="477" ht="15.75" customHeight="1">
      <c r="A477" s="4" t="s">
        <v>111</v>
      </c>
      <c r="B477" s="4" t="s">
        <v>3649</v>
      </c>
      <c r="C477" s="4" t="s">
        <v>3831</v>
      </c>
      <c r="D477" s="4" t="s">
        <v>3095</v>
      </c>
      <c r="E477" s="4" t="s">
        <v>3788</v>
      </c>
    </row>
    <row r="478" ht="15.75" customHeight="1">
      <c r="A478" s="4" t="s">
        <v>111</v>
      </c>
      <c r="B478" s="4" t="s">
        <v>3649</v>
      </c>
      <c r="C478" s="4" t="s">
        <v>4251</v>
      </c>
      <c r="D478" s="4" t="s">
        <v>3095</v>
      </c>
      <c r="E478" s="4" t="s">
        <v>4018</v>
      </c>
    </row>
    <row r="479" ht="15.75" customHeight="1">
      <c r="A479" s="4" t="s">
        <v>111</v>
      </c>
      <c r="B479" s="4" t="s">
        <v>3661</v>
      </c>
      <c r="C479" s="4" t="s">
        <v>4252</v>
      </c>
      <c r="E479" s="4" t="s">
        <v>4089</v>
      </c>
    </row>
    <row r="480" ht="15.75" customHeight="1">
      <c r="A480" s="4" t="s">
        <v>111</v>
      </c>
      <c r="B480" s="4" t="s">
        <v>3661</v>
      </c>
      <c r="C480" s="4" t="s">
        <v>4253</v>
      </c>
      <c r="E480" s="4" t="s">
        <v>3910</v>
      </c>
    </row>
    <row r="481" ht="15.75" customHeight="1">
      <c r="A481" s="4" t="s">
        <v>111</v>
      </c>
      <c r="B481" s="4" t="s">
        <v>3661</v>
      </c>
      <c r="C481" s="4" t="s">
        <v>4254</v>
      </c>
      <c r="E481" s="4" t="s">
        <v>3818</v>
      </c>
    </row>
    <row r="482" ht="15.75" customHeight="1">
      <c r="A482" s="4" t="s">
        <v>111</v>
      </c>
      <c r="B482" s="4" t="s">
        <v>3661</v>
      </c>
      <c r="C482" s="4" t="s">
        <v>4255</v>
      </c>
      <c r="E482" s="4" t="s">
        <v>2281</v>
      </c>
    </row>
    <row r="483" ht="15.75" customHeight="1">
      <c r="A483" s="4" t="s">
        <v>111</v>
      </c>
      <c r="B483" s="4" t="s">
        <v>3661</v>
      </c>
      <c r="C483" s="4" t="s">
        <v>4256</v>
      </c>
      <c r="E483" s="4" t="s">
        <v>2151</v>
      </c>
    </row>
    <row r="484" ht="15.75" customHeight="1">
      <c r="A484" s="4" t="s">
        <v>111</v>
      </c>
      <c r="B484" s="4" t="s">
        <v>3661</v>
      </c>
      <c r="C484" s="4" t="s">
        <v>4257</v>
      </c>
      <c r="E484" s="4" t="s">
        <v>2186</v>
      </c>
    </row>
    <row r="485" ht="15.75" customHeight="1">
      <c r="A485" s="4" t="s">
        <v>113</v>
      </c>
      <c r="B485" s="4" t="s">
        <v>3649</v>
      </c>
      <c r="C485" s="4" t="s">
        <v>4258</v>
      </c>
      <c r="E485" s="4" t="s">
        <v>2147</v>
      </c>
    </row>
    <row r="486" ht="15.75" customHeight="1">
      <c r="A486" s="4" t="s">
        <v>113</v>
      </c>
      <c r="B486" s="4" t="s">
        <v>3649</v>
      </c>
      <c r="C486" s="4" t="s">
        <v>4259</v>
      </c>
      <c r="E486" s="4" t="s">
        <v>2952</v>
      </c>
    </row>
    <row r="487" ht="15.75" customHeight="1">
      <c r="A487" s="4" t="s">
        <v>113</v>
      </c>
      <c r="B487" s="4" t="s">
        <v>3649</v>
      </c>
      <c r="C487" s="4" t="s">
        <v>4260</v>
      </c>
      <c r="E487" s="4" t="s">
        <v>2201</v>
      </c>
    </row>
    <row r="488" ht="15.75" customHeight="1">
      <c r="A488" s="4" t="s">
        <v>113</v>
      </c>
      <c r="B488" s="4" t="s">
        <v>3649</v>
      </c>
      <c r="C488" s="4" t="s">
        <v>4261</v>
      </c>
      <c r="E488" s="4" t="s">
        <v>2188</v>
      </c>
    </row>
    <row r="489" ht="15.75" customHeight="1">
      <c r="A489" s="4" t="s">
        <v>113</v>
      </c>
      <c r="B489" s="4" t="s">
        <v>3649</v>
      </c>
      <c r="C489" s="4" t="s">
        <v>4262</v>
      </c>
      <c r="E489" s="4" t="s">
        <v>2508</v>
      </c>
    </row>
    <row r="490" ht="15.75" customHeight="1">
      <c r="A490" s="4" t="s">
        <v>113</v>
      </c>
      <c r="B490" s="4" t="s">
        <v>3661</v>
      </c>
      <c r="C490" s="4" t="s">
        <v>4263</v>
      </c>
      <c r="E490" s="4" t="s">
        <v>2494</v>
      </c>
    </row>
    <row r="491" ht="15.75" customHeight="1">
      <c r="A491" s="4" t="s">
        <v>113</v>
      </c>
      <c r="B491" s="4" t="s">
        <v>3661</v>
      </c>
      <c r="C491" s="4" t="s">
        <v>4264</v>
      </c>
      <c r="E491" s="4" t="s">
        <v>2118</v>
      </c>
    </row>
    <row r="492" ht="15.75" customHeight="1">
      <c r="A492" s="4" t="s">
        <v>113</v>
      </c>
      <c r="B492" s="4" t="s">
        <v>3661</v>
      </c>
      <c r="C492" s="4" t="s">
        <v>4265</v>
      </c>
      <c r="E492" s="4" t="s">
        <v>2831</v>
      </c>
    </row>
    <row r="493" ht="15.75" customHeight="1">
      <c r="A493" s="4" t="s">
        <v>113</v>
      </c>
      <c r="B493" s="4" t="s">
        <v>3661</v>
      </c>
      <c r="C493" s="4" t="s">
        <v>4266</v>
      </c>
      <c r="E493" s="4" t="s">
        <v>3128</v>
      </c>
    </row>
    <row r="494" ht="15.75" customHeight="1">
      <c r="A494" s="4" t="s">
        <v>113</v>
      </c>
      <c r="B494" s="4" t="s">
        <v>3661</v>
      </c>
      <c r="C494" s="4" t="s">
        <v>4267</v>
      </c>
      <c r="E494" s="4" t="s">
        <v>2927</v>
      </c>
    </row>
    <row r="495" ht="15.75" customHeight="1">
      <c r="A495" s="4" t="s">
        <v>117</v>
      </c>
      <c r="B495" s="4" t="s">
        <v>3649</v>
      </c>
      <c r="C495" s="4" t="s">
        <v>4268</v>
      </c>
      <c r="D495" s="4" t="s">
        <v>4269</v>
      </c>
      <c r="E495" s="4" t="s">
        <v>4270</v>
      </c>
    </row>
    <row r="496" ht="15.75" customHeight="1">
      <c r="A496" s="4" t="s">
        <v>117</v>
      </c>
      <c r="B496" s="4" t="s">
        <v>3649</v>
      </c>
      <c r="C496" s="4" t="s">
        <v>4271</v>
      </c>
      <c r="D496" s="4" t="s">
        <v>4269</v>
      </c>
      <c r="E496" s="4" t="s">
        <v>2259</v>
      </c>
    </row>
    <row r="497" ht="15.75" customHeight="1">
      <c r="A497" s="4" t="s">
        <v>117</v>
      </c>
      <c r="B497" s="4" t="s">
        <v>3649</v>
      </c>
      <c r="C497" s="4" t="s">
        <v>4272</v>
      </c>
      <c r="D497" s="4" t="s">
        <v>4273</v>
      </c>
      <c r="E497" s="4" t="s">
        <v>3096</v>
      </c>
    </row>
    <row r="498" ht="15.75" customHeight="1">
      <c r="A498" s="4" t="s">
        <v>117</v>
      </c>
      <c r="B498" s="4" t="s">
        <v>3649</v>
      </c>
      <c r="C498" s="4" t="s">
        <v>4274</v>
      </c>
      <c r="E498" s="4" t="s">
        <v>2450</v>
      </c>
    </row>
    <row r="499" ht="15.75" customHeight="1">
      <c r="A499" s="4" t="s">
        <v>117</v>
      </c>
      <c r="B499" s="4" t="s">
        <v>3649</v>
      </c>
      <c r="C499" s="4" t="s">
        <v>4275</v>
      </c>
      <c r="E499" s="4" t="s">
        <v>2237</v>
      </c>
    </row>
    <row r="500" ht="15.75" customHeight="1">
      <c r="A500" s="4" t="s">
        <v>117</v>
      </c>
      <c r="B500" s="4" t="s">
        <v>3649</v>
      </c>
      <c r="C500" s="4" t="s">
        <v>4276</v>
      </c>
      <c r="D500" s="4" t="s">
        <v>4277</v>
      </c>
      <c r="E500" s="4" t="s">
        <v>4278</v>
      </c>
    </row>
    <row r="501" ht="15.75" customHeight="1">
      <c r="A501" s="4" t="s">
        <v>117</v>
      </c>
      <c r="B501" s="4" t="s">
        <v>3661</v>
      </c>
      <c r="C501" s="4" t="s">
        <v>4279</v>
      </c>
      <c r="E501" s="4" t="s">
        <v>2522</v>
      </c>
    </row>
    <row r="502" ht="15.75" customHeight="1">
      <c r="A502" s="4" t="s">
        <v>117</v>
      </c>
      <c r="B502" s="4" t="s">
        <v>3661</v>
      </c>
      <c r="C502" s="4" t="s">
        <v>4280</v>
      </c>
      <c r="E502" s="4" t="s">
        <v>2198</v>
      </c>
    </row>
    <row r="503" ht="15.75" customHeight="1">
      <c r="A503" s="4" t="s">
        <v>117</v>
      </c>
      <c r="B503" s="4" t="s">
        <v>3661</v>
      </c>
      <c r="C503" s="4" t="s">
        <v>4281</v>
      </c>
      <c r="E503" s="4" t="s">
        <v>4282</v>
      </c>
    </row>
    <row r="504" ht="15.75" customHeight="1">
      <c r="A504" s="4" t="s">
        <v>119</v>
      </c>
      <c r="B504" s="4" t="s">
        <v>3649</v>
      </c>
      <c r="C504" s="4" t="s">
        <v>4283</v>
      </c>
      <c r="E504" s="4" t="s">
        <v>2824</v>
      </c>
    </row>
    <row r="505" ht="15.75" customHeight="1">
      <c r="A505" s="4" t="s">
        <v>119</v>
      </c>
      <c r="B505" s="4" t="s">
        <v>3649</v>
      </c>
      <c r="C505" s="4" t="s">
        <v>4284</v>
      </c>
      <c r="E505" s="4" t="s">
        <v>2933</v>
      </c>
    </row>
    <row r="506" ht="15.75" customHeight="1">
      <c r="A506" s="4" t="s">
        <v>119</v>
      </c>
      <c r="B506" s="4" t="s">
        <v>3649</v>
      </c>
      <c r="C506" s="4" t="s">
        <v>4285</v>
      </c>
      <c r="E506" s="4" t="s">
        <v>3254</v>
      </c>
    </row>
    <row r="507" ht="15.75" customHeight="1">
      <c r="A507" s="4" t="s">
        <v>119</v>
      </c>
      <c r="B507" s="4" t="s">
        <v>3649</v>
      </c>
      <c r="C507" s="4" t="s">
        <v>4286</v>
      </c>
      <c r="E507" s="4" t="s">
        <v>3205</v>
      </c>
    </row>
    <row r="508" ht="15.75" customHeight="1">
      <c r="A508" s="4" t="s">
        <v>119</v>
      </c>
      <c r="B508" s="4" t="s">
        <v>3661</v>
      </c>
      <c r="C508" s="4" t="s">
        <v>4287</v>
      </c>
      <c r="E508" s="4" t="s">
        <v>2212</v>
      </c>
    </row>
    <row r="509" ht="15.75" customHeight="1">
      <c r="A509" s="4" t="s">
        <v>119</v>
      </c>
      <c r="B509" s="4" t="s">
        <v>3661</v>
      </c>
      <c r="C509" s="4" t="s">
        <v>4288</v>
      </c>
      <c r="E509" s="4" t="s">
        <v>2225</v>
      </c>
    </row>
    <row r="510" ht="15.75" customHeight="1">
      <c r="A510" s="4" t="s">
        <v>121</v>
      </c>
      <c r="B510" s="4" t="s">
        <v>3649</v>
      </c>
      <c r="C510" s="4" t="s">
        <v>4289</v>
      </c>
      <c r="E510" s="4" t="s">
        <v>2522</v>
      </c>
    </row>
    <row r="511" ht="15.75" customHeight="1">
      <c r="A511" s="4" t="s">
        <v>121</v>
      </c>
      <c r="B511" s="4" t="s">
        <v>3649</v>
      </c>
      <c r="C511" s="4" t="s">
        <v>4290</v>
      </c>
      <c r="E511" s="4" t="s">
        <v>3137</v>
      </c>
    </row>
    <row r="512" ht="15.75" customHeight="1">
      <c r="A512" s="4" t="s">
        <v>122</v>
      </c>
      <c r="B512" s="4" t="s">
        <v>3649</v>
      </c>
      <c r="C512" s="4" t="s">
        <v>4291</v>
      </c>
      <c r="E512" s="4" t="s">
        <v>3028</v>
      </c>
    </row>
    <row r="513" ht="15.75" customHeight="1">
      <c r="A513" s="4" t="s">
        <v>122</v>
      </c>
      <c r="B513" s="4" t="s">
        <v>3649</v>
      </c>
      <c r="C513" s="4" t="s">
        <v>4292</v>
      </c>
      <c r="E513" s="4" t="s">
        <v>2349</v>
      </c>
    </row>
    <row r="514" ht="15.75" customHeight="1">
      <c r="A514" s="4" t="s">
        <v>122</v>
      </c>
      <c r="B514" s="4" t="s">
        <v>3661</v>
      </c>
      <c r="C514" s="4" t="s">
        <v>4293</v>
      </c>
      <c r="E514" s="4" t="s">
        <v>2345</v>
      </c>
    </row>
    <row r="515" ht="15.75" customHeight="1">
      <c r="A515" s="4" t="s">
        <v>122</v>
      </c>
      <c r="B515" s="4" t="s">
        <v>3661</v>
      </c>
      <c r="C515" s="4" t="s">
        <v>4294</v>
      </c>
      <c r="E515" s="4" t="s">
        <v>2196</v>
      </c>
    </row>
    <row r="516" ht="15.75" customHeight="1">
      <c r="A516" s="4" t="s">
        <v>122</v>
      </c>
      <c r="B516" s="4" t="s">
        <v>3661</v>
      </c>
      <c r="C516" s="4" t="s">
        <v>4295</v>
      </c>
      <c r="E516" s="4" t="s">
        <v>2296</v>
      </c>
    </row>
    <row r="517" ht="15.75" customHeight="1">
      <c r="A517" s="4" t="s">
        <v>122</v>
      </c>
      <c r="B517" s="4" t="s">
        <v>3661</v>
      </c>
      <c r="C517" s="4" t="s">
        <v>4296</v>
      </c>
      <c r="E517" s="4" t="s">
        <v>4297</v>
      </c>
    </row>
    <row r="518" ht="15.75" customHeight="1">
      <c r="A518" s="4" t="s">
        <v>122</v>
      </c>
      <c r="B518" s="4" t="s">
        <v>3661</v>
      </c>
      <c r="C518" s="4" t="s">
        <v>4298</v>
      </c>
      <c r="E518" s="4" t="s">
        <v>2219</v>
      </c>
    </row>
    <row r="519" ht="15.75" customHeight="1">
      <c r="A519" s="4" t="s">
        <v>122</v>
      </c>
      <c r="B519" s="4" t="s">
        <v>3661</v>
      </c>
      <c r="C519" s="4" t="s">
        <v>4299</v>
      </c>
      <c r="E519" s="4" t="s">
        <v>2225</v>
      </c>
    </row>
    <row r="520" ht="15.75" customHeight="1">
      <c r="A520" s="4" t="s">
        <v>125</v>
      </c>
      <c r="B520" s="4" t="s">
        <v>3649</v>
      </c>
      <c r="C520" s="4" t="s">
        <v>4300</v>
      </c>
      <c r="E520" s="4" t="s">
        <v>4165</v>
      </c>
    </row>
    <row r="521" ht="15.75" customHeight="1">
      <c r="A521" s="4" t="s">
        <v>125</v>
      </c>
      <c r="B521" s="4" t="s">
        <v>3649</v>
      </c>
      <c r="C521" s="4" t="s">
        <v>4301</v>
      </c>
      <c r="E521" s="4" t="s">
        <v>2414</v>
      </c>
    </row>
    <row r="522" ht="15.75" customHeight="1">
      <c r="A522" s="4" t="s">
        <v>125</v>
      </c>
      <c r="B522" s="4" t="s">
        <v>3649</v>
      </c>
      <c r="C522" s="4" t="s">
        <v>4302</v>
      </c>
      <c r="E522" s="4" t="s">
        <v>4168</v>
      </c>
    </row>
    <row r="523" ht="15.75" customHeight="1">
      <c r="A523" s="4" t="s">
        <v>125</v>
      </c>
      <c r="B523" s="4" t="s">
        <v>3661</v>
      </c>
      <c r="C523" s="4" t="s">
        <v>4303</v>
      </c>
      <c r="E523" s="4" t="s">
        <v>4304</v>
      </c>
    </row>
    <row r="524" ht="15.75" customHeight="1">
      <c r="A524" s="4" t="s">
        <v>125</v>
      </c>
      <c r="B524" s="4" t="s">
        <v>3661</v>
      </c>
      <c r="C524" s="4" t="s">
        <v>4305</v>
      </c>
      <c r="E524" s="4" t="s">
        <v>2349</v>
      </c>
    </row>
    <row r="525" ht="15.75" customHeight="1">
      <c r="A525" s="4" t="s">
        <v>125</v>
      </c>
      <c r="B525" s="4" t="s">
        <v>3661</v>
      </c>
      <c r="C525" s="4" t="s">
        <v>4306</v>
      </c>
      <c r="E525" s="4" t="s">
        <v>2628</v>
      </c>
    </row>
    <row r="526" ht="15.75" customHeight="1">
      <c r="A526" s="4" t="s">
        <v>125</v>
      </c>
      <c r="B526" s="4" t="s">
        <v>3661</v>
      </c>
      <c r="C526" s="4" t="s">
        <v>4307</v>
      </c>
      <c r="E526" s="4" t="s">
        <v>4182</v>
      </c>
    </row>
    <row r="527" ht="15.75" customHeight="1">
      <c r="A527" s="4" t="s">
        <v>125</v>
      </c>
      <c r="B527" s="4" t="s">
        <v>3661</v>
      </c>
      <c r="C527" s="4" t="s">
        <v>4308</v>
      </c>
      <c r="E527" s="4" t="s">
        <v>2188</v>
      </c>
    </row>
    <row r="528" ht="15.75" customHeight="1">
      <c r="A528" s="4" t="s">
        <v>125</v>
      </c>
      <c r="B528" s="4" t="s">
        <v>3661</v>
      </c>
      <c r="C528" s="4" t="s">
        <v>4309</v>
      </c>
      <c r="D528" s="4" t="s">
        <v>4310</v>
      </c>
      <c r="E528" s="4" t="s">
        <v>2231</v>
      </c>
    </row>
    <row r="529" ht="15.75" customHeight="1">
      <c r="A529" s="4" t="s">
        <v>125</v>
      </c>
      <c r="B529" s="4" t="s">
        <v>3661</v>
      </c>
      <c r="C529" s="4" t="s">
        <v>4311</v>
      </c>
      <c r="E529" s="4" t="s">
        <v>3465</v>
      </c>
    </row>
    <row r="530" ht="15.75" customHeight="1">
      <c r="A530" s="4" t="s">
        <v>125</v>
      </c>
      <c r="B530" s="4" t="s">
        <v>3661</v>
      </c>
      <c r="C530" s="4" t="s">
        <v>4312</v>
      </c>
      <c r="E530" s="4" t="s">
        <v>2710</v>
      </c>
    </row>
    <row r="531" ht="15.75" customHeight="1">
      <c r="A531" s="4" t="s">
        <v>125</v>
      </c>
      <c r="B531" s="4" t="s">
        <v>3687</v>
      </c>
      <c r="C531" s="4" t="s">
        <v>4313</v>
      </c>
      <c r="E531" s="4" t="s">
        <v>3773</v>
      </c>
    </row>
    <row r="532" ht="15.75" customHeight="1">
      <c r="A532" s="4" t="s">
        <v>126</v>
      </c>
      <c r="B532" s="4" t="s">
        <v>3649</v>
      </c>
      <c r="C532" s="4" t="s">
        <v>4314</v>
      </c>
      <c r="E532" s="4" t="s">
        <v>2522</v>
      </c>
    </row>
    <row r="533" ht="15.75" customHeight="1">
      <c r="A533" s="4" t="s">
        <v>126</v>
      </c>
      <c r="B533" s="4" t="s">
        <v>3649</v>
      </c>
      <c r="C533" s="4" t="s">
        <v>4315</v>
      </c>
      <c r="D533" s="4" t="s">
        <v>4316</v>
      </c>
      <c r="E533" s="4" t="s">
        <v>2563</v>
      </c>
    </row>
    <row r="534" ht="15.75" customHeight="1">
      <c r="A534" s="4" t="s">
        <v>126</v>
      </c>
      <c r="B534" s="4" t="s">
        <v>3649</v>
      </c>
      <c r="C534" s="4" t="s">
        <v>4317</v>
      </c>
      <c r="E534" s="4" t="s">
        <v>3076</v>
      </c>
    </row>
    <row r="535" ht="15.75" customHeight="1">
      <c r="A535" s="4" t="s">
        <v>126</v>
      </c>
      <c r="B535" s="4" t="s">
        <v>3661</v>
      </c>
      <c r="C535" s="4" t="s">
        <v>4318</v>
      </c>
      <c r="E535" s="4" t="s">
        <v>2683</v>
      </c>
    </row>
    <row r="536" ht="15.75" customHeight="1">
      <c r="A536" s="4" t="s">
        <v>126</v>
      </c>
      <c r="B536" s="4" t="s">
        <v>3661</v>
      </c>
      <c r="C536" s="4" t="s">
        <v>4319</v>
      </c>
      <c r="E536" s="4" t="s">
        <v>2151</v>
      </c>
    </row>
    <row r="537" ht="15.75" customHeight="1">
      <c r="A537" s="4" t="s">
        <v>126</v>
      </c>
      <c r="B537" s="4" t="s">
        <v>3687</v>
      </c>
      <c r="C537" s="4" t="s">
        <v>4320</v>
      </c>
      <c r="E537" s="4" t="s">
        <v>4094</v>
      </c>
    </row>
    <row r="538" ht="15.75" customHeight="1">
      <c r="A538" s="4" t="s">
        <v>127</v>
      </c>
      <c r="B538" s="4" t="s">
        <v>3649</v>
      </c>
      <c r="C538" s="4" t="s">
        <v>4321</v>
      </c>
      <c r="E538" s="4" t="s">
        <v>4322</v>
      </c>
    </row>
    <row r="539" ht="15.75" customHeight="1">
      <c r="A539" s="4" t="s">
        <v>127</v>
      </c>
      <c r="B539" s="4" t="s">
        <v>3649</v>
      </c>
      <c r="C539" s="4" t="s">
        <v>4323</v>
      </c>
      <c r="E539" s="4" t="s">
        <v>3128</v>
      </c>
    </row>
    <row r="540" ht="15.75" customHeight="1">
      <c r="A540" s="4" t="s">
        <v>127</v>
      </c>
      <c r="B540" s="4" t="s">
        <v>3661</v>
      </c>
      <c r="C540" s="4" t="s">
        <v>4324</v>
      </c>
      <c r="E540" s="4" t="s">
        <v>2281</v>
      </c>
    </row>
    <row r="541" ht="15.75" customHeight="1">
      <c r="A541" s="4" t="s">
        <v>127</v>
      </c>
      <c r="B541" s="4" t="s">
        <v>3661</v>
      </c>
      <c r="C541" s="4" t="s">
        <v>4325</v>
      </c>
      <c r="E541" s="4" t="s">
        <v>2156</v>
      </c>
    </row>
    <row r="542" ht="15.75" customHeight="1">
      <c r="A542" s="4" t="s">
        <v>127</v>
      </c>
      <c r="B542" s="4" t="s">
        <v>3661</v>
      </c>
      <c r="C542" s="4" t="s">
        <v>4326</v>
      </c>
      <c r="E542" s="4" t="s">
        <v>2372</v>
      </c>
    </row>
    <row r="543" ht="15.75" customHeight="1">
      <c r="A543" s="4" t="s">
        <v>127</v>
      </c>
      <c r="B543" s="4" t="s">
        <v>3661</v>
      </c>
      <c r="C543" s="4" t="s">
        <v>4327</v>
      </c>
      <c r="E543" s="4" t="s">
        <v>3310</v>
      </c>
    </row>
    <row r="544" ht="15.75" customHeight="1">
      <c r="A544" s="4" t="s">
        <v>127</v>
      </c>
      <c r="B544" s="4" t="s">
        <v>3661</v>
      </c>
      <c r="C544" s="4" t="s">
        <v>4328</v>
      </c>
      <c r="E544" s="4" t="s">
        <v>4329</v>
      </c>
    </row>
    <row r="545" ht="15.75" customHeight="1">
      <c r="A545" s="4" t="s">
        <v>127</v>
      </c>
      <c r="B545" s="4" t="s">
        <v>3661</v>
      </c>
      <c r="C545" s="4" t="s">
        <v>4330</v>
      </c>
      <c r="D545" s="4" t="s">
        <v>4331</v>
      </c>
      <c r="E545" s="4" t="s">
        <v>2219</v>
      </c>
    </row>
    <row r="546" ht="15.75" customHeight="1">
      <c r="A546" s="4" t="s">
        <v>128</v>
      </c>
      <c r="B546" s="4" t="s">
        <v>3649</v>
      </c>
      <c r="C546" s="4" t="s">
        <v>4332</v>
      </c>
      <c r="E546" s="4" t="s">
        <v>3910</v>
      </c>
    </row>
    <row r="547" ht="15.75" customHeight="1">
      <c r="A547" s="4" t="s">
        <v>128</v>
      </c>
      <c r="B547" s="4" t="s">
        <v>3649</v>
      </c>
      <c r="C547" s="4" t="s">
        <v>4333</v>
      </c>
      <c r="E547" s="4" t="s">
        <v>3187</v>
      </c>
    </row>
    <row r="548" ht="15.75" customHeight="1">
      <c r="A548" s="4" t="s">
        <v>128</v>
      </c>
      <c r="B548" s="4" t="s">
        <v>3649</v>
      </c>
      <c r="C548" s="4" t="s">
        <v>4334</v>
      </c>
      <c r="E548" s="4" t="s">
        <v>3442</v>
      </c>
    </row>
    <row r="549" ht="15.75" customHeight="1">
      <c r="A549" s="4" t="s">
        <v>128</v>
      </c>
      <c r="B549" s="4" t="s">
        <v>3649</v>
      </c>
      <c r="C549" s="4" t="s">
        <v>4335</v>
      </c>
      <c r="E549" s="4" t="s">
        <v>2364</v>
      </c>
    </row>
    <row r="550" ht="15.75" customHeight="1">
      <c r="A550" s="4" t="s">
        <v>128</v>
      </c>
      <c r="B550" s="4" t="s">
        <v>3649</v>
      </c>
      <c r="C550" s="4" t="s">
        <v>4336</v>
      </c>
      <c r="E550" s="4" t="s">
        <v>3722</v>
      </c>
    </row>
    <row r="551" ht="15.75" customHeight="1">
      <c r="A551" s="4" t="s">
        <v>128</v>
      </c>
      <c r="B551" s="4" t="s">
        <v>3649</v>
      </c>
      <c r="C551" s="4" t="s">
        <v>4337</v>
      </c>
      <c r="E551" s="4" t="s">
        <v>2147</v>
      </c>
    </row>
    <row r="552" ht="15.75" customHeight="1">
      <c r="A552" s="4" t="s">
        <v>128</v>
      </c>
      <c r="B552" s="4" t="s">
        <v>3661</v>
      </c>
      <c r="C552" s="4" t="s">
        <v>4338</v>
      </c>
      <c r="E552" s="4" t="s">
        <v>3854</v>
      </c>
    </row>
    <row r="553" ht="15.75" customHeight="1">
      <c r="A553" s="4" t="s">
        <v>128</v>
      </c>
      <c r="B553" s="4" t="s">
        <v>3661</v>
      </c>
      <c r="C553" s="4" t="s">
        <v>4339</v>
      </c>
      <c r="E553" s="4" t="s">
        <v>2248</v>
      </c>
    </row>
    <row r="554" ht="15.75" customHeight="1">
      <c r="A554" s="4" t="s">
        <v>128</v>
      </c>
      <c r="B554" s="4" t="s">
        <v>3661</v>
      </c>
      <c r="C554" s="4" t="s">
        <v>4340</v>
      </c>
      <c r="E554" s="4" t="s">
        <v>3214</v>
      </c>
    </row>
    <row r="555" ht="15.75" customHeight="1">
      <c r="A555" s="4" t="s">
        <v>128</v>
      </c>
      <c r="B555" s="4" t="s">
        <v>3661</v>
      </c>
      <c r="C555" s="4" t="s">
        <v>4341</v>
      </c>
      <c r="E555" s="4" t="s">
        <v>2118</v>
      </c>
    </row>
    <row r="556" ht="15.75" customHeight="1">
      <c r="A556" s="4" t="s">
        <v>128</v>
      </c>
      <c r="B556" s="4" t="s">
        <v>3661</v>
      </c>
      <c r="C556" s="4" t="s">
        <v>4342</v>
      </c>
      <c r="E556" s="4" t="s">
        <v>2251</v>
      </c>
    </row>
    <row r="557" ht="15.75" customHeight="1">
      <c r="A557" s="4" t="s">
        <v>128</v>
      </c>
      <c r="B557" s="4" t="s">
        <v>3687</v>
      </c>
      <c r="C557" s="4" t="s">
        <v>4343</v>
      </c>
      <c r="E557" s="4" t="s">
        <v>4094</v>
      </c>
    </row>
    <row r="558" ht="15.75" customHeight="1">
      <c r="A558" s="4" t="s">
        <v>133</v>
      </c>
      <c r="B558" s="4" t="s">
        <v>3649</v>
      </c>
      <c r="C558" s="4" t="s">
        <v>4344</v>
      </c>
      <c r="E558" s="4" t="s">
        <v>4345</v>
      </c>
    </row>
    <row r="559" ht="15.75" customHeight="1">
      <c r="A559" s="4" t="s">
        <v>133</v>
      </c>
      <c r="B559" s="4" t="s">
        <v>3649</v>
      </c>
      <c r="C559" s="4" t="s">
        <v>4346</v>
      </c>
      <c r="E559" s="4" t="s">
        <v>2196</v>
      </c>
    </row>
    <row r="560" ht="15.75" customHeight="1">
      <c r="A560" s="4" t="s">
        <v>133</v>
      </c>
      <c r="B560" s="4" t="s">
        <v>3661</v>
      </c>
      <c r="C560" s="4" t="s">
        <v>4347</v>
      </c>
      <c r="D560" s="4" t="s">
        <v>4348</v>
      </c>
      <c r="E560" s="4" t="s">
        <v>2656</v>
      </c>
    </row>
    <row r="561" ht="15.75" customHeight="1">
      <c r="A561" s="4" t="s">
        <v>133</v>
      </c>
      <c r="B561" s="4" t="s">
        <v>3661</v>
      </c>
      <c r="C561" s="4" t="s">
        <v>4349</v>
      </c>
      <c r="E561" s="4" t="s">
        <v>2741</v>
      </c>
    </row>
    <row r="562" ht="15.75" customHeight="1">
      <c r="A562" s="4" t="s">
        <v>133</v>
      </c>
      <c r="B562" s="4" t="s">
        <v>3661</v>
      </c>
      <c r="C562" s="4" t="s">
        <v>4350</v>
      </c>
      <c r="E562" s="4" t="s">
        <v>3488</v>
      </c>
    </row>
    <row r="563" ht="15.75" customHeight="1">
      <c r="A563" s="4" t="s">
        <v>133</v>
      </c>
      <c r="B563" s="4" t="s">
        <v>3661</v>
      </c>
      <c r="C563" s="4" t="s">
        <v>4351</v>
      </c>
      <c r="E563" s="4" t="s">
        <v>2296</v>
      </c>
    </row>
    <row r="564" ht="15.75" customHeight="1">
      <c r="A564" s="4" t="s">
        <v>133</v>
      </c>
      <c r="B564" s="4" t="s">
        <v>3661</v>
      </c>
      <c r="C564" s="4" t="s">
        <v>4352</v>
      </c>
      <c r="D564" s="4" t="s">
        <v>4353</v>
      </c>
      <c r="E564" s="4" t="s">
        <v>3526</v>
      </c>
    </row>
    <row r="565" ht="15.75" customHeight="1">
      <c r="A565" s="4" t="s">
        <v>133</v>
      </c>
      <c r="B565" s="4" t="s">
        <v>3661</v>
      </c>
      <c r="C565" s="4" t="s">
        <v>4354</v>
      </c>
      <c r="D565" s="4" t="s">
        <v>4355</v>
      </c>
      <c r="E565" s="4" t="s">
        <v>2698</v>
      </c>
    </row>
    <row r="566" ht="15.75" customHeight="1">
      <c r="A566" s="4" t="s">
        <v>133</v>
      </c>
      <c r="B566" s="4" t="s">
        <v>3661</v>
      </c>
      <c r="C566" s="4" t="s">
        <v>4356</v>
      </c>
      <c r="E566" s="4" t="s">
        <v>2192</v>
      </c>
    </row>
    <row r="567" ht="15.75" customHeight="1">
      <c r="A567" s="4" t="s">
        <v>133</v>
      </c>
      <c r="B567" s="4" t="s">
        <v>3661</v>
      </c>
      <c r="C567" s="4" t="s">
        <v>4357</v>
      </c>
      <c r="D567" s="4" t="s">
        <v>4358</v>
      </c>
      <c r="E567" s="4" t="s">
        <v>4182</v>
      </c>
    </row>
    <row r="568" ht="15.75" customHeight="1">
      <c r="A568" s="4" t="s">
        <v>134</v>
      </c>
      <c r="B568" s="4" t="s">
        <v>3649</v>
      </c>
      <c r="C568" s="4" t="s">
        <v>4359</v>
      </c>
      <c r="E568" s="4" t="s">
        <v>4360</v>
      </c>
    </row>
    <row r="569" ht="15.75" customHeight="1">
      <c r="A569" s="4" t="s">
        <v>134</v>
      </c>
      <c r="B569" s="4" t="s">
        <v>3649</v>
      </c>
      <c r="C569" s="4" t="s">
        <v>4361</v>
      </c>
      <c r="E569" s="4" t="s">
        <v>3716</v>
      </c>
    </row>
    <row r="570" ht="15.75" customHeight="1">
      <c r="A570" s="4" t="s">
        <v>134</v>
      </c>
      <c r="B570" s="4" t="s">
        <v>3649</v>
      </c>
      <c r="C570" s="4" t="s">
        <v>4362</v>
      </c>
      <c r="E570" s="4" t="s">
        <v>3028</v>
      </c>
    </row>
    <row r="571" ht="15.75" customHeight="1">
      <c r="A571" s="4" t="s">
        <v>134</v>
      </c>
      <c r="B571" s="4" t="s">
        <v>3649</v>
      </c>
      <c r="C571" s="4" t="s">
        <v>4363</v>
      </c>
      <c r="E571" s="4" t="s">
        <v>2237</v>
      </c>
    </row>
    <row r="572" ht="15.75" customHeight="1">
      <c r="A572" s="4" t="s">
        <v>134</v>
      </c>
      <c r="B572" s="4" t="s">
        <v>3649</v>
      </c>
      <c r="C572" s="4" t="s">
        <v>4364</v>
      </c>
      <c r="E572" s="4" t="s">
        <v>2912</v>
      </c>
    </row>
    <row r="573" ht="15.75" customHeight="1">
      <c r="A573" s="4" t="s">
        <v>134</v>
      </c>
      <c r="B573" s="4" t="s">
        <v>3661</v>
      </c>
      <c r="C573" s="4" t="s">
        <v>4365</v>
      </c>
      <c r="E573" s="4" t="s">
        <v>2770</v>
      </c>
    </row>
    <row r="574" ht="15.75" customHeight="1">
      <c r="A574" s="4" t="s">
        <v>134</v>
      </c>
      <c r="B574" s="4" t="s">
        <v>3661</v>
      </c>
      <c r="C574" s="4" t="s">
        <v>4366</v>
      </c>
      <c r="E574" s="4" t="s">
        <v>2333</v>
      </c>
    </row>
    <row r="575" ht="15.75" customHeight="1">
      <c r="A575" s="4" t="s">
        <v>134</v>
      </c>
      <c r="B575" s="4" t="s">
        <v>3661</v>
      </c>
      <c r="C575" s="4" t="s">
        <v>4367</v>
      </c>
      <c r="E575" s="4" t="s">
        <v>2605</v>
      </c>
    </row>
    <row r="576" ht="15.75" customHeight="1">
      <c r="A576" s="4" t="s">
        <v>135</v>
      </c>
      <c r="B576" s="4" t="s">
        <v>3649</v>
      </c>
      <c r="C576" s="4" t="s">
        <v>4368</v>
      </c>
      <c r="E576" s="4" t="s">
        <v>2338</v>
      </c>
    </row>
    <row r="577" ht="15.75" customHeight="1">
      <c r="A577" s="4" t="s">
        <v>135</v>
      </c>
      <c r="B577" s="4" t="s">
        <v>3649</v>
      </c>
      <c r="C577" s="4" t="s">
        <v>4369</v>
      </c>
      <c r="E577" s="4" t="s">
        <v>3929</v>
      </c>
    </row>
    <row r="578" ht="15.75" customHeight="1">
      <c r="A578" s="4" t="s">
        <v>135</v>
      </c>
      <c r="B578" s="4" t="s">
        <v>3649</v>
      </c>
      <c r="C578" s="4" t="s">
        <v>4370</v>
      </c>
      <c r="E578" s="4" t="s">
        <v>2943</v>
      </c>
    </row>
    <row r="579" ht="15.75" customHeight="1">
      <c r="A579" s="4" t="s">
        <v>135</v>
      </c>
      <c r="B579" s="4" t="s">
        <v>3649</v>
      </c>
      <c r="C579" s="4" t="s">
        <v>4371</v>
      </c>
      <c r="E579" s="4" t="s">
        <v>2270</v>
      </c>
    </row>
    <row r="580" ht="15.75" customHeight="1">
      <c r="A580" s="4" t="s">
        <v>135</v>
      </c>
      <c r="B580" s="4" t="s">
        <v>3649</v>
      </c>
      <c r="C580" s="4" t="s">
        <v>4372</v>
      </c>
      <c r="E580" s="4" t="s">
        <v>3830</v>
      </c>
    </row>
    <row r="581" ht="15.75" customHeight="1">
      <c r="A581" s="4" t="s">
        <v>135</v>
      </c>
      <c r="B581" s="4" t="s">
        <v>3649</v>
      </c>
      <c r="C581" s="4" t="s">
        <v>4373</v>
      </c>
      <c r="E581" s="4" t="s">
        <v>3426</v>
      </c>
    </row>
    <row r="582" ht="15.75" customHeight="1">
      <c r="A582" s="4" t="s">
        <v>135</v>
      </c>
      <c r="B582" s="4" t="s">
        <v>3649</v>
      </c>
      <c r="C582" s="4" t="s">
        <v>4374</v>
      </c>
      <c r="E582" s="4" t="s">
        <v>3852</v>
      </c>
    </row>
    <row r="583" ht="15.75" customHeight="1">
      <c r="A583" s="4" t="s">
        <v>135</v>
      </c>
      <c r="B583" s="4" t="s">
        <v>3649</v>
      </c>
      <c r="C583" s="4" t="s">
        <v>3936</v>
      </c>
      <c r="E583" s="4" t="s">
        <v>2246</v>
      </c>
    </row>
    <row r="584" ht="15.75" customHeight="1">
      <c r="A584" s="4" t="s">
        <v>135</v>
      </c>
      <c r="B584" s="4" t="s">
        <v>3649</v>
      </c>
      <c r="C584" s="4" t="s">
        <v>4375</v>
      </c>
      <c r="E584" s="4" t="s">
        <v>3128</v>
      </c>
    </row>
    <row r="585" ht="15.75" customHeight="1">
      <c r="A585" s="4" t="s">
        <v>135</v>
      </c>
      <c r="B585" s="4" t="s">
        <v>3649</v>
      </c>
      <c r="C585" s="4" t="s">
        <v>4376</v>
      </c>
      <c r="E585" s="4" t="s">
        <v>2126</v>
      </c>
    </row>
    <row r="586" ht="15.75" customHeight="1">
      <c r="A586" s="4" t="s">
        <v>135</v>
      </c>
      <c r="B586" s="4" t="s">
        <v>3661</v>
      </c>
      <c r="C586" s="4" t="s">
        <v>4377</v>
      </c>
      <c r="E586" s="4" t="s">
        <v>3793</v>
      </c>
    </row>
    <row r="587" ht="15.75" customHeight="1">
      <c r="A587" s="4" t="s">
        <v>135</v>
      </c>
      <c r="B587" s="4" t="s">
        <v>3661</v>
      </c>
      <c r="C587" s="4" t="s">
        <v>4378</v>
      </c>
      <c r="E587" s="4" t="s">
        <v>4379</v>
      </c>
    </row>
    <row r="588" ht="15.75" customHeight="1">
      <c r="A588" s="4" t="s">
        <v>135</v>
      </c>
      <c r="B588" s="4" t="s">
        <v>3661</v>
      </c>
      <c r="C588" s="4" t="s">
        <v>4380</v>
      </c>
      <c r="E588" s="4" t="s">
        <v>3968</v>
      </c>
    </row>
    <row r="589" ht="15.75" customHeight="1">
      <c r="A589" s="4" t="s">
        <v>135</v>
      </c>
      <c r="B589" s="4" t="s">
        <v>3661</v>
      </c>
      <c r="C589" s="4" t="s">
        <v>4381</v>
      </c>
      <c r="E589" s="4" t="s">
        <v>2788</v>
      </c>
    </row>
    <row r="590" ht="15.75" customHeight="1">
      <c r="A590" s="4" t="s">
        <v>136</v>
      </c>
      <c r="B590" s="4" t="s">
        <v>3649</v>
      </c>
      <c r="C590" s="4" t="s">
        <v>4382</v>
      </c>
      <c r="E590" s="4" t="s">
        <v>3786</v>
      </c>
    </row>
    <row r="591" ht="15.75" customHeight="1">
      <c r="A591" s="4" t="s">
        <v>136</v>
      </c>
      <c r="B591" s="4" t="s">
        <v>3649</v>
      </c>
      <c r="C591" s="4" t="s">
        <v>4383</v>
      </c>
      <c r="E591" s="4" t="s">
        <v>3573</v>
      </c>
    </row>
    <row r="592" ht="15.75" customHeight="1">
      <c r="A592" s="4" t="s">
        <v>136</v>
      </c>
      <c r="B592" s="4" t="s">
        <v>3649</v>
      </c>
      <c r="C592" s="4" t="s">
        <v>4384</v>
      </c>
      <c r="E592" s="4" t="s">
        <v>2634</v>
      </c>
    </row>
    <row r="593" ht="15.75" customHeight="1">
      <c r="A593" s="4" t="s">
        <v>136</v>
      </c>
      <c r="B593" s="4" t="s">
        <v>3649</v>
      </c>
      <c r="C593" s="4" t="s">
        <v>4385</v>
      </c>
      <c r="D593" s="4" t="s">
        <v>4386</v>
      </c>
      <c r="E593" s="4" t="s">
        <v>2147</v>
      </c>
    </row>
    <row r="594" ht="15.75" customHeight="1">
      <c r="A594" s="4" t="s">
        <v>136</v>
      </c>
      <c r="B594" s="4" t="s">
        <v>3649</v>
      </c>
      <c r="C594" s="4" t="s">
        <v>4387</v>
      </c>
      <c r="D594" s="4" t="s">
        <v>4386</v>
      </c>
      <c r="E594" s="4" t="s">
        <v>2747</v>
      </c>
    </row>
    <row r="595" ht="15.75" customHeight="1">
      <c r="A595" s="4" t="s">
        <v>136</v>
      </c>
      <c r="B595" s="4" t="s">
        <v>3661</v>
      </c>
      <c r="C595" s="4" t="s">
        <v>4388</v>
      </c>
      <c r="E595" s="4" t="s">
        <v>3929</v>
      </c>
    </row>
    <row r="596" ht="15.75" customHeight="1">
      <c r="A596" s="4" t="s">
        <v>136</v>
      </c>
      <c r="B596" s="4" t="s">
        <v>3661</v>
      </c>
      <c r="C596" s="4" t="s">
        <v>4389</v>
      </c>
      <c r="E596" s="4" t="s">
        <v>2943</v>
      </c>
    </row>
    <row r="597" ht="15.75" customHeight="1">
      <c r="A597" s="4" t="s">
        <v>136</v>
      </c>
      <c r="B597" s="4" t="s">
        <v>3661</v>
      </c>
      <c r="C597" s="4" t="s">
        <v>4390</v>
      </c>
      <c r="E597" s="4" t="s">
        <v>3579</v>
      </c>
    </row>
    <row r="598" ht="15.75" customHeight="1">
      <c r="A598" s="4" t="s">
        <v>136</v>
      </c>
      <c r="B598" s="4" t="s">
        <v>3661</v>
      </c>
      <c r="C598" s="4" t="s">
        <v>4391</v>
      </c>
      <c r="E598" s="4" t="s">
        <v>4392</v>
      </c>
    </row>
    <row r="599" ht="15.75" customHeight="1">
      <c r="A599" s="4" t="s">
        <v>136</v>
      </c>
      <c r="B599" s="4" t="s">
        <v>3661</v>
      </c>
      <c r="C599" s="4" t="s">
        <v>4393</v>
      </c>
      <c r="E599" s="4" t="s">
        <v>2188</v>
      </c>
    </row>
    <row r="600" ht="15.75" customHeight="1">
      <c r="A600" s="4" t="s">
        <v>136</v>
      </c>
      <c r="B600" s="4" t="s">
        <v>3661</v>
      </c>
      <c r="C600" s="4" t="s">
        <v>4394</v>
      </c>
      <c r="E600" s="4" t="s">
        <v>2281</v>
      </c>
    </row>
    <row r="601" ht="15.75" customHeight="1">
      <c r="A601" s="4" t="s">
        <v>136</v>
      </c>
      <c r="B601" s="4" t="s">
        <v>3661</v>
      </c>
      <c r="C601" s="4" t="s">
        <v>4395</v>
      </c>
      <c r="E601" s="4" t="s">
        <v>2296</v>
      </c>
    </row>
    <row r="602" ht="15.75" customHeight="1">
      <c r="A602" s="4" t="s">
        <v>136</v>
      </c>
      <c r="B602" s="4" t="s">
        <v>3661</v>
      </c>
      <c r="C602" s="4" t="s">
        <v>4396</v>
      </c>
      <c r="E602" s="4" t="s">
        <v>2184</v>
      </c>
    </row>
    <row r="603" ht="15.75" customHeight="1">
      <c r="A603" s="4" t="s">
        <v>136</v>
      </c>
      <c r="B603" s="4" t="s">
        <v>3661</v>
      </c>
      <c r="C603" s="4" t="s">
        <v>4397</v>
      </c>
      <c r="D603" s="4" t="s">
        <v>4398</v>
      </c>
      <c r="E603" s="4" t="s">
        <v>2142</v>
      </c>
    </row>
    <row r="604" ht="15.75" customHeight="1">
      <c r="A604" s="4" t="s">
        <v>136</v>
      </c>
      <c r="B604" s="4" t="s">
        <v>3661</v>
      </c>
      <c r="C604" s="4" t="s">
        <v>4399</v>
      </c>
      <c r="D604" s="4" t="s">
        <v>4400</v>
      </c>
      <c r="E604" s="4" t="s">
        <v>2935</v>
      </c>
    </row>
    <row r="605" ht="15.75" customHeight="1">
      <c r="A605" s="4" t="s">
        <v>139</v>
      </c>
      <c r="B605" s="4" t="s">
        <v>3649</v>
      </c>
      <c r="C605" s="4" t="s">
        <v>4401</v>
      </c>
      <c r="E605" s="4" t="s">
        <v>4402</v>
      </c>
    </row>
    <row r="606" ht="15.75" customHeight="1">
      <c r="A606" s="4" t="s">
        <v>139</v>
      </c>
      <c r="B606" s="4" t="s">
        <v>3649</v>
      </c>
      <c r="C606" s="4" t="s">
        <v>4403</v>
      </c>
      <c r="E606" s="4" t="s">
        <v>4033</v>
      </c>
    </row>
    <row r="607" ht="15.75" customHeight="1">
      <c r="A607" s="4" t="s">
        <v>139</v>
      </c>
      <c r="B607" s="4" t="s">
        <v>3649</v>
      </c>
      <c r="C607" s="4" t="s">
        <v>4404</v>
      </c>
      <c r="E607" s="4" t="s">
        <v>3929</v>
      </c>
    </row>
    <row r="608" ht="15.75" customHeight="1">
      <c r="A608" s="4" t="s">
        <v>139</v>
      </c>
      <c r="B608" s="4" t="s">
        <v>3649</v>
      </c>
      <c r="C608" s="4" t="s">
        <v>4405</v>
      </c>
      <c r="E608" s="4" t="s">
        <v>3016</v>
      </c>
    </row>
    <row r="609" ht="15.75" customHeight="1">
      <c r="A609" s="4" t="s">
        <v>139</v>
      </c>
      <c r="B609" s="4" t="s">
        <v>3649</v>
      </c>
      <c r="C609" s="4" t="s">
        <v>4406</v>
      </c>
      <c r="E609" s="4" t="s">
        <v>2639</v>
      </c>
    </row>
    <row r="610" ht="15.75" customHeight="1">
      <c r="A610" s="4" t="s">
        <v>139</v>
      </c>
      <c r="B610" s="4" t="s">
        <v>3649</v>
      </c>
      <c r="C610" s="4" t="s">
        <v>4407</v>
      </c>
      <c r="E610" s="4" t="s">
        <v>2188</v>
      </c>
    </row>
    <row r="611" ht="15.75" customHeight="1">
      <c r="A611" s="4" t="s">
        <v>139</v>
      </c>
      <c r="B611" s="4" t="s">
        <v>3661</v>
      </c>
      <c r="C611" s="4" t="s">
        <v>4408</v>
      </c>
      <c r="D611" s="4" t="s">
        <v>4409</v>
      </c>
      <c r="E611" s="4" t="s">
        <v>4410</v>
      </c>
    </row>
    <row r="612" ht="15.75" customHeight="1">
      <c r="A612" s="4" t="s">
        <v>139</v>
      </c>
      <c r="B612" s="4" t="s">
        <v>3661</v>
      </c>
      <c r="C612" s="4" t="s">
        <v>4411</v>
      </c>
      <c r="D612" s="4" t="s">
        <v>4412</v>
      </c>
      <c r="E612" s="4" t="s">
        <v>4413</v>
      </c>
    </row>
    <row r="613" ht="15.75" customHeight="1">
      <c r="A613" s="4" t="s">
        <v>139</v>
      </c>
      <c r="B613" s="4" t="s">
        <v>3661</v>
      </c>
      <c r="C613" s="4" t="s">
        <v>4414</v>
      </c>
      <c r="D613" s="4" t="s">
        <v>4415</v>
      </c>
      <c r="E613" s="4" t="s">
        <v>2364</v>
      </c>
    </row>
    <row r="614" ht="15.75" customHeight="1">
      <c r="A614" s="4" t="s">
        <v>140</v>
      </c>
      <c r="B614" s="4" t="s">
        <v>3649</v>
      </c>
      <c r="C614" s="4" t="s">
        <v>4416</v>
      </c>
      <c r="E614" s="4" t="s">
        <v>3953</v>
      </c>
    </row>
    <row r="615" ht="15.75" customHeight="1">
      <c r="A615" s="4" t="s">
        <v>140</v>
      </c>
      <c r="B615" s="4" t="s">
        <v>3649</v>
      </c>
      <c r="C615" s="4" t="s">
        <v>4417</v>
      </c>
      <c r="E615" s="4" t="s">
        <v>2653</v>
      </c>
    </row>
    <row r="616" ht="15.75" customHeight="1">
      <c r="A616" s="4" t="s">
        <v>140</v>
      </c>
      <c r="B616" s="4" t="s">
        <v>3649</v>
      </c>
      <c r="C616" s="4" t="s">
        <v>4418</v>
      </c>
      <c r="D616" s="4" t="s">
        <v>4419</v>
      </c>
      <c r="E616" s="4" t="s">
        <v>2158</v>
      </c>
    </row>
    <row r="617" ht="15.75" customHeight="1">
      <c r="A617" s="4" t="s">
        <v>140</v>
      </c>
      <c r="B617" s="4" t="s">
        <v>3649</v>
      </c>
      <c r="C617" s="4" t="s">
        <v>4420</v>
      </c>
      <c r="E617" s="4" t="s">
        <v>2747</v>
      </c>
    </row>
    <row r="618" ht="15.75" customHeight="1">
      <c r="A618" s="4" t="s">
        <v>140</v>
      </c>
      <c r="B618" s="4" t="s">
        <v>3649</v>
      </c>
      <c r="C618" s="4" t="s">
        <v>4421</v>
      </c>
      <c r="E618" s="4" t="s">
        <v>2686</v>
      </c>
    </row>
    <row r="619" ht="15.75" customHeight="1">
      <c r="A619" s="4" t="s">
        <v>140</v>
      </c>
      <c r="B619" s="4" t="s">
        <v>3661</v>
      </c>
      <c r="C619" s="4" t="s">
        <v>4422</v>
      </c>
      <c r="D619" s="4" t="s">
        <v>4423</v>
      </c>
      <c r="E619" s="4" t="s">
        <v>2198</v>
      </c>
    </row>
    <row r="620" ht="15.75" customHeight="1">
      <c r="A620" s="4" t="s">
        <v>140</v>
      </c>
      <c r="B620" s="4" t="s">
        <v>3661</v>
      </c>
      <c r="C620" s="4" t="s">
        <v>4424</v>
      </c>
      <c r="D620" s="4" t="s">
        <v>4423</v>
      </c>
      <c r="E620" s="4" t="s">
        <v>2686</v>
      </c>
    </row>
    <row r="621" ht="15.75" customHeight="1">
      <c r="A621" s="4" t="s">
        <v>140</v>
      </c>
      <c r="B621" s="4" t="s">
        <v>3661</v>
      </c>
      <c r="C621" s="4" t="s">
        <v>4425</v>
      </c>
      <c r="D621" s="4" t="s">
        <v>4423</v>
      </c>
      <c r="E621" s="4" t="s">
        <v>2251</v>
      </c>
    </row>
    <row r="622" ht="15.75" customHeight="1">
      <c r="A622" s="4" t="s">
        <v>140</v>
      </c>
      <c r="B622" s="4" t="s">
        <v>3661</v>
      </c>
      <c r="C622" s="4" t="s">
        <v>4426</v>
      </c>
      <c r="E622" s="4" t="s">
        <v>2571</v>
      </c>
    </row>
    <row r="623" ht="15.75" customHeight="1">
      <c r="A623" s="4" t="s">
        <v>140</v>
      </c>
      <c r="B623" s="4" t="s">
        <v>3661</v>
      </c>
      <c r="C623" s="4" t="s">
        <v>4427</v>
      </c>
      <c r="E623" s="4" t="s">
        <v>2605</v>
      </c>
    </row>
    <row r="624" ht="15.75" customHeight="1">
      <c r="A624" s="4" t="s">
        <v>140</v>
      </c>
      <c r="B624" s="4" t="s">
        <v>3687</v>
      </c>
      <c r="C624" s="4" t="s">
        <v>4428</v>
      </c>
      <c r="E624" s="4" t="s">
        <v>3988</v>
      </c>
    </row>
    <row r="625" ht="15.75" customHeight="1">
      <c r="A625" s="4" t="s">
        <v>143</v>
      </c>
      <c r="B625" s="4" t="s">
        <v>3649</v>
      </c>
      <c r="C625" s="4" t="s">
        <v>4429</v>
      </c>
      <c r="E625" s="4" t="s">
        <v>2357</v>
      </c>
    </row>
    <row r="626" ht="15.75" customHeight="1">
      <c r="A626" s="4" t="s">
        <v>143</v>
      </c>
      <c r="B626" s="4" t="s">
        <v>3649</v>
      </c>
      <c r="C626" s="4" t="s">
        <v>4430</v>
      </c>
      <c r="E626" s="4" t="s">
        <v>4431</v>
      </c>
    </row>
    <row r="627" ht="15.75" customHeight="1">
      <c r="A627" s="4" t="s">
        <v>143</v>
      </c>
      <c r="B627" s="4" t="s">
        <v>3661</v>
      </c>
      <c r="C627" s="4" t="s">
        <v>4432</v>
      </c>
      <c r="E627" s="4" t="s">
        <v>3747</v>
      </c>
    </row>
    <row r="628" ht="15.75" customHeight="1">
      <c r="A628" s="4" t="s">
        <v>143</v>
      </c>
      <c r="B628" s="4" t="s">
        <v>3661</v>
      </c>
      <c r="C628" s="4" t="s">
        <v>4433</v>
      </c>
      <c r="E628" s="4" t="s">
        <v>2341</v>
      </c>
    </row>
    <row r="629" ht="15.75" customHeight="1">
      <c r="A629" s="4" t="s">
        <v>143</v>
      </c>
      <c r="B629" s="4" t="s">
        <v>3661</v>
      </c>
      <c r="C629" s="4" t="s">
        <v>4434</v>
      </c>
      <c r="E629" s="4" t="s">
        <v>4435</v>
      </c>
    </row>
    <row r="630" ht="15.75" customHeight="1">
      <c r="A630" s="4" t="s">
        <v>143</v>
      </c>
      <c r="B630" s="4" t="s">
        <v>3661</v>
      </c>
      <c r="C630" s="4" t="s">
        <v>4436</v>
      </c>
      <c r="E630" s="4" t="s">
        <v>3573</v>
      </c>
    </row>
    <row r="631" ht="15.75" customHeight="1">
      <c r="A631" s="4" t="s">
        <v>143</v>
      </c>
      <c r="B631" s="4" t="s">
        <v>3661</v>
      </c>
      <c r="C631" s="4" t="s">
        <v>4437</v>
      </c>
      <c r="E631" s="4" t="s">
        <v>4168</v>
      </c>
    </row>
    <row r="632" ht="15.75" customHeight="1">
      <c r="A632" s="4" t="s">
        <v>144</v>
      </c>
      <c r="B632" s="4" t="s">
        <v>3649</v>
      </c>
      <c r="C632" s="4" t="s">
        <v>4438</v>
      </c>
      <c r="E632" s="4" t="s">
        <v>4439</v>
      </c>
    </row>
    <row r="633" ht="15.75" customHeight="1">
      <c r="A633" s="4" t="s">
        <v>144</v>
      </c>
      <c r="B633" s="4" t="s">
        <v>3649</v>
      </c>
      <c r="C633" s="4" t="s">
        <v>4440</v>
      </c>
      <c r="E633" s="4" t="s">
        <v>3016</v>
      </c>
    </row>
    <row r="634" ht="15.75" customHeight="1">
      <c r="A634" s="4" t="s">
        <v>144</v>
      </c>
      <c r="B634" s="4" t="s">
        <v>3649</v>
      </c>
      <c r="C634" s="4" t="s">
        <v>4441</v>
      </c>
      <c r="E634" s="4" t="s">
        <v>3329</v>
      </c>
    </row>
    <row r="635" ht="15.75" customHeight="1">
      <c r="A635" s="4" t="s">
        <v>144</v>
      </c>
      <c r="B635" s="4" t="s">
        <v>3649</v>
      </c>
      <c r="C635" s="4" t="s">
        <v>4442</v>
      </c>
      <c r="E635" s="4" t="s">
        <v>4443</v>
      </c>
    </row>
    <row r="636" ht="15.75" customHeight="1">
      <c r="A636" s="4" t="s">
        <v>144</v>
      </c>
      <c r="B636" s="4" t="s">
        <v>3649</v>
      </c>
      <c r="C636" s="4" t="s">
        <v>4444</v>
      </c>
      <c r="E636" s="4" t="s">
        <v>3434</v>
      </c>
    </row>
    <row r="637" ht="15.75" customHeight="1">
      <c r="A637" s="4" t="s">
        <v>144</v>
      </c>
      <c r="B637" s="4" t="s">
        <v>3649</v>
      </c>
      <c r="C637" s="4" t="s">
        <v>4445</v>
      </c>
      <c r="E637" s="4" t="s">
        <v>3854</v>
      </c>
    </row>
    <row r="638" ht="15.75" customHeight="1">
      <c r="A638" s="4" t="s">
        <v>144</v>
      </c>
      <c r="B638" s="4" t="s">
        <v>3649</v>
      </c>
      <c r="C638" s="4" t="s">
        <v>4446</v>
      </c>
      <c r="E638" s="4" t="s">
        <v>2196</v>
      </c>
    </row>
    <row r="639" ht="15.75" customHeight="1">
      <c r="A639" s="4" t="s">
        <v>144</v>
      </c>
      <c r="B639" s="4" t="s">
        <v>3661</v>
      </c>
      <c r="C639" s="4" t="s">
        <v>4447</v>
      </c>
      <c r="E639" s="4" t="s">
        <v>4087</v>
      </c>
    </row>
    <row r="640" ht="15.75" customHeight="1">
      <c r="A640" s="4" t="s">
        <v>144</v>
      </c>
      <c r="B640" s="4" t="s">
        <v>3661</v>
      </c>
      <c r="C640" s="4" t="s">
        <v>4448</v>
      </c>
      <c r="E640" s="4" t="s">
        <v>4087</v>
      </c>
    </row>
    <row r="641" ht="15.75" customHeight="1">
      <c r="A641" s="4" t="s">
        <v>144</v>
      </c>
      <c r="B641" s="4" t="s">
        <v>3661</v>
      </c>
      <c r="C641" s="4" t="s">
        <v>4449</v>
      </c>
      <c r="E641" s="4" t="s">
        <v>4087</v>
      </c>
    </row>
    <row r="642" ht="15.75" customHeight="1">
      <c r="A642" s="4" t="s">
        <v>144</v>
      </c>
      <c r="B642" s="4" t="s">
        <v>3661</v>
      </c>
      <c r="C642" s="4" t="s">
        <v>4450</v>
      </c>
      <c r="E642" s="4" t="s">
        <v>2188</v>
      </c>
    </row>
    <row r="643" ht="15.75" customHeight="1">
      <c r="A643" s="4" t="s">
        <v>144</v>
      </c>
      <c r="B643" s="4" t="s">
        <v>3661</v>
      </c>
      <c r="C643" s="4" t="s">
        <v>4451</v>
      </c>
      <c r="E643" s="4" t="s">
        <v>2196</v>
      </c>
    </row>
    <row r="644" ht="15.75" customHeight="1">
      <c r="A644" s="4" t="s">
        <v>144</v>
      </c>
      <c r="B644" s="4" t="s">
        <v>3661</v>
      </c>
      <c r="C644" s="4" t="s">
        <v>4452</v>
      </c>
      <c r="E644" s="4" t="s">
        <v>2333</v>
      </c>
    </row>
    <row r="645" ht="15.75" customHeight="1">
      <c r="A645" s="4" t="s">
        <v>144</v>
      </c>
      <c r="B645" s="4" t="s">
        <v>3661</v>
      </c>
      <c r="C645" s="4" t="s">
        <v>4453</v>
      </c>
      <c r="E645" s="4" t="s">
        <v>2336</v>
      </c>
    </row>
    <row r="646" ht="15.75" customHeight="1">
      <c r="A646" s="4" t="s">
        <v>145</v>
      </c>
      <c r="B646" s="4" t="s">
        <v>3649</v>
      </c>
      <c r="C646" s="4" t="s">
        <v>4454</v>
      </c>
      <c r="E646" s="4" t="s">
        <v>4455</v>
      </c>
    </row>
    <row r="647" ht="15.75" customHeight="1">
      <c r="A647" s="4" t="s">
        <v>145</v>
      </c>
      <c r="B647" s="4" t="s">
        <v>3649</v>
      </c>
      <c r="C647" s="4" t="s">
        <v>4456</v>
      </c>
      <c r="E647" s="4" t="s">
        <v>4457</v>
      </c>
    </row>
    <row r="648" ht="15.75" customHeight="1">
      <c r="A648" s="4" t="s">
        <v>145</v>
      </c>
      <c r="B648" s="4" t="s">
        <v>3649</v>
      </c>
      <c r="C648" s="4" t="s">
        <v>4458</v>
      </c>
      <c r="E648" s="4" t="s">
        <v>4459</v>
      </c>
    </row>
    <row r="649" ht="15.75" customHeight="1">
      <c r="A649" s="4" t="s">
        <v>145</v>
      </c>
      <c r="B649" s="4" t="s">
        <v>3649</v>
      </c>
      <c r="C649" s="4" t="s">
        <v>4460</v>
      </c>
      <c r="E649" s="4" t="s">
        <v>3786</v>
      </c>
    </row>
    <row r="650" ht="15.75" customHeight="1">
      <c r="A650" s="4" t="s">
        <v>145</v>
      </c>
      <c r="B650" s="4" t="s">
        <v>3649</v>
      </c>
      <c r="C650" s="4" t="s">
        <v>4461</v>
      </c>
      <c r="E650" s="4" t="s">
        <v>3854</v>
      </c>
    </row>
    <row r="651" ht="15.75" customHeight="1">
      <c r="A651" s="4" t="s">
        <v>145</v>
      </c>
      <c r="B651" s="4" t="s">
        <v>3649</v>
      </c>
      <c r="C651" s="4" t="s">
        <v>4462</v>
      </c>
      <c r="E651" s="4" t="s">
        <v>3854</v>
      </c>
    </row>
    <row r="652" ht="15.75" customHeight="1">
      <c r="A652" s="4" t="s">
        <v>145</v>
      </c>
      <c r="B652" s="4" t="s">
        <v>3661</v>
      </c>
      <c r="C652" s="4" t="s">
        <v>4463</v>
      </c>
      <c r="E652" s="4" t="s">
        <v>3109</v>
      </c>
    </row>
    <row r="653" ht="15.75" customHeight="1">
      <c r="A653" s="4" t="s">
        <v>145</v>
      </c>
      <c r="B653" s="4" t="s">
        <v>3661</v>
      </c>
      <c r="C653" s="4" t="s">
        <v>4464</v>
      </c>
      <c r="E653" s="4" t="s">
        <v>4465</v>
      </c>
    </row>
    <row r="654" ht="15.75" customHeight="1">
      <c r="A654" s="4" t="s">
        <v>145</v>
      </c>
      <c r="B654" s="4" t="s">
        <v>3661</v>
      </c>
      <c r="C654" s="4" t="s">
        <v>4466</v>
      </c>
      <c r="E654" s="4" t="s">
        <v>4467</v>
      </c>
    </row>
    <row r="655" ht="15.75" customHeight="1">
      <c r="A655" s="4" t="s">
        <v>145</v>
      </c>
      <c r="B655" s="4" t="s">
        <v>3661</v>
      </c>
      <c r="C655" s="4" t="s">
        <v>4468</v>
      </c>
      <c r="E655" s="4" t="s">
        <v>2188</v>
      </c>
    </row>
    <row r="656" ht="15.75" customHeight="1">
      <c r="A656" s="4" t="s">
        <v>145</v>
      </c>
      <c r="B656" s="4" t="s">
        <v>3661</v>
      </c>
      <c r="C656" s="4" t="s">
        <v>4469</v>
      </c>
      <c r="E656" s="4" t="s">
        <v>4470</v>
      </c>
    </row>
    <row r="657" ht="15.75" customHeight="1">
      <c r="A657" s="4" t="s">
        <v>145</v>
      </c>
      <c r="B657" s="4" t="s">
        <v>3661</v>
      </c>
      <c r="C657" s="4" t="s">
        <v>4471</v>
      </c>
      <c r="E657" s="4" t="s">
        <v>2219</v>
      </c>
    </row>
    <row r="658" ht="15.75" customHeight="1">
      <c r="A658" s="4" t="s">
        <v>146</v>
      </c>
      <c r="B658" s="4" t="s">
        <v>3649</v>
      </c>
      <c r="C658" s="4" t="s">
        <v>4472</v>
      </c>
      <c r="E658" s="4" t="s">
        <v>4047</v>
      </c>
    </row>
    <row r="659" ht="15.75" customHeight="1">
      <c r="A659" s="4" t="s">
        <v>146</v>
      </c>
      <c r="B659" s="4" t="s">
        <v>3649</v>
      </c>
      <c r="C659" s="4" t="s">
        <v>4473</v>
      </c>
      <c r="E659" s="4" t="s">
        <v>3926</v>
      </c>
    </row>
    <row r="660" ht="15.75" customHeight="1">
      <c r="A660" s="4" t="s">
        <v>146</v>
      </c>
      <c r="B660" s="4" t="s">
        <v>3649</v>
      </c>
      <c r="C660" s="4" t="s">
        <v>4474</v>
      </c>
      <c r="E660" s="4" t="s">
        <v>2427</v>
      </c>
    </row>
    <row r="661" ht="15.75" customHeight="1">
      <c r="A661" s="4" t="s">
        <v>146</v>
      </c>
      <c r="B661" s="4" t="s">
        <v>3649</v>
      </c>
      <c r="C661" s="4" t="s">
        <v>4475</v>
      </c>
      <c r="E661" s="4" t="s">
        <v>2850</v>
      </c>
    </row>
    <row r="662" ht="15.75" customHeight="1">
      <c r="A662" s="4" t="s">
        <v>146</v>
      </c>
      <c r="B662" s="4" t="s">
        <v>3649</v>
      </c>
      <c r="C662" s="4" t="s">
        <v>4476</v>
      </c>
      <c r="E662" s="4" t="s">
        <v>3047</v>
      </c>
    </row>
    <row r="663" ht="15.75" customHeight="1">
      <c r="A663" s="4" t="s">
        <v>146</v>
      </c>
      <c r="B663" s="4" t="s">
        <v>3649</v>
      </c>
      <c r="C663" s="4" t="s">
        <v>4477</v>
      </c>
      <c r="E663" s="4" t="s">
        <v>2372</v>
      </c>
    </row>
    <row r="664" ht="15.75" customHeight="1">
      <c r="A664" s="4" t="s">
        <v>146</v>
      </c>
      <c r="B664" s="4" t="s">
        <v>3661</v>
      </c>
      <c r="C664" s="4" t="s">
        <v>4478</v>
      </c>
      <c r="E664" s="4" t="s">
        <v>4479</v>
      </c>
    </row>
    <row r="665" ht="15.75" customHeight="1">
      <c r="A665" s="4" t="s">
        <v>146</v>
      </c>
      <c r="B665" s="4" t="s">
        <v>3661</v>
      </c>
      <c r="C665" s="4" t="s">
        <v>4480</v>
      </c>
      <c r="E665" s="4" t="s">
        <v>4481</v>
      </c>
    </row>
    <row r="666" ht="15.75" customHeight="1">
      <c r="A666" s="4" t="s">
        <v>150</v>
      </c>
      <c r="B666" s="4" t="s">
        <v>3661</v>
      </c>
      <c r="C666" s="4" t="s">
        <v>4482</v>
      </c>
      <c r="E666" s="4" t="s">
        <v>3128</v>
      </c>
    </row>
    <row r="667" ht="15.75" customHeight="1">
      <c r="A667" s="4" t="s">
        <v>153</v>
      </c>
      <c r="B667" s="4" t="s">
        <v>3649</v>
      </c>
      <c r="C667" s="4" t="s">
        <v>3970</v>
      </c>
      <c r="E667" s="4" t="s">
        <v>3803</v>
      </c>
    </row>
    <row r="668" ht="15.75" customHeight="1">
      <c r="A668" s="4" t="s">
        <v>153</v>
      </c>
      <c r="B668" s="4" t="s">
        <v>3649</v>
      </c>
      <c r="C668" s="4" t="s">
        <v>4483</v>
      </c>
      <c r="E668" s="4" t="s">
        <v>2448</v>
      </c>
    </row>
    <row r="669" ht="15.75" customHeight="1">
      <c r="A669" s="4" t="s">
        <v>153</v>
      </c>
      <c r="B669" s="4" t="s">
        <v>3649</v>
      </c>
      <c r="C669" s="4" t="s">
        <v>4484</v>
      </c>
      <c r="E669" s="4" t="s">
        <v>2436</v>
      </c>
    </row>
    <row r="670" ht="15.75" customHeight="1">
      <c r="A670" s="4" t="s">
        <v>153</v>
      </c>
      <c r="B670" s="4" t="s">
        <v>3661</v>
      </c>
      <c r="C670" s="4" t="s">
        <v>4485</v>
      </c>
      <c r="E670" s="4" t="s">
        <v>3573</v>
      </c>
    </row>
    <row r="671" ht="15.75" customHeight="1">
      <c r="A671" s="4" t="s">
        <v>153</v>
      </c>
      <c r="B671" s="4" t="s">
        <v>3661</v>
      </c>
      <c r="C671" s="4" t="s">
        <v>4486</v>
      </c>
      <c r="D671" s="4" t="s">
        <v>4487</v>
      </c>
      <c r="E671" s="4" t="s">
        <v>4488</v>
      </c>
    </row>
    <row r="672" ht="15.75" customHeight="1">
      <c r="A672" s="4" t="s">
        <v>153</v>
      </c>
      <c r="B672" s="4" t="s">
        <v>3661</v>
      </c>
      <c r="C672" s="4" t="s">
        <v>4489</v>
      </c>
      <c r="E672" s="4" t="s">
        <v>4089</v>
      </c>
    </row>
    <row r="673" ht="15.75" customHeight="1">
      <c r="A673" s="4" t="s">
        <v>153</v>
      </c>
      <c r="B673" s="4" t="s">
        <v>3661</v>
      </c>
      <c r="C673" s="4" t="s">
        <v>4490</v>
      </c>
      <c r="E673" s="4" t="s">
        <v>4491</v>
      </c>
    </row>
    <row r="674" ht="15.75" customHeight="1">
      <c r="A674" s="4" t="s">
        <v>153</v>
      </c>
      <c r="B674" s="4" t="s">
        <v>3661</v>
      </c>
      <c r="C674" s="4" t="s">
        <v>4492</v>
      </c>
      <c r="E674" s="4" t="s">
        <v>4133</v>
      </c>
    </row>
    <row r="675" ht="15.75" customHeight="1">
      <c r="A675" s="4" t="s">
        <v>153</v>
      </c>
      <c r="B675" s="4" t="s">
        <v>3661</v>
      </c>
      <c r="C675" s="4" t="s">
        <v>4493</v>
      </c>
      <c r="E675" s="4" t="s">
        <v>3591</v>
      </c>
    </row>
    <row r="676" ht="15.75" customHeight="1">
      <c r="A676" s="4" t="s">
        <v>153</v>
      </c>
      <c r="B676" s="4" t="s">
        <v>3661</v>
      </c>
      <c r="C676" s="4" t="s">
        <v>4494</v>
      </c>
      <c r="E676" s="4" t="s">
        <v>3236</v>
      </c>
    </row>
    <row r="677" ht="15.75" customHeight="1">
      <c r="A677" s="4" t="s">
        <v>153</v>
      </c>
      <c r="B677" s="4" t="s">
        <v>3661</v>
      </c>
      <c r="C677" s="4" t="s">
        <v>4495</v>
      </c>
      <c r="D677" s="4" t="s">
        <v>4487</v>
      </c>
      <c r="E677" s="4" t="s">
        <v>2190</v>
      </c>
    </row>
    <row r="678" ht="15.75" customHeight="1">
      <c r="A678" s="4" t="s">
        <v>153</v>
      </c>
      <c r="B678" s="4" t="s">
        <v>3661</v>
      </c>
      <c r="C678" s="4" t="s">
        <v>4496</v>
      </c>
      <c r="E678" s="4" t="s">
        <v>4497</v>
      </c>
    </row>
    <row r="679" ht="15.75" customHeight="1">
      <c r="A679" s="4" t="s">
        <v>153</v>
      </c>
      <c r="B679" s="4" t="s">
        <v>3661</v>
      </c>
      <c r="C679" s="4" t="s">
        <v>4498</v>
      </c>
      <c r="E679" s="4" t="s">
        <v>2196</v>
      </c>
    </row>
    <row r="680" ht="15.75" customHeight="1">
      <c r="A680" s="4" t="s">
        <v>154</v>
      </c>
      <c r="B680" s="4" t="s">
        <v>3649</v>
      </c>
      <c r="C680" s="4" t="s">
        <v>3970</v>
      </c>
      <c r="E680" s="4" t="s">
        <v>4499</v>
      </c>
    </row>
    <row r="681" ht="15.75" customHeight="1">
      <c r="A681" s="4" t="s">
        <v>154</v>
      </c>
      <c r="B681" s="4" t="s">
        <v>3649</v>
      </c>
      <c r="C681" s="4" t="s">
        <v>4500</v>
      </c>
      <c r="E681" s="4" t="s">
        <v>4501</v>
      </c>
    </row>
    <row r="682" ht="15.75" customHeight="1">
      <c r="A682" s="4" t="s">
        <v>154</v>
      </c>
      <c r="B682" s="4" t="s">
        <v>3649</v>
      </c>
      <c r="C682" s="4" t="s">
        <v>4502</v>
      </c>
      <c r="E682" s="4" t="s">
        <v>3947</v>
      </c>
    </row>
    <row r="683" ht="15.75" customHeight="1">
      <c r="A683" s="4" t="s">
        <v>154</v>
      </c>
      <c r="B683" s="4" t="s">
        <v>3661</v>
      </c>
      <c r="C683" s="4" t="s">
        <v>4503</v>
      </c>
      <c r="E683" s="4" t="s">
        <v>4504</v>
      </c>
    </row>
    <row r="684" ht="15.75" customHeight="1">
      <c r="A684" s="4" t="s">
        <v>154</v>
      </c>
      <c r="B684" s="4" t="s">
        <v>3661</v>
      </c>
      <c r="C684" s="4" t="s">
        <v>4505</v>
      </c>
      <c r="E684" s="4" t="s">
        <v>4506</v>
      </c>
    </row>
    <row r="685" ht="15.75" customHeight="1">
      <c r="A685" s="4" t="s">
        <v>154</v>
      </c>
      <c r="B685" s="4" t="s">
        <v>3661</v>
      </c>
      <c r="C685" s="4" t="s">
        <v>4507</v>
      </c>
      <c r="E685" s="4" t="s">
        <v>4014</v>
      </c>
    </row>
    <row r="686" ht="15.75" customHeight="1">
      <c r="A686" s="4" t="s">
        <v>154</v>
      </c>
      <c r="B686" s="4" t="s">
        <v>3661</v>
      </c>
      <c r="C686" s="4" t="s">
        <v>4508</v>
      </c>
      <c r="E686" s="4" t="s">
        <v>2442</v>
      </c>
    </row>
    <row r="687" ht="15.75" customHeight="1">
      <c r="A687" s="4" t="s">
        <v>154</v>
      </c>
      <c r="B687" s="4" t="s">
        <v>3661</v>
      </c>
      <c r="C687" s="4" t="s">
        <v>4509</v>
      </c>
      <c r="E687" s="4" t="s">
        <v>4465</v>
      </c>
    </row>
    <row r="688" ht="15.75" customHeight="1">
      <c r="A688" s="4" t="s">
        <v>154</v>
      </c>
      <c r="B688" s="4" t="s">
        <v>3661</v>
      </c>
      <c r="C688" s="4" t="s">
        <v>4510</v>
      </c>
      <c r="D688" s="4" t="s">
        <v>4511</v>
      </c>
      <c r="E688" s="4" t="s">
        <v>4512</v>
      </c>
    </row>
    <row r="689" ht="15.75" customHeight="1">
      <c r="A689" s="4" t="s">
        <v>154</v>
      </c>
      <c r="B689" s="4" t="s">
        <v>3661</v>
      </c>
      <c r="C689" s="4" t="s">
        <v>4513</v>
      </c>
      <c r="E689" s="4" t="s">
        <v>2924</v>
      </c>
    </row>
    <row r="690" ht="15.75" customHeight="1">
      <c r="A690" s="4" t="s">
        <v>154</v>
      </c>
      <c r="B690" s="4" t="s">
        <v>3661</v>
      </c>
      <c r="C690" s="4" t="s">
        <v>4514</v>
      </c>
      <c r="E690" s="4" t="s">
        <v>3554</v>
      </c>
    </row>
    <row r="691" ht="15.75" customHeight="1">
      <c r="A691" s="4" t="s">
        <v>154</v>
      </c>
      <c r="B691" s="4" t="s">
        <v>3661</v>
      </c>
      <c r="C691" s="4" t="s">
        <v>4515</v>
      </c>
      <c r="E691" s="4" t="s">
        <v>2251</v>
      </c>
    </row>
    <row r="692" ht="15.75" customHeight="1">
      <c r="A692" s="4" t="s">
        <v>155</v>
      </c>
      <c r="B692" s="4" t="s">
        <v>3649</v>
      </c>
      <c r="C692" s="4" t="s">
        <v>4516</v>
      </c>
      <c r="E692" s="4" t="s">
        <v>4517</v>
      </c>
    </row>
    <row r="693" ht="15.75" customHeight="1">
      <c r="A693" s="4" t="s">
        <v>155</v>
      </c>
      <c r="B693" s="4" t="s">
        <v>3649</v>
      </c>
      <c r="C693" s="4" t="s">
        <v>4181</v>
      </c>
      <c r="E693" s="4" t="s">
        <v>2831</v>
      </c>
    </row>
    <row r="694" ht="15.75" customHeight="1">
      <c r="A694" s="4" t="s">
        <v>155</v>
      </c>
      <c r="B694" s="4" t="s">
        <v>3649</v>
      </c>
      <c r="C694" s="4" t="s">
        <v>4518</v>
      </c>
      <c r="D694" s="4" t="s">
        <v>4519</v>
      </c>
      <c r="E694" s="4" t="s">
        <v>2656</v>
      </c>
    </row>
    <row r="695" ht="15.75" customHeight="1">
      <c r="A695" s="4" t="s">
        <v>155</v>
      </c>
      <c r="B695" s="4" t="s">
        <v>3661</v>
      </c>
      <c r="C695" s="4" t="s">
        <v>4520</v>
      </c>
      <c r="E695" s="4" t="s">
        <v>3278</v>
      </c>
    </row>
    <row r="696" ht="15.75" customHeight="1">
      <c r="A696" s="4" t="s">
        <v>155</v>
      </c>
      <c r="B696" s="4" t="s">
        <v>3661</v>
      </c>
      <c r="C696" s="4" t="s">
        <v>4521</v>
      </c>
      <c r="E696" s="4" t="s">
        <v>3128</v>
      </c>
    </row>
    <row r="697" ht="15.75" customHeight="1">
      <c r="A697" s="4" t="s">
        <v>155</v>
      </c>
      <c r="B697" s="4" t="s">
        <v>3661</v>
      </c>
      <c r="C697" s="4" t="s">
        <v>4522</v>
      </c>
      <c r="E697" s="4" t="s">
        <v>2927</v>
      </c>
    </row>
    <row r="698" ht="15.75" customHeight="1">
      <c r="A698" s="4" t="s">
        <v>155</v>
      </c>
      <c r="B698" s="4" t="s">
        <v>3661</v>
      </c>
      <c r="C698" s="4" t="s">
        <v>4523</v>
      </c>
      <c r="E698" s="4" t="s">
        <v>3773</v>
      </c>
    </row>
    <row r="699" ht="15.75" customHeight="1">
      <c r="A699" s="4" t="s">
        <v>158</v>
      </c>
      <c r="B699" s="4" t="s">
        <v>3649</v>
      </c>
      <c r="C699" s="4" t="s">
        <v>4524</v>
      </c>
      <c r="E699" s="4" t="s">
        <v>4168</v>
      </c>
    </row>
    <row r="700" ht="15.75" customHeight="1">
      <c r="A700" s="4" t="s">
        <v>158</v>
      </c>
      <c r="B700" s="4" t="s">
        <v>3649</v>
      </c>
      <c r="C700" s="4" t="s">
        <v>4525</v>
      </c>
      <c r="E700" s="4" t="s">
        <v>2264</v>
      </c>
    </row>
    <row r="701" ht="15.75" customHeight="1">
      <c r="A701" s="4" t="s">
        <v>158</v>
      </c>
      <c r="B701" s="4" t="s">
        <v>3649</v>
      </c>
      <c r="C701" s="4" t="s">
        <v>4526</v>
      </c>
      <c r="E701" s="4" t="s">
        <v>2279</v>
      </c>
    </row>
    <row r="702" ht="15.75" customHeight="1">
      <c r="A702" s="4" t="s">
        <v>158</v>
      </c>
      <c r="B702" s="4" t="s">
        <v>3649</v>
      </c>
      <c r="C702" s="4" t="s">
        <v>4527</v>
      </c>
      <c r="D702" s="4" t="s">
        <v>4528</v>
      </c>
      <c r="E702" s="4" t="s">
        <v>2480</v>
      </c>
    </row>
    <row r="703" ht="15.75" customHeight="1">
      <c r="A703" s="4" t="s">
        <v>158</v>
      </c>
      <c r="B703" s="4" t="s">
        <v>3649</v>
      </c>
      <c r="C703" s="4" t="s">
        <v>4529</v>
      </c>
      <c r="D703" s="4" t="s">
        <v>4386</v>
      </c>
      <c r="E703" s="4" t="s">
        <v>2480</v>
      </c>
    </row>
    <row r="704" ht="15.75" customHeight="1">
      <c r="A704" s="4" t="s">
        <v>158</v>
      </c>
      <c r="B704" s="4" t="s">
        <v>3649</v>
      </c>
      <c r="C704" s="4" t="s">
        <v>4530</v>
      </c>
      <c r="D704" s="4" t="s">
        <v>4386</v>
      </c>
      <c r="E704" s="4" t="s">
        <v>3988</v>
      </c>
    </row>
    <row r="705" ht="15.75" customHeight="1">
      <c r="A705" s="4" t="s">
        <v>158</v>
      </c>
      <c r="B705" s="4" t="s">
        <v>3649</v>
      </c>
      <c r="C705" s="4" t="s">
        <v>4531</v>
      </c>
      <c r="D705" s="4" t="s">
        <v>4532</v>
      </c>
      <c r="E705" s="4" t="s">
        <v>3988</v>
      </c>
    </row>
    <row r="706" ht="15.75" customHeight="1">
      <c r="A706" s="4" t="s">
        <v>158</v>
      </c>
      <c r="B706" s="4" t="s">
        <v>3649</v>
      </c>
      <c r="C706" s="4" t="s">
        <v>4533</v>
      </c>
      <c r="D706" s="4" t="s">
        <v>4386</v>
      </c>
      <c r="E706" s="4" t="s">
        <v>2477</v>
      </c>
    </row>
    <row r="707" ht="15.75" customHeight="1">
      <c r="A707" s="4" t="s">
        <v>158</v>
      </c>
      <c r="B707" s="4" t="s">
        <v>3649</v>
      </c>
      <c r="C707" s="4" t="s">
        <v>4534</v>
      </c>
      <c r="D707" s="4" t="s">
        <v>4532</v>
      </c>
      <c r="E707" s="4" t="s">
        <v>2693</v>
      </c>
    </row>
    <row r="708" ht="15.75" customHeight="1">
      <c r="A708" s="4" t="s">
        <v>158</v>
      </c>
      <c r="B708" s="4" t="s">
        <v>3649</v>
      </c>
      <c r="C708" s="4" t="s">
        <v>4535</v>
      </c>
      <c r="E708" s="4" t="s">
        <v>2874</v>
      </c>
    </row>
    <row r="709" ht="15.75" customHeight="1">
      <c r="A709" s="4" t="s">
        <v>158</v>
      </c>
      <c r="B709" s="4" t="s">
        <v>3649</v>
      </c>
      <c r="C709" s="4" t="s">
        <v>4536</v>
      </c>
      <c r="D709" s="4" t="s">
        <v>4537</v>
      </c>
      <c r="E709" s="4" t="s">
        <v>2874</v>
      </c>
    </row>
    <row r="710" ht="15.75" customHeight="1">
      <c r="A710" s="4" t="s">
        <v>158</v>
      </c>
      <c r="B710" s="4" t="s">
        <v>3649</v>
      </c>
      <c r="C710" s="4" t="s">
        <v>4538</v>
      </c>
      <c r="D710" s="4" t="s">
        <v>4537</v>
      </c>
      <c r="E710" s="4" t="s">
        <v>3773</v>
      </c>
    </row>
    <row r="711" ht="15.75" customHeight="1">
      <c r="A711" s="4" t="s">
        <v>158</v>
      </c>
      <c r="B711" s="4" t="s">
        <v>3649</v>
      </c>
      <c r="C711" s="4" t="s">
        <v>4539</v>
      </c>
      <c r="D711" s="4" t="s">
        <v>4540</v>
      </c>
      <c r="E711" s="4" t="s">
        <v>2126</v>
      </c>
    </row>
    <row r="712" ht="15.75" customHeight="1">
      <c r="A712" s="4" t="s">
        <v>158</v>
      </c>
      <c r="B712" s="4" t="s">
        <v>3649</v>
      </c>
      <c r="C712" s="4" t="s">
        <v>4541</v>
      </c>
      <c r="D712" s="4" t="s">
        <v>4542</v>
      </c>
      <c r="E712" s="4" t="s">
        <v>2541</v>
      </c>
    </row>
    <row r="713" ht="15.75" customHeight="1">
      <c r="A713" s="4" t="s">
        <v>158</v>
      </c>
      <c r="B713" s="4" t="s">
        <v>3661</v>
      </c>
      <c r="C713" s="4" t="s">
        <v>4434</v>
      </c>
      <c r="D713" s="4" t="s">
        <v>4543</v>
      </c>
      <c r="E713" s="4" t="s">
        <v>4544</v>
      </c>
    </row>
    <row r="714" ht="15.75" customHeight="1">
      <c r="A714" s="4" t="s">
        <v>158</v>
      </c>
      <c r="B714" s="4" t="s">
        <v>3661</v>
      </c>
      <c r="C714" s="4" t="s">
        <v>4545</v>
      </c>
      <c r="E714" s="4" t="s">
        <v>4546</v>
      </c>
    </row>
    <row r="715" ht="15.75" customHeight="1">
      <c r="A715" s="4" t="s">
        <v>158</v>
      </c>
      <c r="B715" s="4" t="s">
        <v>3661</v>
      </c>
      <c r="C715" s="4" t="s">
        <v>4547</v>
      </c>
      <c r="D715" s="4" t="s">
        <v>4548</v>
      </c>
      <c r="E715" s="4" t="s">
        <v>3016</v>
      </c>
    </row>
    <row r="716" ht="15.75" customHeight="1">
      <c r="A716" s="4" t="s">
        <v>159</v>
      </c>
      <c r="B716" s="4" t="s">
        <v>3649</v>
      </c>
      <c r="C716" s="4" t="s">
        <v>4549</v>
      </c>
      <c r="E716" s="4" t="s">
        <v>3329</v>
      </c>
    </row>
    <row r="717" ht="15.75" customHeight="1">
      <c r="A717" s="4" t="s">
        <v>159</v>
      </c>
      <c r="B717" s="4" t="s">
        <v>3649</v>
      </c>
      <c r="C717" s="4" t="s">
        <v>4550</v>
      </c>
      <c r="E717" s="4" t="s">
        <v>2336</v>
      </c>
    </row>
    <row r="718" ht="15.75" customHeight="1">
      <c r="A718" s="4" t="s">
        <v>159</v>
      </c>
      <c r="B718" s="4" t="s">
        <v>3649</v>
      </c>
      <c r="C718" s="4" t="s">
        <v>4551</v>
      </c>
      <c r="E718" s="4" t="s">
        <v>4094</v>
      </c>
    </row>
    <row r="719" ht="15.75" customHeight="1">
      <c r="A719" s="4" t="s">
        <v>159</v>
      </c>
      <c r="B719" s="4" t="s">
        <v>3649</v>
      </c>
      <c r="C719" s="4" t="s">
        <v>4552</v>
      </c>
    </row>
    <row r="720" ht="15.75" customHeight="1">
      <c r="A720" s="4" t="s">
        <v>159</v>
      </c>
      <c r="B720" s="4" t="s">
        <v>3649</v>
      </c>
      <c r="C720" s="4" t="s">
        <v>4553</v>
      </c>
      <c r="E720" s="4" t="s">
        <v>2628</v>
      </c>
    </row>
    <row r="721" ht="15.75" customHeight="1">
      <c r="A721" s="4" t="s">
        <v>159</v>
      </c>
      <c r="B721" s="4" t="s">
        <v>3649</v>
      </c>
      <c r="C721" s="4" t="s">
        <v>4554</v>
      </c>
      <c r="E721" s="4" t="s">
        <v>4439</v>
      </c>
    </row>
    <row r="722" ht="15.75" customHeight="1">
      <c r="A722" s="4" t="s">
        <v>159</v>
      </c>
      <c r="B722" s="4" t="s">
        <v>3649</v>
      </c>
      <c r="C722" s="4" t="s">
        <v>4555</v>
      </c>
      <c r="E722" s="4" t="s">
        <v>3016</v>
      </c>
    </row>
    <row r="723" ht="15.75" customHeight="1">
      <c r="A723" s="4" t="s">
        <v>159</v>
      </c>
      <c r="B723" s="4" t="s">
        <v>3661</v>
      </c>
      <c r="C723" s="4" t="s">
        <v>4556</v>
      </c>
      <c r="E723" s="4" t="s">
        <v>2431</v>
      </c>
    </row>
    <row r="724" ht="15.75" customHeight="1">
      <c r="A724" s="4" t="s">
        <v>159</v>
      </c>
      <c r="B724" s="4" t="s">
        <v>3661</v>
      </c>
      <c r="C724" s="4" t="s">
        <v>4557</v>
      </c>
      <c r="E724" s="4" t="s">
        <v>2454</v>
      </c>
    </row>
    <row r="725" ht="15.75" customHeight="1">
      <c r="A725" s="4" t="s">
        <v>159</v>
      </c>
      <c r="B725" s="4" t="s">
        <v>3661</v>
      </c>
      <c r="C725" s="4" t="s">
        <v>4558</v>
      </c>
      <c r="E725" s="4" t="s">
        <v>3426</v>
      </c>
    </row>
    <row r="726" ht="15.75" customHeight="1">
      <c r="A726" s="4" t="s">
        <v>159</v>
      </c>
      <c r="B726" s="4" t="s">
        <v>3661</v>
      </c>
      <c r="C726" s="4" t="s">
        <v>4559</v>
      </c>
      <c r="E726" s="4" t="s">
        <v>2147</v>
      </c>
    </row>
    <row r="727" ht="15.75" customHeight="1">
      <c r="A727" s="4" t="s">
        <v>159</v>
      </c>
      <c r="B727" s="4" t="s">
        <v>3661</v>
      </c>
      <c r="C727" s="4" t="s">
        <v>4560</v>
      </c>
      <c r="E727" s="4" t="s">
        <v>2689</v>
      </c>
    </row>
    <row r="728" ht="15.75" customHeight="1">
      <c r="A728" s="4" t="s">
        <v>159</v>
      </c>
      <c r="B728" s="4" t="s">
        <v>3687</v>
      </c>
      <c r="C728" s="4" t="s">
        <v>4561</v>
      </c>
      <c r="E728" s="4" t="s">
        <v>3047</v>
      </c>
    </row>
    <row r="729" ht="15.75" customHeight="1">
      <c r="A729" s="4" t="s">
        <v>162</v>
      </c>
      <c r="B729" s="4" t="s">
        <v>3649</v>
      </c>
      <c r="C729" s="4" t="s">
        <v>4562</v>
      </c>
      <c r="E729" s="4" t="s">
        <v>4479</v>
      </c>
    </row>
    <row r="730" ht="15.75" customHeight="1">
      <c r="A730" s="4" t="s">
        <v>162</v>
      </c>
      <c r="B730" s="4" t="s">
        <v>3649</v>
      </c>
      <c r="C730" s="4" t="s">
        <v>4563</v>
      </c>
      <c r="E730" s="4" t="s">
        <v>2273</v>
      </c>
    </row>
    <row r="731" ht="15.75" customHeight="1">
      <c r="A731" s="4" t="s">
        <v>162</v>
      </c>
      <c r="B731" s="4" t="s">
        <v>3649</v>
      </c>
      <c r="C731" s="4" t="s">
        <v>4564</v>
      </c>
      <c r="E731" s="4" t="s">
        <v>2344</v>
      </c>
    </row>
    <row r="732" ht="15.75" customHeight="1">
      <c r="A732" s="4" t="s">
        <v>162</v>
      </c>
      <c r="B732" s="4" t="s">
        <v>3649</v>
      </c>
      <c r="C732" s="4" t="s">
        <v>4565</v>
      </c>
      <c r="E732" s="4" t="s">
        <v>3229</v>
      </c>
    </row>
    <row r="733" ht="15.75" customHeight="1">
      <c r="A733" s="4" t="s">
        <v>162</v>
      </c>
      <c r="B733" s="4" t="s">
        <v>3661</v>
      </c>
      <c r="C733" s="4" t="s">
        <v>4566</v>
      </c>
      <c r="D733" s="4" t="s">
        <v>4567</v>
      </c>
      <c r="E733" s="4" t="s">
        <v>2180</v>
      </c>
    </row>
    <row r="734" ht="15.75" customHeight="1">
      <c r="A734" s="4" t="s">
        <v>162</v>
      </c>
      <c r="B734" s="4" t="s">
        <v>3661</v>
      </c>
      <c r="C734" s="4" t="s">
        <v>4568</v>
      </c>
      <c r="E734" s="4" t="s">
        <v>3910</v>
      </c>
    </row>
    <row r="735" ht="15.75" customHeight="1">
      <c r="A735" s="4" t="s">
        <v>162</v>
      </c>
      <c r="B735" s="4" t="s">
        <v>3661</v>
      </c>
      <c r="C735" s="4" t="s">
        <v>4569</v>
      </c>
      <c r="E735" s="4" t="s">
        <v>2349</v>
      </c>
    </row>
    <row r="736" ht="15.75" customHeight="1">
      <c r="A736" s="4" t="s">
        <v>162</v>
      </c>
      <c r="B736" s="4" t="s">
        <v>3661</v>
      </c>
      <c r="C736" s="4" t="s">
        <v>4570</v>
      </c>
      <c r="D736" s="4" t="s">
        <v>3870</v>
      </c>
      <c r="E736" s="4" t="s">
        <v>4571</v>
      </c>
    </row>
    <row r="737" ht="15.75" customHeight="1">
      <c r="A737" s="4" t="s">
        <v>162</v>
      </c>
      <c r="B737" s="4" t="s">
        <v>3661</v>
      </c>
      <c r="C737" s="4" t="s">
        <v>4572</v>
      </c>
      <c r="D737" s="4" t="s">
        <v>3870</v>
      </c>
      <c r="E737" s="4" t="s">
        <v>2243</v>
      </c>
    </row>
    <row r="738" ht="15.75" customHeight="1">
      <c r="A738" s="4" t="s">
        <v>162</v>
      </c>
      <c r="B738" s="4" t="s">
        <v>3661</v>
      </c>
      <c r="C738" s="4" t="s">
        <v>4573</v>
      </c>
      <c r="E738" s="4" t="s">
        <v>2192</v>
      </c>
    </row>
    <row r="739" ht="15.75" customHeight="1">
      <c r="A739" s="4" t="s">
        <v>162</v>
      </c>
      <c r="B739" s="4" t="s">
        <v>3661</v>
      </c>
      <c r="C739" s="4" t="s">
        <v>4574</v>
      </c>
      <c r="E739" s="4" t="s">
        <v>2231</v>
      </c>
    </row>
    <row r="740" ht="15.75" customHeight="1">
      <c r="A740" s="4" t="s">
        <v>162</v>
      </c>
      <c r="B740" s="4" t="s">
        <v>3661</v>
      </c>
      <c r="C740" s="4" t="s">
        <v>4575</v>
      </c>
      <c r="E740" s="4" t="s">
        <v>4576</v>
      </c>
    </row>
    <row r="741" ht="15.75" customHeight="1">
      <c r="A741" s="4" t="s">
        <v>162</v>
      </c>
      <c r="B741" s="4" t="s">
        <v>3661</v>
      </c>
      <c r="C741" s="4" t="s">
        <v>4577</v>
      </c>
      <c r="E741" s="4" t="s">
        <v>2268</v>
      </c>
    </row>
    <row r="742" ht="15.75" customHeight="1">
      <c r="A742" s="4" t="s">
        <v>163</v>
      </c>
      <c r="B742" s="4" t="s">
        <v>3649</v>
      </c>
      <c r="C742" s="4" t="s">
        <v>4578</v>
      </c>
      <c r="E742" s="4" t="s">
        <v>3953</v>
      </c>
    </row>
    <row r="743" ht="15.75" customHeight="1">
      <c r="A743" s="4" t="s">
        <v>163</v>
      </c>
      <c r="B743" s="4" t="s">
        <v>3649</v>
      </c>
      <c r="C743" s="4" t="s">
        <v>4579</v>
      </c>
      <c r="E743" s="4" t="s">
        <v>2653</v>
      </c>
    </row>
    <row r="744" ht="15.75" customHeight="1">
      <c r="A744" s="4" t="s">
        <v>163</v>
      </c>
      <c r="B744" s="4" t="s">
        <v>3649</v>
      </c>
      <c r="C744" s="4" t="s">
        <v>4580</v>
      </c>
      <c r="E744" s="4" t="s">
        <v>2158</v>
      </c>
    </row>
    <row r="745" ht="15.75" customHeight="1">
      <c r="A745" s="4" t="s">
        <v>163</v>
      </c>
      <c r="B745" s="4" t="s">
        <v>3649</v>
      </c>
      <c r="C745" s="4" t="s">
        <v>4581</v>
      </c>
      <c r="E745" s="4" t="s">
        <v>2147</v>
      </c>
    </row>
    <row r="746" ht="15.75" customHeight="1">
      <c r="A746" s="4" t="s">
        <v>163</v>
      </c>
      <c r="B746" s="4" t="s">
        <v>3649</v>
      </c>
      <c r="C746" s="4" t="s">
        <v>4582</v>
      </c>
      <c r="E746" s="4" t="s">
        <v>2541</v>
      </c>
    </row>
    <row r="747" ht="15.75" customHeight="1">
      <c r="A747" s="4" t="s">
        <v>163</v>
      </c>
      <c r="B747" s="4" t="s">
        <v>3661</v>
      </c>
      <c r="C747" s="4" t="s">
        <v>4583</v>
      </c>
      <c r="E747" s="4" t="s">
        <v>2571</v>
      </c>
    </row>
    <row r="748" ht="15.75" customHeight="1">
      <c r="A748" s="4" t="s">
        <v>163</v>
      </c>
      <c r="B748" s="4" t="s">
        <v>3661</v>
      </c>
      <c r="C748" s="4" t="s">
        <v>4584</v>
      </c>
      <c r="E748" s="4" t="s">
        <v>2541</v>
      </c>
    </row>
    <row r="749" ht="15.75" customHeight="1">
      <c r="A749" s="4" t="s">
        <v>163</v>
      </c>
      <c r="B749" s="4" t="s">
        <v>3687</v>
      </c>
      <c r="C749" s="4" t="s">
        <v>4428</v>
      </c>
      <c r="E749" s="4" t="s">
        <v>3988</v>
      </c>
    </row>
    <row r="750" ht="15.75" customHeight="1">
      <c r="A750" s="4" t="s">
        <v>165</v>
      </c>
      <c r="B750" s="4" t="s">
        <v>3649</v>
      </c>
      <c r="C750" s="4" t="s">
        <v>4585</v>
      </c>
      <c r="E750" s="4" t="s">
        <v>3442</v>
      </c>
    </row>
    <row r="751" ht="15.75" customHeight="1">
      <c r="A751" s="4" t="s">
        <v>165</v>
      </c>
      <c r="B751" s="4" t="s">
        <v>3649</v>
      </c>
      <c r="C751" s="4" t="s">
        <v>4586</v>
      </c>
      <c r="E751" s="4" t="s">
        <v>2454</v>
      </c>
    </row>
    <row r="752" ht="15.75" customHeight="1">
      <c r="A752" s="4" t="s">
        <v>165</v>
      </c>
      <c r="B752" s="4" t="s">
        <v>3649</v>
      </c>
      <c r="C752" s="4" t="s">
        <v>4587</v>
      </c>
      <c r="E752" s="4" t="s">
        <v>2347</v>
      </c>
    </row>
    <row r="753" ht="15.75" customHeight="1">
      <c r="A753" s="4" t="s">
        <v>165</v>
      </c>
      <c r="B753" s="4" t="s">
        <v>3649</v>
      </c>
      <c r="C753" s="4" t="s">
        <v>4588</v>
      </c>
      <c r="E753" s="4" t="s">
        <v>3426</v>
      </c>
    </row>
    <row r="754" ht="15.75" customHeight="1">
      <c r="A754" s="4" t="s">
        <v>165</v>
      </c>
      <c r="B754" s="4" t="s">
        <v>3649</v>
      </c>
      <c r="C754" s="4" t="s">
        <v>4589</v>
      </c>
      <c r="E754" s="4" t="s">
        <v>3442</v>
      </c>
    </row>
    <row r="755" ht="15.75" customHeight="1">
      <c r="A755" s="4" t="s">
        <v>165</v>
      </c>
      <c r="B755" s="4" t="s">
        <v>4035</v>
      </c>
      <c r="C755" s="4" t="s">
        <v>4590</v>
      </c>
      <c r="E755" s="4" t="s">
        <v>3818</v>
      </c>
    </row>
    <row r="756" ht="15.75" customHeight="1">
      <c r="A756" s="4" t="s">
        <v>165</v>
      </c>
      <c r="B756" s="4" t="s">
        <v>3661</v>
      </c>
      <c r="C756" s="4" t="s">
        <v>3814</v>
      </c>
      <c r="E756" s="4" t="s">
        <v>4591</v>
      </c>
    </row>
    <row r="757" ht="15.75" customHeight="1">
      <c r="A757" s="4" t="s">
        <v>167</v>
      </c>
      <c r="B757" s="4" t="s">
        <v>3649</v>
      </c>
      <c r="C757" s="4" t="s">
        <v>4592</v>
      </c>
      <c r="E757" s="4" t="s">
        <v>4593</v>
      </c>
    </row>
    <row r="758" ht="15.75" customHeight="1">
      <c r="A758" s="4" t="s">
        <v>167</v>
      </c>
      <c r="B758" s="4" t="s">
        <v>3649</v>
      </c>
      <c r="C758" s="4" t="s">
        <v>4594</v>
      </c>
      <c r="E758" s="4" t="s">
        <v>3786</v>
      </c>
    </row>
    <row r="759" ht="15.75" customHeight="1">
      <c r="A759" s="4" t="s">
        <v>167</v>
      </c>
      <c r="B759" s="4" t="s">
        <v>3649</v>
      </c>
      <c r="C759" s="4" t="s">
        <v>4595</v>
      </c>
      <c r="E759" s="4" t="s">
        <v>4596</v>
      </c>
    </row>
    <row r="760" ht="15.75" customHeight="1">
      <c r="A760" s="4" t="s">
        <v>167</v>
      </c>
      <c r="B760" s="4" t="s">
        <v>3649</v>
      </c>
      <c r="C760" s="4" t="s">
        <v>4597</v>
      </c>
      <c r="E760" s="4" t="s">
        <v>2943</v>
      </c>
    </row>
    <row r="761" ht="15.75" customHeight="1">
      <c r="A761" s="4" t="s">
        <v>167</v>
      </c>
      <c r="B761" s="4" t="s">
        <v>4598</v>
      </c>
      <c r="C761" s="4" t="s">
        <v>4599</v>
      </c>
      <c r="E761" s="4" t="s">
        <v>2634</v>
      </c>
    </row>
    <row r="762" ht="15.75" customHeight="1">
      <c r="A762" s="4" t="s">
        <v>167</v>
      </c>
      <c r="B762" s="4" t="s">
        <v>4035</v>
      </c>
      <c r="C762" s="4" t="s">
        <v>4600</v>
      </c>
      <c r="E762" s="4" t="s">
        <v>3833</v>
      </c>
    </row>
    <row r="763" ht="15.75" customHeight="1">
      <c r="A763" s="4" t="s">
        <v>167</v>
      </c>
      <c r="B763" s="4" t="s">
        <v>3661</v>
      </c>
      <c r="C763" s="4" t="s">
        <v>4601</v>
      </c>
      <c r="E763" s="4" t="s">
        <v>4602</v>
      </c>
    </row>
    <row r="764" ht="15.75" customHeight="1">
      <c r="A764" s="4" t="s">
        <v>167</v>
      </c>
      <c r="B764" s="4" t="s">
        <v>3661</v>
      </c>
      <c r="C764" s="4" t="s">
        <v>4603</v>
      </c>
      <c r="E764" s="4" t="s">
        <v>3977</v>
      </c>
    </row>
    <row r="765" ht="15.75" customHeight="1">
      <c r="A765" s="4" t="s">
        <v>167</v>
      </c>
      <c r="B765" s="4" t="s">
        <v>3661</v>
      </c>
      <c r="C765" s="4" t="s">
        <v>4604</v>
      </c>
      <c r="E765" s="4" t="s">
        <v>3336</v>
      </c>
    </row>
    <row r="766" ht="15.75" customHeight="1">
      <c r="A766" s="4" t="s">
        <v>170</v>
      </c>
      <c r="B766" s="4" t="s">
        <v>3649</v>
      </c>
      <c r="C766" s="4" t="s">
        <v>4605</v>
      </c>
      <c r="E766" s="4" t="s">
        <v>2116</v>
      </c>
    </row>
    <row r="767" ht="15.75" customHeight="1">
      <c r="A767" s="4" t="s">
        <v>170</v>
      </c>
      <c r="B767" s="4" t="s">
        <v>3649</v>
      </c>
      <c r="C767" s="4" t="s">
        <v>4606</v>
      </c>
    </row>
    <row r="768" ht="15.75" customHeight="1">
      <c r="A768" s="4" t="s">
        <v>170</v>
      </c>
      <c r="B768" s="4" t="s">
        <v>3649</v>
      </c>
      <c r="C768" s="4" t="s">
        <v>4607</v>
      </c>
    </row>
    <row r="769" ht="15.75" customHeight="1">
      <c r="A769" s="4" t="s">
        <v>170</v>
      </c>
      <c r="B769" s="4" t="s">
        <v>3661</v>
      </c>
      <c r="C769" s="4" t="s">
        <v>4608</v>
      </c>
    </row>
    <row r="770" ht="15.75" customHeight="1">
      <c r="A770" s="4" t="s">
        <v>170</v>
      </c>
      <c r="B770" s="4" t="s">
        <v>3661</v>
      </c>
      <c r="C770" s="4" t="s">
        <v>4609</v>
      </c>
    </row>
    <row r="771" ht="15.75" customHeight="1">
      <c r="A771" s="4" t="s">
        <v>172</v>
      </c>
      <c r="B771" s="4" t="s">
        <v>3649</v>
      </c>
      <c r="C771" s="4" t="s">
        <v>4610</v>
      </c>
      <c r="E771" s="4" t="s">
        <v>3929</v>
      </c>
    </row>
    <row r="772" ht="15.75" customHeight="1">
      <c r="A772" s="4" t="s">
        <v>172</v>
      </c>
      <c r="B772" s="4" t="s">
        <v>3649</v>
      </c>
      <c r="C772" s="4" t="s">
        <v>4611</v>
      </c>
      <c r="E772" s="4" t="s">
        <v>4612</v>
      </c>
    </row>
    <row r="773" ht="15.75" customHeight="1">
      <c r="A773" s="4" t="s">
        <v>172</v>
      </c>
      <c r="B773" s="4" t="s">
        <v>3649</v>
      </c>
      <c r="C773" s="4" t="s">
        <v>4613</v>
      </c>
      <c r="E773" s="4" t="s">
        <v>2850</v>
      </c>
    </row>
    <row r="774" ht="15.75" customHeight="1">
      <c r="A774" s="4" t="s">
        <v>172</v>
      </c>
      <c r="B774" s="4" t="s">
        <v>3649</v>
      </c>
      <c r="C774" s="4" t="s">
        <v>4614</v>
      </c>
      <c r="E774" s="4" t="s">
        <v>2344</v>
      </c>
    </row>
    <row r="775" ht="15.75" customHeight="1">
      <c r="A775" s="4" t="s">
        <v>172</v>
      </c>
      <c r="B775" s="4" t="s">
        <v>3649</v>
      </c>
      <c r="C775" s="4" t="s">
        <v>4615</v>
      </c>
      <c r="E775" s="4" t="s">
        <v>3187</v>
      </c>
    </row>
    <row r="776" ht="15.75" customHeight="1">
      <c r="A776" s="4" t="s">
        <v>172</v>
      </c>
      <c r="B776" s="4" t="s">
        <v>3649</v>
      </c>
      <c r="C776" s="4" t="s">
        <v>4616</v>
      </c>
      <c r="E776" s="4" t="s">
        <v>2458</v>
      </c>
    </row>
    <row r="777" ht="15.75" customHeight="1">
      <c r="A777" s="4" t="s">
        <v>172</v>
      </c>
      <c r="B777" s="4" t="s">
        <v>3649</v>
      </c>
      <c r="C777" s="4" t="s">
        <v>4617</v>
      </c>
      <c r="D777" s="4" t="s">
        <v>4618</v>
      </c>
      <c r="E777" s="4" t="s">
        <v>2331</v>
      </c>
    </row>
    <row r="778" ht="15.75" customHeight="1">
      <c r="A778" s="4" t="s">
        <v>172</v>
      </c>
      <c r="B778" s="4" t="s">
        <v>3661</v>
      </c>
      <c r="C778" s="4" t="s">
        <v>4619</v>
      </c>
      <c r="D778" s="4" t="s">
        <v>4620</v>
      </c>
      <c r="E778" s="4" t="s">
        <v>4621</v>
      </c>
    </row>
    <row r="779" ht="15.75" customHeight="1">
      <c r="A779" s="4" t="s">
        <v>172</v>
      </c>
      <c r="B779" s="4" t="s">
        <v>3661</v>
      </c>
      <c r="C779" s="4" t="s">
        <v>4622</v>
      </c>
      <c r="E779" s="4" t="s">
        <v>2184</v>
      </c>
    </row>
    <row r="780" ht="15.75" customHeight="1">
      <c r="A780" s="4" t="s">
        <v>172</v>
      </c>
      <c r="B780" s="4" t="s">
        <v>3661</v>
      </c>
      <c r="C780" s="4" t="s">
        <v>4623</v>
      </c>
      <c r="D780" s="4" t="s">
        <v>4624</v>
      </c>
      <c r="E780" s="4" t="s">
        <v>2175</v>
      </c>
    </row>
    <row r="781" ht="15.75" customHeight="1">
      <c r="A781" s="4" t="s">
        <v>172</v>
      </c>
      <c r="B781" s="4" t="s">
        <v>3661</v>
      </c>
      <c r="C781" s="4" t="s">
        <v>4625</v>
      </c>
      <c r="E781" s="4" t="s">
        <v>3254</v>
      </c>
    </row>
    <row r="782" ht="15.75" customHeight="1">
      <c r="A782" s="4" t="s">
        <v>172</v>
      </c>
      <c r="B782" s="4" t="s">
        <v>3661</v>
      </c>
      <c r="C782" s="4" t="s">
        <v>4626</v>
      </c>
      <c r="E782" s="4" t="s">
        <v>2120</v>
      </c>
    </row>
    <row r="783" ht="15.75" customHeight="1">
      <c r="A783" s="4" t="s">
        <v>173</v>
      </c>
      <c r="B783" s="4" t="s">
        <v>3649</v>
      </c>
      <c r="C783" s="4" t="s">
        <v>4627</v>
      </c>
      <c r="E783" s="4" t="s">
        <v>3910</v>
      </c>
    </row>
    <row r="784" ht="15.75" customHeight="1">
      <c r="A784" s="4" t="s">
        <v>173</v>
      </c>
      <c r="B784" s="4" t="s">
        <v>3649</v>
      </c>
      <c r="C784" s="4" t="s">
        <v>4628</v>
      </c>
      <c r="E784" s="4" t="s">
        <v>3187</v>
      </c>
    </row>
    <row r="785" ht="15.75" customHeight="1">
      <c r="A785" s="4" t="s">
        <v>173</v>
      </c>
      <c r="B785" s="4" t="s">
        <v>3649</v>
      </c>
      <c r="C785" s="4" t="s">
        <v>4629</v>
      </c>
      <c r="E785" s="4" t="s">
        <v>3442</v>
      </c>
    </row>
    <row r="786" ht="15.75" customHeight="1">
      <c r="A786" s="4" t="s">
        <v>173</v>
      </c>
      <c r="B786" s="4" t="s">
        <v>3649</v>
      </c>
      <c r="C786" s="4" t="s">
        <v>4630</v>
      </c>
      <c r="E786" s="4" t="s">
        <v>2237</v>
      </c>
    </row>
    <row r="787" ht="15.75" customHeight="1">
      <c r="A787" s="4" t="s">
        <v>173</v>
      </c>
      <c r="B787" s="4" t="s">
        <v>3649</v>
      </c>
      <c r="C787" s="4" t="s">
        <v>4631</v>
      </c>
      <c r="E787" s="4" t="s">
        <v>2508</v>
      </c>
    </row>
    <row r="788" ht="15.75" customHeight="1">
      <c r="A788" s="4" t="s">
        <v>173</v>
      </c>
      <c r="B788" s="4" t="s">
        <v>3649</v>
      </c>
      <c r="C788" s="4" t="s">
        <v>4632</v>
      </c>
      <c r="E788" s="4" t="s">
        <v>2180</v>
      </c>
    </row>
    <row r="789" ht="15.75" customHeight="1">
      <c r="A789" s="4" t="s">
        <v>173</v>
      </c>
      <c r="B789" s="4" t="s">
        <v>3649</v>
      </c>
      <c r="C789" s="4" t="s">
        <v>4633</v>
      </c>
      <c r="E789" s="4" t="s">
        <v>2331</v>
      </c>
    </row>
    <row r="790" ht="15.75" customHeight="1">
      <c r="A790" s="4" t="s">
        <v>173</v>
      </c>
      <c r="B790" s="4" t="s">
        <v>3661</v>
      </c>
      <c r="C790" s="4" t="s">
        <v>4634</v>
      </c>
    </row>
    <row r="791" ht="15.75" customHeight="1">
      <c r="A791" s="4" t="s">
        <v>173</v>
      </c>
      <c r="B791" s="4" t="s">
        <v>3661</v>
      </c>
      <c r="C791" s="4" t="s">
        <v>4635</v>
      </c>
      <c r="E791" s="4" t="s">
        <v>2147</v>
      </c>
    </row>
    <row r="792" ht="15.75" customHeight="1">
      <c r="A792" s="4" t="s">
        <v>177</v>
      </c>
      <c r="B792" s="4" t="s">
        <v>3649</v>
      </c>
      <c r="C792" s="4" t="s">
        <v>4636</v>
      </c>
      <c r="E792" s="4" t="s">
        <v>3788</v>
      </c>
    </row>
    <row r="793" ht="15.75" customHeight="1">
      <c r="A793" s="4" t="s">
        <v>177</v>
      </c>
      <c r="B793" s="4" t="s">
        <v>3649</v>
      </c>
      <c r="C793" s="4" t="s">
        <v>4637</v>
      </c>
      <c r="E793" s="4" t="s">
        <v>3929</v>
      </c>
    </row>
    <row r="794" ht="15.75" customHeight="1">
      <c r="A794" s="4" t="s">
        <v>177</v>
      </c>
      <c r="B794" s="4" t="s">
        <v>3649</v>
      </c>
      <c r="C794" s="4" t="s">
        <v>4638</v>
      </c>
      <c r="E794" s="4" t="s">
        <v>3395</v>
      </c>
    </row>
    <row r="795" ht="15.75" customHeight="1">
      <c r="A795" s="4" t="s">
        <v>177</v>
      </c>
      <c r="B795" s="4" t="s">
        <v>3649</v>
      </c>
      <c r="C795" s="4" t="s">
        <v>4639</v>
      </c>
      <c r="E795" s="4" t="s">
        <v>3830</v>
      </c>
    </row>
    <row r="796" ht="15.75" customHeight="1">
      <c r="A796" s="4" t="s">
        <v>177</v>
      </c>
      <c r="B796" s="4" t="s">
        <v>3661</v>
      </c>
      <c r="C796" s="4" t="s">
        <v>4640</v>
      </c>
      <c r="E796" s="4" t="s">
        <v>4087</v>
      </c>
    </row>
    <row r="797" ht="15.75" customHeight="1">
      <c r="A797" s="4" t="s">
        <v>177</v>
      </c>
      <c r="B797" s="4" t="s">
        <v>3661</v>
      </c>
      <c r="C797" s="4" t="s">
        <v>4641</v>
      </c>
      <c r="E797" s="4" t="s">
        <v>2912</v>
      </c>
    </row>
    <row r="798" ht="15.75" customHeight="1">
      <c r="A798" s="4" t="s">
        <v>179</v>
      </c>
      <c r="B798" s="4" t="s">
        <v>3649</v>
      </c>
      <c r="C798" s="4" t="s">
        <v>4642</v>
      </c>
      <c r="E798" s="4" t="s">
        <v>3669</v>
      </c>
    </row>
    <row r="799" ht="15.75" customHeight="1">
      <c r="A799" s="4" t="s">
        <v>179</v>
      </c>
      <c r="B799" s="4" t="s">
        <v>3649</v>
      </c>
      <c r="C799" s="4" t="s">
        <v>4643</v>
      </c>
      <c r="E799" s="4" t="s">
        <v>2698</v>
      </c>
    </row>
    <row r="800" ht="15.75" customHeight="1">
      <c r="A800" s="4" t="s">
        <v>179</v>
      </c>
      <c r="B800" s="4" t="s">
        <v>3649</v>
      </c>
      <c r="C800" s="4" t="s">
        <v>4644</v>
      </c>
      <c r="E800" s="4" t="s">
        <v>2494</v>
      </c>
    </row>
    <row r="801" ht="15.75" customHeight="1">
      <c r="A801" s="4" t="s">
        <v>179</v>
      </c>
      <c r="B801" s="4" t="s">
        <v>3649</v>
      </c>
      <c r="C801" s="4" t="s">
        <v>4645</v>
      </c>
      <c r="E801" s="4" t="s">
        <v>2741</v>
      </c>
    </row>
    <row r="802" ht="15.75" customHeight="1">
      <c r="A802" s="4" t="s">
        <v>179</v>
      </c>
      <c r="B802" s="4" t="s">
        <v>3661</v>
      </c>
      <c r="C802" s="4" t="s">
        <v>4646</v>
      </c>
      <c r="E802" s="4" t="s">
        <v>2147</v>
      </c>
    </row>
    <row r="803" ht="15.75" customHeight="1">
      <c r="A803" s="4" t="s">
        <v>179</v>
      </c>
      <c r="B803" s="4" t="s">
        <v>3661</v>
      </c>
      <c r="C803" s="4" t="s">
        <v>4647</v>
      </c>
      <c r="E803" s="4" t="s">
        <v>2118</v>
      </c>
    </row>
    <row r="804" ht="15.75" customHeight="1">
      <c r="A804" s="4" t="s">
        <v>179</v>
      </c>
      <c r="B804" s="4" t="s">
        <v>3661</v>
      </c>
      <c r="C804" s="4" t="s">
        <v>4648</v>
      </c>
      <c r="E804" s="4" t="s">
        <v>2660</v>
      </c>
    </row>
    <row r="805" ht="15.75" customHeight="1">
      <c r="A805" s="4" t="s">
        <v>179</v>
      </c>
      <c r="B805" s="4" t="s">
        <v>3661</v>
      </c>
      <c r="C805" s="4" t="s">
        <v>4649</v>
      </c>
      <c r="D805" s="4" t="s">
        <v>3870</v>
      </c>
      <c r="E805" s="4" t="s">
        <v>2227</v>
      </c>
    </row>
    <row r="806" ht="15.75" customHeight="1">
      <c r="A806" s="4" t="s">
        <v>179</v>
      </c>
      <c r="B806" s="4" t="s">
        <v>3661</v>
      </c>
      <c r="C806" s="4" t="s">
        <v>4650</v>
      </c>
      <c r="D806" s="4" t="s">
        <v>3870</v>
      </c>
      <c r="E806" s="4" t="s">
        <v>2227</v>
      </c>
    </row>
    <row r="807" ht="15.75" customHeight="1">
      <c r="A807" s="4" t="s">
        <v>181</v>
      </c>
      <c r="B807" s="4" t="s">
        <v>3649</v>
      </c>
      <c r="C807" s="4" t="s">
        <v>4651</v>
      </c>
      <c r="E807" s="4" t="s">
        <v>3332</v>
      </c>
    </row>
    <row r="808" ht="15.75" customHeight="1">
      <c r="A808" s="4" t="s">
        <v>181</v>
      </c>
      <c r="B808" s="4" t="s">
        <v>3649</v>
      </c>
      <c r="C808" s="4" t="s">
        <v>4652</v>
      </c>
      <c r="E808" s="4" t="s">
        <v>3028</v>
      </c>
    </row>
    <row r="809" ht="15.75" customHeight="1">
      <c r="A809" s="4" t="s">
        <v>181</v>
      </c>
      <c r="B809" s="4" t="s">
        <v>3649</v>
      </c>
      <c r="C809" s="4" t="s">
        <v>4653</v>
      </c>
      <c r="E809" s="4" t="s">
        <v>3236</v>
      </c>
    </row>
    <row r="810" ht="15.75" customHeight="1">
      <c r="A810" s="4" t="s">
        <v>181</v>
      </c>
      <c r="B810" s="4" t="s">
        <v>3649</v>
      </c>
      <c r="C810" s="4" t="s">
        <v>4654</v>
      </c>
      <c r="E810" s="4" t="s">
        <v>2182</v>
      </c>
    </row>
    <row r="811" ht="15.75" customHeight="1">
      <c r="A811" s="4" t="s">
        <v>181</v>
      </c>
      <c r="B811" s="4" t="s">
        <v>3661</v>
      </c>
      <c r="C811" s="4" t="s">
        <v>4655</v>
      </c>
      <c r="E811" s="4" t="s">
        <v>3047</v>
      </c>
    </row>
    <row r="812" ht="15.75" customHeight="1">
      <c r="A812" s="4" t="s">
        <v>181</v>
      </c>
      <c r="B812" s="4" t="s">
        <v>3661</v>
      </c>
      <c r="C812" s="4" t="s">
        <v>4656</v>
      </c>
      <c r="E812" s="4" t="s">
        <v>2135</v>
      </c>
    </row>
    <row r="813" ht="15.75" customHeight="1">
      <c r="A813" s="4" t="s">
        <v>181</v>
      </c>
      <c r="B813" s="4" t="s">
        <v>3661</v>
      </c>
      <c r="C813" s="4" t="s">
        <v>4657</v>
      </c>
      <c r="E813" s="4" t="s">
        <v>2686</v>
      </c>
    </row>
    <row r="814" ht="15.75" customHeight="1">
      <c r="A814" s="4" t="s">
        <v>181</v>
      </c>
      <c r="B814" s="4" t="s">
        <v>3661</v>
      </c>
      <c r="C814" s="4" t="s">
        <v>4658</v>
      </c>
      <c r="E814" s="4" t="s">
        <v>2221</v>
      </c>
    </row>
    <row r="815" ht="15.75" customHeight="1">
      <c r="A815" s="4" t="s">
        <v>183</v>
      </c>
      <c r="B815" s="4" t="s">
        <v>3649</v>
      </c>
      <c r="C815" s="4" t="s">
        <v>4659</v>
      </c>
      <c r="E815" s="4" t="s">
        <v>2631</v>
      </c>
    </row>
    <row r="816" ht="15.75" customHeight="1">
      <c r="A816" s="4" t="s">
        <v>183</v>
      </c>
      <c r="B816" s="4" t="s">
        <v>3649</v>
      </c>
      <c r="C816" s="4" t="s">
        <v>4660</v>
      </c>
      <c r="D816" s="4" t="s">
        <v>4661</v>
      </c>
      <c r="E816" s="4" t="s">
        <v>2436</v>
      </c>
    </row>
    <row r="817" ht="15.75" customHeight="1">
      <c r="A817" s="4" t="s">
        <v>183</v>
      </c>
      <c r="B817" s="4" t="s">
        <v>3649</v>
      </c>
      <c r="C817" s="4" t="s">
        <v>4662</v>
      </c>
      <c r="E817" s="4" t="s">
        <v>3852</v>
      </c>
    </row>
    <row r="818" ht="15.75" customHeight="1">
      <c r="A818" s="4" t="s">
        <v>183</v>
      </c>
      <c r="B818" s="4" t="s">
        <v>3649</v>
      </c>
      <c r="C818" s="4" t="s">
        <v>4663</v>
      </c>
      <c r="E818" s="4" t="s">
        <v>3854</v>
      </c>
    </row>
    <row r="819" ht="15.75" customHeight="1">
      <c r="A819" s="4" t="s">
        <v>183</v>
      </c>
      <c r="B819" s="4" t="s">
        <v>3649</v>
      </c>
      <c r="C819" s="4" t="s">
        <v>4664</v>
      </c>
      <c r="E819" s="4" t="s">
        <v>3854</v>
      </c>
    </row>
    <row r="820" ht="15.75" customHeight="1">
      <c r="A820" s="4" t="s">
        <v>183</v>
      </c>
      <c r="B820" s="4" t="s">
        <v>3649</v>
      </c>
      <c r="C820" s="4" t="s">
        <v>4665</v>
      </c>
      <c r="E820" s="4" t="s">
        <v>2522</v>
      </c>
    </row>
    <row r="821" ht="15.75" customHeight="1">
      <c r="A821" s="4" t="s">
        <v>183</v>
      </c>
      <c r="B821" s="4" t="s">
        <v>3661</v>
      </c>
      <c r="C821" s="4" t="s">
        <v>4666</v>
      </c>
      <c r="E821" s="4" t="s">
        <v>2259</v>
      </c>
    </row>
    <row r="822" ht="15.75" customHeight="1">
      <c r="A822" s="4" t="s">
        <v>183</v>
      </c>
      <c r="B822" s="4" t="s">
        <v>3661</v>
      </c>
      <c r="C822" s="4" t="s">
        <v>4667</v>
      </c>
      <c r="E822" s="4" t="s">
        <v>4018</v>
      </c>
    </row>
    <row r="823" ht="15.75" customHeight="1">
      <c r="A823" s="4" t="s">
        <v>183</v>
      </c>
      <c r="B823" s="4" t="s">
        <v>3661</v>
      </c>
      <c r="C823" s="4" t="s">
        <v>4668</v>
      </c>
      <c r="E823" s="4" t="s">
        <v>2344</v>
      </c>
    </row>
    <row r="824" ht="15.75" customHeight="1">
      <c r="A824" s="4" t="s">
        <v>183</v>
      </c>
      <c r="B824" s="4" t="s">
        <v>3661</v>
      </c>
      <c r="C824" s="4" t="s">
        <v>4669</v>
      </c>
      <c r="D824" s="4" t="s">
        <v>4670</v>
      </c>
      <c r="E824" s="4" t="s">
        <v>4671</v>
      </c>
    </row>
    <row r="825" ht="15.75" customHeight="1">
      <c r="A825" s="4" t="s">
        <v>183</v>
      </c>
      <c r="B825" s="4" t="s">
        <v>3661</v>
      </c>
      <c r="C825" s="4" t="s">
        <v>4672</v>
      </c>
      <c r="E825" s="4" t="s">
        <v>2243</v>
      </c>
    </row>
    <row r="826" ht="15.75" customHeight="1">
      <c r="A826" s="4" t="s">
        <v>183</v>
      </c>
      <c r="B826" s="4" t="s">
        <v>3661</v>
      </c>
      <c r="C826" s="4" t="s">
        <v>4673</v>
      </c>
      <c r="E826" s="4" t="s">
        <v>2182</v>
      </c>
    </row>
    <row r="827" ht="15.75" customHeight="1">
      <c r="A827" s="4" t="s">
        <v>183</v>
      </c>
      <c r="B827" s="4" t="s">
        <v>3661</v>
      </c>
      <c r="C827" s="4" t="s">
        <v>4674</v>
      </c>
      <c r="E827" s="4" t="s">
        <v>3047</v>
      </c>
    </row>
    <row r="828" ht="15.75" customHeight="1">
      <c r="A828" s="4" t="s">
        <v>183</v>
      </c>
      <c r="B828" s="4" t="s">
        <v>3661</v>
      </c>
      <c r="C828" s="4" t="s">
        <v>4675</v>
      </c>
      <c r="E828" s="4" t="s">
        <v>2372</v>
      </c>
    </row>
    <row r="829" ht="15.75" customHeight="1">
      <c r="A829" s="4" t="s">
        <v>183</v>
      </c>
      <c r="B829" s="4" t="s">
        <v>3661</v>
      </c>
      <c r="C829" s="4" t="s">
        <v>4676</v>
      </c>
      <c r="E829" s="4" t="s">
        <v>2952</v>
      </c>
    </row>
    <row r="830" ht="15.75" customHeight="1">
      <c r="A830" s="4" t="s">
        <v>183</v>
      </c>
      <c r="B830" s="4" t="s">
        <v>3661</v>
      </c>
      <c r="C830" s="4" t="s">
        <v>4677</v>
      </c>
      <c r="E830" s="4" t="s">
        <v>2835</v>
      </c>
    </row>
    <row r="831" ht="15.75" customHeight="1">
      <c r="A831" s="4" t="s">
        <v>183</v>
      </c>
      <c r="B831" s="4" t="s">
        <v>3661</v>
      </c>
      <c r="C831" s="4" t="s">
        <v>4678</v>
      </c>
      <c r="E831" s="4" t="s">
        <v>2874</v>
      </c>
    </row>
    <row r="832" ht="15.75" customHeight="1">
      <c r="A832" s="4" t="s">
        <v>183</v>
      </c>
      <c r="B832" s="4" t="s">
        <v>3661</v>
      </c>
      <c r="C832" s="4" t="s">
        <v>4679</v>
      </c>
      <c r="E832" s="4" t="s">
        <v>2227</v>
      </c>
    </row>
    <row r="833" ht="15.75" customHeight="1">
      <c r="A833" s="4" t="s">
        <v>183</v>
      </c>
      <c r="B833" s="4" t="s">
        <v>3661</v>
      </c>
      <c r="C833" s="4" t="s">
        <v>4680</v>
      </c>
      <c r="E833" s="4" t="s">
        <v>2219</v>
      </c>
    </row>
    <row r="834" ht="15.75" customHeight="1">
      <c r="A834" s="4" t="s">
        <v>185</v>
      </c>
      <c r="B834" s="4" t="s">
        <v>3649</v>
      </c>
      <c r="C834" s="4" t="s">
        <v>4681</v>
      </c>
      <c r="E834" s="4" t="s">
        <v>2178</v>
      </c>
    </row>
    <row r="835" ht="15.75" customHeight="1">
      <c r="A835" s="4" t="s">
        <v>185</v>
      </c>
      <c r="B835" s="4" t="s">
        <v>3649</v>
      </c>
      <c r="C835" s="4" t="s">
        <v>4682</v>
      </c>
      <c r="D835" s="4" t="s">
        <v>4683</v>
      </c>
      <c r="E835" s="4" t="s">
        <v>2660</v>
      </c>
    </row>
    <row r="836" ht="15.75" customHeight="1">
      <c r="A836" s="4" t="s">
        <v>185</v>
      </c>
      <c r="B836" s="4" t="s">
        <v>3649</v>
      </c>
      <c r="C836" s="4" t="s">
        <v>4684</v>
      </c>
      <c r="D836" s="4" t="s">
        <v>4685</v>
      </c>
      <c r="E836" s="4" t="s">
        <v>2747</v>
      </c>
    </row>
    <row r="837" ht="15.75" customHeight="1">
      <c r="A837" s="4" t="s">
        <v>185</v>
      </c>
      <c r="B837" s="4" t="s">
        <v>3649</v>
      </c>
      <c r="C837" s="4" t="s">
        <v>4686</v>
      </c>
      <c r="E837" s="4" t="s">
        <v>3310</v>
      </c>
    </row>
    <row r="838" ht="15.75" customHeight="1">
      <c r="A838" s="4" t="s">
        <v>185</v>
      </c>
      <c r="B838" s="4" t="s">
        <v>3649</v>
      </c>
      <c r="C838" s="4" t="s">
        <v>4687</v>
      </c>
      <c r="E838" s="4" t="s">
        <v>2494</v>
      </c>
    </row>
    <row r="839" ht="15.75" customHeight="1">
      <c r="A839" s="4" t="s">
        <v>185</v>
      </c>
      <c r="B839" s="4" t="s">
        <v>3649</v>
      </c>
      <c r="C839" s="4" t="s">
        <v>4688</v>
      </c>
      <c r="E839" s="4" t="s">
        <v>4689</v>
      </c>
    </row>
    <row r="840" ht="15.75" customHeight="1">
      <c r="A840" s="4" t="s">
        <v>185</v>
      </c>
      <c r="B840" s="4" t="s">
        <v>3661</v>
      </c>
      <c r="C840" s="4" t="s">
        <v>4690</v>
      </c>
      <c r="E840" s="4" t="s">
        <v>2225</v>
      </c>
    </row>
    <row r="841" ht="15.75" customHeight="1">
      <c r="A841" s="4" t="s">
        <v>185</v>
      </c>
      <c r="B841" s="4" t="s">
        <v>3661</v>
      </c>
      <c r="C841" s="4" t="s">
        <v>4691</v>
      </c>
      <c r="E841" s="4" t="s">
        <v>2178</v>
      </c>
    </row>
    <row r="842" ht="15.75" customHeight="1">
      <c r="A842" s="4" t="s">
        <v>185</v>
      </c>
      <c r="B842" s="4" t="s">
        <v>3661</v>
      </c>
      <c r="C842" s="4" t="s">
        <v>4692</v>
      </c>
      <c r="E842" s="4" t="s">
        <v>3773</v>
      </c>
    </row>
    <row r="843" ht="15.75" customHeight="1">
      <c r="A843" s="4" t="s">
        <v>185</v>
      </c>
      <c r="B843" s="4" t="s">
        <v>3661</v>
      </c>
      <c r="C843" s="4" t="s">
        <v>4693</v>
      </c>
      <c r="E843" s="4" t="s">
        <v>2693</v>
      </c>
    </row>
    <row r="844" ht="15.75" customHeight="1">
      <c r="A844" s="4" t="s">
        <v>185</v>
      </c>
      <c r="B844" s="4" t="s">
        <v>3661</v>
      </c>
      <c r="C844" s="4" t="s">
        <v>4694</v>
      </c>
      <c r="E844" s="4" t="s">
        <v>2665</v>
      </c>
    </row>
    <row r="845" ht="15.75" customHeight="1">
      <c r="A845" s="4" t="s">
        <v>185</v>
      </c>
      <c r="B845" s="4" t="s">
        <v>3661</v>
      </c>
      <c r="C845" s="4" t="s">
        <v>4695</v>
      </c>
      <c r="E845" s="4" t="s">
        <v>2831</v>
      </c>
    </row>
    <row r="846" ht="15.75" customHeight="1">
      <c r="A846" s="4" t="s">
        <v>185</v>
      </c>
      <c r="B846" s="4" t="s">
        <v>3661</v>
      </c>
      <c r="C846" s="4" t="s">
        <v>4696</v>
      </c>
      <c r="E846" s="4" t="s">
        <v>2151</v>
      </c>
    </row>
    <row r="847" ht="15.75" customHeight="1">
      <c r="A847" s="4" t="s">
        <v>185</v>
      </c>
      <c r="B847" s="4" t="s">
        <v>3661</v>
      </c>
      <c r="C847" s="4" t="s">
        <v>4697</v>
      </c>
      <c r="E847" s="4" t="s">
        <v>2480</v>
      </c>
    </row>
    <row r="848" ht="15.75" customHeight="1">
      <c r="A848" s="4" t="s">
        <v>185</v>
      </c>
      <c r="B848" s="4" t="s">
        <v>3661</v>
      </c>
      <c r="C848" s="4" t="s">
        <v>4698</v>
      </c>
      <c r="E848" s="4" t="s">
        <v>2116</v>
      </c>
    </row>
    <row r="849" ht="15.75" customHeight="1">
      <c r="A849" s="4" t="s">
        <v>185</v>
      </c>
      <c r="B849" s="4" t="s">
        <v>3661</v>
      </c>
      <c r="C849" s="4" t="s">
        <v>4699</v>
      </c>
      <c r="D849" s="4" t="s">
        <v>4700</v>
      </c>
      <c r="E849" s="4" t="s">
        <v>2279</v>
      </c>
    </row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2022-03-17T15:35:10Z</dcterms:created>
  <dc:creator>Robin Weil</dc:creator>
</cp:coreProperties>
</file>