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ustomProperty7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ustomProperty8.bin" ContentType="application/vnd.openxmlformats-officedocument.spreadsheetml.customProperty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\Documents\geeklogbook\excelportfolio\files\"/>
    </mc:Choice>
  </mc:AlternateContent>
  <xr:revisionPtr revIDLastSave="0" documentId="13_ncr:1_{23238E12-ED1B-47E1-880B-686E6C187A94}" xr6:coauthVersionLast="47" xr6:coauthVersionMax="47" xr10:uidLastSave="{00000000-0000-0000-0000-000000000000}"/>
  <bookViews>
    <workbookView xWindow="3600" yWindow="-13620" windowWidth="21840" windowHeight="13740" activeTab="2" xr2:uid="{00000000-000D-0000-FFFF-FFFF00000000}"/>
  </bookViews>
  <sheets>
    <sheet name="General View" sheetId="1" r:id="rId1"/>
    <sheet name="Pages" sheetId="9" r:id="rId2"/>
    <sheet name="Traffic" sheetId="8" r:id="rId3"/>
    <sheet name="Aux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C13" i="6"/>
  <c r="D13" i="6"/>
  <c r="E13" i="6"/>
  <c r="F13" i="6"/>
  <c r="G13" i="6"/>
  <c r="C39" i="6" l="1"/>
  <c r="B56" i="6" s="1"/>
  <c r="F39" i="6"/>
  <c r="G39" i="6"/>
  <c r="E39" i="6"/>
  <c r="D39" i="6"/>
  <c r="B39" i="6"/>
  <c r="G26" i="6"/>
  <c r="F26" i="6"/>
  <c r="D26" i="6"/>
  <c r="E26" i="6"/>
  <c r="C26" i="6"/>
  <c r="B26" i="6"/>
  <c r="B55" i="6" l="1"/>
</calcChain>
</file>

<file path=xl/sharedStrings.xml><?xml version="1.0" encoding="utf-8"?>
<sst xmlns="http://schemas.openxmlformats.org/spreadsheetml/2006/main" count="90" uniqueCount="64">
  <si>
    <t>Sesiones</t>
  </si>
  <si>
    <t>Número de Páginas vistas</t>
  </si>
  <si>
    <t>Pagínas/Sesión</t>
  </si>
  <si>
    <t>Duración media de la sesión</t>
  </si>
  <si>
    <t>Porcentaje de rebote</t>
  </si>
  <si>
    <t>% de nuevas sesiones</t>
  </si>
  <si>
    <t>País</t>
  </si>
  <si>
    <t>Nuevos usuarios</t>
  </si>
  <si>
    <t>Páginas/sesión</t>
  </si>
  <si>
    <t>United States</t>
  </si>
  <si>
    <t>Argentina</t>
  </si>
  <si>
    <t>Mexico</t>
  </si>
  <si>
    <t>Brazil</t>
  </si>
  <si>
    <t>Trinidad &amp; Tobago</t>
  </si>
  <si>
    <t>Índice de día</t>
  </si>
  <si>
    <t>Número de páginas vistas</t>
  </si>
  <si>
    <t>Página</t>
  </si>
  <si>
    <t>Número de páginas vistas únicas</t>
  </si>
  <si>
    <t>Promedio de tiempo en la página</t>
  </si>
  <si>
    <t>Entradas</t>
  </si>
  <si>
    <t>Porcentaje de salidas</t>
  </si>
  <si>
    <t>Fuente/medio</t>
  </si>
  <si>
    <t>Reporte Analytics Agosto 2015</t>
  </si>
  <si>
    <t>Recurrentes</t>
  </si>
  <si>
    <t>Nuevos</t>
  </si>
  <si>
    <t>Directo</t>
  </si>
  <si>
    <t>Búsqueda orgánica</t>
  </si>
  <si>
    <t>Referido</t>
  </si>
  <si>
    <t>Russia</t>
  </si>
  <si>
    <t>Peru</t>
  </si>
  <si>
    <t>Aquisiton</t>
  </si>
  <si>
    <t>Reporte Analytics Noviembre 2015</t>
  </si>
  <si>
    <t>Chile</t>
  </si>
  <si>
    <t>30,96%</t>
  </si>
  <si>
    <t>37,28%</t>
  </si>
  <si>
    <t>Página 1</t>
  </si>
  <si>
    <t>Página 2</t>
  </si>
  <si>
    <t>Página 3</t>
  </si>
  <si>
    <t>Página 4</t>
  </si>
  <si>
    <t>Página 5</t>
  </si>
  <si>
    <t>Página 6</t>
  </si>
  <si>
    <t>Página 7</t>
  </si>
  <si>
    <t>Página 8</t>
  </si>
  <si>
    <t>Página 9</t>
  </si>
  <si>
    <t>Página 10</t>
  </si>
  <si>
    <t>Fuente 1</t>
  </si>
  <si>
    <t>Fuente 2</t>
  </si>
  <si>
    <t>Fuente 3</t>
  </si>
  <si>
    <t>Fuente 4</t>
  </si>
  <si>
    <t>Fuente 5</t>
  </si>
  <si>
    <t>Fuente 6</t>
  </si>
  <si>
    <t>Fuente 7</t>
  </si>
  <si>
    <t>Fuente 8</t>
  </si>
  <si>
    <t>Fuente 9</t>
  </si>
  <si>
    <t>Fuente 10</t>
  </si>
  <si>
    <t>Analytics Report</t>
  </si>
  <si>
    <t>Visits By Country</t>
  </si>
  <si>
    <t>Visits By Source</t>
  </si>
  <si>
    <t>Pages visits</t>
  </si>
  <si>
    <t>New Vs Recurrent Visits</t>
  </si>
  <si>
    <t>Evolution</t>
  </si>
  <si>
    <t>Sesions</t>
  </si>
  <si>
    <t>Users</t>
  </si>
  <si>
    <t>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</si>
</sst>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1"/>
      <scheme val="minor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12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D7CB"/>
        <bgColor indexed="64"/>
      </patternFill>
    </fill>
    <fill>
      <patternFill patternType="solid">
        <fgColor rgb="FF0D274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theme="0"/>
      </left>
      <right/>
      <top style="dotted">
        <color theme="0"/>
      </top>
      <bottom/>
      <diagonal/>
    </border>
    <border>
      <left/>
      <right/>
      <top style="dotted">
        <color theme="0"/>
      </top>
      <bottom/>
      <diagonal/>
    </border>
    <border>
      <left/>
      <right style="dotted">
        <color theme="0"/>
      </right>
      <top style="dotted">
        <color theme="0"/>
      </top>
      <bottom/>
      <diagonal/>
    </border>
    <border>
      <left style="dotted">
        <color theme="0"/>
      </left>
      <right/>
      <top/>
      <bottom style="dotted">
        <color theme="0"/>
      </bottom>
      <diagonal/>
    </border>
    <border>
      <left/>
      <right/>
      <top/>
      <bottom style="dotted">
        <color theme="0"/>
      </bottom>
      <diagonal/>
    </border>
    <border>
      <left/>
      <right style="dotted">
        <color theme="0"/>
      </right>
      <top/>
      <bottom style="dotted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2"/>
    <xf numFmtId="2" fontId="3" fillId="0" borderId="0" xfId="2" applyNumberFormat="1"/>
    <xf numFmtId="10" fontId="3" fillId="0" borderId="0" xfId="2" applyNumberFormat="1"/>
    <xf numFmtId="164" fontId="4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0" fontId="0" fillId="0" borderId="0" xfId="0" applyNumberFormat="1"/>
    <xf numFmtId="2" fontId="0" fillId="0" borderId="0" xfId="0" applyNumberFormat="1"/>
    <xf numFmtId="0" fontId="6" fillId="0" borderId="0" xfId="2" applyFont="1"/>
    <xf numFmtId="10" fontId="6" fillId="0" borderId="0" xfId="2" applyNumberFormat="1" applyFont="1"/>
    <xf numFmtId="2" fontId="6" fillId="0" borderId="0" xfId="2" applyNumberFormat="1" applyFont="1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  <xf numFmtId="0" fontId="3" fillId="0" borderId="2" xfId="2" applyBorder="1"/>
    <xf numFmtId="10" fontId="3" fillId="0" borderId="2" xfId="2" applyNumberFormat="1" applyBorder="1"/>
    <xf numFmtId="2" fontId="3" fillId="0" borderId="2" xfId="2" applyNumberFormat="1" applyBorder="1"/>
    <xf numFmtId="0" fontId="0" fillId="0" borderId="2" xfId="0" applyBorder="1"/>
    <xf numFmtId="21" fontId="0" fillId="0" borderId="2" xfId="0" applyNumberFormat="1" applyBorder="1"/>
    <xf numFmtId="0" fontId="7" fillId="3" borderId="0" xfId="0" applyFont="1" applyFill="1" applyAlignment="1">
      <alignment vertical="center"/>
    </xf>
    <xf numFmtId="10" fontId="0" fillId="0" borderId="2" xfId="1" applyNumberFormat="1" applyFont="1" applyBorder="1"/>
    <xf numFmtId="9" fontId="0" fillId="0" borderId="0" xfId="1" applyFont="1"/>
    <xf numFmtId="9" fontId="3" fillId="0" borderId="0" xfId="1" applyFont="1" applyFill="1" applyBorder="1"/>
    <xf numFmtId="0" fontId="0" fillId="4" borderId="0" xfId="0" applyFill="1"/>
    <xf numFmtId="0" fontId="3" fillId="4" borderId="0" xfId="2" applyFill="1"/>
    <xf numFmtId="165" fontId="3" fillId="0" borderId="0" xfId="2" applyNumberFormat="1"/>
    <xf numFmtId="165" fontId="3" fillId="0" borderId="2" xfId="2" applyNumberFormat="1" applyBorder="1"/>
    <xf numFmtId="165" fontId="6" fillId="0" borderId="0" xfId="2" applyNumberFormat="1" applyFont="1"/>
    <xf numFmtId="165" fontId="0" fillId="0" borderId="0" xfId="0" applyNumberFormat="1"/>
    <xf numFmtId="165" fontId="2" fillId="0" borderId="0" xfId="0" applyNumberFormat="1" applyFont="1"/>
    <xf numFmtId="0" fontId="3" fillId="5" borderId="0" xfId="2" applyFill="1"/>
    <xf numFmtId="10" fontId="0" fillId="0" borderId="2" xfId="1" applyNumberFormat="1" applyFont="1" applyBorder="1" applyAlignment="1">
      <alignment horizontal="right"/>
    </xf>
    <xf numFmtId="0" fontId="8" fillId="3" borderId="0" xfId="0" applyFont="1" applyFill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0C0C0"/>
      <color rgb="FF17467F"/>
      <color rgb="FF0D2748"/>
      <color rgb="FFDBD7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124394333764348E-2"/>
          <c:y val="2.7848101265822801E-2"/>
          <c:w val="0.87302642210505121"/>
          <c:h val="0.847237516196551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Aux!$K$1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rgbClr val="17467F"/>
            </a:solidFill>
            <a:ln>
              <a:noFill/>
            </a:ln>
            <a:effectLst/>
          </c:spPr>
          <c:invertIfNegative val="0"/>
          <c:cat>
            <c:numRef>
              <c:f>Aux!$I$2:$I$32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Aux!$K$2:$K$32</c:f>
              <c:numCache>
                <c:formatCode>General</c:formatCode>
                <c:ptCount val="31"/>
                <c:pt idx="0">
                  <c:v>5</c:v>
                </c:pt>
                <c:pt idx="1">
                  <c:v>21</c:v>
                </c:pt>
                <c:pt idx="2">
                  <c:v>36</c:v>
                </c:pt>
                <c:pt idx="3">
                  <c:v>45</c:v>
                </c:pt>
                <c:pt idx="4">
                  <c:v>50</c:v>
                </c:pt>
                <c:pt idx="5">
                  <c:v>37</c:v>
                </c:pt>
                <c:pt idx="6">
                  <c:v>11</c:v>
                </c:pt>
                <c:pt idx="7">
                  <c:v>7</c:v>
                </c:pt>
                <c:pt idx="8">
                  <c:v>46</c:v>
                </c:pt>
                <c:pt idx="9">
                  <c:v>60</c:v>
                </c:pt>
                <c:pt idx="10">
                  <c:v>286</c:v>
                </c:pt>
                <c:pt idx="11">
                  <c:v>90</c:v>
                </c:pt>
                <c:pt idx="12">
                  <c:v>59</c:v>
                </c:pt>
                <c:pt idx="13">
                  <c:v>18</c:v>
                </c:pt>
                <c:pt idx="14">
                  <c:v>11</c:v>
                </c:pt>
                <c:pt idx="15">
                  <c:v>55</c:v>
                </c:pt>
                <c:pt idx="16">
                  <c:v>64</c:v>
                </c:pt>
                <c:pt idx="17">
                  <c:v>95</c:v>
                </c:pt>
                <c:pt idx="18">
                  <c:v>85</c:v>
                </c:pt>
                <c:pt idx="19">
                  <c:v>41</c:v>
                </c:pt>
                <c:pt idx="20">
                  <c:v>14</c:v>
                </c:pt>
                <c:pt idx="21">
                  <c:v>14</c:v>
                </c:pt>
                <c:pt idx="22">
                  <c:v>71</c:v>
                </c:pt>
                <c:pt idx="23">
                  <c:v>46</c:v>
                </c:pt>
                <c:pt idx="24">
                  <c:v>59</c:v>
                </c:pt>
                <c:pt idx="25">
                  <c:v>58</c:v>
                </c:pt>
                <c:pt idx="26">
                  <c:v>40</c:v>
                </c:pt>
                <c:pt idx="27">
                  <c:v>8</c:v>
                </c:pt>
                <c:pt idx="28">
                  <c:v>10</c:v>
                </c:pt>
                <c:pt idx="29">
                  <c:v>44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1-4D5C-A99F-D96227D8EC9A}"/>
            </c:ext>
          </c:extLst>
        </c:ser>
        <c:ser>
          <c:idx val="2"/>
          <c:order val="1"/>
          <c:tx>
            <c:strRef>
              <c:f>Aux!$L$1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Aux!$I$2:$I$32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Aux!$L$2:$L$32</c:f>
              <c:numCache>
                <c:formatCode>General</c:formatCode>
                <c:ptCount val="31"/>
                <c:pt idx="0">
                  <c:v>5</c:v>
                </c:pt>
                <c:pt idx="1">
                  <c:v>19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27</c:v>
                </c:pt>
                <c:pt idx="6">
                  <c:v>6</c:v>
                </c:pt>
                <c:pt idx="7">
                  <c:v>4</c:v>
                </c:pt>
                <c:pt idx="8">
                  <c:v>39</c:v>
                </c:pt>
                <c:pt idx="9">
                  <c:v>48</c:v>
                </c:pt>
                <c:pt idx="10">
                  <c:v>238</c:v>
                </c:pt>
                <c:pt idx="11">
                  <c:v>61</c:v>
                </c:pt>
                <c:pt idx="12">
                  <c:v>46</c:v>
                </c:pt>
                <c:pt idx="13">
                  <c:v>11</c:v>
                </c:pt>
                <c:pt idx="14">
                  <c:v>8</c:v>
                </c:pt>
                <c:pt idx="15">
                  <c:v>38</c:v>
                </c:pt>
                <c:pt idx="16">
                  <c:v>46</c:v>
                </c:pt>
                <c:pt idx="17">
                  <c:v>79</c:v>
                </c:pt>
                <c:pt idx="18">
                  <c:v>71</c:v>
                </c:pt>
                <c:pt idx="19">
                  <c:v>35</c:v>
                </c:pt>
                <c:pt idx="20">
                  <c:v>9</c:v>
                </c:pt>
                <c:pt idx="21">
                  <c:v>13</c:v>
                </c:pt>
                <c:pt idx="22">
                  <c:v>57</c:v>
                </c:pt>
                <c:pt idx="23">
                  <c:v>43</c:v>
                </c:pt>
                <c:pt idx="24">
                  <c:v>52</c:v>
                </c:pt>
                <c:pt idx="25">
                  <c:v>44</c:v>
                </c:pt>
                <c:pt idx="26">
                  <c:v>29</c:v>
                </c:pt>
                <c:pt idx="27">
                  <c:v>6</c:v>
                </c:pt>
                <c:pt idx="28">
                  <c:v>10</c:v>
                </c:pt>
                <c:pt idx="29">
                  <c:v>39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1-4D5C-A99F-D96227D8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183026432"/>
        <c:axId val="183027968"/>
      </c:barChart>
      <c:catAx>
        <c:axId val="1830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D2748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rgbClr val="C0C0C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D2748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6432"/>
        <c:crosses val="autoZero"/>
        <c:crossBetween val="between"/>
      </c:valAx>
      <c:spPr>
        <a:noFill/>
        <a:ln>
          <a:solidFill>
            <a:srgbClr val="C0C0C0"/>
          </a:solidFill>
        </a:ln>
        <a:effectLst/>
      </c:spPr>
    </c:plotArea>
    <c:legend>
      <c:legendPos val="b"/>
      <c:layout>
        <c:manualLayout>
          <c:xMode val="edge"/>
          <c:yMode val="edge"/>
          <c:x val="0.90591671943901653"/>
          <c:y val="0.37499970098674407"/>
          <c:w val="8.9528795766586372E-2"/>
          <c:h val="0.23512688129173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rgbClr val="0D2748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63839999679195"/>
          <c:y val="0.16351411672325955"/>
          <c:w val="0.47996645924379333"/>
          <c:h val="0.7275198126184137"/>
        </c:manualLayout>
      </c:layout>
      <c:pieChart>
        <c:varyColors val="1"/>
        <c:ser>
          <c:idx val="0"/>
          <c:order val="0"/>
          <c:tx>
            <c:strRef>
              <c:f>Aux!$B$43</c:f>
              <c:strCache>
                <c:ptCount val="1"/>
                <c:pt idx="0">
                  <c:v>Número de páginas vistas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1C2-469E-A254-77F697BB44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2-469E-A254-77F697BB4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C2-469E-A254-77F697BB44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2-469E-A254-77F697BB44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1C2-469E-A254-77F697BB44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C2-469E-A254-77F697BB44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1C2-469E-A254-77F697BB44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C2-469E-A254-77F697BB44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1C2-469E-A254-77F697BB44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C2-469E-A254-77F697BB449C}"/>
              </c:ext>
            </c:extLst>
          </c:dPt>
          <c:dLbls>
            <c:dLbl>
              <c:idx val="0"/>
              <c:layout>
                <c:manualLayout>
                  <c:x val="5.3170040703982985E-2"/>
                  <c:y val="-2.36425644351620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C2-469E-A254-77F697BB449C}"/>
                </c:ext>
              </c:extLst>
            </c:dLbl>
            <c:dLbl>
              <c:idx val="1"/>
              <c:layout>
                <c:manualLayout>
                  <c:x val="5.8794514474953388E-2"/>
                  <c:y val="4.445125719427439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C2-469E-A254-77F697BB449C}"/>
                </c:ext>
              </c:extLst>
            </c:dLbl>
            <c:dLbl>
              <c:idx val="2"/>
              <c:layout>
                <c:manualLayout>
                  <c:x val="5.8277904026574977E-2"/>
                  <c:y val="2.30451706677810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C2-469E-A254-77F697BB449C}"/>
                </c:ext>
              </c:extLst>
            </c:dLbl>
            <c:dLbl>
              <c:idx val="3"/>
              <c:layout>
                <c:manualLayout>
                  <c:x val="-2.871860214672077E-2"/>
                  <c:y val="1.25768781077122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C2-469E-A254-77F697BB449C}"/>
                </c:ext>
              </c:extLst>
            </c:dLbl>
            <c:dLbl>
              <c:idx val="4"/>
              <c:layout>
                <c:manualLayout>
                  <c:x val="-7.6660827977086884E-2"/>
                  <c:y val="1.00230646419638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C2-469E-A254-77F697BB449C}"/>
                </c:ext>
              </c:extLst>
            </c:dLbl>
            <c:dLbl>
              <c:idx val="5"/>
              <c:layout>
                <c:manualLayout>
                  <c:x val="-5.9231650072921922E-2"/>
                  <c:y val="2.29293546874331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C2-469E-A254-77F697BB449C}"/>
                </c:ext>
              </c:extLst>
            </c:dLbl>
            <c:dLbl>
              <c:idx val="6"/>
              <c:layout>
                <c:manualLayout>
                  <c:x val="-7.1089088834993791E-2"/>
                  <c:y val="-3.52422387392696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C2-469E-A254-77F697BB449C}"/>
                </c:ext>
              </c:extLst>
            </c:dLbl>
            <c:dLbl>
              <c:idx val="7"/>
              <c:layout>
                <c:manualLayout>
                  <c:x val="1.6149437424936103E-2"/>
                  <c:y val="-4.1725576630564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C2-469E-A254-77F697BB449C}"/>
                </c:ext>
              </c:extLst>
            </c:dLbl>
            <c:dLbl>
              <c:idx val="9"/>
              <c:layout>
                <c:manualLayout>
                  <c:x val="7.06757029730328E-2"/>
                  <c:y val="-1.6578207368105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C2-469E-A254-77F697BB44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D2748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Aux!$A$44:$A$53</c:f>
              <c:strCache>
                <c:ptCount val="10"/>
                <c:pt idx="0">
                  <c:v>Página 1</c:v>
                </c:pt>
                <c:pt idx="1">
                  <c:v>Página 2</c:v>
                </c:pt>
                <c:pt idx="2">
                  <c:v>Página 3</c:v>
                </c:pt>
                <c:pt idx="3">
                  <c:v>Página 4</c:v>
                </c:pt>
                <c:pt idx="4">
                  <c:v>Página 5</c:v>
                </c:pt>
                <c:pt idx="5">
                  <c:v>Página 6</c:v>
                </c:pt>
                <c:pt idx="6">
                  <c:v>Página 7</c:v>
                </c:pt>
                <c:pt idx="7">
                  <c:v>Página 8</c:v>
                </c:pt>
                <c:pt idx="8">
                  <c:v>Página 9</c:v>
                </c:pt>
                <c:pt idx="9">
                  <c:v>Página 10</c:v>
                </c:pt>
              </c:strCache>
            </c:strRef>
          </c:cat>
          <c:val>
            <c:numRef>
              <c:f>Aux!$B$44:$B$53</c:f>
              <c:numCache>
                <c:formatCode>General</c:formatCode>
                <c:ptCount val="10"/>
                <c:pt idx="0">
                  <c:v>1310</c:v>
                </c:pt>
                <c:pt idx="1">
                  <c:v>1291</c:v>
                </c:pt>
                <c:pt idx="2">
                  <c:v>1196</c:v>
                </c:pt>
                <c:pt idx="3">
                  <c:v>988</c:v>
                </c:pt>
                <c:pt idx="4">
                  <c:v>950</c:v>
                </c:pt>
                <c:pt idx="5">
                  <c:v>944</c:v>
                </c:pt>
                <c:pt idx="6">
                  <c:v>657</c:v>
                </c:pt>
                <c:pt idx="7">
                  <c:v>503</c:v>
                </c:pt>
                <c:pt idx="8">
                  <c:v>301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C2-469E-A254-77F697BB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D27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E30-41A4-8232-44E1407A532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0-41A4-8232-44E1407A5322}"/>
              </c:ext>
            </c:extLst>
          </c:dPt>
          <c:dLbls>
            <c:dLbl>
              <c:idx val="0"/>
              <c:layout>
                <c:manualLayout>
                  <c:x val="4.500334561557396E-2"/>
                  <c:y val="8.16710411198600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30-41A4-8232-44E1407A5322}"/>
                </c:ext>
              </c:extLst>
            </c:dLbl>
            <c:dLbl>
              <c:idx val="1"/>
              <c:layout>
                <c:manualLayout>
                  <c:x val="-7.3187060733151304E-3"/>
                  <c:y val="-0.117839623495338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30-41A4-8232-44E1407A5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AR" sz="1600" b="0" i="0" u="none" strike="noStrike" kern="1200" baseline="0">
                    <a:solidFill>
                      <a:srgbClr val="0D2748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Aux!$A$55:$A$56</c:f>
              <c:strCache>
                <c:ptCount val="2"/>
                <c:pt idx="0">
                  <c:v>Recurrentes</c:v>
                </c:pt>
                <c:pt idx="1">
                  <c:v>Nuevos</c:v>
                </c:pt>
              </c:strCache>
            </c:strRef>
          </c:cat>
          <c:val>
            <c:numRef>
              <c:f>Aux!$B$55:$B$56</c:f>
              <c:numCache>
                <c:formatCode>0%</c:formatCode>
                <c:ptCount val="2"/>
                <c:pt idx="0">
                  <c:v>0.73775157966576821</c:v>
                </c:pt>
                <c:pt idx="1">
                  <c:v>0.26224842033423179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0-41A4-8232-44E1407A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73342699326245"/>
          <c:y val="0.1224998910761346"/>
          <c:w val="0.47024248374710337"/>
          <c:h val="0.7550002178477313"/>
        </c:manualLayout>
      </c:layout>
      <c:pieChart>
        <c:varyColors val="1"/>
        <c:ser>
          <c:idx val="0"/>
          <c:order val="0"/>
          <c:tx>
            <c:strRef>
              <c:f>Aux!$B$4</c:f>
              <c:strCache>
                <c:ptCount val="1"/>
                <c:pt idx="0">
                  <c:v>Sesiones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580D-4C83-BE38-A23AFA178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D-4C83-BE38-A23AFA178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0D-4C83-BE38-A23AFA1789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D-4C83-BE38-A23AFA1789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80D-4C83-BE38-A23AFA1789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0D-4C83-BE38-A23AFA1789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80D-4C83-BE38-A23AFA1789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0D-4C83-BE38-A23AFA178962}"/>
              </c:ext>
            </c:extLst>
          </c:dPt>
          <c:dLbls>
            <c:dLbl>
              <c:idx val="0"/>
              <c:layout>
                <c:manualLayout>
                  <c:x val="2.6122990068712645E-2"/>
                  <c:y val="-6.76614054835685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0D-4C83-BE38-A23AFA178962}"/>
                </c:ext>
              </c:extLst>
            </c:dLbl>
            <c:dLbl>
              <c:idx val="1"/>
              <c:layout>
                <c:manualLayout>
                  <c:x val="9.8587047226335447E-2"/>
                  <c:y val="4.415047346448245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0D-4C83-BE38-A23AFA178962}"/>
                </c:ext>
              </c:extLst>
            </c:dLbl>
            <c:dLbl>
              <c:idx val="2"/>
              <c:layout>
                <c:manualLayout>
                  <c:x val="-7.2175797310933432E-2"/>
                  <c:y val="4.33286013423270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0D-4C83-BE38-A23AFA178962}"/>
                </c:ext>
              </c:extLst>
            </c:dLbl>
            <c:dLbl>
              <c:idx val="3"/>
              <c:layout>
                <c:manualLayout>
                  <c:x val="-7.7489423479216848E-2"/>
                  <c:y val="4.94888802294173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0D-4C83-BE38-A23AFA178962}"/>
                </c:ext>
              </c:extLst>
            </c:dLbl>
            <c:dLbl>
              <c:idx val="4"/>
              <c:layout>
                <c:manualLayout>
                  <c:x val="-0.10849337748885686"/>
                  <c:y val="6.10988519512070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0D-4C83-BE38-A23AFA178962}"/>
                </c:ext>
              </c:extLst>
            </c:dLbl>
            <c:dLbl>
              <c:idx val="6"/>
              <c:layout>
                <c:manualLayout>
                  <c:x val="5.1629572692103876E-3"/>
                  <c:y val="-1.55555528336740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0D-4C83-BE38-A23AFA178962}"/>
                </c:ext>
              </c:extLst>
            </c:dLbl>
            <c:dLbl>
              <c:idx val="7"/>
              <c:layout>
                <c:manualLayout>
                  <c:x val="5.5584999110154326E-2"/>
                  <c:y val="-1.05258074320546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0D-4C83-BE38-A23AFA178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AR" sz="1600" b="0" i="0" u="none" strike="noStrike" kern="1200" baseline="0">
                    <a:solidFill>
                      <a:srgbClr val="0D2748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Aux!$A$5:$A$12</c:f>
              <c:strCache>
                <c:ptCount val="8"/>
                <c:pt idx="0">
                  <c:v>United States</c:v>
                </c:pt>
                <c:pt idx="1">
                  <c:v>Argentina</c:v>
                </c:pt>
                <c:pt idx="2">
                  <c:v>Brazil</c:v>
                </c:pt>
                <c:pt idx="3">
                  <c:v>Mexico</c:v>
                </c:pt>
                <c:pt idx="4">
                  <c:v>Russia</c:v>
                </c:pt>
                <c:pt idx="5">
                  <c:v>Trinidad &amp; Tobago</c:v>
                </c:pt>
                <c:pt idx="6">
                  <c:v>Peru</c:v>
                </c:pt>
                <c:pt idx="7">
                  <c:v>Chile</c:v>
                </c:pt>
              </c:strCache>
            </c:strRef>
          </c:cat>
          <c:val>
            <c:numRef>
              <c:f>Aux!$B$5:$B$12</c:f>
              <c:numCache>
                <c:formatCode>General</c:formatCode>
                <c:ptCount val="8"/>
                <c:pt idx="0">
                  <c:v>442</c:v>
                </c:pt>
                <c:pt idx="1">
                  <c:v>195</c:v>
                </c:pt>
                <c:pt idx="2">
                  <c:v>179</c:v>
                </c:pt>
                <c:pt idx="3">
                  <c:v>128</c:v>
                </c:pt>
                <c:pt idx="4">
                  <c:v>113</c:v>
                </c:pt>
                <c:pt idx="5">
                  <c:v>104</c:v>
                </c:pt>
                <c:pt idx="6">
                  <c:v>79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0D-4C83-BE38-A23AFA17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rgbClr val="1746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50E-496D-B8C6-8B56DF6B0B01}"/>
              </c:ext>
            </c:extLst>
          </c:dPt>
          <c:dPt>
            <c:idx val="1"/>
            <c:bubble3D val="0"/>
            <c:spPr>
              <a:solidFill>
                <a:srgbClr val="0D27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0E-496D-B8C6-8B56DF6B0B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0E-496D-B8C6-8B56DF6B0B01}"/>
              </c:ext>
            </c:extLst>
          </c:dPt>
          <c:dLbls>
            <c:dLbl>
              <c:idx val="0"/>
              <c:layout>
                <c:manualLayout>
                  <c:x val="8.2508045190003515E-2"/>
                  <c:y val="-4.32128263846647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0E-496D-B8C6-8B56DF6B0B01}"/>
                </c:ext>
              </c:extLst>
            </c:dLbl>
            <c:dLbl>
              <c:idx val="1"/>
              <c:layout>
                <c:manualLayout>
                  <c:x val="-2.1685980828483414E-2"/>
                  <c:y val="-0.106160542484372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0E-496D-B8C6-8B56DF6B0B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Aux!$A$60:$A$62</c:f>
              <c:strCache>
                <c:ptCount val="3"/>
                <c:pt idx="0">
                  <c:v>Directo</c:v>
                </c:pt>
                <c:pt idx="1">
                  <c:v>Búsqueda orgánica</c:v>
                </c:pt>
                <c:pt idx="2">
                  <c:v>Referido</c:v>
                </c:pt>
              </c:strCache>
            </c:strRef>
          </c:cat>
          <c:val>
            <c:numRef>
              <c:f>Aux!$B$60:$B$62</c:f>
              <c:numCache>
                <c:formatCode>General</c:formatCode>
                <c:ptCount val="3"/>
                <c:pt idx="0">
                  <c:v>809</c:v>
                </c:pt>
                <c:pt idx="1">
                  <c:v>432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E-496D-B8C6-8B56DF6B0B0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Traffic!A1"/><Relationship Id="rId1" Type="http://schemas.openxmlformats.org/officeDocument/2006/relationships/hyperlink" Target="#Pag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#Traffic!A1"/><Relationship Id="rId1" Type="http://schemas.openxmlformats.org/officeDocument/2006/relationships/hyperlink" Target="#'General View'!A1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hyperlink" Target="#Pages!A1"/><Relationship Id="rId1" Type="http://schemas.openxmlformats.org/officeDocument/2006/relationships/hyperlink" Target="#'General View'!A1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57150</xdr:rowOff>
    </xdr:from>
    <xdr:to>
      <xdr:col>9</xdr:col>
      <xdr:colOff>190500</xdr:colOff>
      <xdr:row>3</xdr:row>
      <xdr:rowOff>453</xdr:rowOff>
    </xdr:to>
    <xdr:sp macro="" textlink="">
      <xdr:nvSpPr>
        <xdr:cNvPr id="4" name="Freeform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/>
        </xdr:cNvSpPr>
      </xdr:nvSpPr>
      <xdr:spPr bwMode="auto">
        <a:xfrm>
          <a:off x="3740150" y="57150"/>
          <a:ext cx="1551517" cy="387803"/>
        </a:xfrm>
        <a:custGeom>
          <a:avLst/>
          <a:gdLst>
            <a:gd name="T0" fmla="*/ 111 w 777"/>
            <a:gd name="T1" fmla="*/ 0 h 159"/>
            <a:gd name="T2" fmla="*/ 666 w 777"/>
            <a:gd name="T3" fmla="*/ 0 h 159"/>
            <a:gd name="T4" fmla="*/ 675 w 777"/>
            <a:gd name="T5" fmla="*/ 3 h 159"/>
            <a:gd name="T6" fmla="*/ 683 w 777"/>
            <a:gd name="T7" fmla="*/ 7 h 159"/>
            <a:gd name="T8" fmla="*/ 689 w 777"/>
            <a:gd name="T9" fmla="*/ 13 h 159"/>
            <a:gd name="T10" fmla="*/ 777 w 777"/>
            <a:gd name="T11" fmla="*/ 159 h 159"/>
            <a:gd name="T12" fmla="*/ 0 w 777"/>
            <a:gd name="T13" fmla="*/ 159 h 159"/>
            <a:gd name="T14" fmla="*/ 88 w 777"/>
            <a:gd name="T15" fmla="*/ 13 h 159"/>
            <a:gd name="T16" fmla="*/ 95 w 777"/>
            <a:gd name="T17" fmla="*/ 7 h 159"/>
            <a:gd name="T18" fmla="*/ 103 w 777"/>
            <a:gd name="T19" fmla="*/ 3 h 159"/>
            <a:gd name="T20" fmla="*/ 111 w 777"/>
            <a:gd name="T21" fmla="*/ 0 h 15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777" h="159">
              <a:moveTo>
                <a:pt x="111" y="0"/>
              </a:moveTo>
              <a:lnTo>
                <a:pt x="666" y="0"/>
              </a:lnTo>
              <a:lnTo>
                <a:pt x="675" y="3"/>
              </a:lnTo>
              <a:lnTo>
                <a:pt x="683" y="7"/>
              </a:lnTo>
              <a:lnTo>
                <a:pt x="689" y="13"/>
              </a:lnTo>
              <a:lnTo>
                <a:pt x="777" y="159"/>
              </a:lnTo>
              <a:lnTo>
                <a:pt x="0" y="159"/>
              </a:lnTo>
              <a:lnTo>
                <a:pt x="88" y="13"/>
              </a:lnTo>
              <a:lnTo>
                <a:pt x="95" y="7"/>
              </a:lnTo>
              <a:lnTo>
                <a:pt x="103" y="3"/>
              </a:lnTo>
              <a:lnTo>
                <a:pt x="111" y="0"/>
              </a:lnTo>
              <a:close/>
            </a:path>
          </a:pathLst>
        </a:custGeom>
        <a:solidFill>
          <a:srgbClr val="C0C0C0"/>
        </a:solidFill>
        <a:ln w="0">
          <a:solidFill>
            <a:schemeClr val="bg1">
              <a:lumMod val="85000"/>
            </a:schemeClr>
          </a:solidFill>
          <a:prstDash val="solid"/>
          <a:round/>
          <a:headEnd/>
          <a:tailEnd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266700</xdr:colOff>
      <xdr:row>0</xdr:row>
      <xdr:rowOff>57150</xdr:rowOff>
    </xdr:from>
    <xdr:to>
      <xdr:col>6</xdr:col>
      <xdr:colOff>191379</xdr:colOff>
      <xdr:row>3</xdr:row>
      <xdr:rowOff>453</xdr:rowOff>
    </xdr:to>
    <xdr:sp macro="" textlink="">
      <xdr:nvSpPr>
        <xdr:cNvPr id="2" name="Freeform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1485900" y="57150"/>
          <a:ext cx="1753479" cy="371928"/>
        </a:xfrm>
        <a:custGeom>
          <a:avLst/>
          <a:gdLst>
            <a:gd name="T0" fmla="*/ 111 w 777"/>
            <a:gd name="T1" fmla="*/ 0 h 159"/>
            <a:gd name="T2" fmla="*/ 666 w 777"/>
            <a:gd name="T3" fmla="*/ 0 h 159"/>
            <a:gd name="T4" fmla="*/ 675 w 777"/>
            <a:gd name="T5" fmla="*/ 3 h 159"/>
            <a:gd name="T6" fmla="*/ 683 w 777"/>
            <a:gd name="T7" fmla="*/ 7 h 159"/>
            <a:gd name="T8" fmla="*/ 689 w 777"/>
            <a:gd name="T9" fmla="*/ 13 h 159"/>
            <a:gd name="T10" fmla="*/ 777 w 777"/>
            <a:gd name="T11" fmla="*/ 159 h 159"/>
            <a:gd name="T12" fmla="*/ 0 w 777"/>
            <a:gd name="T13" fmla="*/ 159 h 159"/>
            <a:gd name="T14" fmla="*/ 88 w 777"/>
            <a:gd name="T15" fmla="*/ 13 h 159"/>
            <a:gd name="T16" fmla="*/ 95 w 777"/>
            <a:gd name="T17" fmla="*/ 7 h 159"/>
            <a:gd name="T18" fmla="*/ 103 w 777"/>
            <a:gd name="T19" fmla="*/ 3 h 159"/>
            <a:gd name="T20" fmla="*/ 111 w 777"/>
            <a:gd name="T21" fmla="*/ 0 h 15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777" h="159">
              <a:moveTo>
                <a:pt x="111" y="0"/>
              </a:moveTo>
              <a:lnTo>
                <a:pt x="666" y="0"/>
              </a:lnTo>
              <a:lnTo>
                <a:pt x="675" y="3"/>
              </a:lnTo>
              <a:lnTo>
                <a:pt x="683" y="7"/>
              </a:lnTo>
              <a:lnTo>
                <a:pt x="689" y="13"/>
              </a:lnTo>
              <a:lnTo>
                <a:pt x="777" y="159"/>
              </a:lnTo>
              <a:lnTo>
                <a:pt x="0" y="159"/>
              </a:lnTo>
              <a:lnTo>
                <a:pt x="88" y="13"/>
              </a:lnTo>
              <a:lnTo>
                <a:pt x="95" y="7"/>
              </a:lnTo>
              <a:lnTo>
                <a:pt x="103" y="3"/>
              </a:lnTo>
              <a:lnTo>
                <a:pt x="111" y="0"/>
              </a:lnTo>
              <a:close/>
            </a:path>
          </a:pathLst>
        </a:custGeom>
        <a:solidFill>
          <a:srgbClr val="C0C0C0"/>
        </a:solidFill>
        <a:ln w="0">
          <a:solidFill>
            <a:schemeClr val="bg1">
              <a:lumMod val="85000"/>
            </a:schemeClr>
          </a:solidFill>
          <a:prstDash val="solid"/>
          <a:round/>
          <a:headEnd/>
          <a:tailEnd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0</xdr:colOff>
      <xdr:row>0</xdr:row>
      <xdr:rowOff>66675</xdr:rowOff>
    </xdr:from>
    <xdr:to>
      <xdr:col>3</xdr:col>
      <xdr:colOff>419100</xdr:colOff>
      <xdr:row>3</xdr:row>
      <xdr:rowOff>9978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 bwMode="auto">
        <a:xfrm>
          <a:off x="0" y="66675"/>
          <a:ext cx="1638300" cy="371928"/>
        </a:xfrm>
        <a:custGeom>
          <a:avLst/>
          <a:gdLst>
            <a:gd name="T0" fmla="*/ 111 w 673"/>
            <a:gd name="T1" fmla="*/ 0 h 159"/>
            <a:gd name="T2" fmla="*/ 562 w 673"/>
            <a:gd name="T3" fmla="*/ 0 h 159"/>
            <a:gd name="T4" fmla="*/ 571 w 673"/>
            <a:gd name="T5" fmla="*/ 3 h 159"/>
            <a:gd name="T6" fmla="*/ 578 w 673"/>
            <a:gd name="T7" fmla="*/ 7 h 159"/>
            <a:gd name="T8" fmla="*/ 585 w 673"/>
            <a:gd name="T9" fmla="*/ 13 h 159"/>
            <a:gd name="T10" fmla="*/ 673 w 673"/>
            <a:gd name="T11" fmla="*/ 159 h 159"/>
            <a:gd name="T12" fmla="*/ 0 w 673"/>
            <a:gd name="T13" fmla="*/ 159 h 159"/>
            <a:gd name="T14" fmla="*/ 88 w 673"/>
            <a:gd name="T15" fmla="*/ 13 h 159"/>
            <a:gd name="T16" fmla="*/ 94 w 673"/>
            <a:gd name="T17" fmla="*/ 7 h 159"/>
            <a:gd name="T18" fmla="*/ 102 w 673"/>
            <a:gd name="T19" fmla="*/ 3 h 159"/>
            <a:gd name="T20" fmla="*/ 111 w 673"/>
            <a:gd name="T21" fmla="*/ 0 h 15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673" h="159">
              <a:moveTo>
                <a:pt x="111" y="0"/>
              </a:moveTo>
              <a:lnTo>
                <a:pt x="562" y="0"/>
              </a:lnTo>
              <a:lnTo>
                <a:pt x="571" y="3"/>
              </a:lnTo>
              <a:lnTo>
                <a:pt x="578" y="7"/>
              </a:lnTo>
              <a:lnTo>
                <a:pt x="585" y="13"/>
              </a:lnTo>
              <a:lnTo>
                <a:pt x="673" y="159"/>
              </a:lnTo>
              <a:lnTo>
                <a:pt x="0" y="159"/>
              </a:lnTo>
              <a:lnTo>
                <a:pt x="88" y="13"/>
              </a:lnTo>
              <a:lnTo>
                <a:pt x="94" y="7"/>
              </a:lnTo>
              <a:lnTo>
                <a:pt x="102" y="3"/>
              </a:lnTo>
              <a:lnTo>
                <a:pt x="111" y="0"/>
              </a:lnTo>
              <a:close/>
            </a:path>
          </a:pathLst>
        </a:custGeom>
        <a:solidFill>
          <a:srgbClr val="DBD7CB"/>
        </a:solidFill>
        <a:ln w="0">
          <a:noFill/>
          <a:prstDash val="solid"/>
          <a:round/>
          <a:headEnd/>
          <a:tailEnd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179918</xdr:colOff>
      <xdr:row>0</xdr:row>
      <xdr:rowOff>105834</xdr:rowOff>
    </xdr:from>
    <xdr:to>
      <xdr:col>3</xdr:col>
      <xdr:colOff>232833</xdr:colOff>
      <xdr:row>2</xdr:row>
      <xdr:rowOff>137584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93751" y="105834"/>
          <a:ext cx="1280582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400" b="1">
              <a:solidFill>
                <a:srgbClr val="17467F"/>
              </a:solidFill>
            </a:rPr>
            <a:t>General View</a:t>
          </a:r>
        </a:p>
      </xdr:txBody>
    </xdr:sp>
    <xdr:clientData/>
  </xdr:twoCellAnchor>
  <xdr:twoCellAnchor>
    <xdr:from>
      <xdr:col>3</xdr:col>
      <xdr:colOff>433917</xdr:colOff>
      <xdr:row>0</xdr:row>
      <xdr:rowOff>95251</xdr:rowOff>
    </xdr:from>
    <xdr:to>
      <xdr:col>6</xdr:col>
      <xdr:colOff>10582</xdr:colOff>
      <xdr:row>2</xdr:row>
      <xdr:rowOff>127001</xdr:rowOff>
    </xdr:to>
    <xdr:sp macro="" textlink="">
      <xdr:nvSpPr>
        <xdr:cNvPr id="8" name="TextBox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275417" y="95251"/>
          <a:ext cx="1418165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400" b="1">
              <a:solidFill>
                <a:schemeClr val="tx1">
                  <a:lumMod val="65000"/>
                  <a:lumOff val="35000"/>
                </a:schemeClr>
              </a:solidFill>
            </a:rPr>
            <a:t>Pages</a:t>
          </a:r>
        </a:p>
      </xdr:txBody>
    </xdr:sp>
    <xdr:clientData/>
  </xdr:twoCellAnchor>
  <xdr:twoCellAnchor>
    <xdr:from>
      <xdr:col>6</xdr:col>
      <xdr:colOff>222250</xdr:colOff>
      <xdr:row>0</xdr:row>
      <xdr:rowOff>95250</xdr:rowOff>
    </xdr:from>
    <xdr:to>
      <xdr:col>9</xdr:col>
      <xdr:colOff>63500</xdr:colOff>
      <xdr:row>2</xdr:row>
      <xdr:rowOff>127000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905250" y="95250"/>
          <a:ext cx="1259417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400" b="1">
              <a:solidFill>
                <a:schemeClr val="tx1">
                  <a:lumMod val="65000"/>
                  <a:lumOff val="35000"/>
                </a:schemeClr>
              </a:solidFill>
            </a:rPr>
            <a:t>Trafic</a:t>
          </a:r>
        </a:p>
      </xdr:txBody>
    </xdr:sp>
    <xdr:clientData/>
  </xdr:twoCellAnchor>
  <xdr:twoCellAnchor>
    <xdr:from>
      <xdr:col>1</xdr:col>
      <xdr:colOff>592666</xdr:colOff>
      <xdr:row>21</xdr:row>
      <xdr:rowOff>158749</xdr:rowOff>
    </xdr:from>
    <xdr:to>
      <xdr:col>22</xdr:col>
      <xdr:colOff>84667</xdr:colOff>
      <xdr:row>46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57150</xdr:rowOff>
    </xdr:from>
    <xdr:to>
      <xdr:col>9</xdr:col>
      <xdr:colOff>169333</xdr:colOff>
      <xdr:row>3</xdr:row>
      <xdr:rowOff>453</xdr:rowOff>
    </xdr:to>
    <xdr:sp macro="" textlink="">
      <xdr:nvSpPr>
        <xdr:cNvPr id="2" name="Freeform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3740150" y="57150"/>
          <a:ext cx="1530350" cy="387803"/>
        </a:xfrm>
        <a:custGeom>
          <a:avLst/>
          <a:gdLst>
            <a:gd name="T0" fmla="*/ 111 w 777"/>
            <a:gd name="T1" fmla="*/ 0 h 159"/>
            <a:gd name="T2" fmla="*/ 666 w 777"/>
            <a:gd name="T3" fmla="*/ 0 h 159"/>
            <a:gd name="T4" fmla="*/ 675 w 777"/>
            <a:gd name="T5" fmla="*/ 3 h 159"/>
            <a:gd name="T6" fmla="*/ 683 w 777"/>
            <a:gd name="T7" fmla="*/ 7 h 159"/>
            <a:gd name="T8" fmla="*/ 689 w 777"/>
            <a:gd name="T9" fmla="*/ 13 h 159"/>
            <a:gd name="T10" fmla="*/ 777 w 777"/>
            <a:gd name="T11" fmla="*/ 159 h 159"/>
            <a:gd name="T12" fmla="*/ 0 w 777"/>
            <a:gd name="T13" fmla="*/ 159 h 159"/>
            <a:gd name="T14" fmla="*/ 88 w 777"/>
            <a:gd name="T15" fmla="*/ 13 h 159"/>
            <a:gd name="T16" fmla="*/ 95 w 777"/>
            <a:gd name="T17" fmla="*/ 7 h 159"/>
            <a:gd name="T18" fmla="*/ 103 w 777"/>
            <a:gd name="T19" fmla="*/ 3 h 159"/>
            <a:gd name="T20" fmla="*/ 111 w 777"/>
            <a:gd name="T21" fmla="*/ 0 h 15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777" h="159">
              <a:moveTo>
                <a:pt x="111" y="0"/>
              </a:moveTo>
              <a:lnTo>
                <a:pt x="666" y="0"/>
              </a:lnTo>
              <a:lnTo>
                <a:pt x="675" y="3"/>
              </a:lnTo>
              <a:lnTo>
                <a:pt x="683" y="7"/>
              </a:lnTo>
              <a:lnTo>
                <a:pt x="689" y="13"/>
              </a:lnTo>
              <a:lnTo>
                <a:pt x="777" y="159"/>
              </a:lnTo>
              <a:lnTo>
                <a:pt x="0" y="159"/>
              </a:lnTo>
              <a:lnTo>
                <a:pt x="88" y="13"/>
              </a:lnTo>
              <a:lnTo>
                <a:pt x="95" y="7"/>
              </a:lnTo>
              <a:lnTo>
                <a:pt x="103" y="3"/>
              </a:lnTo>
              <a:lnTo>
                <a:pt x="111" y="0"/>
              </a:lnTo>
              <a:close/>
            </a:path>
          </a:pathLst>
        </a:custGeom>
        <a:solidFill>
          <a:srgbClr val="C0C0C0"/>
        </a:solidFill>
        <a:ln w="0">
          <a:solidFill>
            <a:schemeClr val="bg1">
              <a:lumMod val="85000"/>
            </a:schemeClr>
          </a:solidFill>
          <a:prstDash val="solid"/>
          <a:round/>
          <a:headEnd/>
          <a:tailEnd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0</xdr:col>
      <xdr:colOff>563037</xdr:colOff>
      <xdr:row>0</xdr:row>
      <xdr:rowOff>57150</xdr:rowOff>
    </xdr:from>
    <xdr:to>
      <xdr:col>3</xdr:col>
      <xdr:colOff>487716</xdr:colOff>
      <xdr:row>3</xdr:row>
      <xdr:rowOff>453</xdr:rowOff>
    </xdr:to>
    <xdr:sp macro="" textlink="">
      <xdr:nvSpPr>
        <xdr:cNvPr id="3" name="Freeform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63037" y="57150"/>
          <a:ext cx="1766179" cy="387803"/>
        </a:xfrm>
        <a:custGeom>
          <a:avLst/>
          <a:gdLst>
            <a:gd name="T0" fmla="*/ 111 w 777"/>
            <a:gd name="T1" fmla="*/ 0 h 159"/>
            <a:gd name="T2" fmla="*/ 666 w 777"/>
            <a:gd name="T3" fmla="*/ 0 h 159"/>
            <a:gd name="T4" fmla="*/ 675 w 777"/>
            <a:gd name="T5" fmla="*/ 3 h 159"/>
            <a:gd name="T6" fmla="*/ 683 w 777"/>
            <a:gd name="T7" fmla="*/ 7 h 159"/>
            <a:gd name="T8" fmla="*/ 689 w 777"/>
            <a:gd name="T9" fmla="*/ 13 h 159"/>
            <a:gd name="T10" fmla="*/ 777 w 777"/>
            <a:gd name="T11" fmla="*/ 159 h 159"/>
            <a:gd name="T12" fmla="*/ 0 w 777"/>
            <a:gd name="T13" fmla="*/ 159 h 159"/>
            <a:gd name="T14" fmla="*/ 88 w 777"/>
            <a:gd name="T15" fmla="*/ 13 h 159"/>
            <a:gd name="T16" fmla="*/ 95 w 777"/>
            <a:gd name="T17" fmla="*/ 7 h 159"/>
            <a:gd name="T18" fmla="*/ 103 w 777"/>
            <a:gd name="T19" fmla="*/ 3 h 159"/>
            <a:gd name="T20" fmla="*/ 111 w 777"/>
            <a:gd name="T21" fmla="*/ 0 h 15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777" h="159">
              <a:moveTo>
                <a:pt x="111" y="0"/>
              </a:moveTo>
              <a:lnTo>
                <a:pt x="666" y="0"/>
              </a:lnTo>
              <a:lnTo>
                <a:pt x="675" y="3"/>
              </a:lnTo>
              <a:lnTo>
                <a:pt x="683" y="7"/>
              </a:lnTo>
              <a:lnTo>
                <a:pt x="689" y="13"/>
              </a:lnTo>
              <a:lnTo>
                <a:pt x="777" y="159"/>
              </a:lnTo>
              <a:lnTo>
                <a:pt x="0" y="159"/>
              </a:lnTo>
              <a:lnTo>
                <a:pt x="88" y="13"/>
              </a:lnTo>
              <a:lnTo>
                <a:pt x="95" y="7"/>
              </a:lnTo>
              <a:lnTo>
                <a:pt x="103" y="3"/>
              </a:lnTo>
              <a:lnTo>
                <a:pt x="111" y="0"/>
              </a:lnTo>
              <a:close/>
            </a:path>
          </a:pathLst>
        </a:custGeom>
        <a:solidFill>
          <a:srgbClr val="C0C0C0"/>
        </a:solidFill>
        <a:ln w="0">
          <a:solidFill>
            <a:schemeClr val="bg1">
              <a:lumMod val="85000"/>
            </a:schemeClr>
          </a:solidFill>
          <a:prstDash val="solid"/>
          <a:round/>
          <a:headEnd/>
          <a:tailEnd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338657</xdr:colOff>
      <xdr:row>0</xdr:row>
      <xdr:rowOff>66675</xdr:rowOff>
    </xdr:from>
    <xdr:to>
      <xdr:col>6</xdr:col>
      <xdr:colOff>143924</xdr:colOff>
      <xdr:row>3</xdr:row>
      <xdr:rowOff>9978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/>
        </xdr:cNvSpPr>
      </xdr:nvSpPr>
      <xdr:spPr bwMode="auto">
        <a:xfrm>
          <a:off x="2180157" y="66675"/>
          <a:ext cx="1646767" cy="387803"/>
        </a:xfrm>
        <a:custGeom>
          <a:avLst/>
          <a:gdLst>
            <a:gd name="T0" fmla="*/ 111 w 673"/>
            <a:gd name="T1" fmla="*/ 0 h 159"/>
            <a:gd name="T2" fmla="*/ 562 w 673"/>
            <a:gd name="T3" fmla="*/ 0 h 159"/>
            <a:gd name="T4" fmla="*/ 571 w 673"/>
            <a:gd name="T5" fmla="*/ 3 h 159"/>
            <a:gd name="T6" fmla="*/ 578 w 673"/>
            <a:gd name="T7" fmla="*/ 7 h 159"/>
            <a:gd name="T8" fmla="*/ 585 w 673"/>
            <a:gd name="T9" fmla="*/ 13 h 159"/>
            <a:gd name="T10" fmla="*/ 673 w 673"/>
            <a:gd name="T11" fmla="*/ 159 h 159"/>
            <a:gd name="T12" fmla="*/ 0 w 673"/>
            <a:gd name="T13" fmla="*/ 159 h 159"/>
            <a:gd name="T14" fmla="*/ 88 w 673"/>
            <a:gd name="T15" fmla="*/ 13 h 159"/>
            <a:gd name="T16" fmla="*/ 94 w 673"/>
            <a:gd name="T17" fmla="*/ 7 h 159"/>
            <a:gd name="T18" fmla="*/ 102 w 673"/>
            <a:gd name="T19" fmla="*/ 3 h 159"/>
            <a:gd name="T20" fmla="*/ 111 w 673"/>
            <a:gd name="T21" fmla="*/ 0 h 15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673" h="159">
              <a:moveTo>
                <a:pt x="111" y="0"/>
              </a:moveTo>
              <a:lnTo>
                <a:pt x="562" y="0"/>
              </a:lnTo>
              <a:lnTo>
                <a:pt x="571" y="3"/>
              </a:lnTo>
              <a:lnTo>
                <a:pt x="578" y="7"/>
              </a:lnTo>
              <a:lnTo>
                <a:pt x="585" y="13"/>
              </a:lnTo>
              <a:lnTo>
                <a:pt x="673" y="159"/>
              </a:lnTo>
              <a:lnTo>
                <a:pt x="0" y="159"/>
              </a:lnTo>
              <a:lnTo>
                <a:pt x="88" y="13"/>
              </a:lnTo>
              <a:lnTo>
                <a:pt x="94" y="7"/>
              </a:lnTo>
              <a:lnTo>
                <a:pt x="102" y="3"/>
              </a:lnTo>
              <a:lnTo>
                <a:pt x="111" y="0"/>
              </a:lnTo>
              <a:close/>
            </a:path>
          </a:pathLst>
        </a:custGeom>
        <a:solidFill>
          <a:srgbClr val="DBD7CB"/>
        </a:solidFill>
        <a:ln w="0">
          <a:noFill/>
          <a:prstDash val="solid"/>
          <a:round/>
          <a:headEnd/>
          <a:tailEnd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95250</xdr:colOff>
      <xdr:row>0</xdr:row>
      <xdr:rowOff>105834</xdr:rowOff>
    </xdr:from>
    <xdr:to>
      <xdr:col>3</xdr:col>
      <xdr:colOff>338666</xdr:colOff>
      <xdr:row>2</xdr:row>
      <xdr:rowOff>137584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9083" y="105834"/>
          <a:ext cx="1471083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AR" sz="14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General view</a:t>
          </a:r>
        </a:p>
      </xdr:txBody>
    </xdr:sp>
    <xdr:clientData/>
  </xdr:twoCellAnchor>
  <xdr:twoCellAnchor>
    <xdr:from>
      <xdr:col>3</xdr:col>
      <xdr:colOff>518583</xdr:colOff>
      <xdr:row>0</xdr:row>
      <xdr:rowOff>95251</xdr:rowOff>
    </xdr:from>
    <xdr:to>
      <xdr:col>5</xdr:col>
      <xdr:colOff>571499</xdr:colOff>
      <xdr:row>2</xdr:row>
      <xdr:rowOff>127001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60083" y="95251"/>
          <a:ext cx="1280583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AR" sz="1400" b="1">
              <a:solidFill>
                <a:srgbClr val="17467F"/>
              </a:solidFill>
              <a:latin typeface="+mn-lt"/>
              <a:ea typeface="+mn-ea"/>
              <a:cs typeface="+mn-cs"/>
            </a:rPr>
            <a:t>Pages</a:t>
          </a:r>
        </a:p>
      </xdr:txBody>
    </xdr:sp>
    <xdr:clientData/>
  </xdr:twoCellAnchor>
  <xdr:twoCellAnchor>
    <xdr:from>
      <xdr:col>6</xdr:col>
      <xdr:colOff>222250</xdr:colOff>
      <xdr:row>0</xdr:row>
      <xdr:rowOff>95250</xdr:rowOff>
    </xdr:from>
    <xdr:to>
      <xdr:col>9</xdr:col>
      <xdr:colOff>21166</xdr:colOff>
      <xdr:row>2</xdr:row>
      <xdr:rowOff>127000</xdr:rowOff>
    </xdr:to>
    <xdr:sp macro="" textlink="">
      <xdr:nvSpPr>
        <xdr:cNvPr id="8" name="TextBox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3905250" y="95250"/>
          <a:ext cx="1217083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400" b="1">
              <a:solidFill>
                <a:schemeClr val="tx1">
                  <a:lumMod val="65000"/>
                  <a:lumOff val="35000"/>
                </a:schemeClr>
              </a:solidFill>
            </a:rPr>
            <a:t>Traffic</a:t>
          </a:r>
        </a:p>
        <a:p>
          <a:pPr algn="ctr"/>
          <a:endParaRPr lang="es-AR" sz="1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183725</xdr:colOff>
      <xdr:row>9</xdr:row>
      <xdr:rowOff>42332</xdr:rowOff>
    </xdr:from>
    <xdr:to>
      <xdr:col>13</xdr:col>
      <xdr:colOff>183726</xdr:colOff>
      <xdr:row>39</xdr:row>
      <xdr:rowOff>149224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10</xdr:row>
      <xdr:rowOff>52917</xdr:rowOff>
    </xdr:from>
    <xdr:to>
      <xdr:col>22</xdr:col>
      <xdr:colOff>116417</xdr:colOff>
      <xdr:row>27</xdr:row>
      <xdr:rowOff>129117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533409</xdr:colOff>
      <xdr:row>0</xdr:row>
      <xdr:rowOff>57150</xdr:rowOff>
    </xdr:from>
    <xdr:to>
      <xdr:col>3</xdr:col>
      <xdr:colOff>453855</xdr:colOff>
      <xdr:row>3</xdr:row>
      <xdr:rowOff>453</xdr:rowOff>
    </xdr:to>
    <xdr:sp macro="" textlink="">
      <xdr:nvSpPr>
        <xdr:cNvPr id="2" name="Freeform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 bwMode="auto">
        <a:xfrm>
          <a:off x="533409" y="57150"/>
          <a:ext cx="1761946" cy="387803"/>
        </a:xfrm>
        <a:custGeom>
          <a:avLst/>
          <a:gdLst>
            <a:gd name="T0" fmla="*/ 111 w 777"/>
            <a:gd name="T1" fmla="*/ 0 h 159"/>
            <a:gd name="T2" fmla="*/ 666 w 777"/>
            <a:gd name="T3" fmla="*/ 0 h 159"/>
            <a:gd name="T4" fmla="*/ 675 w 777"/>
            <a:gd name="T5" fmla="*/ 3 h 159"/>
            <a:gd name="T6" fmla="*/ 683 w 777"/>
            <a:gd name="T7" fmla="*/ 7 h 159"/>
            <a:gd name="T8" fmla="*/ 689 w 777"/>
            <a:gd name="T9" fmla="*/ 13 h 159"/>
            <a:gd name="T10" fmla="*/ 777 w 777"/>
            <a:gd name="T11" fmla="*/ 159 h 159"/>
            <a:gd name="T12" fmla="*/ 0 w 777"/>
            <a:gd name="T13" fmla="*/ 159 h 159"/>
            <a:gd name="T14" fmla="*/ 88 w 777"/>
            <a:gd name="T15" fmla="*/ 13 h 159"/>
            <a:gd name="T16" fmla="*/ 95 w 777"/>
            <a:gd name="T17" fmla="*/ 7 h 159"/>
            <a:gd name="T18" fmla="*/ 103 w 777"/>
            <a:gd name="T19" fmla="*/ 3 h 159"/>
            <a:gd name="T20" fmla="*/ 111 w 777"/>
            <a:gd name="T21" fmla="*/ 0 h 15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777" h="159">
              <a:moveTo>
                <a:pt x="111" y="0"/>
              </a:moveTo>
              <a:lnTo>
                <a:pt x="666" y="0"/>
              </a:lnTo>
              <a:lnTo>
                <a:pt x="675" y="3"/>
              </a:lnTo>
              <a:lnTo>
                <a:pt x="683" y="7"/>
              </a:lnTo>
              <a:lnTo>
                <a:pt x="689" y="13"/>
              </a:lnTo>
              <a:lnTo>
                <a:pt x="777" y="159"/>
              </a:lnTo>
              <a:lnTo>
                <a:pt x="0" y="159"/>
              </a:lnTo>
              <a:lnTo>
                <a:pt x="88" y="13"/>
              </a:lnTo>
              <a:lnTo>
                <a:pt x="95" y="7"/>
              </a:lnTo>
              <a:lnTo>
                <a:pt x="103" y="3"/>
              </a:lnTo>
              <a:lnTo>
                <a:pt x="111" y="0"/>
              </a:lnTo>
              <a:close/>
            </a:path>
          </a:pathLst>
        </a:custGeom>
        <a:solidFill>
          <a:srgbClr val="C0C0C0"/>
        </a:solidFill>
        <a:ln w="0">
          <a:solidFill>
            <a:schemeClr val="bg1">
              <a:lumMod val="85000"/>
            </a:schemeClr>
          </a:solidFill>
          <a:prstDash val="solid"/>
          <a:round/>
          <a:headEnd/>
          <a:tailEnd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266700</xdr:colOff>
      <xdr:row>0</xdr:row>
      <xdr:rowOff>57150</xdr:rowOff>
    </xdr:from>
    <xdr:to>
      <xdr:col>6</xdr:col>
      <xdr:colOff>191379</xdr:colOff>
      <xdr:row>3</xdr:row>
      <xdr:rowOff>453</xdr:rowOff>
    </xdr:to>
    <xdr:sp macro="" textlink="">
      <xdr:nvSpPr>
        <xdr:cNvPr id="3" name="Freeform 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 bwMode="auto">
        <a:xfrm>
          <a:off x="2095500" y="57150"/>
          <a:ext cx="1753479" cy="371928"/>
        </a:xfrm>
        <a:custGeom>
          <a:avLst/>
          <a:gdLst>
            <a:gd name="T0" fmla="*/ 111 w 777"/>
            <a:gd name="T1" fmla="*/ 0 h 159"/>
            <a:gd name="T2" fmla="*/ 666 w 777"/>
            <a:gd name="T3" fmla="*/ 0 h 159"/>
            <a:gd name="T4" fmla="*/ 675 w 777"/>
            <a:gd name="T5" fmla="*/ 3 h 159"/>
            <a:gd name="T6" fmla="*/ 683 w 777"/>
            <a:gd name="T7" fmla="*/ 7 h 159"/>
            <a:gd name="T8" fmla="*/ 689 w 777"/>
            <a:gd name="T9" fmla="*/ 13 h 159"/>
            <a:gd name="T10" fmla="*/ 777 w 777"/>
            <a:gd name="T11" fmla="*/ 159 h 159"/>
            <a:gd name="T12" fmla="*/ 0 w 777"/>
            <a:gd name="T13" fmla="*/ 159 h 159"/>
            <a:gd name="T14" fmla="*/ 88 w 777"/>
            <a:gd name="T15" fmla="*/ 13 h 159"/>
            <a:gd name="T16" fmla="*/ 95 w 777"/>
            <a:gd name="T17" fmla="*/ 7 h 159"/>
            <a:gd name="T18" fmla="*/ 103 w 777"/>
            <a:gd name="T19" fmla="*/ 3 h 159"/>
            <a:gd name="T20" fmla="*/ 111 w 777"/>
            <a:gd name="T21" fmla="*/ 0 h 15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777" h="159">
              <a:moveTo>
                <a:pt x="111" y="0"/>
              </a:moveTo>
              <a:lnTo>
                <a:pt x="666" y="0"/>
              </a:lnTo>
              <a:lnTo>
                <a:pt x="675" y="3"/>
              </a:lnTo>
              <a:lnTo>
                <a:pt x="683" y="7"/>
              </a:lnTo>
              <a:lnTo>
                <a:pt x="689" y="13"/>
              </a:lnTo>
              <a:lnTo>
                <a:pt x="777" y="159"/>
              </a:lnTo>
              <a:lnTo>
                <a:pt x="0" y="159"/>
              </a:lnTo>
              <a:lnTo>
                <a:pt x="88" y="13"/>
              </a:lnTo>
              <a:lnTo>
                <a:pt x="95" y="7"/>
              </a:lnTo>
              <a:lnTo>
                <a:pt x="103" y="3"/>
              </a:lnTo>
              <a:lnTo>
                <a:pt x="111" y="0"/>
              </a:lnTo>
              <a:close/>
            </a:path>
          </a:pathLst>
        </a:custGeom>
        <a:solidFill>
          <a:srgbClr val="C0C0C0"/>
        </a:solidFill>
        <a:ln w="0">
          <a:solidFill>
            <a:schemeClr val="bg1">
              <a:lumMod val="85000"/>
            </a:schemeClr>
          </a:solidFill>
          <a:prstDash val="solid"/>
          <a:round/>
          <a:headEnd/>
          <a:tailEnd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6</xdr:col>
      <xdr:colOff>63492</xdr:colOff>
      <xdr:row>0</xdr:row>
      <xdr:rowOff>66675</xdr:rowOff>
    </xdr:from>
    <xdr:to>
      <xdr:col>9</xdr:col>
      <xdr:colOff>201083</xdr:colOff>
      <xdr:row>3</xdr:row>
      <xdr:rowOff>9978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/>
        </xdr:cNvSpPr>
      </xdr:nvSpPr>
      <xdr:spPr bwMode="auto">
        <a:xfrm>
          <a:off x="3746492" y="66675"/>
          <a:ext cx="1555758" cy="387803"/>
        </a:xfrm>
        <a:custGeom>
          <a:avLst/>
          <a:gdLst>
            <a:gd name="T0" fmla="*/ 111 w 673"/>
            <a:gd name="T1" fmla="*/ 0 h 159"/>
            <a:gd name="T2" fmla="*/ 562 w 673"/>
            <a:gd name="T3" fmla="*/ 0 h 159"/>
            <a:gd name="T4" fmla="*/ 571 w 673"/>
            <a:gd name="T5" fmla="*/ 3 h 159"/>
            <a:gd name="T6" fmla="*/ 578 w 673"/>
            <a:gd name="T7" fmla="*/ 7 h 159"/>
            <a:gd name="T8" fmla="*/ 585 w 673"/>
            <a:gd name="T9" fmla="*/ 13 h 159"/>
            <a:gd name="T10" fmla="*/ 673 w 673"/>
            <a:gd name="T11" fmla="*/ 159 h 159"/>
            <a:gd name="T12" fmla="*/ 0 w 673"/>
            <a:gd name="T13" fmla="*/ 159 h 159"/>
            <a:gd name="T14" fmla="*/ 88 w 673"/>
            <a:gd name="T15" fmla="*/ 13 h 159"/>
            <a:gd name="T16" fmla="*/ 94 w 673"/>
            <a:gd name="T17" fmla="*/ 7 h 159"/>
            <a:gd name="T18" fmla="*/ 102 w 673"/>
            <a:gd name="T19" fmla="*/ 3 h 159"/>
            <a:gd name="T20" fmla="*/ 111 w 673"/>
            <a:gd name="T21" fmla="*/ 0 h 15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673" h="159">
              <a:moveTo>
                <a:pt x="111" y="0"/>
              </a:moveTo>
              <a:lnTo>
                <a:pt x="562" y="0"/>
              </a:lnTo>
              <a:lnTo>
                <a:pt x="571" y="3"/>
              </a:lnTo>
              <a:lnTo>
                <a:pt x="578" y="7"/>
              </a:lnTo>
              <a:lnTo>
                <a:pt x="585" y="13"/>
              </a:lnTo>
              <a:lnTo>
                <a:pt x="673" y="159"/>
              </a:lnTo>
              <a:lnTo>
                <a:pt x="0" y="159"/>
              </a:lnTo>
              <a:lnTo>
                <a:pt x="88" y="13"/>
              </a:lnTo>
              <a:lnTo>
                <a:pt x="94" y="7"/>
              </a:lnTo>
              <a:lnTo>
                <a:pt x="102" y="3"/>
              </a:lnTo>
              <a:lnTo>
                <a:pt x="111" y="0"/>
              </a:lnTo>
              <a:close/>
            </a:path>
          </a:pathLst>
        </a:custGeom>
        <a:solidFill>
          <a:srgbClr val="DBD7CB"/>
        </a:solidFill>
        <a:ln w="0">
          <a:noFill/>
          <a:prstDash val="solid"/>
          <a:round/>
          <a:headEnd/>
          <a:tailEnd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74084</xdr:colOff>
      <xdr:row>0</xdr:row>
      <xdr:rowOff>105834</xdr:rowOff>
    </xdr:from>
    <xdr:to>
      <xdr:col>3</xdr:col>
      <xdr:colOff>285750</xdr:colOff>
      <xdr:row>2</xdr:row>
      <xdr:rowOff>137584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87917" y="105834"/>
          <a:ext cx="1439333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AR" sz="14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General View</a:t>
          </a:r>
        </a:p>
        <a:p>
          <a:pPr marL="0" indent="0" algn="ctr"/>
          <a:endParaRPr lang="es-AR" sz="1400" b="1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412751</xdr:colOff>
      <xdr:row>0</xdr:row>
      <xdr:rowOff>95251</xdr:rowOff>
    </xdr:from>
    <xdr:to>
      <xdr:col>6</xdr:col>
      <xdr:colOff>42333</xdr:colOff>
      <xdr:row>2</xdr:row>
      <xdr:rowOff>127001</xdr:rowOff>
    </xdr:to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254251" y="95251"/>
          <a:ext cx="1471082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400" b="1">
              <a:solidFill>
                <a:schemeClr val="tx1">
                  <a:lumMod val="65000"/>
                  <a:lumOff val="35000"/>
                </a:schemeClr>
              </a:solidFill>
            </a:rPr>
            <a:t>Pages</a:t>
          </a:r>
        </a:p>
      </xdr:txBody>
    </xdr:sp>
    <xdr:clientData/>
  </xdr:twoCellAnchor>
  <xdr:twoCellAnchor>
    <xdr:from>
      <xdr:col>6</xdr:col>
      <xdr:colOff>254000</xdr:colOff>
      <xdr:row>0</xdr:row>
      <xdr:rowOff>95250</xdr:rowOff>
    </xdr:from>
    <xdr:to>
      <xdr:col>8</xdr:col>
      <xdr:colOff>391583</xdr:colOff>
      <xdr:row>2</xdr:row>
      <xdr:rowOff>127000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3937000" y="95250"/>
          <a:ext cx="1153583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AR" sz="1400" b="1">
              <a:solidFill>
                <a:srgbClr val="17467F"/>
              </a:solidFill>
              <a:latin typeface="+mn-lt"/>
              <a:ea typeface="+mn-ea"/>
              <a:cs typeface="+mn-cs"/>
            </a:rPr>
            <a:t>Traffic</a:t>
          </a:r>
        </a:p>
      </xdr:txBody>
    </xdr:sp>
    <xdr:clientData/>
  </xdr:twoCellAnchor>
  <xdr:twoCellAnchor>
    <xdr:from>
      <xdr:col>0</xdr:col>
      <xdr:colOff>84666</xdr:colOff>
      <xdr:row>10</xdr:row>
      <xdr:rowOff>74082</xdr:rowOff>
    </xdr:from>
    <xdr:to>
      <xdr:col>15</xdr:col>
      <xdr:colOff>52915</xdr:colOff>
      <xdr:row>40</xdr:row>
      <xdr:rowOff>74083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328083</xdr:colOff>
      <xdr:row>13</xdr:row>
      <xdr:rowOff>42335</xdr:rowOff>
    </xdr:from>
    <xdr:to>
      <xdr:col>23</xdr:col>
      <xdr:colOff>455083</xdr:colOff>
      <xdr:row>34</xdr:row>
      <xdr:rowOff>137584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C0C0"/>
  </sheetPr>
  <dimension ref="A1:AD53"/>
  <sheetViews>
    <sheetView showGridLines="0" zoomScale="70" zoomScaleNormal="70" workbookViewId="0"/>
  </sheetViews>
  <sheetFormatPr defaultColWidth="0" defaultRowHeight="14.4" zeroHeight="1" x14ac:dyDescent="0.3"/>
  <cols>
    <col min="1" max="7" width="9.109375" style="1" customWidth="1"/>
    <col min="8" max="9" width="6" style="1" customWidth="1"/>
    <col min="10" max="15" width="9.109375" style="1" customWidth="1"/>
    <col min="16" max="17" width="6" style="1" customWidth="1"/>
    <col min="18" max="30" width="9.109375" style="1" customWidth="1"/>
    <col min="31" max="16384" width="9.109375" style="1" hidden="1"/>
  </cols>
  <sheetData>
    <row r="1" spans="13:21" s="2" customFormat="1" ht="11.25" customHeight="1" x14ac:dyDescent="0.3">
      <c r="M1" s="21"/>
      <c r="N1" s="21"/>
      <c r="O1" s="21"/>
      <c r="P1" s="34" t="s">
        <v>55</v>
      </c>
      <c r="Q1" s="34"/>
      <c r="R1" s="34"/>
      <c r="S1" s="34"/>
      <c r="T1" s="34"/>
      <c r="U1" s="34"/>
    </row>
    <row r="2" spans="13:21" s="2" customFormat="1" ht="18" x14ac:dyDescent="0.3">
      <c r="M2" s="21"/>
      <c r="N2" s="21"/>
      <c r="O2" s="21"/>
      <c r="P2" s="34"/>
      <c r="Q2" s="34"/>
      <c r="R2" s="34"/>
      <c r="S2" s="34"/>
      <c r="T2" s="34"/>
      <c r="U2" s="34"/>
    </row>
    <row r="3" spans="13:21" s="2" customFormat="1" ht="11.25" customHeight="1" x14ac:dyDescent="0.3">
      <c r="M3" s="21"/>
      <c r="N3" s="21"/>
      <c r="O3" s="21"/>
      <c r="P3" s="34"/>
      <c r="Q3" s="34"/>
      <c r="R3" s="34"/>
      <c r="S3" s="34"/>
      <c r="T3" s="34"/>
      <c r="U3" s="34"/>
    </row>
    <row r="4" spans="13:21" x14ac:dyDescent="0.3"/>
    <row r="5" spans="13:21" x14ac:dyDescent="0.3"/>
    <row r="6" spans="13:21" x14ac:dyDescent="0.3"/>
    <row r="7" spans="13:21" x14ac:dyDescent="0.3"/>
    <row r="8" spans="13:21" x14ac:dyDescent="0.3"/>
    <row r="9" spans="13:21" x14ac:dyDescent="0.3"/>
    <row r="10" spans="13:21" x14ac:dyDescent="0.3"/>
    <row r="11" spans="13:21" x14ac:dyDescent="0.3"/>
    <row r="12" spans="13:21" x14ac:dyDescent="0.3"/>
    <row r="13" spans="13:21" x14ac:dyDescent="0.3"/>
    <row r="14" spans="13:21" x14ac:dyDescent="0.3"/>
    <row r="15" spans="13:21" x14ac:dyDescent="0.3"/>
    <row r="16" spans="13:21" x14ac:dyDescent="0.3"/>
    <row r="17" spans="2:7" x14ac:dyDescent="0.3"/>
    <row r="18" spans="2:7" x14ac:dyDescent="0.3"/>
    <row r="19" spans="2:7" x14ac:dyDescent="0.3">
      <c r="B19" s="35" t="s">
        <v>60</v>
      </c>
      <c r="C19" s="36"/>
      <c r="D19" s="36"/>
      <c r="E19" s="36"/>
      <c r="F19" s="36"/>
      <c r="G19" s="37"/>
    </row>
    <row r="20" spans="2:7" x14ac:dyDescent="0.3">
      <c r="B20" s="38"/>
      <c r="C20" s="39"/>
      <c r="D20" s="39"/>
      <c r="E20" s="39"/>
      <c r="F20" s="39"/>
      <c r="G20" s="40"/>
    </row>
    <row r="21" spans="2:7" x14ac:dyDescent="0.3"/>
    <row r="22" spans="2:7" x14ac:dyDescent="0.3"/>
    <row r="23" spans="2:7" x14ac:dyDescent="0.3"/>
    <row r="24" spans="2:7" x14ac:dyDescent="0.3"/>
    <row r="25" spans="2:7" x14ac:dyDescent="0.3"/>
    <row r="26" spans="2:7" x14ac:dyDescent="0.3"/>
    <row r="27" spans="2:7" x14ac:dyDescent="0.3"/>
    <row r="28" spans="2:7" x14ac:dyDescent="0.3"/>
    <row r="29" spans="2:7" x14ac:dyDescent="0.3"/>
    <row r="30" spans="2:7" x14ac:dyDescent="0.3"/>
    <row r="31" spans="2:7" x14ac:dyDescent="0.3"/>
    <row r="32" spans="2:7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x14ac:dyDescent="0.3"/>
    <row r="50" x14ac:dyDescent="0.3"/>
    <row r="51" x14ac:dyDescent="0.3"/>
    <row r="52" x14ac:dyDescent="0.3"/>
    <row r="53" x14ac:dyDescent="0.3"/>
  </sheetData>
  <mergeCells count="2">
    <mergeCell ref="P1:U3"/>
    <mergeCell ref="B19:G20"/>
  </mergeCells>
  <pageMargins left="0.7" right="0.7" top="0.75" bottom="0.75" header="0.3" footer="0.3"/>
  <pageSetup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C0C0"/>
  </sheetPr>
  <dimension ref="A1:AD53"/>
  <sheetViews>
    <sheetView showGridLines="0" zoomScale="90" zoomScaleNormal="90" workbookViewId="0"/>
  </sheetViews>
  <sheetFormatPr defaultColWidth="0" defaultRowHeight="15" customHeight="1" zeroHeight="1" x14ac:dyDescent="0.3"/>
  <cols>
    <col min="1" max="7" width="9.109375" style="1" customWidth="1"/>
    <col min="8" max="9" width="6" style="1" customWidth="1"/>
    <col min="10" max="15" width="9.109375" style="1" customWidth="1"/>
    <col min="16" max="17" width="6" style="1" customWidth="1"/>
    <col min="18" max="30" width="9.109375" style="1" customWidth="1"/>
    <col min="31" max="16384" width="9.109375" style="1" hidden="1"/>
  </cols>
  <sheetData>
    <row r="1" spans="2:21" s="2" customFormat="1" ht="11.25" customHeight="1" x14ac:dyDescent="0.3">
      <c r="M1" s="21"/>
      <c r="N1" s="21"/>
      <c r="O1" s="21"/>
      <c r="P1" s="34" t="s">
        <v>22</v>
      </c>
      <c r="Q1" s="34"/>
      <c r="R1" s="34"/>
      <c r="S1" s="34"/>
      <c r="T1" s="34"/>
      <c r="U1" s="34"/>
    </row>
    <row r="2" spans="2:21" s="2" customFormat="1" ht="11.25" customHeight="1" x14ac:dyDescent="0.3">
      <c r="M2" s="21"/>
      <c r="N2" s="21"/>
      <c r="O2" s="21"/>
      <c r="P2" s="34"/>
      <c r="Q2" s="34"/>
      <c r="R2" s="34"/>
      <c r="S2" s="34"/>
      <c r="T2" s="34"/>
      <c r="U2" s="34"/>
    </row>
    <row r="3" spans="2:21" s="2" customFormat="1" ht="11.25" customHeight="1" x14ac:dyDescent="0.3">
      <c r="M3" s="21"/>
      <c r="N3" s="21"/>
      <c r="O3" s="21"/>
      <c r="P3" s="34"/>
      <c r="Q3" s="34"/>
      <c r="R3" s="34"/>
      <c r="S3" s="34"/>
      <c r="T3" s="34"/>
      <c r="U3" s="34"/>
    </row>
    <row r="4" spans="2:21" ht="14.4" x14ac:dyDescent="0.3"/>
    <row r="5" spans="2:21" ht="14.4" x14ac:dyDescent="0.3"/>
    <row r="6" spans="2:21" ht="15" customHeight="1" x14ac:dyDescent="0.3"/>
    <row r="7" spans="2:21" ht="15" customHeight="1" x14ac:dyDescent="0.3"/>
    <row r="8" spans="2:21" ht="15" customHeight="1" x14ac:dyDescent="0.3">
      <c r="B8" s="35" t="s">
        <v>58</v>
      </c>
      <c r="C8" s="36"/>
      <c r="D8" s="36"/>
      <c r="E8" s="36"/>
      <c r="F8" s="36"/>
      <c r="G8" s="37"/>
      <c r="N8" s="35" t="s">
        <v>59</v>
      </c>
      <c r="O8" s="36"/>
      <c r="P8" s="36"/>
      <c r="Q8" s="36"/>
      <c r="R8" s="36"/>
      <c r="S8" s="37"/>
    </row>
    <row r="9" spans="2:21" ht="15" customHeight="1" x14ac:dyDescent="0.3">
      <c r="B9" s="38"/>
      <c r="C9" s="39"/>
      <c r="D9" s="39"/>
      <c r="E9" s="39"/>
      <c r="F9" s="39"/>
      <c r="G9" s="40"/>
      <c r="N9" s="38"/>
      <c r="O9" s="39"/>
      <c r="P9" s="39"/>
      <c r="Q9" s="39"/>
      <c r="R9" s="39"/>
      <c r="S9" s="40"/>
    </row>
    <row r="10" spans="2:21" ht="14.4" x14ac:dyDescent="0.3"/>
    <row r="11" spans="2:21" ht="14.4" x14ac:dyDescent="0.3"/>
    <row r="12" spans="2:21" ht="14.4" x14ac:dyDescent="0.3"/>
    <row r="13" spans="2:21" ht="14.4" x14ac:dyDescent="0.3"/>
    <row r="14" spans="2:21" ht="14.4" x14ac:dyDescent="0.3"/>
    <row r="15" spans="2:21" ht="14.4" x14ac:dyDescent="0.3"/>
    <row r="16" spans="2:21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</sheetData>
  <mergeCells count="3">
    <mergeCell ref="P1:U3"/>
    <mergeCell ref="B8:G9"/>
    <mergeCell ref="N8:S9"/>
  </mergeCells>
  <pageMargins left="0.7" right="0.7" top="0.75" bottom="0.75" header="0.3" footer="0.3"/>
  <customProperties>
    <customPr name="ORB_SHEETNAME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AD53"/>
  <sheetViews>
    <sheetView showGridLines="0" tabSelected="1" zoomScale="85" zoomScaleNormal="85" workbookViewId="0">
      <selection activeCell="A10" sqref="A10:N41"/>
    </sheetView>
  </sheetViews>
  <sheetFormatPr defaultColWidth="0" defaultRowHeight="15" customHeight="1" zeroHeight="1" x14ac:dyDescent="0.3"/>
  <cols>
    <col min="1" max="7" width="9.109375" style="1" customWidth="1"/>
    <col min="8" max="9" width="6" style="1" customWidth="1"/>
    <col min="10" max="15" width="9.109375" style="1" customWidth="1"/>
    <col min="16" max="17" width="6" style="1" customWidth="1"/>
    <col min="18" max="30" width="9.109375" style="1" customWidth="1"/>
    <col min="31" max="16384" width="9.109375" style="1" hidden="1"/>
  </cols>
  <sheetData>
    <row r="1" spans="2:21" s="2" customFormat="1" ht="11.25" customHeight="1" x14ac:dyDescent="0.3">
      <c r="M1" s="21"/>
      <c r="N1" s="21"/>
      <c r="O1" s="41" t="s">
        <v>31</v>
      </c>
      <c r="P1" s="41"/>
      <c r="Q1" s="41"/>
      <c r="R1" s="41"/>
      <c r="S1" s="41"/>
      <c r="T1" s="41"/>
      <c r="U1" s="41"/>
    </row>
    <row r="2" spans="2:21" s="2" customFormat="1" ht="11.25" customHeight="1" x14ac:dyDescent="0.3">
      <c r="M2" s="21"/>
      <c r="N2" s="21"/>
      <c r="O2" s="41"/>
      <c r="P2" s="41"/>
      <c r="Q2" s="41"/>
      <c r="R2" s="41"/>
      <c r="S2" s="41"/>
      <c r="T2" s="41"/>
      <c r="U2" s="41"/>
    </row>
    <row r="3" spans="2:21" s="2" customFormat="1" ht="11.25" customHeight="1" x14ac:dyDescent="0.3">
      <c r="M3" s="21"/>
      <c r="N3" s="21"/>
      <c r="O3" s="41"/>
      <c r="P3" s="41"/>
      <c r="Q3" s="41"/>
      <c r="R3" s="41"/>
      <c r="S3" s="41"/>
      <c r="T3" s="41"/>
      <c r="U3" s="41"/>
    </row>
    <row r="4" spans="2:21" ht="14.4" x14ac:dyDescent="0.3"/>
    <row r="5" spans="2:21" ht="14.4" x14ac:dyDescent="0.3"/>
    <row r="6" spans="2:21" ht="14.4" x14ac:dyDescent="0.3"/>
    <row r="7" spans="2:21" ht="15" customHeight="1" x14ac:dyDescent="0.3">
      <c r="B7" s="35" t="s">
        <v>56</v>
      </c>
      <c r="C7" s="36"/>
      <c r="D7" s="36"/>
      <c r="E7" s="36"/>
      <c r="F7" s="36"/>
      <c r="G7" s="37"/>
      <c r="O7" s="35" t="s">
        <v>57</v>
      </c>
      <c r="P7" s="36"/>
      <c r="Q7" s="36"/>
      <c r="R7" s="36"/>
      <c r="S7" s="36"/>
      <c r="T7" s="37"/>
    </row>
    <row r="8" spans="2:21" ht="15" customHeight="1" x14ac:dyDescent="0.3">
      <c r="B8" s="38"/>
      <c r="C8" s="39"/>
      <c r="D8" s="39"/>
      <c r="E8" s="39"/>
      <c r="F8" s="39"/>
      <c r="G8" s="40"/>
      <c r="O8" s="38"/>
      <c r="P8" s="39"/>
      <c r="Q8" s="39"/>
      <c r="R8" s="39"/>
      <c r="S8" s="39"/>
      <c r="T8" s="40"/>
    </row>
    <row r="9" spans="2:21" ht="14.4" x14ac:dyDescent="0.3"/>
    <row r="10" spans="2:21" ht="14.4" x14ac:dyDescent="0.3"/>
    <row r="11" spans="2:21" ht="14.4" x14ac:dyDescent="0.3"/>
    <row r="12" spans="2:21" ht="14.4" x14ac:dyDescent="0.3"/>
    <row r="13" spans="2:21" ht="14.4" x14ac:dyDescent="0.3"/>
    <row r="14" spans="2:21" ht="14.4" x14ac:dyDescent="0.3"/>
    <row r="15" spans="2:21" ht="14.4" x14ac:dyDescent="0.3"/>
    <row r="16" spans="2:21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</sheetData>
  <mergeCells count="3">
    <mergeCell ref="B7:G8"/>
    <mergeCell ref="O7:T8"/>
    <mergeCell ref="O1:U3"/>
  </mergeCells>
  <pageMargins left="0.7" right="0.7" top="0.75" bottom="0.75" header="0.3" footer="0.3"/>
  <customProperties>
    <customPr name="ORB_SHEETNAME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workbookViewId="0">
      <selection activeCell="A7" sqref="A7"/>
    </sheetView>
  </sheetViews>
  <sheetFormatPr defaultColWidth="9.109375" defaultRowHeight="14.4" x14ac:dyDescent="0.3"/>
  <cols>
    <col min="1" max="1" width="37" bestFit="1" customWidth="1"/>
    <col min="2" max="2" width="25.5546875" bestFit="1" customWidth="1"/>
    <col min="3" max="3" width="32.33203125" bestFit="1" customWidth="1"/>
    <col min="4" max="4" width="19" customWidth="1"/>
    <col min="5" max="5" width="26" bestFit="1" customWidth="1"/>
    <col min="6" max="6" width="20" bestFit="1" customWidth="1"/>
    <col min="7" max="7" width="27.88671875" bestFit="1" customWidth="1"/>
    <col min="8" max="8" width="11.44140625" bestFit="1" customWidth="1"/>
    <col min="9" max="9" width="12.88671875" bestFit="1" customWidth="1"/>
    <col min="10" max="10" width="25.6640625" customWidth="1"/>
    <col min="11" max="11" width="15.5546875" customWidth="1"/>
    <col min="12" max="12" width="16.6640625" customWidth="1"/>
    <col min="13" max="13" width="27.88671875" bestFit="1" customWidth="1"/>
    <col min="14" max="14" width="20.5546875" bestFit="1" customWidth="1"/>
  </cols>
  <sheetData>
    <row r="1" spans="1:14" ht="15.6" x14ac:dyDescent="0.3">
      <c r="A1" s="25" t="s">
        <v>61</v>
      </c>
      <c r="B1" s="25" t="s">
        <v>62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I1" s="26" t="s">
        <v>14</v>
      </c>
      <c r="J1" s="26" t="s">
        <v>15</v>
      </c>
      <c r="K1" s="26" t="s">
        <v>63</v>
      </c>
      <c r="L1" s="26" t="s">
        <v>62</v>
      </c>
      <c r="M1" s="26" t="s">
        <v>3</v>
      </c>
      <c r="N1" s="26" t="s">
        <v>4</v>
      </c>
    </row>
    <row r="2" spans="1:14" ht="15.6" x14ac:dyDescent="0.3">
      <c r="A2" s="19">
        <v>1486</v>
      </c>
      <c r="B2" s="19">
        <v>785</v>
      </c>
      <c r="C2" s="19">
        <v>9735</v>
      </c>
      <c r="D2" s="19">
        <v>6.55</v>
      </c>
      <c r="E2" s="20">
        <v>3.1597222222222222E-3</v>
      </c>
      <c r="F2" s="22" t="s">
        <v>33</v>
      </c>
      <c r="G2" s="33" t="s">
        <v>34</v>
      </c>
      <c r="I2" s="3">
        <v>1</v>
      </c>
      <c r="J2">
        <v>7</v>
      </c>
      <c r="K2">
        <v>5</v>
      </c>
      <c r="L2">
        <v>5</v>
      </c>
      <c r="M2" s="27">
        <v>4.0476190476190473E-3</v>
      </c>
      <c r="N2" s="5">
        <v>0.2</v>
      </c>
    </row>
    <row r="3" spans="1:14" ht="15.6" x14ac:dyDescent="0.3">
      <c r="I3" s="3">
        <v>2</v>
      </c>
      <c r="J3">
        <v>46</v>
      </c>
      <c r="K3">
        <v>21</v>
      </c>
      <c r="L3">
        <v>19</v>
      </c>
      <c r="M3" s="27">
        <v>2.5958049886621315E-3</v>
      </c>
      <c r="N3" s="5">
        <v>0.14285714285714285</v>
      </c>
    </row>
    <row r="4" spans="1:14" ht="15.6" x14ac:dyDescent="0.3">
      <c r="A4" s="26" t="s">
        <v>6</v>
      </c>
      <c r="B4" s="26" t="s">
        <v>0</v>
      </c>
      <c r="C4" s="26" t="s">
        <v>5</v>
      </c>
      <c r="D4" s="26" t="s">
        <v>7</v>
      </c>
      <c r="E4" s="26" t="s">
        <v>4</v>
      </c>
      <c r="F4" s="26" t="s">
        <v>8</v>
      </c>
      <c r="G4" s="26" t="s">
        <v>3</v>
      </c>
      <c r="I4" s="3">
        <v>3</v>
      </c>
      <c r="J4">
        <v>60</v>
      </c>
      <c r="K4">
        <v>36</v>
      </c>
      <c r="L4">
        <v>32</v>
      </c>
      <c r="M4" s="27">
        <v>4.1044973544973546E-3</v>
      </c>
      <c r="N4" s="5">
        <v>0.30555555555555558</v>
      </c>
    </row>
    <row r="5" spans="1:14" ht="15.6" x14ac:dyDescent="0.3">
      <c r="A5" s="3" t="s">
        <v>9</v>
      </c>
      <c r="B5" s="3">
        <v>442</v>
      </c>
      <c r="C5" s="5">
        <v>0.35067873303167418</v>
      </c>
      <c r="D5" s="3">
        <v>155</v>
      </c>
      <c r="E5" s="5">
        <v>0.27601809954751133</v>
      </c>
      <c r="F5" s="4">
        <v>6.251131221719457</v>
      </c>
      <c r="G5" s="27">
        <v>3.0884971509971514E-3</v>
      </c>
      <c r="H5" s="7"/>
      <c r="I5" s="3">
        <v>4</v>
      </c>
      <c r="J5">
        <v>286</v>
      </c>
      <c r="K5">
        <v>45</v>
      </c>
      <c r="L5">
        <v>34</v>
      </c>
      <c r="M5" s="27">
        <v>1.7552910052910055E-3</v>
      </c>
      <c r="N5" s="5">
        <v>0.31111111111111112</v>
      </c>
    </row>
    <row r="6" spans="1:14" ht="15.6" x14ac:dyDescent="0.3">
      <c r="A6" s="3" t="s">
        <v>10</v>
      </c>
      <c r="B6" s="3">
        <v>195</v>
      </c>
      <c r="C6" s="5">
        <v>0.26153846153846155</v>
      </c>
      <c r="D6" s="3">
        <v>51</v>
      </c>
      <c r="E6" s="5">
        <v>0.24615384615384617</v>
      </c>
      <c r="F6" s="4">
        <v>8.6769230769230763</v>
      </c>
      <c r="G6" s="27">
        <v>4.6818613485280153E-3</v>
      </c>
      <c r="H6" s="6"/>
      <c r="I6" s="3">
        <v>5</v>
      </c>
      <c r="J6">
        <v>90</v>
      </c>
      <c r="K6">
        <v>50</v>
      </c>
      <c r="L6">
        <v>35</v>
      </c>
      <c r="M6" s="27">
        <v>3.5647619047619048E-3</v>
      </c>
      <c r="N6" s="5">
        <v>0.3</v>
      </c>
    </row>
    <row r="7" spans="1:14" ht="15.6" x14ac:dyDescent="0.3">
      <c r="A7" s="3" t="s">
        <v>12</v>
      </c>
      <c r="B7" s="3">
        <v>179</v>
      </c>
      <c r="C7" s="5">
        <v>0.5027932960893855</v>
      </c>
      <c r="D7" s="3">
        <v>90</v>
      </c>
      <c r="E7" s="5">
        <v>0.29608938547486036</v>
      </c>
      <c r="F7" s="4">
        <v>7.4245810055865924</v>
      </c>
      <c r="G7" s="27">
        <v>3.5920365197599836E-3</v>
      </c>
      <c r="H7" s="6"/>
      <c r="I7" s="3">
        <v>6</v>
      </c>
      <c r="J7">
        <v>59</v>
      </c>
      <c r="K7">
        <v>37</v>
      </c>
      <c r="L7">
        <v>27</v>
      </c>
      <c r="M7" s="27">
        <v>3.7451737451737448E-3</v>
      </c>
      <c r="N7" s="5">
        <v>0.35135135135135137</v>
      </c>
    </row>
    <row r="8" spans="1:14" ht="15.6" x14ac:dyDescent="0.3">
      <c r="A8" s="3" t="s">
        <v>11</v>
      </c>
      <c r="B8" s="3">
        <v>128</v>
      </c>
      <c r="C8" s="5">
        <v>0.390625</v>
      </c>
      <c r="D8" s="3">
        <v>50</v>
      </c>
      <c r="E8" s="5">
        <v>0.1484375</v>
      </c>
      <c r="F8" s="4">
        <v>7.015625</v>
      </c>
      <c r="G8" s="27">
        <v>3.2582826967592592E-3</v>
      </c>
      <c r="I8" s="3">
        <v>7</v>
      </c>
      <c r="J8">
        <v>18</v>
      </c>
      <c r="K8">
        <v>11</v>
      </c>
      <c r="L8">
        <v>6</v>
      </c>
      <c r="M8" s="27">
        <v>3.5822510822510825E-3</v>
      </c>
      <c r="N8" s="5">
        <v>0.72727272727272729</v>
      </c>
    </row>
    <row r="9" spans="1:14" ht="15.6" x14ac:dyDescent="0.3">
      <c r="A9" s="3" t="s">
        <v>28</v>
      </c>
      <c r="B9" s="3">
        <v>113</v>
      </c>
      <c r="C9" s="5">
        <v>0</v>
      </c>
      <c r="D9" s="3">
        <v>0</v>
      </c>
      <c r="E9" s="5">
        <v>0.83185840707964598</v>
      </c>
      <c r="F9" s="4">
        <v>1.2300884955752212</v>
      </c>
      <c r="G9" s="27">
        <v>2.5730293346443792E-3</v>
      </c>
      <c r="I9" s="3">
        <v>8</v>
      </c>
      <c r="J9">
        <v>11</v>
      </c>
      <c r="K9">
        <v>7</v>
      </c>
      <c r="L9">
        <v>4</v>
      </c>
      <c r="M9" s="27">
        <v>1.9387755102040817E-3</v>
      </c>
      <c r="N9" s="5">
        <v>0.5714285714285714</v>
      </c>
    </row>
    <row r="10" spans="1:14" ht="15.6" x14ac:dyDescent="0.3">
      <c r="A10" s="3" t="s">
        <v>13</v>
      </c>
      <c r="B10" s="3">
        <v>104</v>
      </c>
      <c r="C10" s="5">
        <v>0.31730769230769229</v>
      </c>
      <c r="D10" s="3">
        <v>33</v>
      </c>
      <c r="E10" s="5">
        <v>0.18269230769230768</v>
      </c>
      <c r="F10" s="4">
        <v>7.2211538461538458</v>
      </c>
      <c r="G10" s="27">
        <v>2.4295539529914532E-3</v>
      </c>
      <c r="I10" s="3">
        <v>9</v>
      </c>
      <c r="J10">
        <v>55</v>
      </c>
      <c r="K10">
        <v>46</v>
      </c>
      <c r="L10">
        <v>39</v>
      </c>
      <c r="M10" s="27">
        <v>2.0201863354037267E-3</v>
      </c>
      <c r="N10" s="5">
        <v>0.21739130434782608</v>
      </c>
    </row>
    <row r="11" spans="1:14" ht="15.6" x14ac:dyDescent="0.3">
      <c r="A11" s="3" t="s">
        <v>29</v>
      </c>
      <c r="B11" s="3">
        <v>79</v>
      </c>
      <c r="C11" s="5">
        <v>0.4050632911392405</v>
      </c>
      <c r="D11" s="3">
        <v>32</v>
      </c>
      <c r="E11" s="5">
        <v>0.22784810126582278</v>
      </c>
      <c r="F11" s="4">
        <v>8.6962025316455698</v>
      </c>
      <c r="G11" s="27">
        <v>3.2902601969057666E-3</v>
      </c>
      <c r="I11" s="3">
        <v>10</v>
      </c>
      <c r="J11">
        <v>64</v>
      </c>
      <c r="K11">
        <v>60</v>
      </c>
      <c r="L11">
        <v>48</v>
      </c>
      <c r="M11" s="27">
        <v>2.901984126984127E-3</v>
      </c>
      <c r="N11" s="5">
        <v>0.26666666666666666</v>
      </c>
    </row>
    <row r="12" spans="1:14" ht="15.6" x14ac:dyDescent="0.3">
      <c r="A12" s="16" t="s">
        <v>32</v>
      </c>
      <c r="B12" s="16">
        <v>55</v>
      </c>
      <c r="C12" s="17">
        <v>0.43636363636363634</v>
      </c>
      <c r="D12" s="16">
        <v>24</v>
      </c>
      <c r="E12" s="17">
        <v>0.23636363636363636</v>
      </c>
      <c r="F12" s="18">
        <v>6.9090909090909092</v>
      </c>
      <c r="G12" s="28">
        <v>2.6271043771043771E-3</v>
      </c>
      <c r="I12" s="3">
        <v>11</v>
      </c>
      <c r="J12">
        <v>95</v>
      </c>
      <c r="K12">
        <v>286</v>
      </c>
      <c r="L12">
        <v>238</v>
      </c>
      <c r="M12" s="27">
        <v>3.3620129870129871E-3</v>
      </c>
      <c r="N12" s="5">
        <v>0.28671328671328672</v>
      </c>
    </row>
    <row r="13" spans="1:14" ht="15.6" x14ac:dyDescent="0.3">
      <c r="A13" s="3"/>
      <c r="B13" s="10">
        <f>SUM(B5:B12)</f>
        <v>1295</v>
      </c>
      <c r="C13" s="11">
        <f>AVERAGE(C5:C12)</f>
        <v>0.33304626380876134</v>
      </c>
      <c r="D13" s="10">
        <f>SUM(D5:D12)</f>
        <v>435</v>
      </c>
      <c r="E13" s="11">
        <f>AVERAGE(E5:E12)</f>
        <v>0.30568266044720382</v>
      </c>
      <c r="F13" s="12">
        <f>AVERAGE(F5:F12)</f>
        <v>6.6780995108368328</v>
      </c>
      <c r="G13" s="29">
        <f>AVERAGE(G5:G12)</f>
        <v>3.1925781972112982E-3</v>
      </c>
      <c r="I13" s="3">
        <v>12</v>
      </c>
      <c r="J13">
        <v>85</v>
      </c>
      <c r="K13">
        <v>90</v>
      </c>
      <c r="L13">
        <v>61</v>
      </c>
      <c r="M13" s="27">
        <v>3.2379629629629629E-3</v>
      </c>
      <c r="N13" s="5">
        <v>0.35555555555555557</v>
      </c>
    </row>
    <row r="14" spans="1:14" ht="15.6" x14ac:dyDescent="0.3">
      <c r="H14" s="3"/>
      <c r="I14" s="3">
        <v>13</v>
      </c>
      <c r="J14">
        <v>41</v>
      </c>
      <c r="K14">
        <v>59</v>
      </c>
      <c r="L14">
        <v>46</v>
      </c>
      <c r="M14" s="27">
        <v>4.8496771589991924E-3</v>
      </c>
      <c r="N14" s="5">
        <v>0.28813559322033899</v>
      </c>
    </row>
    <row r="15" spans="1:14" ht="15.6" x14ac:dyDescent="0.3">
      <c r="A15" s="32" t="s">
        <v>16</v>
      </c>
      <c r="B15" s="32" t="s">
        <v>15</v>
      </c>
      <c r="C15" s="32" t="s">
        <v>17</v>
      </c>
      <c r="D15" s="32" t="s">
        <v>18</v>
      </c>
      <c r="E15" s="32" t="s">
        <v>19</v>
      </c>
      <c r="F15" s="32" t="s">
        <v>4</v>
      </c>
      <c r="G15" s="32" t="s">
        <v>20</v>
      </c>
      <c r="H15" s="3"/>
      <c r="I15" s="3">
        <v>14</v>
      </c>
      <c r="J15">
        <v>14</v>
      </c>
      <c r="K15">
        <v>18</v>
      </c>
      <c r="L15">
        <v>11</v>
      </c>
      <c r="M15" s="27">
        <v>6.6798941798941792E-5</v>
      </c>
      <c r="N15" s="5">
        <v>0.72222222222222221</v>
      </c>
    </row>
    <row r="16" spans="1:14" ht="15.6" x14ac:dyDescent="0.3">
      <c r="A16" t="s">
        <v>35</v>
      </c>
      <c r="B16">
        <v>792</v>
      </c>
      <c r="C16">
        <v>442</v>
      </c>
      <c r="D16" s="30">
        <v>80.105426356589149</v>
      </c>
      <c r="E16">
        <v>16</v>
      </c>
      <c r="F16" s="8">
        <v>0.125</v>
      </c>
      <c r="G16" s="8">
        <v>0.18560606060606061</v>
      </c>
      <c r="H16" s="4"/>
      <c r="I16" s="3">
        <v>15</v>
      </c>
      <c r="J16">
        <v>14</v>
      </c>
      <c r="K16">
        <v>11</v>
      </c>
      <c r="L16">
        <v>8</v>
      </c>
      <c r="M16" s="27">
        <v>2.0995670995670999E-3</v>
      </c>
      <c r="N16" s="5">
        <v>0.63636363636363635</v>
      </c>
    </row>
    <row r="17" spans="1:14" ht="15.6" x14ac:dyDescent="0.3">
      <c r="A17" t="s">
        <v>36</v>
      </c>
      <c r="B17">
        <v>783</v>
      </c>
      <c r="C17">
        <v>672</v>
      </c>
      <c r="D17" s="30">
        <v>65.85405405405406</v>
      </c>
      <c r="E17">
        <v>663</v>
      </c>
      <c r="F17" s="8">
        <v>0.2895927601809955</v>
      </c>
      <c r="G17" s="8">
        <v>0.29118773946360155</v>
      </c>
      <c r="H17" s="4"/>
      <c r="I17" s="3">
        <v>16</v>
      </c>
      <c r="J17">
        <v>71</v>
      </c>
      <c r="K17">
        <v>55</v>
      </c>
      <c r="L17">
        <v>38</v>
      </c>
      <c r="M17" s="27">
        <v>3.1251082251082252E-3</v>
      </c>
      <c r="N17" s="5">
        <v>0.32727272727272727</v>
      </c>
    </row>
    <row r="18" spans="1:14" ht="15.6" x14ac:dyDescent="0.3">
      <c r="A18" t="s">
        <v>37</v>
      </c>
      <c r="B18">
        <v>681</v>
      </c>
      <c r="C18">
        <v>179</v>
      </c>
      <c r="D18" s="30">
        <v>27.996715927750412</v>
      </c>
      <c r="E18">
        <v>39</v>
      </c>
      <c r="F18" s="8">
        <v>0</v>
      </c>
      <c r="G18" s="8">
        <v>0.10572687224669604</v>
      </c>
      <c r="H18" s="4"/>
      <c r="I18" s="3">
        <v>17</v>
      </c>
      <c r="J18">
        <v>46</v>
      </c>
      <c r="K18">
        <v>64</v>
      </c>
      <c r="L18">
        <v>46</v>
      </c>
      <c r="M18" s="27">
        <v>2.236235119047619E-3</v>
      </c>
      <c r="N18" s="5">
        <v>0.28125</v>
      </c>
    </row>
    <row r="19" spans="1:14" ht="15.6" x14ac:dyDescent="0.3">
      <c r="A19" t="s">
        <v>38</v>
      </c>
      <c r="B19">
        <v>666</v>
      </c>
      <c r="C19">
        <v>364</v>
      </c>
      <c r="D19" s="30">
        <v>56.1673640167364</v>
      </c>
      <c r="E19">
        <v>166</v>
      </c>
      <c r="F19" s="8">
        <v>0.33132530120481929</v>
      </c>
      <c r="G19" s="8">
        <v>0.2822822822822823</v>
      </c>
      <c r="H19" s="4"/>
      <c r="I19" s="3">
        <v>18</v>
      </c>
      <c r="J19">
        <v>59</v>
      </c>
      <c r="K19">
        <v>95</v>
      </c>
      <c r="L19">
        <v>79</v>
      </c>
      <c r="M19" s="27">
        <v>4.5379699248120301E-3</v>
      </c>
      <c r="N19" s="5">
        <v>0.26315789473684209</v>
      </c>
    </row>
    <row r="20" spans="1:14" ht="15.6" x14ac:dyDescent="0.3">
      <c r="A20" t="s">
        <v>39</v>
      </c>
      <c r="B20">
        <v>602</v>
      </c>
      <c r="C20">
        <v>105</v>
      </c>
      <c r="D20" s="30">
        <v>58.149825783972126</v>
      </c>
      <c r="E20">
        <v>13</v>
      </c>
      <c r="F20" s="8">
        <v>0</v>
      </c>
      <c r="G20" s="8">
        <v>4.6511627906976744E-2</v>
      </c>
      <c r="H20" s="4"/>
      <c r="I20" s="3">
        <v>19</v>
      </c>
      <c r="J20">
        <v>58</v>
      </c>
      <c r="K20">
        <v>85</v>
      </c>
      <c r="L20">
        <v>71</v>
      </c>
      <c r="M20" s="27">
        <v>4.4507002801120448E-3</v>
      </c>
      <c r="N20" s="5">
        <v>0.16470588235294117</v>
      </c>
    </row>
    <row r="21" spans="1:14" ht="15.6" x14ac:dyDescent="0.3">
      <c r="A21" t="s">
        <v>40</v>
      </c>
      <c r="B21">
        <v>563</v>
      </c>
      <c r="C21">
        <v>212</v>
      </c>
      <c r="D21" s="30">
        <v>34.868041237113403</v>
      </c>
      <c r="E21">
        <v>0</v>
      </c>
      <c r="F21" s="8">
        <v>0</v>
      </c>
      <c r="G21" s="8">
        <v>0.13854351687388988</v>
      </c>
      <c r="H21" s="4"/>
      <c r="I21" s="3">
        <v>20</v>
      </c>
      <c r="J21">
        <v>40</v>
      </c>
      <c r="K21">
        <v>41</v>
      </c>
      <c r="L21">
        <v>35</v>
      </c>
      <c r="M21" s="27">
        <v>3.7906504065040652E-3</v>
      </c>
      <c r="N21" s="5">
        <v>0.29268292682926828</v>
      </c>
    </row>
    <row r="22" spans="1:14" ht="15.6" x14ac:dyDescent="0.3">
      <c r="A22" t="s">
        <v>41</v>
      </c>
      <c r="B22">
        <v>344</v>
      </c>
      <c r="C22">
        <v>141</v>
      </c>
      <c r="D22" s="30">
        <v>40.00325732899023</v>
      </c>
      <c r="E22">
        <v>0</v>
      </c>
      <c r="F22" s="8">
        <v>0</v>
      </c>
      <c r="G22" s="8">
        <v>0.10755813953488372</v>
      </c>
      <c r="H22" s="4"/>
      <c r="I22" s="3">
        <v>21</v>
      </c>
      <c r="J22">
        <v>8</v>
      </c>
      <c r="K22">
        <v>14</v>
      </c>
      <c r="L22">
        <v>9</v>
      </c>
      <c r="M22" s="27">
        <v>7.8316326530612247E-4</v>
      </c>
      <c r="N22" s="5">
        <v>0.8571428571428571</v>
      </c>
    </row>
    <row r="23" spans="1:14" ht="15.6" x14ac:dyDescent="0.3">
      <c r="A23" t="s">
        <v>42</v>
      </c>
      <c r="B23">
        <v>220</v>
      </c>
      <c r="C23">
        <v>90</v>
      </c>
      <c r="D23" s="30">
        <v>51.024390243902438</v>
      </c>
      <c r="E23">
        <v>0</v>
      </c>
      <c r="F23" s="8">
        <v>0</v>
      </c>
      <c r="G23" s="8">
        <v>0.25454545454545452</v>
      </c>
      <c r="H23" s="4"/>
      <c r="I23" s="3">
        <v>22</v>
      </c>
      <c r="J23">
        <v>10</v>
      </c>
      <c r="K23">
        <v>14</v>
      </c>
      <c r="L23">
        <v>13</v>
      </c>
      <c r="M23" s="27">
        <v>1.9047619047619048E-3</v>
      </c>
      <c r="N23" s="5">
        <v>0.35714285714285715</v>
      </c>
    </row>
    <row r="24" spans="1:14" ht="15.6" x14ac:dyDescent="0.3">
      <c r="A24" t="s">
        <v>43</v>
      </c>
      <c r="B24">
        <v>173</v>
      </c>
      <c r="C24">
        <v>55</v>
      </c>
      <c r="D24" s="30">
        <v>54.16770186335404</v>
      </c>
      <c r="E24">
        <v>0</v>
      </c>
      <c r="F24" s="8">
        <v>0</v>
      </c>
      <c r="G24" s="8">
        <v>6.9364161849710976E-2</v>
      </c>
      <c r="H24" s="4"/>
      <c r="I24" s="3">
        <v>23</v>
      </c>
      <c r="J24">
        <v>44</v>
      </c>
      <c r="K24">
        <v>71</v>
      </c>
      <c r="L24">
        <v>57</v>
      </c>
      <c r="M24" s="27">
        <v>3.3973843058350103E-3</v>
      </c>
      <c r="N24" s="5">
        <v>0.21126760563380281</v>
      </c>
    </row>
    <row r="25" spans="1:14" ht="15.6" x14ac:dyDescent="0.3">
      <c r="A25" t="s">
        <v>44</v>
      </c>
      <c r="B25">
        <v>158</v>
      </c>
      <c r="C25">
        <v>59</v>
      </c>
      <c r="D25" s="30">
        <v>35.905797101449274</v>
      </c>
      <c r="E25">
        <v>6</v>
      </c>
      <c r="F25" s="8">
        <v>0</v>
      </c>
      <c r="G25" s="8">
        <v>0.12658227848101267</v>
      </c>
      <c r="H25" s="4"/>
      <c r="I25" s="3">
        <v>24</v>
      </c>
      <c r="J25">
        <v>51</v>
      </c>
      <c r="K25">
        <v>46</v>
      </c>
      <c r="L25">
        <v>43</v>
      </c>
      <c r="M25" s="27">
        <v>1.8993271221532091E-3</v>
      </c>
      <c r="N25" s="5">
        <v>0.41304347826086957</v>
      </c>
    </row>
    <row r="26" spans="1:14" ht="15.6" x14ac:dyDescent="0.3">
      <c r="A26" s="3"/>
      <c r="B26" s="10">
        <f>SUM(B16:B25)</f>
        <v>4982</v>
      </c>
      <c r="C26" s="10">
        <f>SUM(C16:C25)</f>
        <v>2319</v>
      </c>
      <c r="D26" s="29">
        <f>AVERAGE(D16:D25)</f>
        <v>50.424257391391151</v>
      </c>
      <c r="E26" s="10">
        <f t="shared" ref="E26" si="0">SUM(E16:E25)</f>
        <v>903</v>
      </c>
      <c r="F26" s="11">
        <f>AVERAGE(F16:F25)</f>
        <v>7.4591806138581476E-2</v>
      </c>
      <c r="G26" s="11">
        <f>AVERAGE(G16:G25)</f>
        <v>0.1607908133790569</v>
      </c>
      <c r="H26" s="4"/>
      <c r="I26" s="3">
        <v>25</v>
      </c>
      <c r="J26">
        <v>52</v>
      </c>
      <c r="K26">
        <v>59</v>
      </c>
      <c r="L26">
        <v>52</v>
      </c>
      <c r="M26" s="27">
        <v>3.455407586763519E-3</v>
      </c>
      <c r="N26" s="5">
        <v>0.3559322033898305</v>
      </c>
    </row>
    <row r="27" spans="1:14" ht="15.6" x14ac:dyDescent="0.3">
      <c r="I27" s="3">
        <v>26</v>
      </c>
      <c r="J27">
        <v>55</v>
      </c>
      <c r="K27">
        <v>58</v>
      </c>
      <c r="L27">
        <v>44</v>
      </c>
      <c r="M27" s="27">
        <v>3.0527504105090312E-3</v>
      </c>
      <c r="N27" s="5">
        <v>0.29310344827586204</v>
      </c>
    </row>
    <row r="28" spans="1:14" ht="15.6" x14ac:dyDescent="0.3">
      <c r="A28" s="25" t="s">
        <v>21</v>
      </c>
      <c r="B28" s="25" t="s">
        <v>0</v>
      </c>
      <c r="C28" s="25" t="s">
        <v>5</v>
      </c>
      <c r="D28" s="25" t="s">
        <v>7</v>
      </c>
      <c r="E28" s="25" t="s">
        <v>4</v>
      </c>
      <c r="F28" s="25" t="s">
        <v>8</v>
      </c>
      <c r="G28" s="25" t="s">
        <v>3</v>
      </c>
      <c r="I28" s="3">
        <v>27</v>
      </c>
      <c r="J28">
        <v>40</v>
      </c>
      <c r="K28">
        <v>40</v>
      </c>
      <c r="L28">
        <v>29</v>
      </c>
      <c r="M28" s="27">
        <v>3.9357142857142863E-3</v>
      </c>
      <c r="N28" s="5">
        <v>0.25</v>
      </c>
    </row>
    <row r="29" spans="1:14" ht="15.6" x14ac:dyDescent="0.3">
      <c r="A29" t="s">
        <v>45</v>
      </c>
      <c r="B29">
        <v>809</v>
      </c>
      <c r="C29" s="8">
        <v>0.46847960444993819</v>
      </c>
      <c r="D29">
        <v>379</v>
      </c>
      <c r="E29" s="8">
        <v>0.28306551297898641</v>
      </c>
      <c r="F29" s="9">
        <v>6.4771322620519163</v>
      </c>
      <c r="G29" s="30">
        <v>2.9949096964702652E-3</v>
      </c>
      <c r="I29" s="3">
        <v>28</v>
      </c>
      <c r="J29">
        <v>17</v>
      </c>
      <c r="K29">
        <v>8</v>
      </c>
      <c r="L29">
        <v>6</v>
      </c>
      <c r="M29" s="27">
        <v>1.9151785714285714E-3</v>
      </c>
      <c r="N29" s="5">
        <v>0.625</v>
      </c>
    </row>
    <row r="30" spans="1:14" ht="15.6" x14ac:dyDescent="0.3">
      <c r="A30" t="s">
        <v>46</v>
      </c>
      <c r="B30">
        <v>401</v>
      </c>
      <c r="C30" s="8">
        <v>0.29426433915211969</v>
      </c>
      <c r="D30">
        <v>118</v>
      </c>
      <c r="E30" s="8">
        <v>0.17955112219451372</v>
      </c>
      <c r="F30" s="9">
        <v>8.6508728179551131</v>
      </c>
      <c r="G30" s="30">
        <v>4.1828588251593239E-3</v>
      </c>
      <c r="I30" s="3">
        <v>29</v>
      </c>
      <c r="J30">
        <v>5</v>
      </c>
      <c r="K30">
        <v>10</v>
      </c>
      <c r="L30">
        <v>10</v>
      </c>
      <c r="M30" s="27">
        <v>2.1607142857142858E-3</v>
      </c>
      <c r="N30" s="5">
        <v>0.8</v>
      </c>
    </row>
    <row r="31" spans="1:14" ht="15.6" x14ac:dyDescent="0.3">
      <c r="A31" t="s">
        <v>47</v>
      </c>
      <c r="B31">
        <v>73</v>
      </c>
      <c r="C31" s="8">
        <v>0</v>
      </c>
      <c r="D31">
        <v>0</v>
      </c>
      <c r="E31" s="8">
        <v>0.8904109589041096</v>
      </c>
      <c r="F31" s="9">
        <v>1.1506849315068493</v>
      </c>
      <c r="G31" s="30">
        <v>1.7145484525621511E-3</v>
      </c>
      <c r="I31" s="3">
        <v>30</v>
      </c>
      <c r="J31">
        <v>35</v>
      </c>
      <c r="K31">
        <v>44</v>
      </c>
      <c r="L31">
        <v>39</v>
      </c>
      <c r="M31" s="27">
        <v>2.5376082251082253E-3</v>
      </c>
      <c r="N31" s="5">
        <v>0.34090909090909088</v>
      </c>
    </row>
    <row r="32" spans="1:14" ht="15.6" x14ac:dyDescent="0.3">
      <c r="A32" t="s">
        <v>48</v>
      </c>
      <c r="B32">
        <v>66</v>
      </c>
      <c r="C32" s="8">
        <v>0.37878787878787878</v>
      </c>
      <c r="D32">
        <v>25</v>
      </c>
      <c r="E32" s="8">
        <v>0.27272727272727271</v>
      </c>
      <c r="F32" s="9">
        <v>7.2272727272727275</v>
      </c>
      <c r="G32" s="30">
        <v>2.4507225028058363E-3</v>
      </c>
      <c r="I32" s="16"/>
      <c r="J32" s="16">
        <v>0</v>
      </c>
      <c r="K32" s="16">
        <v>0</v>
      </c>
      <c r="L32" s="16">
        <v>0</v>
      </c>
      <c r="M32" s="28">
        <v>0</v>
      </c>
      <c r="N32" s="17">
        <v>0</v>
      </c>
    </row>
    <row r="33" spans="1:14" ht="15.6" x14ac:dyDescent="0.3">
      <c r="A33" t="s">
        <v>49</v>
      </c>
      <c r="B33">
        <v>42</v>
      </c>
      <c r="C33" s="8">
        <v>0</v>
      </c>
      <c r="D33">
        <v>0</v>
      </c>
      <c r="E33" s="8">
        <v>0.73809523809523814</v>
      </c>
      <c r="F33" s="9">
        <v>1.2857142857142858</v>
      </c>
      <c r="G33" s="30">
        <v>3.3027447089947087E-3</v>
      </c>
      <c r="J33" s="10"/>
      <c r="K33" s="10"/>
      <c r="L33" s="10"/>
      <c r="M33" s="10"/>
      <c r="N33" s="11"/>
    </row>
    <row r="34" spans="1:14" x14ac:dyDescent="0.3">
      <c r="A34" t="s">
        <v>50</v>
      </c>
      <c r="B34">
        <v>26</v>
      </c>
      <c r="C34" s="8">
        <v>0</v>
      </c>
      <c r="D34">
        <v>0</v>
      </c>
      <c r="E34" s="8">
        <v>0.88461538461538458</v>
      </c>
      <c r="F34" s="9">
        <v>1.1538461538461537</v>
      </c>
      <c r="G34" s="30">
        <v>1.3305733618233619E-3</v>
      </c>
    </row>
    <row r="35" spans="1:14" x14ac:dyDescent="0.3">
      <c r="A35" t="s">
        <v>51</v>
      </c>
      <c r="B35">
        <v>21</v>
      </c>
      <c r="C35" s="8">
        <v>0.38095238095238093</v>
      </c>
      <c r="D35">
        <v>8</v>
      </c>
      <c r="E35" s="8">
        <v>9.5238095238095233E-2</v>
      </c>
      <c r="F35" s="9">
        <v>7.1904761904761907</v>
      </c>
      <c r="G35" s="30">
        <v>2.0370370370370369E-3</v>
      </c>
    </row>
    <row r="36" spans="1:14" x14ac:dyDescent="0.3">
      <c r="A36" t="s">
        <v>52</v>
      </c>
      <c r="B36">
        <v>10</v>
      </c>
      <c r="C36" s="8">
        <v>0</v>
      </c>
      <c r="D36">
        <v>0</v>
      </c>
      <c r="E36" s="8">
        <v>0.1</v>
      </c>
      <c r="F36" s="9">
        <v>9.1999999999999993</v>
      </c>
      <c r="G36" s="30">
        <v>5.1331018518518522E-3</v>
      </c>
    </row>
    <row r="37" spans="1:14" x14ac:dyDescent="0.3">
      <c r="A37" t="s">
        <v>53</v>
      </c>
      <c r="B37">
        <v>10</v>
      </c>
      <c r="C37" s="8">
        <v>0.1</v>
      </c>
      <c r="D37">
        <v>1</v>
      </c>
      <c r="E37" s="8">
        <v>0</v>
      </c>
      <c r="F37" s="9">
        <v>4.5</v>
      </c>
      <c r="G37" s="30">
        <v>1.9097222222222222E-3</v>
      </c>
    </row>
    <row r="38" spans="1:14" x14ac:dyDescent="0.3">
      <c r="A38" t="s">
        <v>54</v>
      </c>
      <c r="B38">
        <v>8</v>
      </c>
      <c r="C38" s="8">
        <v>1</v>
      </c>
      <c r="D38">
        <v>8</v>
      </c>
      <c r="E38" s="8">
        <v>1</v>
      </c>
      <c r="F38" s="9">
        <v>1</v>
      </c>
      <c r="G38" s="30">
        <v>0</v>
      </c>
    </row>
    <row r="39" spans="1:14" x14ac:dyDescent="0.3">
      <c r="B39" s="13">
        <f>SUM(B29:B38)</f>
        <v>1466</v>
      </c>
      <c r="C39" s="14">
        <f>AVERAGE(C29:C38)</f>
        <v>0.26224842033423179</v>
      </c>
      <c r="D39" s="13">
        <f t="shared" ref="D39" si="1">SUM(D29:D38)</f>
        <v>539</v>
      </c>
      <c r="E39" s="14">
        <f>AVERAGE(E29:E38)</f>
        <v>0.44437035847536011</v>
      </c>
      <c r="F39" s="15">
        <f t="shared" ref="F39:G39" si="2">AVERAGE(F29:F38)</f>
        <v>4.7835999368823234</v>
      </c>
      <c r="G39" s="31">
        <f t="shared" si="2"/>
        <v>2.5056218658926757E-3</v>
      </c>
    </row>
    <row r="43" spans="1:14" ht="15.6" x14ac:dyDescent="0.3">
      <c r="A43" s="26" t="s">
        <v>16</v>
      </c>
      <c r="B43" s="26" t="s">
        <v>15</v>
      </c>
    </row>
    <row r="44" spans="1:14" x14ac:dyDescent="0.3">
      <c r="A44" t="s">
        <v>35</v>
      </c>
      <c r="B44">
        <v>1310</v>
      </c>
    </row>
    <row r="45" spans="1:14" x14ac:dyDescent="0.3">
      <c r="A45" t="s">
        <v>36</v>
      </c>
      <c r="B45">
        <v>1291</v>
      </c>
    </row>
    <row r="46" spans="1:14" x14ac:dyDescent="0.3">
      <c r="A46" t="s">
        <v>37</v>
      </c>
      <c r="B46">
        <v>1196</v>
      </c>
    </row>
    <row r="47" spans="1:14" x14ac:dyDescent="0.3">
      <c r="A47" t="s">
        <v>38</v>
      </c>
      <c r="B47">
        <v>988</v>
      </c>
    </row>
    <row r="48" spans="1:14" x14ac:dyDescent="0.3">
      <c r="A48" t="s">
        <v>39</v>
      </c>
      <c r="B48">
        <v>950</v>
      </c>
    </row>
    <row r="49" spans="1:2" x14ac:dyDescent="0.3">
      <c r="A49" t="s">
        <v>40</v>
      </c>
      <c r="B49">
        <v>944</v>
      </c>
    </row>
    <row r="50" spans="1:2" x14ac:dyDescent="0.3">
      <c r="A50" t="s">
        <v>41</v>
      </c>
      <c r="B50">
        <v>657</v>
      </c>
    </row>
    <row r="51" spans="1:2" x14ac:dyDescent="0.3">
      <c r="A51" t="s">
        <v>42</v>
      </c>
      <c r="B51">
        <v>503</v>
      </c>
    </row>
    <row r="52" spans="1:2" x14ac:dyDescent="0.3">
      <c r="A52" t="s">
        <v>43</v>
      </c>
      <c r="B52">
        <v>301</v>
      </c>
    </row>
    <row r="53" spans="1:2" x14ac:dyDescent="0.3">
      <c r="A53" t="s">
        <v>44</v>
      </c>
      <c r="B53">
        <v>235</v>
      </c>
    </row>
    <row r="55" spans="1:2" ht="15.6" x14ac:dyDescent="0.3">
      <c r="A55" s="3" t="s">
        <v>23</v>
      </c>
      <c r="B55" s="23">
        <f>1-B56</f>
        <v>0.73775157966576821</v>
      </c>
    </row>
    <row r="56" spans="1:2" ht="15.6" x14ac:dyDescent="0.3">
      <c r="A56" s="3" t="s">
        <v>24</v>
      </c>
      <c r="B56" s="24">
        <f>C39</f>
        <v>0.26224842033423179</v>
      </c>
    </row>
    <row r="59" spans="1:2" x14ac:dyDescent="0.3">
      <c r="A59" s="25" t="s">
        <v>30</v>
      </c>
      <c r="B59" s="25"/>
    </row>
    <row r="60" spans="1:2" x14ac:dyDescent="0.3">
      <c r="A60" t="s">
        <v>25</v>
      </c>
      <c r="B60">
        <v>809</v>
      </c>
    </row>
    <row r="61" spans="1:2" x14ac:dyDescent="0.3">
      <c r="A61" t="s">
        <v>26</v>
      </c>
      <c r="B61">
        <v>432</v>
      </c>
    </row>
    <row r="62" spans="1:2" x14ac:dyDescent="0.3">
      <c r="A62" t="s">
        <v>27</v>
      </c>
      <c r="B62">
        <v>231</v>
      </c>
    </row>
  </sheetData>
  <pageMargins left="0.7" right="0.7" top="0.75" bottom="0.75" header="0.3" footer="0.3"/>
  <pageSetup orientation="portrait" r:id="rId1"/>
  <customProperties>
    <customPr name="ORB_SHEETNAME" r:id="rId2"/>
  </customProperties>
  <ignoredErrors>
    <ignoredError sqref="C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View</vt:lpstr>
      <vt:lpstr>Pages</vt:lpstr>
      <vt:lpstr>Traffic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britos, mariano (BUE-MRM)</dc:creator>
  <cp:lastModifiedBy>Joaquín Chemile</cp:lastModifiedBy>
  <dcterms:created xsi:type="dcterms:W3CDTF">2015-09-11T19:24:48Z</dcterms:created>
  <dcterms:modified xsi:type="dcterms:W3CDTF">2025-10-02T04:57:20Z</dcterms:modified>
</cp:coreProperties>
</file>