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4760" windowHeight="940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20" i="1"/>
  <c r="G17"/>
  <c r="G13"/>
  <c r="G11"/>
  <c r="G9"/>
  <c r="G6"/>
  <c r="G1"/>
  <c r="F1"/>
  <c r="F22"/>
  <c r="D22"/>
  <c r="F21"/>
  <c r="D21"/>
  <c r="F20"/>
  <c r="D20"/>
  <c r="F19"/>
  <c r="D19"/>
  <c r="F18"/>
  <c r="D18"/>
  <c r="F17"/>
  <c r="D17"/>
  <c r="F16"/>
  <c r="D16"/>
  <c r="F15"/>
  <c r="D15"/>
  <c r="F14"/>
  <c r="D14"/>
  <c r="F13"/>
  <c r="D13"/>
  <c r="F12"/>
  <c r="D12"/>
  <c r="F11"/>
  <c r="D11"/>
  <c r="F10"/>
  <c r="D10"/>
  <c r="F9"/>
  <c r="D9"/>
  <c r="F8"/>
  <c r="D8"/>
  <c r="F7"/>
  <c r="D7"/>
  <c r="F6"/>
  <c r="D6"/>
  <c r="F5"/>
  <c r="D5"/>
  <c r="F4"/>
  <c r="D4"/>
  <c r="F3"/>
  <c r="D3"/>
  <c r="F2"/>
  <c r="D2"/>
  <c r="D1"/>
</calcChain>
</file>

<file path=xl/sharedStrings.xml><?xml version="1.0" encoding="utf-8"?>
<sst xmlns="http://schemas.openxmlformats.org/spreadsheetml/2006/main" count="28" uniqueCount="28">
  <si>
    <t>I131</t>
  </si>
  <si>
    <t>I132</t>
  </si>
  <si>
    <t>I133</t>
  </si>
  <si>
    <t>I134</t>
  </si>
  <si>
    <t>I135</t>
  </si>
  <si>
    <t>Cs134</t>
  </si>
  <si>
    <t>Cs137</t>
  </si>
  <si>
    <t>Rb88</t>
  </si>
  <si>
    <t>Ru103</t>
  </si>
  <si>
    <t>Ru106</t>
  </si>
  <si>
    <t>Sr89</t>
  </si>
  <si>
    <t>Sr90</t>
  </si>
  <si>
    <t>Kr85</t>
  </si>
  <si>
    <t>Kr85m</t>
  </si>
  <si>
    <t>Kr87</t>
  </si>
  <si>
    <t>Kr88</t>
  </si>
  <si>
    <t>Xe133</t>
  </si>
  <si>
    <t>xe135</t>
  </si>
  <si>
    <t>U237</t>
  </si>
  <si>
    <t>Pu239</t>
  </si>
  <si>
    <t>Pu240</t>
  </si>
  <si>
    <t>Pu241</t>
  </si>
  <si>
    <t>isotope name</t>
  </si>
  <si>
    <t>release fraction</t>
  </si>
  <si>
    <t>half life (second)</t>
  </si>
  <si>
    <t>lambda</t>
  </si>
  <si>
    <t>Activity</t>
  </si>
  <si>
    <t xml:space="preserve"> Total Number Density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</si>
</sst>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G21" sqref="G21"/>
    </sheetView>
  </sheetViews>
  <sheetFormatPr defaultColWidth="9" defaultRowHeight="15"/>
  <cols>
    <col min="3" max="3" width="10.5703125"/>
    <col min="4" max="4" width="12.85546875"/>
    <col min="5" max="5" width="9.140625"/>
    <col min="6" max="6" width="12.85546875"/>
    <col min="7" max="7" width="12" bestFit="1" customWidth="1"/>
  </cols>
  <sheetData>
    <row r="1" spans="1:7">
      <c r="A1" t="s">
        <v>0</v>
      </c>
      <c r="B1">
        <v>2.8000000000000001E-2</v>
      </c>
      <c r="C1">
        <v>86400</v>
      </c>
      <c r="D1">
        <f>0.693/C1</f>
        <v>8.0208333333333295E-6</v>
      </c>
      <c r="E1" s="1">
        <v>1.48E+18</v>
      </c>
      <c r="F1" s="1">
        <f>E1/D1</f>
        <v>1.8451948051948061E+23</v>
      </c>
      <c r="G1" s="1">
        <f>SUM(F1:F5)</f>
        <v>5.6999922077922083E+23</v>
      </c>
    </row>
    <row r="2" spans="1:7">
      <c r="A2" t="s">
        <v>1</v>
      </c>
      <c r="B2">
        <v>8.8999999999999999E-3</v>
      </c>
      <c r="C2">
        <v>8280</v>
      </c>
      <c r="D2">
        <f t="shared" ref="D2:D22" si="0">0.693/C2</f>
        <v>8.3695652173912995E-5</v>
      </c>
      <c r="E2" s="1">
        <v>1.96E+18</v>
      </c>
      <c r="F2">
        <f t="shared" ref="F2:G22" si="1">E2/D2</f>
        <v>2.3418181818181799E+22</v>
      </c>
    </row>
    <row r="3" spans="1:7">
      <c r="A3" t="s">
        <v>2</v>
      </c>
      <c r="B3">
        <v>2.5999999999999999E-2</v>
      </c>
      <c r="C3">
        <v>74880</v>
      </c>
      <c r="D3">
        <f t="shared" si="0"/>
        <v>9.2548076923076892E-6</v>
      </c>
      <c r="E3" s="1">
        <v>2.54E+18</v>
      </c>
      <c r="F3">
        <f t="shared" si="1"/>
        <v>2.7445194805194801E+23</v>
      </c>
    </row>
    <row r="4" spans="1:7">
      <c r="A4" t="s">
        <v>3</v>
      </c>
      <c r="B4">
        <v>5.4999999999999997E-3</v>
      </c>
      <c r="C4">
        <v>3150</v>
      </c>
      <c r="D4">
        <f t="shared" si="0"/>
        <v>2.2000000000000001E-4</v>
      </c>
      <c r="E4" s="1">
        <v>2.53E+18</v>
      </c>
      <c r="F4">
        <f t="shared" si="1"/>
        <v>1.1500000000000001E+22</v>
      </c>
    </row>
    <row r="5" spans="1:7">
      <c r="A5" t="s">
        <v>4</v>
      </c>
      <c r="B5">
        <v>0.01</v>
      </c>
      <c r="C5">
        <v>23652</v>
      </c>
      <c r="D5">
        <f t="shared" si="0"/>
        <v>2.9299847792998499E-5</v>
      </c>
      <c r="E5" s="1">
        <v>2.23E+18</v>
      </c>
      <c r="F5">
        <f t="shared" si="1"/>
        <v>7.6109610389610407E+22</v>
      </c>
    </row>
    <row r="6" spans="1:7">
      <c r="A6" t="s">
        <v>5</v>
      </c>
      <c r="B6">
        <v>0.7</v>
      </c>
      <c r="C6">
        <v>65188800</v>
      </c>
      <c r="D6">
        <f t="shared" si="0"/>
        <v>1.06306604815551E-8</v>
      </c>
      <c r="E6" s="1">
        <v>9.65E+16</v>
      </c>
      <c r="F6">
        <f t="shared" si="1"/>
        <v>9.0775168831168795E+24</v>
      </c>
      <c r="G6">
        <f>SUM(F6:F7)</f>
        <v>2.276131948051948E+25</v>
      </c>
    </row>
    <row r="7" spans="1:7">
      <c r="A7" t="s">
        <v>6</v>
      </c>
      <c r="B7">
        <v>1</v>
      </c>
      <c r="C7">
        <v>94828752</v>
      </c>
      <c r="D7">
        <f t="shared" si="0"/>
        <v>7.3079101578812299E-9</v>
      </c>
      <c r="E7" s="1">
        <v>1E+17</v>
      </c>
      <c r="F7">
        <f t="shared" si="1"/>
        <v>1.36838025974026E+25</v>
      </c>
    </row>
    <row r="8" spans="1:7">
      <c r="A8" t="s">
        <v>7</v>
      </c>
      <c r="B8">
        <v>0.01</v>
      </c>
      <c r="C8">
        <v>10668</v>
      </c>
      <c r="D8">
        <f t="shared" si="0"/>
        <v>6.4960629921259795E-5</v>
      </c>
      <c r="E8" s="1">
        <v>5.22E+18</v>
      </c>
      <c r="F8">
        <f t="shared" si="1"/>
        <v>8.0356363636363703E+22</v>
      </c>
      <c r="G8">
        <v>8.0356363636363703E+22</v>
      </c>
    </row>
    <row r="9" spans="1:7">
      <c r="A9" t="s">
        <v>8</v>
      </c>
      <c r="B9">
        <v>0.18</v>
      </c>
      <c r="C9">
        <v>3392064</v>
      </c>
      <c r="D9">
        <f t="shared" si="0"/>
        <v>2.0430039055866901E-7</v>
      </c>
      <c r="E9" s="1">
        <v>2.41E+18</v>
      </c>
      <c r="F9">
        <f t="shared" si="1"/>
        <v>1.1796355324675301E+25</v>
      </c>
      <c r="G9">
        <f>SUM(F9:F10)</f>
        <v>6.1048880577200601E+25</v>
      </c>
    </row>
    <row r="10" spans="1:7">
      <c r="A10" t="s">
        <v>9</v>
      </c>
      <c r="B10">
        <v>0.55000000000000004</v>
      </c>
      <c r="C10" s="1">
        <v>32200000</v>
      </c>
      <c r="D10">
        <f t="shared" si="0"/>
        <v>2.1521739130434801E-8</v>
      </c>
      <c r="E10" s="1">
        <v>1.06E+18</v>
      </c>
      <c r="F10">
        <f t="shared" si="1"/>
        <v>4.9252525252525303E+25</v>
      </c>
    </row>
    <row r="11" spans="1:7">
      <c r="A11" t="s">
        <v>10</v>
      </c>
      <c r="B11">
        <v>0.20499999999999999</v>
      </c>
      <c r="C11">
        <v>4365792</v>
      </c>
      <c r="D11">
        <f t="shared" si="0"/>
        <v>1.58734085361831E-7</v>
      </c>
      <c r="E11" s="1">
        <v>7.12E+17</v>
      </c>
      <c r="F11">
        <f t="shared" si="1"/>
        <v>4.4854890389610398E+24</v>
      </c>
      <c r="G11">
        <f>SUM(F11:F12)</f>
        <v>4.221728914285714E+25</v>
      </c>
    </row>
    <row r="12" spans="1:7">
      <c r="A12" t="s">
        <v>11</v>
      </c>
      <c r="B12">
        <v>1</v>
      </c>
      <c r="C12">
        <v>907921440</v>
      </c>
      <c r="D12">
        <f t="shared" si="0"/>
        <v>7.6328189804615696E-10</v>
      </c>
      <c r="E12" s="1">
        <v>2.88E+16</v>
      </c>
      <c r="F12">
        <f t="shared" si="1"/>
        <v>3.77318001038961E+25</v>
      </c>
    </row>
    <row r="13" spans="1:7">
      <c r="A13" t="s">
        <v>12</v>
      </c>
      <c r="B13">
        <v>1</v>
      </c>
      <c r="C13">
        <v>337435200</v>
      </c>
      <c r="D13">
        <f t="shared" si="0"/>
        <v>2.0537276490419501E-9</v>
      </c>
      <c r="E13" s="1">
        <v>4690000000000000</v>
      </c>
      <c r="F13">
        <f t="shared" si="1"/>
        <v>2.28365236363636E+24</v>
      </c>
      <c r="G13">
        <f>SUM(F13:F16)</f>
        <v>2.2988953766233729E+24</v>
      </c>
    </row>
    <row r="14" spans="1:7">
      <c r="A14" t="s">
        <v>13</v>
      </c>
      <c r="B14">
        <v>0.01</v>
      </c>
      <c r="C14">
        <v>16128</v>
      </c>
      <c r="D14">
        <f t="shared" si="0"/>
        <v>4.2968749999999998E-5</v>
      </c>
      <c r="E14" s="1">
        <v>2.26E+17</v>
      </c>
      <c r="F14">
        <f t="shared" si="1"/>
        <v>5.2596363636363598E+21</v>
      </c>
    </row>
    <row r="15" spans="1:7">
      <c r="A15" t="s">
        <v>14</v>
      </c>
      <c r="B15">
        <v>6.0000000000000001E-3</v>
      </c>
      <c r="C15">
        <v>4578</v>
      </c>
      <c r="D15">
        <f t="shared" si="0"/>
        <v>1.5137614678899101E-4</v>
      </c>
      <c r="E15" s="1">
        <v>4.08E+17</v>
      </c>
      <c r="F15">
        <f t="shared" si="1"/>
        <v>2.6952727272727301E+21</v>
      </c>
    </row>
    <row r="16" spans="1:7">
      <c r="A16" t="s">
        <v>15</v>
      </c>
      <c r="B16">
        <v>9.9000000000000005E-2</v>
      </c>
      <c r="C16">
        <v>10224</v>
      </c>
      <c r="D16">
        <f t="shared" si="0"/>
        <v>6.77816901408451E-5</v>
      </c>
      <c r="E16" s="1">
        <v>4.94E+17</v>
      </c>
      <c r="F16">
        <f t="shared" si="1"/>
        <v>7.2881038961038999E+21</v>
      </c>
    </row>
    <row r="17" spans="1:7">
      <c r="A17" t="s">
        <v>16</v>
      </c>
      <c r="B17">
        <v>6.6000000000000003E-2</v>
      </c>
      <c r="C17">
        <v>452736</v>
      </c>
      <c r="D17">
        <f t="shared" si="0"/>
        <v>1.5306933842239201E-6</v>
      </c>
      <c r="E17" s="1">
        <v>2.55E+18</v>
      </c>
      <c r="F17">
        <f t="shared" si="1"/>
        <v>1.6659116883116901E+24</v>
      </c>
      <c r="G17">
        <f>SUM(F17:F18)</f>
        <v>1.792209870129872E+24</v>
      </c>
    </row>
    <row r="18" spans="1:7">
      <c r="A18" t="s">
        <v>17</v>
      </c>
      <c r="B18">
        <v>1.7000000000000001E-2</v>
      </c>
      <c r="C18">
        <v>32904</v>
      </c>
      <c r="D18">
        <f t="shared" si="0"/>
        <v>2.1061269146608301E-5</v>
      </c>
      <c r="E18" s="1">
        <v>2.66E+18</v>
      </c>
      <c r="F18">
        <f t="shared" si="1"/>
        <v>1.26298181818182E+23</v>
      </c>
    </row>
    <row r="19" spans="1:7">
      <c r="A19" t="s">
        <v>18</v>
      </c>
      <c r="B19">
        <v>7.4999999999999997E-2</v>
      </c>
      <c r="C19">
        <v>58200</v>
      </c>
      <c r="D19">
        <f t="shared" si="0"/>
        <v>1.19072164948454E-5</v>
      </c>
      <c r="E19" s="1">
        <v>1.46E+17</v>
      </c>
      <c r="F19">
        <f t="shared" si="1"/>
        <v>1.22614718614719E+22</v>
      </c>
      <c r="G19">
        <v>1.22614718614719E+22</v>
      </c>
    </row>
    <row r="20" spans="1:7">
      <c r="A20" t="s">
        <v>19</v>
      </c>
      <c r="B20">
        <v>1</v>
      </c>
      <c r="C20" s="1">
        <v>760000000000</v>
      </c>
      <c r="D20">
        <f t="shared" si="0"/>
        <v>9.1184210526315806E-13</v>
      </c>
      <c r="E20" s="1">
        <v>2170000000000000</v>
      </c>
      <c r="F20">
        <f t="shared" si="1"/>
        <v>2.3797979797979801E+27</v>
      </c>
      <c r="G20">
        <f>SUM(F20:F22)</f>
        <v>3.722425221356421E+27</v>
      </c>
    </row>
    <row r="21" spans="1:7">
      <c r="A21" t="s">
        <v>20</v>
      </c>
      <c r="B21">
        <v>1</v>
      </c>
      <c r="C21" s="1">
        <v>206000000000</v>
      </c>
      <c r="D21">
        <f t="shared" si="0"/>
        <v>3.36407766990291E-12</v>
      </c>
      <c r="E21" s="1">
        <v>3870000000000000</v>
      </c>
      <c r="F21">
        <f t="shared" si="1"/>
        <v>1.15038961038961E+27</v>
      </c>
    </row>
    <row r="22" spans="1:7">
      <c r="A22" t="s">
        <v>21</v>
      </c>
      <c r="B22">
        <v>1</v>
      </c>
      <c r="C22">
        <v>451595520</v>
      </c>
      <c r="D22">
        <f t="shared" si="0"/>
        <v>1.53455906737073E-9</v>
      </c>
      <c r="E22" s="1">
        <v>2.95E+17</v>
      </c>
      <c r="F22">
        <f t="shared" si="1"/>
        <v>1.92237631168831E+26</v>
      </c>
    </row>
    <row r="23" spans="1:7">
      <c r="A23" t="s">
        <v>22</v>
      </c>
      <c r="B23" t="s">
        <v>23</v>
      </c>
      <c r="C23" t="s">
        <v>24</v>
      </c>
      <c r="D23" t="s">
        <v>25</v>
      </c>
      <c r="E23" t="s">
        <v>26</v>
      </c>
      <c r="F23" t="s">
        <v>27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user29</dc:creator>
  <cp:lastModifiedBy>Parth</cp:lastModifiedBy>
  <dcterms:created xsi:type="dcterms:W3CDTF">2017-09-12T11:29:00Z</dcterms:created>
  <dcterms:modified xsi:type="dcterms:W3CDTF">2017-09-12T12:47:03Z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