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ml.chartshapes+xml"/>
  <Override PartName="/xl/pivotTables/pivotTable1.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pivotTables/pivotTable2.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pivotTables/pivotTable3.xml" ContentType="application/vnd.openxmlformats-officedocument.spreadsheetml.pivotTable+xml"/>
  <Override PartName="/xl/drawings/drawing6.xml" ContentType="application/vnd.openxmlformats-officedocument.drawing+xml"/>
  <Override PartName="/xl/slicers/slicer4.xml" ContentType="application/vnd.ms-excel.slicer+xml"/>
  <Override PartName="/xl/pivotTables/pivotTable4.xml" ContentType="application/vnd.openxmlformats-officedocument.spreadsheetml.pivotTable+xml"/>
  <Override PartName="/xl/drawings/drawing7.xml" ContentType="application/vnd.openxmlformats-officedocument.drawing+xml"/>
  <Override PartName="/xl/slicers/slicer5.xml" ContentType="application/vnd.ms-excel.slicer+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D:\Data Science\Excel for DS\My Projects\Data Job Analysis Dashboard\"/>
    </mc:Choice>
  </mc:AlternateContent>
  <xr:revisionPtr revIDLastSave="0" documentId="13_ncr:1_{7B0E0A8E-F471-4250-98BA-DCED1EC2D054}" xr6:coauthVersionLast="47" xr6:coauthVersionMax="47" xr10:uidLastSave="{00000000-0000-0000-0000-000000000000}"/>
  <bookViews>
    <workbookView xWindow="-108" yWindow="-108" windowWidth="23256" windowHeight="12456" xr2:uid="{75DD88B2-5808-4A8E-954D-FD111622E1C6}"/>
  </bookViews>
  <sheets>
    <sheet name="Dashboard" sheetId="13" r:id="rId1"/>
    <sheet name="title" sheetId="4" state="hidden" r:id="rId2"/>
    <sheet name="type" sheetId="12" state="hidden" r:id="rId3"/>
    <sheet name="skill vs salary" sheetId="14" state="hidden" r:id="rId4"/>
    <sheet name="country" sheetId="11" state="hidden" r:id="rId5"/>
    <sheet name="Helper" sheetId="15" state="hidden" r:id="rId6"/>
  </sheets>
  <definedNames>
    <definedName name="Slicer_job_country1">#N/A</definedName>
    <definedName name="Slicer_job_title_short1">#N/A</definedName>
    <definedName name="Slicer_job_type1">#N/A</definedName>
  </definedNames>
  <calcPr calcId="191029"/>
  <pivotCaches>
    <pivotCache cacheId="312" r:id="rId7"/>
    <pivotCache cacheId="336" r:id="rId8"/>
    <pivotCache cacheId="339" r:id="rId9"/>
    <pivotCache cacheId="342" r:id="rId10"/>
    <pivotCache cacheId="345" r:id="rId11"/>
    <pivotCache cacheId="348" r:id="rId12"/>
    <pivotCache cacheId="351" r:id="rId13"/>
    <pivotCache cacheId="354" r:id="rId14"/>
    <pivotCache cacheId="357" r:id="rId15"/>
    <pivotCache cacheId="360" r:id="rId16"/>
    <pivotCache cacheId="363" r:id="rId17"/>
  </pivotCaches>
  <extLst>
    <ext xmlns:x14="http://schemas.microsoft.com/office/spreadsheetml/2009/9/main" uri="{876F7934-8845-4945-9796-88D515C7AA90}">
      <x14:pivotCaches>
        <pivotCache cacheId="11" r:id="rId18"/>
      </x14:pivotCaches>
    </ext>
    <ext xmlns:x14="http://schemas.microsoft.com/office/spreadsheetml/2009/9/main" uri="{BBE1A952-AA13-448e-AADC-164F8A28A991}">
      <x14:slicerCaches>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main_7d775de8-44da-44d1-9bba-811e8a139a7a" name="data_main" connection="Query - data_main"/>
          <x15:modelTable id="data_skills_29d22e78-4f84-47ec-bf05-a704422a4039" name="data_skills" connection="Query - data_skills"/>
          <x15:modelTable id="data_job_type_f4ea3bdc-06e2-4641-88f1-e96794f6a8be" name="data_job_type" connection="Query - data_job_type2"/>
        </x15:modelTables>
        <x15:modelRelationships>
          <x15:modelRelationship fromTable="data_skills" fromColumn="job_id" toTable="data_main" toColumn="job_id"/>
          <x15:modelRelationship fromTable="data_job_type" fromColumn="job_id" toTable="data_main"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4" i="15" l="1"/>
  <c r="G3" i="15"/>
  <c r="D1" i="14" a="1"/>
  <c r="D1" i="14" s="1"/>
  <c r="K3" i="15"/>
  <c r="K2" i="15"/>
  <c r="K5" i="15" s="1"/>
  <c r="F2" i="15"/>
  <c r="G6" i="15"/>
  <c r="C6" i="15"/>
  <c r="B2" i="15"/>
  <c r="B600" i="15"/>
  <c r="J8" i="15" l="1"/>
  <c r="J7" i="1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1104E71-F4C8-4776-AE55-7F535EF71A28}" keepAlive="1" name="Query - data_job_type1" description="Connection to the 'data_job_type' query in the workbook." type="5" refreshedVersion="8" background="1" saveData="1">
    <dbPr connection="Provider=Microsoft.Mashup.OleDb.1;Data Source=$Workbook$;Location=data_job_type;Extended Properties=&quot;&quot;" command="SELECT * FROM [data_job_type]"/>
  </connection>
  <connection id="2" xr16:uid="{72551C09-E906-4E10-97F1-E2439DEB2B83}" name="Query - data_job_type2" description="Connection to the 'data_job_type' query in the workbook." type="100" refreshedVersion="8" minRefreshableVersion="5">
    <extLst>
      <ext xmlns:x15="http://schemas.microsoft.com/office/spreadsheetml/2010/11/main" uri="{DE250136-89BD-433C-8126-D09CA5730AF9}">
        <x15:connection id="bff93bc4-1fa2-4b8f-be85-9467fa6ad862"/>
      </ext>
    </extLst>
  </connection>
  <connection id="3" xr16:uid="{E2508904-1341-40B0-8C6D-D4F049AC71A8}" name="Query - data_main" description="Connection to the 'data_main' query in the workbook." type="100" refreshedVersion="8" minRefreshableVersion="5">
    <extLst>
      <ext xmlns:x15="http://schemas.microsoft.com/office/spreadsheetml/2010/11/main" uri="{DE250136-89BD-433C-8126-D09CA5730AF9}">
        <x15:connection id="165ae5d0-6403-4cb0-8a6f-c6d732a3cf15"/>
      </ext>
    </extLst>
  </connection>
  <connection id="4" xr16:uid="{6CB510CF-1A1F-43D7-B9AB-A1714EED1E3E}" name="Query - data_skills" description="Connection to the 'data_skills' query in the workbook." type="100" refreshedVersion="8" minRefreshableVersion="5">
    <extLst>
      <ext xmlns:x15="http://schemas.microsoft.com/office/spreadsheetml/2010/11/main" uri="{DE250136-89BD-433C-8126-D09CA5730AF9}">
        <x15:connection id="da8e2d30-31b2-471d-bc7a-5a72a54d7e2a"/>
      </ext>
    </extLst>
  </connection>
  <connection id="5" xr16:uid="{B4D5CC51-1317-4F48-B0CF-C52328BC7BD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<sst xmlns="http://schemas.openxmlformats.org/spreadsheetml/2006/main" count="974" uniqueCount="947">
  <si>
    <t>Full-time</t>
  </si>
  <si>
    <t>Data Engineer</t>
  </si>
  <si>
    <t>Data Analyst</t>
  </si>
  <si>
    <t>Databricks</t>
  </si>
  <si>
    <t>Poland</t>
  </si>
  <si>
    <t>SQL</t>
  </si>
  <si>
    <t>Python</t>
  </si>
  <si>
    <t>AWS</t>
  </si>
  <si>
    <t>Tableau</t>
  </si>
  <si>
    <t>Kafka</t>
  </si>
  <si>
    <t>Go</t>
  </si>
  <si>
    <t>Row Labels</t>
  </si>
  <si>
    <t>Grand Total</t>
  </si>
  <si>
    <t>Median Salary - type</t>
  </si>
  <si>
    <t>Average Salary - type</t>
  </si>
  <si>
    <t>Skill Likelihood</t>
  </si>
  <si>
    <t>Platform Count</t>
  </si>
  <si>
    <t>Job Count-type</t>
  </si>
  <si>
    <t>Skill Count - type</t>
  </si>
  <si>
    <t>Remote Count - type</t>
  </si>
  <si>
    <t>Argentina</t>
  </si>
  <si>
    <t>Australia</t>
  </si>
  <si>
    <t>Bulgaria</t>
  </si>
  <si>
    <t>Canada</t>
  </si>
  <si>
    <t>Colombia</t>
  </si>
  <si>
    <t>Croatia</t>
  </si>
  <si>
    <t>Czechia</t>
  </si>
  <si>
    <t>Germany</t>
  </si>
  <si>
    <t>Hungary</t>
  </si>
  <si>
    <t>Israel</t>
  </si>
  <si>
    <t>Kazakhstan</t>
  </si>
  <si>
    <t>Mexico</t>
  </si>
  <si>
    <t>Philippines</t>
  </si>
  <si>
    <t>Puerto Rico</t>
  </si>
  <si>
    <t>Romania</t>
  </si>
  <si>
    <t>Singapore</t>
  </si>
  <si>
    <t>South Korea</t>
  </si>
  <si>
    <t>Spain</t>
  </si>
  <si>
    <t>Sudan</t>
  </si>
  <si>
    <t>Thailand</t>
  </si>
  <si>
    <t>Ukraine</t>
  </si>
  <si>
    <t>United States</t>
  </si>
  <si>
    <t>Spark</t>
  </si>
  <si>
    <t>R</t>
  </si>
  <si>
    <t>Redshift</t>
  </si>
  <si>
    <t>Not Remote</t>
  </si>
  <si>
    <t>Remote</t>
  </si>
  <si>
    <t>Albania</t>
  </si>
  <si>
    <t>Algeria</t>
  </si>
  <si>
    <t>Armenia</t>
  </si>
  <si>
    <t>Austria</t>
  </si>
  <si>
    <t>Belarus</t>
  </si>
  <si>
    <t>Belgium</t>
  </si>
  <si>
    <t>Brazil</t>
  </si>
  <si>
    <t>Cambodia</t>
  </si>
  <si>
    <t>Chile</t>
  </si>
  <si>
    <t>China</t>
  </si>
  <si>
    <t>Congo, Democratic Republic of the</t>
  </si>
  <si>
    <t>Costa Rica</t>
  </si>
  <si>
    <t>Cyprus</t>
  </si>
  <si>
    <t>Denmark</t>
  </si>
  <si>
    <t>Egypt</t>
  </si>
  <si>
    <t>El Salvador</t>
  </si>
  <si>
    <t>Estonia</t>
  </si>
  <si>
    <t>Finland</t>
  </si>
  <si>
    <t>France</t>
  </si>
  <si>
    <t>Greece</t>
  </si>
  <si>
    <t>Guam</t>
  </si>
  <si>
    <t>Hong Kong</t>
  </si>
  <si>
    <t>India</t>
  </si>
  <si>
    <t>Indonesia</t>
  </si>
  <si>
    <t>Ireland</t>
  </si>
  <si>
    <t>Italy</t>
  </si>
  <si>
    <t>Japan</t>
  </si>
  <si>
    <t>Kenya</t>
  </si>
  <si>
    <t>Latvia</t>
  </si>
  <si>
    <t>Lithuania</t>
  </si>
  <si>
    <t>Luxembourg</t>
  </si>
  <si>
    <t>Macedonia (FYROM)</t>
  </si>
  <si>
    <t>Malaysia</t>
  </si>
  <si>
    <t>Malta</t>
  </si>
  <si>
    <t>Mauritius</t>
  </si>
  <si>
    <t>Montenegro</t>
  </si>
  <si>
    <t>Morocco</t>
  </si>
  <si>
    <t>Namibia</t>
  </si>
  <si>
    <t>Nepal</t>
  </si>
  <si>
    <t>Netherlands</t>
  </si>
  <si>
    <t>New Zealand</t>
  </si>
  <si>
    <t>Nicaragua</t>
  </si>
  <si>
    <t>Nigeria</t>
  </si>
  <si>
    <t>Norway</t>
  </si>
  <si>
    <t>Pakistan</t>
  </si>
  <si>
    <t>Panama</t>
  </si>
  <si>
    <t>Peru</t>
  </si>
  <si>
    <t>Portugal</t>
  </si>
  <si>
    <t>Senegal</t>
  </si>
  <si>
    <t>Serbia</t>
  </si>
  <si>
    <t>South Africa</t>
  </si>
  <si>
    <t>Sri Lanka</t>
  </si>
  <si>
    <t>Sweden</t>
  </si>
  <si>
    <t>Switzerland</t>
  </si>
  <si>
    <t>Taiwan</t>
  </si>
  <si>
    <t>Turkey</t>
  </si>
  <si>
    <t>U.S. Virgin Islands</t>
  </si>
  <si>
    <t>United Arab Emirates</t>
  </si>
  <si>
    <t>United Kingdom</t>
  </si>
  <si>
    <t>Uruguay</t>
  </si>
  <si>
    <t>Vietnam</t>
  </si>
  <si>
    <t>Scala</t>
  </si>
  <si>
    <t>Median Salary</t>
  </si>
  <si>
    <t>Uganda</t>
  </si>
  <si>
    <t>Zimbabwe</t>
  </si>
  <si>
    <t>Golang</t>
  </si>
  <si>
    <t>Dominican Republic</t>
  </si>
  <si>
    <t>Guatemala</t>
  </si>
  <si>
    <t>Slovakia</t>
  </si>
  <si>
    <t>Slovenia</t>
  </si>
  <si>
    <t>AngelList</t>
  </si>
  <si>
    <t>Russia</t>
  </si>
  <si>
    <t>Azerbaijan</t>
  </si>
  <si>
    <t>Bahamas</t>
  </si>
  <si>
    <t>Bangladesh</t>
  </si>
  <si>
    <t>Bosnia and Herzegovina</t>
  </si>
  <si>
    <t>Brunei</t>
  </si>
  <si>
    <t>Côte d'Ivoire</t>
  </si>
  <si>
    <t>Ecuador</t>
  </si>
  <si>
    <t>Honduras</t>
  </si>
  <si>
    <t>Jamaica</t>
  </si>
  <si>
    <t>Jordan</t>
  </si>
  <si>
    <t>Lebanon</t>
  </si>
  <si>
    <t>Paraguay</t>
  </si>
  <si>
    <t>Tunisia</t>
  </si>
  <si>
    <t>Zambia</t>
  </si>
  <si>
    <t>Distinct Count of job_id</t>
  </si>
  <si>
    <t>Internship</t>
  </si>
  <si>
    <t>Contractor</t>
  </si>
  <si>
    <t>Part-time</t>
  </si>
  <si>
    <t>Business Analyst</t>
  </si>
  <si>
    <t>Cloud Engineer</t>
  </si>
  <si>
    <t>Software Engineer</t>
  </si>
  <si>
    <t>Machine Learning Engineer</t>
  </si>
  <si>
    <t>Senior Data Analyst</t>
  </si>
  <si>
    <t>Data Scientist</t>
  </si>
  <si>
    <t>Senior Data Engineer</t>
  </si>
  <si>
    <t>Senior Data Scientist</t>
  </si>
  <si>
    <t>Java</t>
  </si>
  <si>
    <t>Azure</t>
  </si>
  <si>
    <t>Power BI</t>
  </si>
  <si>
    <t>Excel</t>
  </si>
  <si>
    <t>Ai-Jobs.net</t>
  </si>
  <si>
    <t>LinkedIn</t>
  </si>
  <si>
    <t>Ladders</t>
  </si>
  <si>
    <t>ZipRecruiter</t>
  </si>
  <si>
    <t>Dice</t>
  </si>
  <si>
    <t>Get.It</t>
  </si>
  <si>
    <t>Motion Recruitment</t>
  </si>
  <si>
    <t>Dice.com</t>
  </si>
  <si>
    <t>Wellfound</t>
  </si>
  <si>
    <t>LifeworQ</t>
  </si>
  <si>
    <t>Jobgether</t>
  </si>
  <si>
    <t>Levels.fyi</t>
  </si>
  <si>
    <t>The Elite Job</t>
  </si>
  <si>
    <t>EchoJobs</t>
  </si>
  <si>
    <t>DirectlyApply</t>
  </si>
  <si>
    <t>Y Combinator</t>
  </si>
  <si>
    <t>Remote OK</t>
  </si>
  <si>
    <t>Mindlance - Talentify</t>
  </si>
  <si>
    <t>TrabJobs</t>
  </si>
  <si>
    <t>Remotely</t>
  </si>
  <si>
    <t>Work Wise Careers</t>
  </si>
  <si>
    <t>Triplebyte</t>
  </si>
  <si>
    <t>EXL - Talentify</t>
  </si>
  <si>
    <t>Jobs.apta.com</t>
  </si>
  <si>
    <t>HireTalent - Talentify</t>
  </si>
  <si>
    <t>Snowflake</t>
  </si>
  <si>
    <t>Hadoop</t>
  </si>
  <si>
    <t>SAS</t>
  </si>
  <si>
    <t>NoSQL</t>
  </si>
  <si>
    <t>Oracle</t>
  </si>
  <si>
    <t>Airflow</t>
  </si>
  <si>
    <t>Sql Server</t>
  </si>
  <si>
    <t>Git</t>
  </si>
  <si>
    <t>Word</t>
  </si>
  <si>
    <t>Tensorflow</t>
  </si>
  <si>
    <t>GCP</t>
  </si>
  <si>
    <t>Flow</t>
  </si>
  <si>
    <t>Docker</t>
  </si>
  <si>
    <t>Powerpoint</t>
  </si>
  <si>
    <t>Pytorch</t>
  </si>
  <si>
    <t>Pandas</t>
  </si>
  <si>
    <t>Mysql</t>
  </si>
  <si>
    <t>Looker</t>
  </si>
  <si>
    <t>Javascript</t>
  </si>
  <si>
    <t>Kubernetes</t>
  </si>
  <si>
    <t>Pyspark</t>
  </si>
  <si>
    <t>C++</t>
  </si>
  <si>
    <t>Shell</t>
  </si>
  <si>
    <t>Bigquery</t>
  </si>
  <si>
    <t>Linux</t>
  </si>
  <si>
    <t>Jira</t>
  </si>
  <si>
    <t>Scikit-Learn</t>
  </si>
  <si>
    <t>C</t>
  </si>
  <si>
    <t>Github</t>
  </si>
  <si>
    <t>Numpy</t>
  </si>
  <si>
    <t>Sap</t>
  </si>
  <si>
    <t>Jenkins</t>
  </si>
  <si>
    <t>Ssis</t>
  </si>
  <si>
    <t>Postgresql</t>
  </si>
  <si>
    <t>Cassandra</t>
  </si>
  <si>
    <t>SPSS</t>
  </si>
  <si>
    <t>C#</t>
  </si>
  <si>
    <t>Mongodb</t>
  </si>
  <si>
    <t>Matlab</t>
  </si>
  <si>
    <t>Terraform</t>
  </si>
  <si>
    <t>Alteryx</t>
  </si>
  <si>
    <t>Qlik</t>
  </si>
  <si>
    <t>Unix</t>
  </si>
  <si>
    <t>Outlook</t>
  </si>
  <si>
    <t>Keras</t>
  </si>
  <si>
    <t>Vba</t>
  </si>
  <si>
    <t>Sharepoint</t>
  </si>
  <si>
    <t>Jupyter</t>
  </si>
  <si>
    <t>Matplotlib</t>
  </si>
  <si>
    <t>Windows</t>
  </si>
  <si>
    <t>Ssrs</t>
  </si>
  <si>
    <t>Express</t>
  </si>
  <si>
    <t>Spring</t>
  </si>
  <si>
    <t>Elasticsearch</t>
  </si>
  <si>
    <t>Mongo</t>
  </si>
  <si>
    <t>Confluence</t>
  </si>
  <si>
    <t>T-Sql</t>
  </si>
  <si>
    <t>Bash</t>
  </si>
  <si>
    <t>Html</t>
  </si>
  <si>
    <t>Sheets</t>
  </si>
  <si>
    <t>Dynamodb</t>
  </si>
  <si>
    <t>Gitlab</t>
  </si>
  <si>
    <t>Db2</t>
  </si>
  <si>
    <t>React</t>
  </si>
  <si>
    <t>Dax</t>
  </si>
  <si>
    <t>Visio</t>
  </si>
  <si>
    <t>Powershell</t>
  </si>
  <si>
    <t>Cognos</t>
  </si>
  <si>
    <t>Perl</t>
  </si>
  <si>
    <t>Plotly</t>
  </si>
  <si>
    <t>Css</t>
  </si>
  <si>
    <t>Phoenix</t>
  </si>
  <si>
    <t>Seaborn</t>
  </si>
  <si>
    <t>Gdpr</t>
  </si>
  <si>
    <t>Flask</t>
  </si>
  <si>
    <t>Crystal</t>
  </si>
  <si>
    <t>Ruby</t>
  </si>
  <si>
    <t>Aurora</t>
  </si>
  <si>
    <t>Neo4J</t>
  </si>
  <si>
    <t>Ansible</t>
  </si>
  <si>
    <t>Angular</t>
  </si>
  <si>
    <t>Bitbucket</t>
  </si>
  <si>
    <t>Php</t>
  </si>
  <si>
    <t>Django</t>
  </si>
  <si>
    <t>Redis</t>
  </si>
  <si>
    <t>Typescript</t>
  </si>
  <si>
    <t>Atlassian</t>
  </si>
  <si>
    <t>Terminal</t>
  </si>
  <si>
    <t>Visual Basic</t>
  </si>
  <si>
    <t>No-Sql</t>
  </si>
  <si>
    <t>Nltk</t>
  </si>
  <si>
    <t>Slack</t>
  </si>
  <si>
    <t>Unify</t>
  </si>
  <si>
    <t>Node.Js</t>
  </si>
  <si>
    <t>Zoom</t>
  </si>
  <si>
    <t>Assembly</t>
  </si>
  <si>
    <t>Ibm Cloud</t>
  </si>
  <si>
    <t>Graphql</t>
  </si>
  <si>
    <t>Node</t>
  </si>
  <si>
    <t>Rust</t>
  </si>
  <si>
    <t>Mxnet</t>
  </si>
  <si>
    <t>Chef</t>
  </si>
  <si>
    <t>Yarn</t>
  </si>
  <si>
    <t>Unity</t>
  </si>
  <si>
    <t>Kotlin</t>
  </si>
  <si>
    <t>Fastapi</t>
  </si>
  <si>
    <t>Swift</t>
  </si>
  <si>
    <t>Selenium</t>
  </si>
  <si>
    <t>Asana</t>
  </si>
  <si>
    <t>Watson</t>
  </si>
  <si>
    <t>Svn</t>
  </si>
  <si>
    <t>Asp.Net</t>
  </si>
  <si>
    <t>Puppet</t>
  </si>
  <si>
    <t>Vmware</t>
  </si>
  <si>
    <t>Mariadb</t>
  </si>
  <si>
    <t>Couchbase</t>
  </si>
  <si>
    <t>Unreal</t>
  </si>
  <si>
    <t>Centos</t>
  </si>
  <si>
    <t>Vue</t>
  </si>
  <si>
    <t>Trello</t>
  </si>
  <si>
    <t>Macos</t>
  </si>
  <si>
    <t>Groovy</t>
  </si>
  <si>
    <t>Ubuntu</t>
  </si>
  <si>
    <t>Vb.Net</t>
  </si>
  <si>
    <t>Wire</t>
  </si>
  <si>
    <t>Clojure</t>
  </si>
  <si>
    <t>Vue.Js</t>
  </si>
  <si>
    <t>React.Js</t>
  </si>
  <si>
    <t>Solidity</t>
  </si>
  <si>
    <t>Redhat</t>
  </si>
  <si>
    <t>Elixir</t>
  </si>
  <si>
    <t>Colocation</t>
  </si>
  <si>
    <t>Objective-C</t>
  </si>
  <si>
    <t>Xamarin</t>
  </si>
  <si>
    <t>Svelte</t>
  </si>
  <si>
    <t>Per diem</t>
  </si>
  <si>
    <t>Temp work</t>
  </si>
  <si>
    <t>Indeed</t>
  </si>
  <si>
    <t>Snagajob</t>
  </si>
  <si>
    <t>Upwork</t>
  </si>
  <si>
    <t>BeBee</t>
  </si>
  <si>
    <t>IT JobServe</t>
  </si>
  <si>
    <t>JobServe</t>
  </si>
  <si>
    <t>Built In</t>
  </si>
  <si>
    <t>Robert Half</t>
  </si>
  <si>
    <t>Talent.com</t>
  </si>
  <si>
    <t>Adzuna</t>
  </si>
  <si>
    <t>WJHL Jobs</t>
  </si>
  <si>
    <t>Built In NYC</t>
  </si>
  <si>
    <t>My ArkLaMiss Jobs</t>
  </si>
  <si>
    <t>ProActuary</t>
  </si>
  <si>
    <t>Recruit.net</t>
  </si>
  <si>
    <t>Built In San Francisco</t>
  </si>
  <si>
    <t>WANE Jobs</t>
  </si>
  <si>
    <t>My Stateline Jobs</t>
  </si>
  <si>
    <t>KSNT Jobs</t>
  </si>
  <si>
    <t>My Valley Jobs Today</t>
  </si>
  <si>
    <t>SaluteMyJob</t>
  </si>
  <si>
    <t>Professional Diversity Network</t>
  </si>
  <si>
    <t>Atlanta, GA - Geebo</t>
  </si>
  <si>
    <t>Hitmarker</t>
  </si>
  <si>
    <t>Clearance Jobs</t>
  </si>
  <si>
    <t>Karkidi</t>
  </si>
  <si>
    <t>The Big Bend Holiday Hotel</t>
  </si>
  <si>
    <t>Federal Government Jobs</t>
  </si>
  <si>
    <t>SonicJobs</t>
  </si>
  <si>
    <t>Central Illinois Proud Jobs</t>
  </si>
  <si>
    <t>KHON2 Jobs</t>
  </si>
  <si>
    <t>WREG Jobs</t>
  </si>
  <si>
    <t>WJTV Jobs</t>
  </si>
  <si>
    <t>Charlotte, NC - Geebo</t>
  </si>
  <si>
    <t>Built In Chicago</t>
  </si>
  <si>
    <t>ComputerJobs.com</t>
  </si>
  <si>
    <t>Austin, TX - Geebo</t>
  </si>
  <si>
    <t>Monster</t>
  </si>
  <si>
    <t>Aston Carter</t>
  </si>
  <si>
    <t>Built In LA</t>
  </si>
  <si>
    <t>Built In Colorado</t>
  </si>
  <si>
    <t>Big Country Jobs</t>
  </si>
  <si>
    <t>Relocation Jobs</t>
  </si>
  <si>
    <t>JobScore</t>
  </si>
  <si>
    <t>Infosec-Jobs.com</t>
  </si>
  <si>
    <t>Geebo</t>
  </si>
  <si>
    <t>Big Bend Holiday Hotel</t>
  </si>
  <si>
    <t>NBC4i Jobs</t>
  </si>
  <si>
    <t>Built In Austin</t>
  </si>
  <si>
    <t>WAVY Jobs</t>
  </si>
  <si>
    <t>WOWKtv Jobs</t>
  </si>
  <si>
    <t>CW39 Jobs</t>
  </si>
  <si>
    <t>TEKsystems Careers</t>
  </si>
  <si>
    <t>Tarta.ai</t>
  </si>
  <si>
    <t>Chicago, IL - Geebo</t>
  </si>
  <si>
    <t>Built In Boston</t>
  </si>
  <si>
    <t>Idealist</t>
  </si>
  <si>
    <t>WDHN Jobs</t>
  </si>
  <si>
    <t>FOX44 News Jobs</t>
  </si>
  <si>
    <t>Your Basin Jobs</t>
  </si>
  <si>
    <t>Talentify</t>
  </si>
  <si>
    <t>Jobs</t>
  </si>
  <si>
    <t>JobAffairs4u.com</t>
  </si>
  <si>
    <t>MyArklaMiss Jobs</t>
  </si>
  <si>
    <t>Elite Job</t>
  </si>
  <si>
    <t>Jobg8</t>
  </si>
  <si>
    <t>PHL17 Jobs</t>
  </si>
  <si>
    <t>Star Job Search</t>
  </si>
  <si>
    <t>Learn4Good</t>
  </si>
  <si>
    <t>ComputerJobs</t>
  </si>
  <si>
    <t>LilyLifestyle Jobs</t>
  </si>
  <si>
    <t>UnitedHealth Group - Talentify</t>
  </si>
  <si>
    <t>Modis</t>
  </si>
  <si>
    <t>Jobs Market</t>
  </si>
  <si>
    <t>Dallas, TX - Geebo</t>
  </si>
  <si>
    <t>Crossover</t>
  </si>
  <si>
    <t>DevITjobs</t>
  </si>
  <si>
    <t>FactoryFix</t>
  </si>
  <si>
    <t>Paylocity</t>
  </si>
  <si>
    <t>KTAL News Jobs</t>
  </si>
  <si>
    <t>RectDuty</t>
  </si>
  <si>
    <t>JobzMall</t>
  </si>
  <si>
    <t>Jacksonville, FL - Geebo</t>
  </si>
  <si>
    <t>(blank)</t>
  </si>
  <si>
    <t>Phoenix, AZ - Geebo</t>
  </si>
  <si>
    <t>WSPA Jobs</t>
  </si>
  <si>
    <t>Navy Federal Credit Union - Talentify</t>
  </si>
  <si>
    <t>Built In Seattle</t>
  </si>
  <si>
    <t>FOX 5 San Diego Jobs</t>
  </si>
  <si>
    <t>My Champlain Valley Jobs</t>
  </si>
  <si>
    <t>Www.joblatter.net</t>
  </si>
  <si>
    <t>Usjobscircle.online</t>
  </si>
  <si>
    <t>CareerBuilder</t>
  </si>
  <si>
    <t>PayPal - Talentify</t>
  </si>
  <si>
    <t>Orlando, FL - Geebo</t>
  </si>
  <si>
    <t>Maryland Jobs - JobServe</t>
  </si>
  <si>
    <t>WDTN Jobs</t>
  </si>
  <si>
    <t>KLFY Jobs</t>
  </si>
  <si>
    <t>California Jobs - Tarta.ai🌴</t>
  </si>
  <si>
    <t>UPMatters Jobs</t>
  </si>
  <si>
    <t>ShowbizJobs</t>
  </si>
  <si>
    <t>San Antonio, TX - Geebo</t>
  </si>
  <si>
    <t>Rebound</t>
  </si>
  <si>
    <t>Texas Jobs - Tarta.ai</t>
  </si>
  <si>
    <t>RemoteAmbition</t>
  </si>
  <si>
    <t>WJBF Jobs</t>
  </si>
  <si>
    <t>Miami, FL - Geebo</t>
  </si>
  <si>
    <t>Saint Louis, MO - Geebo</t>
  </si>
  <si>
    <t>Albuquerque NM Geebo.com Free Classifieds Ads - Geebo</t>
  </si>
  <si>
    <t>Genesis10 - Talentify</t>
  </si>
  <si>
    <t>Houston, TX - Geebo</t>
  </si>
  <si>
    <t>City National Bank - Talentify</t>
  </si>
  <si>
    <t>ComputerWork</t>
  </si>
  <si>
    <t>WhiteCrow.co</t>
  </si>
  <si>
    <t>Remote Jobs</t>
  </si>
  <si>
    <t>WLNS Jobs</t>
  </si>
  <si>
    <t>Raleigh, NC - Geebo</t>
  </si>
  <si>
    <t>Plano, TX - Geebo</t>
  </si>
  <si>
    <t>PIX11 Jobs</t>
  </si>
  <si>
    <t>Resume-Library.com</t>
  </si>
  <si>
    <t>TalentBurst - Talentify</t>
  </si>
  <si>
    <t>Queen City News Jobs</t>
  </si>
  <si>
    <t>Tampa, FL - Geebo</t>
  </si>
  <si>
    <t>Milwaukee, WI - Geebo</t>
  </si>
  <si>
    <t>AITechTrend</t>
  </si>
  <si>
    <t>Diversity Jobs</t>
  </si>
  <si>
    <t>Careerboard - Georgia Jobs</t>
  </si>
  <si>
    <t>Job Listings | Barklis</t>
  </si>
  <si>
    <t>Durham, NC - Geebo</t>
  </si>
  <si>
    <t>Alpharetta, GA - Geebo</t>
  </si>
  <si>
    <t>Herndon, VA - Geebo</t>
  </si>
  <si>
    <t>DevITjobs.us</t>
  </si>
  <si>
    <t>Birmingham, AL - Geebo</t>
  </si>
  <si>
    <t>American Express - Talentify</t>
  </si>
  <si>
    <t>Denver, CO - Geebo</t>
  </si>
  <si>
    <t>WGNO Jobs</t>
  </si>
  <si>
    <t>Vacancies For Col U Fans</t>
  </si>
  <si>
    <t>San Francisco - Geebo</t>
  </si>
  <si>
    <t>Randstad USA</t>
  </si>
  <si>
    <t>Web3 Jobs</t>
  </si>
  <si>
    <t>RN Jobz</t>
  </si>
  <si>
    <t>WRIC Jobs</t>
  </si>
  <si>
    <t>San Diego, CA - Geebo</t>
  </si>
  <si>
    <t>State Of South Carolina - Talentify</t>
  </si>
  <si>
    <t>JobServe - Developer Jobs</t>
  </si>
  <si>
    <t>ICONMA - Talentify</t>
  </si>
  <si>
    <t>GeekLink</t>
  </si>
  <si>
    <t>Care Med Jobs</t>
  </si>
  <si>
    <t>ASHG Careers</t>
  </si>
  <si>
    <t>Arlington, VA - Geebo</t>
  </si>
  <si>
    <t>Actalent Careers</t>
  </si>
  <si>
    <t>1840 &amp; Company</t>
  </si>
  <si>
    <t>Dantech Corporation</t>
  </si>
  <si>
    <t>FOX4KC Jobs</t>
  </si>
  <si>
    <t>Remote Impact Jobs</t>
  </si>
  <si>
    <t>Top Nurse Jobs</t>
  </si>
  <si>
    <t>WRBL Jobs</t>
  </si>
  <si>
    <t>University Of Florida - Talentify</t>
  </si>
  <si>
    <t>LHH</t>
  </si>
  <si>
    <t>Prudential Financial - Talentify</t>
  </si>
  <si>
    <t>San Jose - Geebo</t>
  </si>
  <si>
    <t>The IEEE Computer Society</t>
  </si>
  <si>
    <t>Seattle, WA - Geebo</t>
  </si>
  <si>
    <t>State Of Georgia - Talentify</t>
  </si>
  <si>
    <t>USAJobs</t>
  </si>
  <si>
    <t>WTRF Jobs</t>
  </si>
  <si>
    <t>Which Adviser</t>
  </si>
  <si>
    <t>Publicis Groupe - Talentify</t>
  </si>
  <si>
    <t>Work RN</t>
  </si>
  <si>
    <t>Oakland, CA - Geebo</t>
  </si>
  <si>
    <t>The Connors Group</t>
  </si>
  <si>
    <t>Tallahassee, FL - Geebo</t>
  </si>
  <si>
    <t>Indianapolis IN Geebo.com Free Classifieds Ads - Geebo</t>
  </si>
  <si>
    <t>Huntsville, AL - Geebo</t>
  </si>
  <si>
    <t>AT&amp;T - Talentify</t>
  </si>
  <si>
    <t>Four States Jobs</t>
  </si>
  <si>
    <t>Cincinnati, OH - Geebo</t>
  </si>
  <si>
    <t>Addison, TX - Geebo</t>
  </si>
  <si>
    <t>Irving, TX - Geebo</t>
  </si>
  <si>
    <t>Greenville, SC - Geebo</t>
  </si>
  <si>
    <t>Boise, ID - Geebo</t>
  </si>
  <si>
    <t>HERC Jobs</t>
  </si>
  <si>
    <t>Cooperative Career Center</t>
  </si>
  <si>
    <t>Ursus - Talentify</t>
  </si>
  <si>
    <t>WhiteCrow</t>
  </si>
  <si>
    <t>Relocatejobs.org</t>
  </si>
  <si>
    <t>Oldsmar, FL - Geebo</t>
  </si>
  <si>
    <t>Linux Careers</t>
  </si>
  <si>
    <t>LinkedIn Vietnam</t>
  </si>
  <si>
    <t>Your Central Valley Jobs</t>
  </si>
  <si>
    <t>Piscataway, NJ - Geebo</t>
  </si>
  <si>
    <t>WGN-TV Jobs</t>
  </si>
  <si>
    <t>PSI Proteam Solutions Inc</t>
  </si>
  <si>
    <t>Knoxville, TN - Geebo</t>
  </si>
  <si>
    <t>Norfolk, VA - Geebo</t>
  </si>
  <si>
    <t>Southern Glazer's Wine And Spirits Careers</t>
  </si>
  <si>
    <t>San Antonio Water System - Talentify</t>
  </si>
  <si>
    <t>US Relocation Job</t>
  </si>
  <si>
    <t>RemX</t>
  </si>
  <si>
    <t>Redwood City CA Geebo.com Free Classifieds Ads - Geebo</t>
  </si>
  <si>
    <t>MarkJames Search</t>
  </si>
  <si>
    <t>Lakeland, FL - Geebo</t>
  </si>
  <si>
    <t>LatPro</t>
  </si>
  <si>
    <t>Oklahoma Jobs - Tarta.ai</t>
  </si>
  <si>
    <t>NARUC Career Center</t>
  </si>
  <si>
    <t>PostJobFree</t>
  </si>
  <si>
    <t>Www.aptrack.co</t>
  </si>
  <si>
    <t>Philadelphia, PA - Geebo</t>
  </si>
  <si>
    <t>Reston, VA - Geebo</t>
  </si>
  <si>
    <t>Pompano Beach, FL - Geebo</t>
  </si>
  <si>
    <t>Lawrenceville, GA - Geebo</t>
  </si>
  <si>
    <t>UPMC - Careers</t>
  </si>
  <si>
    <t>WSAV Jobs</t>
  </si>
  <si>
    <t>Mountain View CA Geebo.com Free Classifieds Ads - Geebo</t>
  </si>
  <si>
    <t>Las Vegas, NV - Geebo</t>
  </si>
  <si>
    <t>Sunnyvale, CA - Geebo</t>
  </si>
  <si>
    <t>San Francisco, CA - Geebo</t>
  </si>
  <si>
    <t>San Jose, CA - Geebo</t>
  </si>
  <si>
    <t>Ad Hoc - Talentify</t>
  </si>
  <si>
    <t>IT Jobs For Stevenage Fans</t>
  </si>
  <si>
    <t>Forbes - Talentify</t>
  </si>
  <si>
    <t>FOX8 Jobs</t>
  </si>
  <si>
    <t>Job Today</t>
  </si>
  <si>
    <t>Frostproof, FL - Geebo</t>
  </si>
  <si>
    <t>FocusKPI Inc.</t>
  </si>
  <si>
    <t>Arlington, TX - Geebo</t>
  </si>
  <si>
    <t>INTELLISWIFT INC - Talentify</t>
  </si>
  <si>
    <t>Best AI Jobs: AI, Machine Learning And Data Science Jobs</t>
  </si>
  <si>
    <t>JazzHR</t>
  </si>
  <si>
    <t>Careers - GlobalData</t>
  </si>
  <si>
    <t>Aurora, CO - Geebo</t>
  </si>
  <si>
    <t>Conversica - Talentify</t>
  </si>
  <si>
    <t>Abc27 Jobs</t>
  </si>
  <si>
    <t>Global Technical Talent - Talentify</t>
  </si>
  <si>
    <t>IHispano</t>
  </si>
  <si>
    <t>EchoJobs.io</t>
  </si>
  <si>
    <t>INFORMS Career Center - Informs.org</t>
  </si>
  <si>
    <t>Edtech.com</t>
  </si>
  <si>
    <t>Fort Mill SC Geebo.com Free Classifieds Ads - Geebo</t>
  </si>
  <si>
    <t>JobServe - Jobs With Walmart</t>
  </si>
  <si>
    <t>Columbus, OH - Geebo</t>
  </si>
  <si>
    <t>JobSnag.us</t>
  </si>
  <si>
    <t>KFOR Jobs</t>
  </si>
  <si>
    <t>Johns Hopkins University - Talentify</t>
  </si>
  <si>
    <t>Amazon - Talentify</t>
  </si>
  <si>
    <t>KARL STORZ - Talentify</t>
  </si>
  <si>
    <t>Jobs.educause.edu</t>
  </si>
  <si>
    <t>Columbia, SC - Geebo</t>
  </si>
  <si>
    <t>City Of Des Moines - Talentify</t>
  </si>
  <si>
    <t>Englewood, CO - Geebo</t>
  </si>
  <si>
    <t>CareerBoard</t>
  </si>
  <si>
    <t>Baltimore, MD - Geebo</t>
  </si>
  <si>
    <t>Higher Education Recruitment Consortium</t>
  </si>
  <si>
    <t>JOIN</t>
  </si>
  <si>
    <t>Higher Education Recruitment Consortium (HERC), HERC Jobs</t>
  </si>
  <si>
    <t>Kennesaw, GA - Geebo</t>
  </si>
  <si>
    <t>HireMe.ai</t>
  </si>
  <si>
    <t>Cary, NC - Geebo</t>
  </si>
  <si>
    <t>Find Jobs In The US</t>
  </si>
  <si>
    <t>Rect Duty</t>
  </si>
  <si>
    <t>Virginia Beach - Geebo</t>
  </si>
  <si>
    <t>Tucson, AZ - Geebo</t>
  </si>
  <si>
    <t>NOVUS Professional Services Inc. Careers</t>
  </si>
  <si>
    <t>New York City, NY - Geebo</t>
  </si>
  <si>
    <t>领英(中国)</t>
  </si>
  <si>
    <t>LinkedIn Luxembourg</t>
  </si>
  <si>
    <t>Nurse Jobs</t>
  </si>
  <si>
    <t>Learn4Good.com</t>
  </si>
  <si>
    <t>Oak Ridge TN Geebo.com Free Classifieds Ads - Geebo</t>
  </si>
  <si>
    <t>Melbourne, FL - Geebo</t>
  </si>
  <si>
    <t>Molina Healthcare - Talentify</t>
  </si>
  <si>
    <t>Menlo Park CA Geebo.com Free Classifieds Ads - Geebo</t>
  </si>
  <si>
    <t>Odessa, TX - Geebo</t>
  </si>
  <si>
    <t>Michael Page Vietnam</t>
  </si>
  <si>
    <t>Richmond, KY - Geebo</t>
  </si>
  <si>
    <t>TM Floyd &amp; Company - Talentify</t>
  </si>
  <si>
    <t>Richmond, VA - Geebo</t>
  </si>
  <si>
    <t>Maryland - Talentify</t>
  </si>
  <si>
    <t>Oklahoma City - Geebo</t>
  </si>
  <si>
    <t>NCdotGov - Talentify</t>
  </si>
  <si>
    <t>LinkedIn Malta</t>
  </si>
  <si>
    <t>Washington, DC - Geebo</t>
  </si>
  <si>
    <t>Roblox - Talentify</t>
  </si>
  <si>
    <t>Memphis, TN - Geebo</t>
  </si>
  <si>
    <t>Rochester First Jobs</t>
  </si>
  <si>
    <t>WI Proud Jobs</t>
  </si>
  <si>
    <t>Rock Island IL Geebo.com Free Classifieds Ads - Geebo</t>
  </si>
  <si>
    <t>WNA - Talentify</t>
  </si>
  <si>
    <t>Rocket Crew</t>
  </si>
  <si>
    <t>Red Ventures - Talentify</t>
  </si>
  <si>
    <t>Sacramento, CA - Geebo</t>
  </si>
  <si>
    <t>Michigan Society Of Association Executives (MSAE), Michigan Career Headquarters</t>
  </si>
  <si>
    <t>MWIDM - Talentify</t>
  </si>
  <si>
    <t>Morrisville, NC - Geebo</t>
  </si>
  <si>
    <t>Saint Paul MN Geebo.com Free Classifieds Ads - Geebo</t>
  </si>
  <si>
    <t>KSNW Jobs</t>
  </si>
  <si>
    <t>Saint Peters, MO - Geebo</t>
  </si>
  <si>
    <t>United Software Group Inc. - Talentify</t>
  </si>
  <si>
    <t>Salt Lake City UT Geebo.com Free Classifieds Ads - Geebo</t>
  </si>
  <si>
    <t>University Of Phoenix - Talentify</t>
  </si>
  <si>
    <t>LanceSoft Inc - Talentify</t>
  </si>
  <si>
    <t>PROSOLCO.COM Careers</t>
  </si>
  <si>
    <t>Omada Health - Talentify</t>
  </si>
  <si>
    <t>UW Credit Union - Talentify</t>
  </si>
  <si>
    <t>Omaha, NE - Geebo</t>
  </si>
  <si>
    <t>Wall Street Careers</t>
  </si>
  <si>
    <t>OnlyDataJobs</t>
  </si>
  <si>
    <t>WCIA Jobs</t>
  </si>
  <si>
    <t>ORAU - Talentify</t>
  </si>
  <si>
    <t>PyJobs</t>
  </si>
  <si>
    <t>San Francisco CA Geebo.com Free Classifieds Ads - Geebo</t>
  </si>
  <si>
    <t>WFXRtv Jobs</t>
  </si>
  <si>
    <t>Legitjob.website</t>
  </si>
  <si>
    <t>Razzino Associates</t>
  </si>
  <si>
    <t>Oxfam America - Talentify</t>
  </si>
  <si>
    <t>Wisconsin Jobs - Tarta.ai</t>
  </si>
  <si>
    <t>Yonkers, NY - Geebo</t>
  </si>
  <si>
    <t>WKRG Jobs</t>
  </si>
  <si>
    <t>Lake, MS - Geebo</t>
  </si>
  <si>
    <t>Work For Warriors</t>
  </si>
  <si>
    <t>Ozzle</t>
  </si>
  <si>
    <t>Mesa, AZ - Geebo</t>
  </si>
  <si>
    <t>Minneapolis, MN - Geebo</t>
  </si>
  <si>
    <t>Writingjobincome.com</t>
  </si>
  <si>
    <t>Patchogue, NY - Geebo</t>
  </si>
  <si>
    <t>Norcross, GA - Geebo</t>
  </si>
  <si>
    <t>Schertz, TX - Geebo</t>
  </si>
  <si>
    <t>Wylie-Tx.geebo.com</t>
  </si>
  <si>
    <t>Patreon - Talentify</t>
  </si>
  <si>
    <t>Plant City, FL - Geebo</t>
  </si>
  <si>
    <t>Seneca Family Of Agencies - Talentify</t>
  </si>
  <si>
    <t>The Ugandan Jobline</t>
  </si>
  <si>
    <t>SentiLink - Talentify</t>
  </si>
  <si>
    <t>Poseida Therapeutics - Talentify</t>
  </si>
  <si>
    <t>Sg.metaloker.com</t>
  </si>
  <si>
    <t>Shelby, NC - Geebo</t>
  </si>
  <si>
    <t>Tulsa, OK - Geebo</t>
  </si>
  <si>
    <t>Shelbyville, TN - Geebo</t>
  </si>
  <si>
    <t>United4cnra.com</t>
  </si>
  <si>
    <t>SHI International - Talentify</t>
  </si>
  <si>
    <t>Pro Career Path</t>
  </si>
  <si>
    <t>KNWA &amp; FOX24 Jobs</t>
  </si>
  <si>
    <t>Limestone, ME - Geebo</t>
  </si>
  <si>
    <t>Latinos In Higher Education</t>
  </si>
  <si>
    <t>Lafayette, LA - Geebo</t>
  </si>
  <si>
    <t>Livermore, CA - Geebo</t>
  </si>
  <si>
    <t>NBCUniversal Media - Talentify</t>
  </si>
  <si>
    <t>South Bend, IN - Geebo</t>
  </si>
  <si>
    <t>Maryland Nonprofits</t>
  </si>
  <si>
    <t>Peloton Interactive - Talentify</t>
  </si>
  <si>
    <t>New Braunfels, TX - Geebo</t>
  </si>
  <si>
    <t>SouthernTech Job Board - JobBoardHQ</t>
  </si>
  <si>
    <t>Visalia, CA - Geebo</t>
  </si>
  <si>
    <t>Spherion</t>
  </si>
  <si>
    <t>MBTA - Talentify</t>
  </si>
  <si>
    <t>Spring Lake NC Geebo.com Free Classifieds Ads - Geebo</t>
  </si>
  <si>
    <t>Mclean, TX - Geebo</t>
  </si>
  <si>
    <t>Spring, TX - Geebo</t>
  </si>
  <si>
    <t>McLean, VA - Geebo</t>
  </si>
  <si>
    <t>Staff Finders Technical Of Oregon Careers</t>
  </si>
  <si>
    <t>We Work Remotely</t>
  </si>
  <si>
    <t>Loma Linda CA Geebo.com Free Classifieds Ads - Geebo</t>
  </si>
  <si>
    <t>Welcome To The Jungle</t>
  </si>
  <si>
    <t>State Bar Of California Careers</t>
  </si>
  <si>
    <t>West Palm Beach, FL - Geebo</t>
  </si>
  <si>
    <t>State Farm - Talentify</t>
  </si>
  <si>
    <t>New Haven, CT - Geebo</t>
  </si>
  <si>
    <t>Peraton - Talentify</t>
  </si>
  <si>
    <t>Newhall, CA - Geebo</t>
  </si>
  <si>
    <t>My Panhandle Jobs</t>
  </si>
  <si>
    <t>Newington, VA - Geebo</t>
  </si>
  <si>
    <t>KTLA Jobs</t>
  </si>
  <si>
    <t>Windsor, CA - Geebo</t>
  </si>
  <si>
    <t>Suwanee, GA - Geebo</t>
  </si>
  <si>
    <t>LinkedIn Azerbaijan</t>
  </si>
  <si>
    <t>Sydney, FL - Geebo</t>
  </si>
  <si>
    <t>Merritt Island, FL - Geebo</t>
  </si>
  <si>
    <t>Los Angeles CA Geebo.com Free Classifieds Ads - Geebo</t>
  </si>
  <si>
    <t>RecruiterSpot</t>
  </si>
  <si>
    <t>TalentBridge - Talentify</t>
  </si>
  <si>
    <t>Work At A Startup</t>
  </si>
  <si>
    <t>KTSM Jobs</t>
  </si>
  <si>
    <t>Recsi Group</t>
  </si>
  <si>
    <t>Louisville, KY - Geebo</t>
  </si>
  <si>
    <t>WorkplaceDiversity</t>
  </si>
  <si>
    <t>Montgomery, AL - Geebo</t>
  </si>
  <si>
    <t>LinkedIn Côte D'Ivoire</t>
  </si>
  <si>
    <t>Pittsburgh, PA - Geebo</t>
  </si>
  <si>
    <t>NewWave - Talentify</t>
  </si>
  <si>
    <t>Lubbock, Texas - Talentify</t>
  </si>
  <si>
    <t>NLC Jobs Online</t>
  </si>
  <si>
    <t>TASC Outsourcing</t>
  </si>
  <si>
    <t>LinkedIn Hungary</t>
  </si>
  <si>
    <t>Team USA - Talentify</t>
  </si>
  <si>
    <t>Www.hireme.ai</t>
  </si>
  <si>
    <t>Macon, GA - Geebo</t>
  </si>
  <si>
    <t>Www.worklis.com</t>
  </si>
  <si>
    <t>Mooresville, NC - Geebo</t>
  </si>
  <si>
    <t>Largo, FL - Geebo</t>
  </si>
  <si>
    <t>Manassas, VA - Geebo</t>
  </si>
  <si>
    <t>LazyApply</t>
  </si>
  <si>
    <t>Your Big Sky Jobs</t>
  </si>
  <si>
    <t>Sanmina - Talentify</t>
  </si>
  <si>
    <t>YourInternship.online</t>
  </si>
  <si>
    <t>Santa Ana - Geebo</t>
  </si>
  <si>
    <t>领英</t>
  </si>
  <si>
    <t>Santa Clara CA Geebo.com Free Classifieds Ads - Geebo</t>
  </si>
  <si>
    <t>Santa Clara, CA - Geebo</t>
  </si>
  <si>
    <t>RemoteJobs.org</t>
  </si>
  <si>
    <t>Jobaric</t>
  </si>
  <si>
    <t>Huawigaji.shop</t>
  </si>
  <si>
    <t>AEC Living</t>
  </si>
  <si>
    <t>Danvers, MA - Geebo</t>
  </si>
  <si>
    <t>Invitae - Talentify</t>
  </si>
  <si>
    <t>Decatur, GA - Geebo</t>
  </si>
  <si>
    <t>JobServe - Bilingual Jobs</t>
  </si>
  <si>
    <t>Affinity Solutions - Talentify</t>
  </si>
  <si>
    <t>Cedar Rapids, IA - Geebo</t>
  </si>
  <si>
    <t>Des Moines IA Geebo.com Free Classifieds Ads - Geebo</t>
  </si>
  <si>
    <t>City Of Dubuque - Talentify</t>
  </si>
  <si>
    <t>Detroit, MI - Geebo</t>
  </si>
  <si>
    <t>Bentonville, AR - Geebo</t>
  </si>
  <si>
    <t>Alpine Dog Ranch</t>
  </si>
  <si>
    <t>Jobs In ICT</t>
  </si>
  <si>
    <t>Affordable Marine Service</t>
  </si>
  <si>
    <t>Allscripts - Talentify</t>
  </si>
  <si>
    <t>Agile Recruit</t>
  </si>
  <si>
    <t>Gusto</t>
  </si>
  <si>
    <t>AgWest Farm Credit - Talentify</t>
  </si>
  <si>
    <t>Aiken, SC - Geebo</t>
  </si>
  <si>
    <t>Digital Media Solutions - Talentify</t>
  </si>
  <si>
    <t>Blueprint Technologies - Talentify</t>
  </si>
  <si>
    <t>KIPP Schools - Talentify</t>
  </si>
  <si>
    <t>INSPYR Solutions - Talentify</t>
  </si>
  <si>
    <t>Amplitude - Talentify</t>
  </si>
  <si>
    <t>ISACA Career Centre</t>
  </si>
  <si>
    <t>Diversity Employers</t>
  </si>
  <si>
    <t>Job Seeker Jobs · Connect With Talent</t>
  </si>
  <si>
    <t>AI Careers</t>
  </si>
  <si>
    <t>BridgeView</t>
  </si>
  <si>
    <t>Diversity.com</t>
  </si>
  <si>
    <t>Jobs.computer.org</t>
  </si>
  <si>
    <t>DiversityJobs</t>
  </si>
  <si>
    <t>Create An Account - Upwork</t>
  </si>
  <si>
    <t>Downers Grove IL Geebo.com Free Classifieds Ads - Geebo</t>
  </si>
  <si>
    <t>Katalyst Group</t>
  </si>
  <si>
    <t>Dthos.com</t>
  </si>
  <si>
    <t>Greer, SC - Geebo</t>
  </si>
  <si>
    <t>Dublin, CA - Geebo</t>
  </si>
  <si>
    <t>Henry M. Jackson Foundation For The Advancement Of Military Medicine Careers</t>
  </si>
  <si>
    <t>Duluth, GA - Geebo</t>
  </si>
  <si>
    <t>Champaign, IL - Geebo</t>
  </si>
  <si>
    <t>AIDS Healthcare Foundation - Talentify</t>
  </si>
  <si>
    <t>Ashburn, VA - Geebo</t>
  </si>
  <si>
    <t>Adapt Talent</t>
  </si>
  <si>
    <t>Black Career Network</t>
  </si>
  <si>
    <t>Best Buy Jobs</t>
  </si>
  <si>
    <t>Association CareerHQ</t>
  </si>
  <si>
    <t>ECI - Sacramento Careers</t>
  </si>
  <si>
    <t>Albany, GA - Geebo</t>
  </si>
  <si>
    <t>Cambridge, MA - Geebo</t>
  </si>
  <si>
    <t>InternsGrab</t>
  </si>
  <si>
    <t>EDUCAUSE Career Center</t>
  </si>
  <si>
    <t>Irvine, CA - Geebo</t>
  </si>
  <si>
    <t>Eglin Afb, FL - Geebo</t>
  </si>
  <si>
    <t>Ability Careers</t>
  </si>
  <si>
    <t>Appspot</t>
  </si>
  <si>
    <t>JDC - Talentify</t>
  </si>
  <si>
    <t>Elk Grove, CA - Geebo</t>
  </si>
  <si>
    <t>Albuquerque, NM - Geebo</t>
  </si>
  <si>
    <t>Ellenton, FL - Geebo</t>
  </si>
  <si>
    <t>Augusta, GA - Geebo</t>
  </si>
  <si>
    <t>Bethesda, MD - Geebo</t>
  </si>
  <si>
    <t>Jobs 4 Torquespeed Fans</t>
  </si>
  <si>
    <t>Entomological Society Of America (ESA), ESA Career Center</t>
  </si>
  <si>
    <t>Jobs.amstat.org</t>
  </si>
  <si>
    <t>Cotiviti US &amp; Canada Page - Talentify</t>
  </si>
  <si>
    <t>Expertia AI</t>
  </si>
  <si>
    <t>CRA Group</t>
  </si>
  <si>
    <t>APTA Career Center</t>
  </si>
  <si>
    <t>Allentown, PA - Geebo</t>
  </si>
  <si>
    <t>Farmers District Office - Talentify</t>
  </si>
  <si>
    <t>Barberton, OH - Geebo</t>
  </si>
  <si>
    <t>Arizona Jobs - Tarta.ai🏜️</t>
  </si>
  <si>
    <t>Dania, FL - Geebo</t>
  </si>
  <si>
    <t>Beaverton, OR - Geebo</t>
  </si>
  <si>
    <t>Belmont, NC - Geebo</t>
  </si>
  <si>
    <t>Florida Jobs - Tarta.ai</t>
  </si>
  <si>
    <t>GroupM - Talentify</t>
  </si>
  <si>
    <t>Flower Mound TX Geebo.com Free Classifieds Ads - Geebo</t>
  </si>
  <si>
    <t>Hartford, CT - Geebo</t>
  </si>
  <si>
    <t>Career Centre Job Board - ISACA</t>
  </si>
  <si>
    <t>CBS17 Jobs</t>
  </si>
  <si>
    <t>Betterteam</t>
  </si>
  <si>
    <t>247 Careers For Freshers</t>
  </si>
  <si>
    <t>Form Energy - Talentify</t>
  </si>
  <si>
    <t>Hildebran, NC - Geebo</t>
  </si>
  <si>
    <t>Fort Leavenworth, KS - Geebo</t>
  </si>
  <si>
    <t>Addison, PA - Geebo</t>
  </si>
  <si>
    <t>CharterUP - JazzHR</t>
  </si>
  <si>
    <t>Fort Myers, FL - Geebo</t>
  </si>
  <si>
    <t>BitRelish Corporation</t>
  </si>
  <si>
    <t>Fort Worth - Geebo</t>
  </si>
  <si>
    <t>ICSC</t>
  </si>
  <si>
    <t>Fort Worth, TX - Geebo</t>
  </si>
  <si>
    <t>Boca Raton, FL - Geebo</t>
  </si>
  <si>
    <t>Careerboard - IT Jobs</t>
  </si>
  <si>
    <t>Indeed Jobs</t>
  </si>
  <si>
    <t>BeBee Puerto Rico</t>
  </si>
  <si>
    <t>Indianapolis, IN - Geebo</t>
  </si>
  <si>
    <t>FOX16 Jobs</t>
  </si>
  <si>
    <t>Association CareerHQ - ASAE</t>
  </si>
  <si>
    <t>FOX40 Jobs</t>
  </si>
  <si>
    <t>CNY Jobs</t>
  </si>
  <si>
    <t>Arlington Job Board</t>
  </si>
  <si>
    <t>InternsVilla | Hub Of Internships -</t>
  </si>
  <si>
    <t>Binghamton, NY - Geebo</t>
  </si>
  <si>
    <t>Iowa City, IA - Geebo</t>
  </si>
  <si>
    <t>Careers In Cannabis</t>
  </si>
  <si>
    <t>College Park, MD - Geebo</t>
  </si>
  <si>
    <t>Fredericksburg, VA - Geebo</t>
  </si>
  <si>
    <t>Colorado Jobs - Tarta.ai</t>
  </si>
  <si>
    <t>Careers.destinationsinternational.org</t>
  </si>
  <si>
    <t>Jackson, MS - Geebo</t>
  </si>
  <si>
    <t>G &amp; G Beverage Distributors, Inc.</t>
  </si>
  <si>
    <t>Boston Public Health Commission - Talentify</t>
  </si>
  <si>
    <t>Garland, TX - Geebo</t>
  </si>
  <si>
    <t>Boston, MA - Geebo</t>
  </si>
  <si>
    <t>GatheringOurVoice.org</t>
  </si>
  <si>
    <t>Job Snag</t>
  </si>
  <si>
    <t>Gauntlet - Talentify</t>
  </si>
  <si>
    <t>Brewbound</t>
  </si>
  <si>
    <t>Carmel Valley CA Geebo.com Free Classifieds Ads - Geebo</t>
  </si>
  <si>
    <t>Auburn, AL - Geebo</t>
  </si>
  <si>
    <t>Geebo.com Free Classifieds Ads</t>
  </si>
  <si>
    <t>Jobgusto.com</t>
  </si>
  <si>
    <t>Carnival - Talentify</t>
  </si>
  <si>
    <t>Jobs - JazzHR</t>
  </si>
  <si>
    <t>GeekLink.io</t>
  </si>
  <si>
    <t>Jobs At HireMilitary | HireMilitary Careers - Pinpoint</t>
  </si>
  <si>
    <t>Carrie Rikon &amp; Associates, LLC. - JazzHR</t>
  </si>
  <si>
    <t>Austell, GA - Geebo</t>
  </si>
  <si>
    <t>Georgia Jobs - Tarta.ai</t>
  </si>
  <si>
    <t>Germantown, TN - Geebo</t>
  </si>
  <si>
    <t>Buffalo, NY - Geebo</t>
  </si>
  <si>
    <t>Get Daily Fresh Jobs Opportunity</t>
  </si>
  <si>
    <t>Ball - Talentify</t>
  </si>
  <si>
    <t>Carrollton, GA - Geebo</t>
  </si>
  <si>
    <t>Cottonwood, AL - Geebo</t>
  </si>
  <si>
    <t>Getty Images - Talentify</t>
  </si>
  <si>
    <t>JobServe - Project Manager Jobs</t>
  </si>
  <si>
    <t>Gisajob</t>
  </si>
  <si>
    <t>Jobsnow247.Com</t>
  </si>
  <si>
    <t>Global Remote Wfh Jobs - Mysmartpros</t>
  </si>
  <si>
    <t>Culver City, CA - Geebo</t>
  </si>
  <si>
    <t>Carson City, NV - Geebo</t>
  </si>
  <si>
    <t>Jooble</t>
  </si>
  <si>
    <t>Goodwin Recruiting | Job Board</t>
  </si>
  <si>
    <t>Cynet Systems - Talentify</t>
  </si>
  <si>
    <t>Goodyear, AZ - Geebo</t>
  </si>
  <si>
    <t>Berkshire Hathaway Homestate Companies - Talentify</t>
  </si>
  <si>
    <t>Goose Creek SC Geebo.com Free Classifieds Ads - Geebo</t>
  </si>
  <si>
    <t>Beacon Technologies</t>
  </si>
  <si>
    <t>Government Jobs</t>
  </si>
  <si>
    <t>GrabJobs</t>
  </si>
  <si>
    <t>Digital Science Careers - Pinpoint</t>
  </si>
  <si>
    <t>Spreadsheet</t>
  </si>
  <si>
    <t>Microstrategy</t>
  </si>
  <si>
    <t>Splunk</t>
  </si>
  <si>
    <t>Ms Access</t>
  </si>
  <si>
    <t>Ggplot2</t>
  </si>
  <si>
    <t>Julia</t>
  </si>
  <si>
    <t>Opencv</t>
  </si>
  <si>
    <t>Tidyverse</t>
  </si>
  <si>
    <t>Rshiny</t>
  </si>
  <si>
    <t>Jquery</t>
  </si>
  <si>
    <t>Smartsheet</t>
  </si>
  <si>
    <t>Hugging Face</t>
  </si>
  <si>
    <t>Theano</t>
  </si>
  <si>
    <t>Datarobot</t>
  </si>
  <si>
    <t>Planner</t>
  </si>
  <si>
    <t>Notion</t>
  </si>
  <si>
    <t>Microsoft Teams</t>
  </si>
  <si>
    <t>Airtable</t>
  </si>
  <si>
    <t>Sqlite</t>
  </si>
  <si>
    <t>Dplyr</t>
  </si>
  <si>
    <t>Apl</t>
  </si>
  <si>
    <t>Cobol</t>
  </si>
  <si>
    <t>Ruby On Rails</t>
  </si>
  <si>
    <t>Firebase</t>
  </si>
  <si>
    <t>Webex</t>
  </si>
  <si>
    <t>Fortran</t>
  </si>
  <si>
    <t>Cordova</t>
  </si>
  <si>
    <t>Openstack</t>
  </si>
  <si>
    <t>Dart</t>
  </si>
  <si>
    <t>Npm</t>
  </si>
  <si>
    <t>Twilio</t>
  </si>
  <si>
    <t>Arch</t>
  </si>
  <si>
    <t>Flutter</t>
  </si>
  <si>
    <t>Electron</t>
  </si>
  <si>
    <t>Symphony</t>
  </si>
  <si>
    <t>Firestore</t>
  </si>
  <si>
    <t>Digitalocean</t>
  </si>
  <si>
    <t>Pulumi</t>
  </si>
  <si>
    <t>Workfront</t>
  </si>
  <si>
    <t>Sass</t>
  </si>
  <si>
    <t>Next.Js</t>
  </si>
  <si>
    <t>Monday.Com</t>
  </si>
  <si>
    <t>Codecommit</t>
  </si>
  <si>
    <t>Drupal</t>
  </si>
  <si>
    <t>Erlang</t>
  </si>
  <si>
    <t>Couchdb</t>
  </si>
  <si>
    <t>Heroku</t>
  </si>
  <si>
    <t>Haskell</t>
  </si>
  <si>
    <t>Laravel</t>
  </si>
  <si>
    <t>Ringcentral</t>
  </si>
  <si>
    <t>Lisp</t>
  </si>
  <si>
    <t>Blazor</t>
  </si>
  <si>
    <t>Wrike</t>
  </si>
  <si>
    <t>Chainer</t>
  </si>
  <si>
    <t>Delphi</t>
  </si>
  <si>
    <t>Lua</t>
  </si>
  <si>
    <t>Qt</t>
  </si>
  <si>
    <t>Clickup</t>
  </si>
  <si>
    <t>Gatsby</t>
  </si>
  <si>
    <t>Angular.Js</t>
  </si>
  <si>
    <t>Pascal</t>
  </si>
  <si>
    <t>Microsoft Lists</t>
  </si>
  <si>
    <t>Suse</t>
  </si>
  <si>
    <t>Kali</t>
  </si>
  <si>
    <t>Asp.Net Core</t>
  </si>
  <si>
    <t>Nuix</t>
  </si>
  <si>
    <t>Homebrew</t>
  </si>
  <si>
    <t>Mlr</t>
  </si>
  <si>
    <t>Fastify</t>
  </si>
  <si>
    <t>Debian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</si>
</sst>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0"/>
    <numFmt numFmtId="165" formatCode="_-* #,##0_-;\-* #,##0_-;_-* &quot;-&quot;??_-;_-@_-"/>
    <numFmt numFmtId="166" formatCode="_-[$$-409]* #,##0_ ;_-[$$-409]* \-#,##0\ ;_-[$$-409]* &quot;-&quot;??_ ;_-@_ "/>
    <numFmt numFmtId="167" formatCode="0.0%"/>
  </numFmts>
  <fonts count="3" x14ac:knownFonts="1">
    <font>
      <sz val="11"/>
      <color theme="1"/>
      <name val="Calibri"/>
      <family val="2"/>
      <scheme val="minor"/>
    </font>
    <font>
      <sz val="11"/>
      <color theme="1"/>
      <name val="Calibri"/>
      <family val="2"/>
      <scheme val="minor"/>
    </font>
    <font>
      <b/>
      <sz val="28"/>
      <color theme="4" tint="-0.249977111117893"/>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rgb="FFFF0000"/>
        <bgColor indexed="64"/>
      </patternFill>
    </fill>
  </fills>
  <borders count="1">
    <border>
      <left/>
      <right/>
      <top/>
      <bottom/>
      <diagonal/>
    </border>
  </borders>
  <cellStyleXfs count="3">
    <xf numFmtId="0" fontId="0" fillId="0" borderId="0"/>
    <xf numFmtId="9" fontId="1" fillId="0" borderId="0" applyFont="0" applyFill="0" applyBorder="0" applyAlignment="0" applyProtection="0"/>
    <xf numFmtId="43" fontId="1" fillId="0" borderId="0" applyFont="0" applyFill="0" applyBorder="0" applyAlignment="0" applyProtection="0"/>
  </cellStyleXfs>
  <cellXfs count="16">
    <xf numFmtId="0" fontId="0" fillId="0" borderId="0" xfId="0"/>
    <xf numFmtId="0" fontId="0" fillId="0" borderId="0" xfId="0" pivotButton="1"/>
    <xf numFmtId="0" fontId="0" fillId="0" borderId="0" xfId="0" applyAlignment="1">
      <alignment horizontal="left"/>
    </xf>
    <xf numFmtId="164" fontId="0" fillId="0" borderId="0" xfId="0" applyNumberFormat="1"/>
    <xf numFmtId="9" fontId="0" fillId="0" borderId="0" xfId="0" applyNumberFormat="1"/>
    <xf numFmtId="165" fontId="0" fillId="0" borderId="0" xfId="0" applyNumberFormat="1"/>
    <xf numFmtId="9" fontId="0" fillId="0" borderId="0" xfId="1" applyFont="1"/>
    <xf numFmtId="166" fontId="0" fillId="0" borderId="0" xfId="0" applyNumberFormat="1"/>
    <xf numFmtId="0" fontId="2" fillId="2" borderId="0" xfId="0" applyFont="1" applyFill="1" applyAlignment="1">
      <alignment vertical="center"/>
    </xf>
    <xf numFmtId="0" fontId="0" fillId="2" borderId="0" xfId="0" applyFill="1"/>
    <xf numFmtId="167" fontId="0" fillId="0" borderId="0" xfId="1" applyNumberFormat="1" applyFont="1"/>
    <xf numFmtId="1" fontId="0" fillId="0" borderId="0" xfId="0" applyNumberFormat="1"/>
    <xf numFmtId="165" fontId="0" fillId="0" borderId="0" xfId="2" applyNumberFormat="1" applyFont="1"/>
    <xf numFmtId="165" fontId="0" fillId="0" borderId="0" xfId="2" applyNumberFormat="1" applyFont="1" applyAlignment="1">
      <alignment horizontal="center"/>
    </xf>
    <xf numFmtId="165" fontId="0" fillId="3" borderId="0" xfId="0" applyNumberFormat="1" applyFill="1"/>
    <xf numFmtId="0" fontId="0" fillId="0" borderId="0" xfId="0" applyNumberFormat="1"/>
  </cellXfs>
  <cellStyles count="3">
    <cellStyle name="Comma" xfId="2" builtinId="3"/>
    <cellStyle name="Normal" xfId="0" builtinId="0"/>
    <cellStyle name="Percent" xfId="1" builtinId="5"/>
  </cellStyles>
  <dxfs count="5">
    <dxf>
      <numFmt numFmtId="165" formatCode="_-* #,##0_-;\-* #,##0_-;_-* &quot;-&quot;??_-;_-@_-"/>
    </dxf>
    <dxf>
      <numFmt numFmtId="13" formatCode="0%"/>
    </dxf>
    <dxf>
      <numFmt numFmtId="166" formatCode="_-[$$-409]* #,##0_ ;_-[$$-409]* \-#,##0\ ;_-[$$-409]* &quot;-&quot;??_ ;_-@_ "/>
    </dxf>
    <dxf>
      <fill>
        <patternFill patternType="solid">
          <bgColor rgb="FFFF0000"/>
        </patternFill>
      </fill>
    </dxf>
    <dxf>
      <numFmt numFmtId="165"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sheetMetadata" Target="metadata.xml"/><Relationship Id="rId21" Type="http://schemas.microsoft.com/office/2007/relationships/slicerCache" Target="slicerCaches/slicerCache3.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50" Type="http://schemas.openxmlformats.org/officeDocument/2006/relationships/customXml" Target="../customXml/item22.xml"/><Relationship Id="rId55" Type="http://schemas.openxmlformats.org/officeDocument/2006/relationships/customXml" Target="../customXml/item27.xml"/><Relationship Id="rId63" Type="http://schemas.openxmlformats.org/officeDocument/2006/relationships/customXml" Target="../customXml/item35.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1.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3" Type="http://schemas.openxmlformats.org/officeDocument/2006/relationships/customXml" Target="../customXml/item25.xml"/><Relationship Id="rId58" Type="http://schemas.openxmlformats.org/officeDocument/2006/relationships/customXml" Target="../customXml/item30.xml"/><Relationship Id="rId5" Type="http://schemas.openxmlformats.org/officeDocument/2006/relationships/worksheet" Target="worksheets/sheet5.xml"/><Relationship Id="rId61" Type="http://schemas.openxmlformats.org/officeDocument/2006/relationships/customXml" Target="../customXml/item33.xml"/><Relationship Id="rId19" Type="http://schemas.microsoft.com/office/2007/relationships/slicerCache" Target="slicerCaches/slicerCache1.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56" Type="http://schemas.openxmlformats.org/officeDocument/2006/relationships/customXml" Target="../customXml/item28.xml"/><Relationship Id="rId64" Type="http://schemas.openxmlformats.org/officeDocument/2006/relationships/customXml" Target="../customXml/item36.xml"/><Relationship Id="rId8" Type="http://schemas.openxmlformats.org/officeDocument/2006/relationships/pivotCacheDefinition" Target="pivotCache/pivotCacheDefinition2.xml"/><Relationship Id="rId51" Type="http://schemas.openxmlformats.org/officeDocument/2006/relationships/customXml" Target="../customXml/item23.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59" Type="http://schemas.openxmlformats.org/officeDocument/2006/relationships/customXml" Target="../customXml/item31.xml"/><Relationship Id="rId20" Type="http://schemas.microsoft.com/office/2007/relationships/slicerCache" Target="slicerCaches/slicerCache2.xml"/><Relationship Id="rId41" Type="http://schemas.openxmlformats.org/officeDocument/2006/relationships/customXml" Target="../customXml/item13.xml"/><Relationship Id="rId54" Type="http://schemas.openxmlformats.org/officeDocument/2006/relationships/customXml" Target="../customXml/item26.xml"/><Relationship Id="rId62" Type="http://schemas.openxmlformats.org/officeDocument/2006/relationships/customXml" Target="../customXml/item3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alcChain" Target="calcChain.xml"/><Relationship Id="rId36" Type="http://schemas.openxmlformats.org/officeDocument/2006/relationships/customXml" Target="../customXml/item8.xml"/><Relationship Id="rId49" Type="http://schemas.openxmlformats.org/officeDocument/2006/relationships/customXml" Target="../customXml/item21.xml"/><Relationship Id="rId57" Type="http://schemas.openxmlformats.org/officeDocument/2006/relationships/customXml" Target="../customXml/item29.xml"/><Relationship Id="rId10" Type="http://schemas.openxmlformats.org/officeDocument/2006/relationships/pivotCacheDefinition" Target="pivotCache/pivotCacheDefinition4.xml"/><Relationship Id="rId31" Type="http://schemas.openxmlformats.org/officeDocument/2006/relationships/customXml" Target="../customXml/item3.xml"/><Relationship Id="rId44" Type="http://schemas.openxmlformats.org/officeDocument/2006/relationships/customXml" Target="../customXml/item16.xml"/><Relationship Id="rId52" Type="http://schemas.openxmlformats.org/officeDocument/2006/relationships/customXml" Target="../customXml/item24.xml"/><Relationship Id="rId60" Type="http://schemas.openxmlformats.org/officeDocument/2006/relationships/customXml" Target="../customXml/item32.xml"/><Relationship Id="rId65" Type="http://schemas.openxmlformats.org/officeDocument/2006/relationships/customXml" Target="../customXml/item3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39" Type="http://schemas.openxmlformats.org/officeDocument/2006/relationships/customXml" Target="../customXml/item1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Job Analysis Dashboard.xlsx]title!title</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What is the Median Salary</a:t>
            </a:r>
            <a:r>
              <a:rPr lang="en-US" b="1" baseline="0"/>
              <a:t> for Data Jobs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title!$B$1</c:f>
              <c:strCache>
                <c:ptCount val="1"/>
                <c:pt idx="0">
                  <c:v>Total</c:v>
                </c:pt>
              </c:strCache>
            </c:strRef>
          </c:tx>
          <c:spPr>
            <a:solidFill>
              <a:schemeClr val="accent1"/>
            </a:solidFill>
            <a:ln>
              <a:noFill/>
            </a:ln>
            <a:effectLst/>
          </c:spPr>
          <c:invertIfNegative val="0"/>
          <c:cat>
            <c:strRef>
              <c:f>title!$A$2:$A$12</c:f>
              <c:strCache>
                <c:ptCount val="10"/>
                <c:pt idx="0">
                  <c:v>Business Analyst</c:v>
                </c:pt>
                <c:pt idx="1">
                  <c:v>Cloud Engineer</c:v>
                </c:pt>
                <c:pt idx="2">
                  <c:v>Data Analyst</c:v>
                </c:pt>
                <c:pt idx="3">
                  <c:v>Software Engineer</c:v>
                </c:pt>
                <c:pt idx="4">
                  <c:v>Machine Learning Engineer</c:v>
                </c:pt>
                <c:pt idx="5">
                  <c:v>Senior Data Analyst</c:v>
                </c:pt>
                <c:pt idx="6">
                  <c:v>Data Engineer</c:v>
                </c:pt>
                <c:pt idx="7">
                  <c:v>Data Scientist</c:v>
                </c:pt>
                <c:pt idx="8">
                  <c:v>Senior Data Engineer</c:v>
                </c:pt>
                <c:pt idx="9">
                  <c:v>Senior Data Scientist</c:v>
                </c:pt>
              </c:strCache>
            </c:strRef>
          </c:cat>
          <c:val>
            <c:numRef>
              <c:f>title!$B$2:$B$12</c:f>
              <c:numCache>
                <c:formatCode>\$#,##0;\(\$#,##0\);\$#,##0</c:formatCode>
                <c:ptCount val="10"/>
                <c:pt idx="0">
                  <c:v>85000</c:v>
                </c:pt>
                <c:pt idx="1">
                  <c:v>89550</c:v>
                </c:pt>
                <c:pt idx="2">
                  <c:v>90000</c:v>
                </c:pt>
                <c:pt idx="3">
                  <c:v>99150</c:v>
                </c:pt>
                <c:pt idx="4">
                  <c:v>107190</c:v>
                </c:pt>
                <c:pt idx="5">
                  <c:v>111175</c:v>
                </c:pt>
                <c:pt idx="6">
                  <c:v>125000</c:v>
                </c:pt>
                <c:pt idx="7">
                  <c:v>127500</c:v>
                </c:pt>
                <c:pt idx="8">
                  <c:v>147500</c:v>
                </c:pt>
                <c:pt idx="9">
                  <c:v>155000</c:v>
                </c:pt>
              </c:numCache>
            </c:numRef>
          </c:val>
          <c:extLst>
            <c:ext xmlns:c16="http://schemas.microsoft.com/office/drawing/2014/chart" uri="{C3380CC4-5D6E-409C-BE32-E72D297353CC}">
              <c16:uniqueId val="{00000000-8330-4156-BCB5-EB4DA5FD1D8B}"/>
            </c:ext>
          </c:extLst>
        </c:ser>
        <c:dLbls>
          <c:showLegendKey val="0"/>
          <c:showVal val="0"/>
          <c:showCatName val="0"/>
          <c:showSerName val="0"/>
          <c:showPercent val="0"/>
          <c:showBubbleSize val="0"/>
        </c:dLbls>
        <c:gapWidth val="150"/>
        <c:overlap val="100"/>
        <c:axId val="857787904"/>
        <c:axId val="857788384"/>
      </c:barChart>
      <c:catAx>
        <c:axId val="857787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57788384"/>
        <c:crosses val="autoZero"/>
        <c:auto val="1"/>
        <c:lblAlgn val="ctr"/>
        <c:lblOffset val="100"/>
        <c:noMultiLvlLbl val="0"/>
      </c:catAx>
      <c:valAx>
        <c:axId val="857788384"/>
        <c:scaling>
          <c:orientation val="minMax"/>
        </c:scaling>
        <c:delete val="0"/>
        <c:axPos val="b"/>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57787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Job Analysis Dashboard.xlsx]type!type</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What</a:t>
            </a:r>
            <a:r>
              <a:rPr lang="en-US" b="1" baseline="0"/>
              <a:t> is the Median Salary for each Type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type!$B$1</c:f>
              <c:strCache>
                <c:ptCount val="1"/>
                <c:pt idx="0">
                  <c:v>Total</c:v>
                </c:pt>
              </c:strCache>
            </c:strRef>
          </c:tx>
          <c:spPr>
            <a:solidFill>
              <a:schemeClr val="accent1"/>
            </a:solidFill>
            <a:ln>
              <a:noFill/>
            </a:ln>
            <a:effectLst/>
          </c:spPr>
          <c:invertIfNegative val="0"/>
          <c:cat>
            <c:strRef>
              <c:f>type!$A$2:$A$8</c:f>
              <c:strCache>
                <c:ptCount val="6"/>
                <c:pt idx="0">
                  <c:v>Internship</c:v>
                </c:pt>
                <c:pt idx="1">
                  <c:v>Per diem</c:v>
                </c:pt>
                <c:pt idx="2">
                  <c:v>Temp work</c:v>
                </c:pt>
                <c:pt idx="3">
                  <c:v>Contractor</c:v>
                </c:pt>
                <c:pt idx="4">
                  <c:v>Full-time</c:v>
                </c:pt>
                <c:pt idx="5">
                  <c:v>Part-time</c:v>
                </c:pt>
              </c:strCache>
            </c:strRef>
          </c:cat>
          <c:val>
            <c:numRef>
              <c:f>type!$B$2:$B$8</c:f>
              <c:numCache>
                <c:formatCode>\$#,##0;\(\$#,##0\);\$#,##0</c:formatCode>
                <c:ptCount val="6"/>
                <c:pt idx="0">
                  <c:v>74550</c:v>
                </c:pt>
                <c:pt idx="1">
                  <c:v>82010.5</c:v>
                </c:pt>
                <c:pt idx="2">
                  <c:v>86500</c:v>
                </c:pt>
                <c:pt idx="3">
                  <c:v>102500</c:v>
                </c:pt>
                <c:pt idx="4">
                  <c:v>115000</c:v>
                </c:pt>
                <c:pt idx="5">
                  <c:v>128816</c:v>
                </c:pt>
              </c:numCache>
            </c:numRef>
          </c:val>
          <c:extLst>
            <c:ext xmlns:c16="http://schemas.microsoft.com/office/drawing/2014/chart" uri="{C3380CC4-5D6E-409C-BE32-E72D297353CC}">
              <c16:uniqueId val="{00000002-F50D-460B-88ED-3339B867C66E}"/>
            </c:ext>
          </c:extLst>
        </c:ser>
        <c:dLbls>
          <c:showLegendKey val="0"/>
          <c:showVal val="0"/>
          <c:showCatName val="0"/>
          <c:showSerName val="0"/>
          <c:showPercent val="0"/>
          <c:showBubbleSize val="0"/>
        </c:dLbls>
        <c:gapWidth val="150"/>
        <c:overlap val="100"/>
        <c:axId val="857834944"/>
        <c:axId val="857835424"/>
      </c:barChart>
      <c:catAx>
        <c:axId val="857834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57835424"/>
        <c:crosses val="autoZero"/>
        <c:auto val="1"/>
        <c:lblAlgn val="ctr"/>
        <c:lblOffset val="100"/>
        <c:noMultiLvlLbl val="0"/>
      </c:catAx>
      <c:valAx>
        <c:axId val="857835424"/>
        <c:scaling>
          <c:orientation val="minMax"/>
        </c:scaling>
        <c:delete val="0"/>
        <c:axPos val="b"/>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57834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[Data Job Analysis Dashboard.xlsx]skill vs salary!PivotTable21</c:name>
    <c:fmtId val="7"/>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latin typeface="+mn-lt"/>
                <a:ea typeface="+mn-ea"/>
                <a:cs typeface="+mn-cs"/>
              </a:rPr>
              <a:t>What's the Median Salary of Top 10 Skills</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noFill/>
            <a:round/>
          </a:ln>
          <a:effectLst/>
        </c:spPr>
        <c:marker>
          <c:symbol val="diamond"/>
          <c:size val="9"/>
          <c:spPr>
            <a:solidFill>
              <a:schemeClr val="accent1">
                <a:tint val="77000"/>
              </a:schemeClr>
            </a:solidFill>
            <a:ln w="9525">
              <a:solidFill>
                <a:schemeClr val="accent1">
                  <a:tint val="77000"/>
                </a:schemeClr>
              </a:solidFill>
            </a:ln>
            <a:effectLst/>
          </c:spPr>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noFill/>
            <a:round/>
          </a:ln>
          <a:effectLst/>
        </c:spPr>
        <c:marker>
          <c:symbol val="diamond"/>
          <c:size val="9"/>
          <c:spPr>
            <a:solidFill>
              <a:schemeClr val="accent1">
                <a:tint val="77000"/>
              </a:schemeClr>
            </a:solidFill>
            <a:ln w="9525">
              <a:solidFill>
                <a:schemeClr val="accent1">
                  <a:tint val="77000"/>
                </a:schemeClr>
              </a:solidFill>
            </a:ln>
            <a:effectLst/>
          </c:spPr>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ln w="28575" cap="rnd">
            <a:noFill/>
            <a:round/>
          </a:ln>
          <a:effectLst/>
        </c:spPr>
        <c:marker>
          <c:symbol val="diamond"/>
          <c:size val="9"/>
          <c:spPr>
            <a:solidFill>
              <a:schemeClr val="accent1">
                <a:tint val="77000"/>
              </a:schemeClr>
            </a:solidFill>
            <a:ln w="9525">
              <a:solidFill>
                <a:schemeClr val="accent1">
                  <a:tint val="77000"/>
                </a:schemeClr>
              </a:solidFill>
            </a:ln>
            <a:effectLst/>
          </c:spPr>
        </c:marker>
        <c:dLbl>
          <c:idx val="0"/>
          <c:delete val="1"/>
          <c:extLst>
            <c:ext xmlns:c15="http://schemas.microsoft.com/office/drawing/2012/chart" uri="{CE6537A1-D6FC-4f65-9D91-7224C49458BB}"/>
          </c:extLst>
        </c:dLbl>
      </c:pivotFmt>
      <c:pivotFmt>
        <c:idx val="6"/>
        <c:spPr>
          <a:solidFill>
            <a:schemeClr val="accent1">
              <a:shade val="76000"/>
            </a:schemeClr>
          </a:solidFill>
          <a:ln>
            <a:noFill/>
          </a:ln>
          <a:effectLst/>
        </c:spPr>
        <c:marker>
          <c:symbol val="none"/>
        </c:marker>
        <c:dLbl>
          <c:idx val="0"/>
          <c:delete val="1"/>
          <c:extLst>
            <c:ext xmlns:c15="http://schemas.microsoft.com/office/drawing/2012/chart" uri="{CE6537A1-D6FC-4f65-9D91-7224C49458BB}"/>
          </c:extLst>
        </c:dLbl>
      </c:pivotFmt>
      <c:pivotFmt>
        <c:idx val="7"/>
        <c:spPr>
          <a:ln w="28575" cap="rnd">
            <a:noFill/>
            <a:round/>
          </a:ln>
          <a:effectLst/>
        </c:spPr>
        <c:marker>
          <c:symbol val="diamond"/>
          <c:size val="9"/>
          <c:spPr>
            <a:solidFill>
              <a:schemeClr val="accent1">
                <a:tint val="77000"/>
              </a:schemeClr>
            </a:solidFill>
            <a:ln w="9525">
              <a:solidFill>
                <a:schemeClr val="accent1">
                  <a:tint val="77000"/>
                </a:schemeClr>
              </a:solidFill>
            </a:ln>
            <a:effectLst/>
          </c:spPr>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'skill vs salary'!$B$1</c:f>
              <c:strCache>
                <c:ptCount val="1"/>
                <c:pt idx="0">
                  <c:v>Median Salary</c:v>
                </c:pt>
              </c:strCache>
            </c:strRef>
          </c:tx>
          <c:spPr>
            <a:solidFill>
              <a:schemeClr val="accent1">
                <a:shade val="76000"/>
              </a:schemeClr>
            </a:solidFill>
            <a:ln>
              <a:noFill/>
            </a:ln>
            <a:effectLst/>
          </c:spPr>
          <c:invertIfNegative val="0"/>
          <c:cat>
            <c:strRef>
              <c:f>'skill vs salary'!$B$1</c:f>
              <c:strCache>
                <c:ptCount val="10"/>
                <c:pt idx="0">
                  <c:v>Spark</c:v>
                </c:pt>
                <c:pt idx="1">
                  <c:v>AWS</c:v>
                </c:pt>
                <c:pt idx="2">
                  <c:v>Java</c:v>
                </c:pt>
                <c:pt idx="3">
                  <c:v>Azure</c:v>
                </c:pt>
                <c:pt idx="4">
                  <c:v>Python</c:v>
                </c:pt>
                <c:pt idx="5">
                  <c:v>SQL</c:v>
                </c:pt>
                <c:pt idx="6">
                  <c:v>R</c:v>
                </c:pt>
                <c:pt idx="7">
                  <c:v>Tableau</c:v>
                </c:pt>
                <c:pt idx="8">
                  <c:v>Power BI</c:v>
                </c:pt>
                <c:pt idx="9">
                  <c:v>Excel</c:v>
                </c:pt>
              </c:strCache>
            </c:strRef>
          </c:cat>
          <c:val>
            <c:numRef>
              <c:f>'skill vs salary'!$B$1</c:f>
              <c:numCache>
                <c:formatCode>_-[$$-409]* #,##0_ ;_-[$$-409]* \-#,##0\ ;_-[$$-409]* "-"??_ ;_-@_ </c:formatCode>
                <c:ptCount val="10"/>
                <c:pt idx="0">
                  <c:v>140000</c:v>
                </c:pt>
                <c:pt idx="1">
                  <c:v>135000</c:v>
                </c:pt>
                <c:pt idx="2">
                  <c:v>134241</c:v>
                </c:pt>
                <c:pt idx="3">
                  <c:v>125000</c:v>
                </c:pt>
                <c:pt idx="4">
                  <c:v>125000</c:v>
                </c:pt>
                <c:pt idx="5">
                  <c:v>120000</c:v>
                </c:pt>
                <c:pt idx="6">
                  <c:v>119550</c:v>
                </c:pt>
                <c:pt idx="7">
                  <c:v>111175</c:v>
                </c:pt>
                <c:pt idx="8">
                  <c:v>101000</c:v>
                </c:pt>
                <c:pt idx="9">
                  <c:v>92500</c:v>
                </c:pt>
              </c:numCache>
            </c:numRef>
          </c:val>
          <c:extLst>
            <c:ext xmlns:c16="http://schemas.microsoft.com/office/drawing/2014/chart" uri="{C3380CC4-5D6E-409C-BE32-E72D297353CC}">
              <c16:uniqueId val="{00000004-ED92-44A7-84CD-06ADDDA5B237}"/>
            </c:ext>
          </c:extLst>
        </c:ser>
        <c:dLbls>
          <c:showLegendKey val="0"/>
          <c:showVal val="0"/>
          <c:showCatName val="0"/>
          <c:showSerName val="0"/>
          <c:showPercent val="0"/>
          <c:showBubbleSize val="0"/>
        </c:dLbls>
        <c:gapWidth val="219"/>
        <c:overlap val="-27"/>
        <c:axId val="1949858191"/>
        <c:axId val="1949865871"/>
      </c:barChart>
      <c:lineChart>
        <c:grouping val="standard"/>
        <c:varyColors val="0"/>
        <c:ser>
          <c:idx val="1"/>
          <c:order val="1"/>
          <c:tx>
            <c:strRef>
              <c:f>'skill vs salary'!$B$1</c:f>
              <c:strCache>
                <c:ptCount val="1"/>
                <c:pt idx="0">
                  <c:v>Skill Likelihood</c:v>
                </c:pt>
              </c:strCache>
            </c:strRef>
          </c:tx>
          <c:spPr>
            <a:ln w="28575" cap="rnd">
              <a:noFill/>
              <a:round/>
            </a:ln>
            <a:effectLst/>
          </c:spPr>
          <c:marker>
            <c:symbol val="diamond"/>
            <c:size val="9"/>
            <c:spPr>
              <a:solidFill>
                <a:schemeClr val="accent1">
                  <a:tint val="77000"/>
                </a:schemeClr>
              </a:solidFill>
              <a:ln w="9525">
                <a:solidFill>
                  <a:schemeClr val="accent1">
                    <a:tint val="77000"/>
                  </a:schemeClr>
                </a:solidFill>
              </a:ln>
              <a:effectLst/>
            </c:spPr>
          </c:marker>
          <c:cat>
            <c:strRef>
              <c:f>'skill vs salary'!$B$1</c:f>
              <c:strCache>
                <c:ptCount val="10"/>
                <c:pt idx="0">
                  <c:v>Spark</c:v>
                </c:pt>
                <c:pt idx="1">
                  <c:v>AWS</c:v>
                </c:pt>
                <c:pt idx="2">
                  <c:v>Java</c:v>
                </c:pt>
                <c:pt idx="3">
                  <c:v>Azure</c:v>
                </c:pt>
                <c:pt idx="4">
                  <c:v>Python</c:v>
                </c:pt>
                <c:pt idx="5">
                  <c:v>SQL</c:v>
                </c:pt>
                <c:pt idx="6">
                  <c:v>R</c:v>
                </c:pt>
                <c:pt idx="7">
                  <c:v>Tableau</c:v>
                </c:pt>
                <c:pt idx="8">
                  <c:v>Power BI</c:v>
                </c:pt>
                <c:pt idx="9">
                  <c:v>Excel</c:v>
                </c:pt>
              </c:strCache>
            </c:strRef>
          </c:cat>
          <c:val>
            <c:numRef>
              <c:f>'skill vs salary'!$B$1</c:f>
              <c:numCache>
                <c:formatCode>0%</c:formatCode>
                <c:ptCount val="10"/>
                <c:pt idx="0">
                  <c:v>0.16242968245673359</c:v>
                </c:pt>
                <c:pt idx="1">
                  <c:v>0.21026098183271341</c:v>
                </c:pt>
                <c:pt idx="2">
                  <c:v>0.11761089422397099</c:v>
                </c:pt>
                <c:pt idx="3">
                  <c:v>0.14613753035566077</c:v>
                </c:pt>
                <c:pt idx="4">
                  <c:v>0.54289754388122102</c:v>
                </c:pt>
                <c:pt idx="5">
                  <c:v>0.56715133257508221</c:v>
                </c:pt>
                <c:pt idx="6">
                  <c:v>0.21265869478343732</c:v>
                </c:pt>
                <c:pt idx="7">
                  <c:v>0.21582490547477789</c:v>
                </c:pt>
                <c:pt idx="8">
                  <c:v>0.11647351756785836</c:v>
                </c:pt>
                <c:pt idx="9">
                  <c:v>0.19126371768467001</c:v>
                </c:pt>
              </c:numCache>
            </c:numRef>
          </c:val>
          <c:smooth val="0"/>
          <c:extLst>
            <c:ext xmlns:c16="http://schemas.microsoft.com/office/drawing/2014/chart" uri="{C3380CC4-5D6E-409C-BE32-E72D297353CC}">
              <c16:uniqueId val="{00000006-ED92-44A7-84CD-06ADDDA5B237}"/>
            </c:ext>
          </c:extLst>
        </c:ser>
        <c:dLbls>
          <c:showLegendKey val="0"/>
          <c:showVal val="0"/>
          <c:showCatName val="0"/>
          <c:showSerName val="0"/>
          <c:showPercent val="0"/>
          <c:showBubbleSize val="0"/>
        </c:dLbls>
        <c:marker val="1"/>
        <c:smooth val="0"/>
        <c:axId val="1949882671"/>
        <c:axId val="1949878831"/>
      </c:lineChart>
      <c:catAx>
        <c:axId val="1949858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49865871"/>
        <c:crosses val="autoZero"/>
        <c:auto val="1"/>
        <c:lblAlgn val="ctr"/>
        <c:lblOffset val="100"/>
        <c:noMultiLvlLbl val="0"/>
      </c:catAx>
      <c:valAx>
        <c:axId val="1949865871"/>
        <c:scaling>
          <c:orientation val="minMax"/>
        </c:scaling>
        <c:delete val="0"/>
        <c:axPos val="l"/>
        <c:majorGridlines>
          <c:spPr>
            <a:ln w="9525" cap="flat" cmpd="sng" algn="ctr">
              <a:solidFill>
                <a:schemeClr val="tx1">
                  <a:lumMod val="15000"/>
                  <a:lumOff val="85000"/>
                </a:schemeClr>
              </a:solidFill>
              <a:round/>
            </a:ln>
            <a:effectLst/>
          </c:spPr>
        </c:majorGridlines>
        <c:title>
          <c:tx>
            <c:strRef>
              <c:f>'skill vs salary'!$B$1</c:f>
              <c:strCache>
                <c:ptCount val="1"/>
                <c:pt idx="0">
                  <c:v>Median Salary</c:v>
                </c:pt>
              </c:strCache>
            </c:strRef>
          </c:tx>
          <c:overlay val="0"/>
          <c:spPr>
            <a:noFill/>
            <a:ln>
              <a:noFill/>
            </a:ln>
            <a:effectLst/>
          </c:spPr>
          <c:txPr>
            <a:bodyPr rot="-54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title>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49858191"/>
        <c:crosses val="autoZero"/>
        <c:crossBetween val="between"/>
      </c:valAx>
      <c:valAx>
        <c:axId val="1949878831"/>
        <c:scaling>
          <c:orientation val="minMax"/>
        </c:scaling>
        <c:delete val="0"/>
        <c:axPos val="r"/>
        <c:title>
          <c:tx>
            <c:strRef>
              <c:f>'skill vs salary'!$C$1</c:f>
              <c:strCache>
                <c:ptCount val="1"/>
                <c:pt idx="0">
                  <c:v>Skill Likelihood</c:v>
                </c:pt>
              </c:strCache>
            </c:strRef>
          </c:tx>
          <c:overlay val="0"/>
          <c:spPr>
            <a:noFill/>
            <a:ln>
              <a:noFill/>
            </a:ln>
            <a:effectLst/>
          </c:spPr>
          <c:txPr>
            <a:bodyPr rot="-5400000" spcFirstLastPara="1" vertOverflow="ellipsis" vert="horz" wrap="square" anchor="ctr" anchorCtr="1"/>
            <a:lstStyle/>
            <a:p>
              <a:pPr algn="ctr" rtl="0">
                <a:defRPr lang="en-US" sz="1050" b="1" i="0" u="none" strike="noStrike" kern="1200" baseline="0">
                  <a:solidFill>
                    <a:sysClr val="windowText" lastClr="000000">
                      <a:lumMod val="65000"/>
                      <a:lumOff val="35000"/>
                    </a:sys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49882671"/>
        <c:crosses val="max"/>
        <c:crossBetween val="between"/>
      </c:valAx>
      <c:catAx>
        <c:axId val="1949882671"/>
        <c:scaling>
          <c:orientation val="minMax"/>
        </c:scaling>
        <c:delete val="1"/>
        <c:axPos val="b"/>
        <c:numFmt formatCode="General" sourceLinked="1"/>
        <c:majorTickMark val="out"/>
        <c:minorTickMark val="none"/>
        <c:tickLblPos val="nextTo"/>
        <c:crossAx val="1949878831"/>
        <c:crosses val="autoZero"/>
        <c:auto val="1"/>
        <c:lblAlgn val="ctr"/>
        <c:lblOffset val="100"/>
        <c:noMultiLvlLbl val="0"/>
      </c:catAx>
    </c:plotArea>
    <c:legend>
      <c:legendPos val="tr"/>
      <c:layout>
        <c:manualLayout>
          <c:xMode val="edge"/>
          <c:yMode val="edge"/>
          <c:x val="0.7921056430446195"/>
          <c:y val="5.0462962962963126E-3"/>
          <c:w val="0.19400546806649172"/>
          <c:h val="8.417913976969095E-2"/>
        </c:manualLayout>
      </c:layout>
      <c:overlay val="1"/>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ln>
      <a:noFill/>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doughnutChart>
        <c:varyColors val="1"/>
        <c:ser>
          <c:idx val="0"/>
          <c:order val="0"/>
          <c:dPt>
            <c:idx val="0"/>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1-DDE8-427B-A2FD-82338C20C88A}"/>
              </c:ext>
            </c:extLst>
          </c:dPt>
          <c:dPt>
            <c:idx val="1"/>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3-DDE8-427B-A2FD-82338C20C88A}"/>
              </c:ext>
            </c:extLst>
          </c:dPt>
          <c:val>
            <c:numRef>
              <c:f>Helper!$G$3:$G$4</c:f>
              <c:numCache>
                <c:formatCode>0.0%</c:formatCode>
                <c:ptCount val="2"/>
                <c:pt idx="0" formatCode="0%">
                  <c:v>0</c:v>
                </c:pt>
                <c:pt idx="1">
                  <c:v>1</c:v>
                </c:pt>
              </c:numCache>
            </c:numRef>
          </c:val>
          <c:extLst>
            <c:ext xmlns:c16="http://schemas.microsoft.com/office/drawing/2014/chart" uri="{C3380CC4-5D6E-409C-BE32-E72D297353CC}">
              <c16:uniqueId val="{00000004-DDE8-427B-A2FD-82338C20C88A}"/>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13300289136720364"/>
          <c:y val="0.14479684908789386"/>
          <c:w val="0.70776538620404794"/>
          <c:h val="0.71040630182421227"/>
        </c:manualLayout>
      </c:layout>
      <c:doughnutChart>
        <c:varyColors val="1"/>
        <c:ser>
          <c:idx val="0"/>
          <c:order val="0"/>
          <c:dPt>
            <c:idx val="0"/>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1-0CAC-4B64-B040-31B54C6A15A4}"/>
              </c:ext>
            </c:extLst>
          </c:dPt>
          <c:dPt>
            <c:idx val="1"/>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3-0CAC-4B64-B040-31B54C6A15A4}"/>
              </c:ext>
            </c:extLst>
          </c:dPt>
          <c:val>
            <c:numRef>
              <c:f>Helper!$J$7:$J$8</c:f>
              <c:numCache>
                <c:formatCode>0.0%</c:formatCode>
                <c:ptCount val="2"/>
                <c:pt idx="0" formatCode="0%">
                  <c:v>0.81755863637760906</c:v>
                </c:pt>
                <c:pt idx="1">
                  <c:v>0.18244136362239094</c:v>
                </c:pt>
              </c:numCache>
            </c:numRef>
          </c:val>
          <c:extLst>
            <c:ext xmlns:c16="http://schemas.microsoft.com/office/drawing/2014/chart" uri="{C3380CC4-5D6E-409C-BE32-E72D297353CC}">
              <c16:uniqueId val="{00000004-0CAC-4B64-B040-31B54C6A15A4}"/>
            </c:ext>
          </c:extLst>
        </c:ser>
        <c:dLbls>
          <c:showLegendKey val="0"/>
          <c:showVal val="0"/>
          <c:showCatName val="0"/>
          <c:showSerName val="0"/>
          <c:showPercent val="0"/>
          <c:showBubbleSize val="0"/>
          <c:showLeaderLines val="1"/>
        </c:dLbls>
        <c:firstSliceAng val="0"/>
        <c:holeSize val="65"/>
      </c:doughnutChart>
      <c:spPr>
        <a:noFill/>
        <a:ln w="9525">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15</xdr:col>
      <xdr:colOff>175260</xdr:colOff>
      <xdr:row>6</xdr:row>
      <xdr:rowOff>152400</xdr:rowOff>
    </xdr:from>
    <xdr:to>
      <xdr:col>18</xdr:col>
      <xdr:colOff>366060</xdr:colOff>
      <xdr:row>11</xdr:row>
      <xdr:rowOff>137160</xdr:rowOff>
    </xdr:to>
    <xdr:sp macro="" textlink="">
      <xdr:nvSpPr>
        <xdr:cNvPr id="17" name="Rectangle: Rounded Corners 16">
          <a:extLst>
            <a:ext uri="{FF2B5EF4-FFF2-40B4-BE49-F238E27FC236}">
              <a16:creationId xmlns:a16="http://schemas.microsoft.com/office/drawing/2014/main" id="{048441B6-3608-4F31-A2DF-B8AF7B1B68B4}"/>
            </a:ext>
          </a:extLst>
        </xdr:cNvPr>
        <xdr:cNvSpPr/>
      </xdr:nvSpPr>
      <xdr:spPr>
        <a:xfrm>
          <a:off x="9319260" y="1249680"/>
          <a:ext cx="2019600" cy="899160"/>
        </a:xfrm>
        <a:prstGeom prst="roundRect">
          <a:avLst/>
        </a:prstGeom>
        <a:solidFill>
          <a:schemeClr val="bg1"/>
        </a:solidFill>
        <a:ln w="28575">
          <a:noFill/>
        </a:ln>
        <a:effectLst>
          <a:outerShdw blurRad="50800" dist="38100" dir="2700000" algn="tl" rotWithShape="0">
            <a:prstClr val="black">
              <a:alpha val="40000"/>
            </a:prstClr>
          </a:outerShdw>
        </a:effectLst>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marL="0" indent="0" algn="l"/>
          <a:r>
            <a:rPr lang="en-US" sz="1800" b="1">
              <a:solidFill>
                <a:schemeClr val="accent4">
                  <a:lumMod val="75000"/>
                </a:schemeClr>
              </a:solidFill>
              <a:latin typeface="+mn-lt"/>
              <a:ea typeface="+mn-ea"/>
              <a:cs typeface="+mn-cs"/>
            </a:rPr>
            <a:t>Top Skill:</a:t>
          </a:r>
        </a:p>
      </xdr:txBody>
    </xdr:sp>
    <xdr:clientData/>
  </xdr:twoCellAnchor>
  <xdr:twoCellAnchor>
    <xdr:from>
      <xdr:col>18</xdr:col>
      <xdr:colOff>426720</xdr:colOff>
      <xdr:row>6</xdr:row>
      <xdr:rowOff>152400</xdr:rowOff>
    </xdr:from>
    <xdr:to>
      <xdr:col>22</xdr:col>
      <xdr:colOff>556260</xdr:colOff>
      <xdr:row>11</xdr:row>
      <xdr:rowOff>137160</xdr:rowOff>
    </xdr:to>
    <xdr:sp macro="" textlink="">
      <xdr:nvSpPr>
        <xdr:cNvPr id="18" name="Rectangle: Rounded Corners 17">
          <a:extLst>
            <a:ext uri="{FF2B5EF4-FFF2-40B4-BE49-F238E27FC236}">
              <a16:creationId xmlns:a16="http://schemas.microsoft.com/office/drawing/2014/main" id="{E5D9BBDD-2532-4F5E-AD8D-09F9CA3F2CBE}"/>
            </a:ext>
          </a:extLst>
        </xdr:cNvPr>
        <xdr:cNvSpPr/>
      </xdr:nvSpPr>
      <xdr:spPr>
        <a:xfrm>
          <a:off x="11399520" y="1249680"/>
          <a:ext cx="2567940" cy="899160"/>
        </a:xfrm>
        <a:prstGeom prst="roundRect">
          <a:avLst/>
        </a:prstGeom>
        <a:solidFill>
          <a:schemeClr val="bg1"/>
        </a:solidFill>
        <a:ln w="28575">
          <a:noFill/>
        </a:ln>
        <a:effectLst>
          <a:outerShdw blurRad="50800" dist="38100" dir="2700000" algn="tl" rotWithShape="0">
            <a:prstClr val="black">
              <a:alpha val="40000"/>
            </a:prstClr>
          </a:outerShdw>
        </a:effectLst>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marL="0" indent="0" algn="l"/>
          <a:r>
            <a:rPr lang="en-US" sz="1800" b="1">
              <a:solidFill>
                <a:schemeClr val="accent4">
                  <a:lumMod val="75000"/>
                </a:schemeClr>
              </a:solidFill>
              <a:latin typeface="+mn-lt"/>
              <a:ea typeface="+mn-ea"/>
              <a:cs typeface="+mn-cs"/>
            </a:rPr>
            <a:t>Remote Work:</a:t>
          </a:r>
        </a:p>
      </xdr:txBody>
    </xdr:sp>
    <xdr:clientData/>
  </xdr:twoCellAnchor>
  <xdr:twoCellAnchor>
    <xdr:from>
      <xdr:col>11</xdr:col>
      <xdr:colOff>91440</xdr:colOff>
      <xdr:row>6</xdr:row>
      <xdr:rowOff>152400</xdr:rowOff>
    </xdr:from>
    <xdr:to>
      <xdr:col>15</xdr:col>
      <xdr:colOff>121920</xdr:colOff>
      <xdr:row>11</xdr:row>
      <xdr:rowOff>137160</xdr:rowOff>
    </xdr:to>
    <xdr:sp macro="" textlink="">
      <xdr:nvSpPr>
        <xdr:cNvPr id="16" name="Rectangle: Rounded Corners 15">
          <a:extLst>
            <a:ext uri="{FF2B5EF4-FFF2-40B4-BE49-F238E27FC236}">
              <a16:creationId xmlns:a16="http://schemas.microsoft.com/office/drawing/2014/main" id="{D359A08C-8625-40A2-87B6-A5A13072DAA0}"/>
            </a:ext>
          </a:extLst>
        </xdr:cNvPr>
        <xdr:cNvSpPr/>
      </xdr:nvSpPr>
      <xdr:spPr>
        <a:xfrm>
          <a:off x="6797040" y="1249680"/>
          <a:ext cx="2468880" cy="899160"/>
        </a:xfrm>
        <a:prstGeom prst="roundRect">
          <a:avLst/>
        </a:prstGeom>
        <a:solidFill>
          <a:schemeClr val="bg1"/>
        </a:solidFill>
        <a:ln w="28575">
          <a:noFill/>
        </a:ln>
        <a:effectLst>
          <a:outerShdw blurRad="50800" dist="38100" dir="2700000" algn="tl" rotWithShape="0">
            <a:prstClr val="black">
              <a:alpha val="40000"/>
            </a:prstClr>
          </a:outerShdw>
        </a:effectLst>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marL="0" indent="0" algn="l"/>
          <a:r>
            <a:rPr lang="en-US" sz="1800" b="1">
              <a:solidFill>
                <a:schemeClr val="accent4">
                  <a:lumMod val="75000"/>
                </a:schemeClr>
              </a:solidFill>
              <a:latin typeface="+mn-lt"/>
              <a:ea typeface="+mn-ea"/>
              <a:cs typeface="+mn-cs"/>
            </a:rPr>
            <a:t>Job Count:</a:t>
          </a:r>
        </a:p>
      </xdr:txBody>
    </xdr:sp>
    <xdr:clientData/>
  </xdr:twoCellAnchor>
  <xdr:twoCellAnchor>
    <xdr:from>
      <xdr:col>7</xdr:col>
      <xdr:colOff>449580</xdr:colOff>
      <xdr:row>6</xdr:row>
      <xdr:rowOff>152400</xdr:rowOff>
    </xdr:from>
    <xdr:to>
      <xdr:col>11</xdr:col>
      <xdr:colOff>30780</xdr:colOff>
      <xdr:row>11</xdr:row>
      <xdr:rowOff>137160</xdr:rowOff>
    </xdr:to>
    <xdr:sp macro="" textlink="">
      <xdr:nvSpPr>
        <xdr:cNvPr id="15" name="Rectangle: Rounded Corners 14">
          <a:extLst>
            <a:ext uri="{FF2B5EF4-FFF2-40B4-BE49-F238E27FC236}">
              <a16:creationId xmlns:a16="http://schemas.microsoft.com/office/drawing/2014/main" id="{A8D5A53E-8AB9-4FF3-9306-0229DE47C14B}"/>
            </a:ext>
          </a:extLst>
        </xdr:cNvPr>
        <xdr:cNvSpPr/>
      </xdr:nvSpPr>
      <xdr:spPr>
        <a:xfrm>
          <a:off x="4716780" y="1249680"/>
          <a:ext cx="2019600" cy="899160"/>
        </a:xfrm>
        <a:prstGeom prst="roundRect">
          <a:avLst/>
        </a:prstGeom>
        <a:solidFill>
          <a:schemeClr val="bg1"/>
        </a:solidFill>
        <a:ln w="28575">
          <a:noFill/>
        </a:ln>
        <a:effectLst>
          <a:outerShdw blurRad="50800" dist="38100" dir="2700000" algn="tl" rotWithShape="0">
            <a:prstClr val="black">
              <a:alpha val="40000"/>
            </a:prstClr>
          </a:outerShdw>
        </a:effectLst>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marL="0" indent="0" algn="l"/>
          <a:r>
            <a:rPr lang="en-US" sz="1800" b="1">
              <a:solidFill>
                <a:schemeClr val="accent4">
                  <a:lumMod val="75000"/>
                </a:schemeClr>
              </a:solidFill>
              <a:latin typeface="+mn-lt"/>
              <a:ea typeface="+mn-ea"/>
              <a:cs typeface="+mn-cs"/>
            </a:rPr>
            <a:t>Top Platform:</a:t>
          </a:r>
        </a:p>
      </xdr:txBody>
    </xdr:sp>
    <xdr:clientData/>
  </xdr:twoCellAnchor>
  <xdr:twoCellAnchor>
    <xdr:from>
      <xdr:col>4</xdr:col>
      <xdr:colOff>205740</xdr:colOff>
      <xdr:row>6</xdr:row>
      <xdr:rowOff>152400</xdr:rowOff>
    </xdr:from>
    <xdr:to>
      <xdr:col>7</xdr:col>
      <xdr:colOff>396240</xdr:colOff>
      <xdr:row>11</xdr:row>
      <xdr:rowOff>137160</xdr:rowOff>
    </xdr:to>
    <xdr:sp macro="" textlink="">
      <xdr:nvSpPr>
        <xdr:cNvPr id="14" name="Rectangle: Rounded Corners 13">
          <a:extLst>
            <a:ext uri="{FF2B5EF4-FFF2-40B4-BE49-F238E27FC236}">
              <a16:creationId xmlns:a16="http://schemas.microsoft.com/office/drawing/2014/main" id="{72E71314-8A0A-5755-0382-D01B3590E94A}"/>
            </a:ext>
          </a:extLst>
        </xdr:cNvPr>
        <xdr:cNvSpPr/>
      </xdr:nvSpPr>
      <xdr:spPr>
        <a:xfrm>
          <a:off x="2644140" y="1249680"/>
          <a:ext cx="2019300" cy="899160"/>
        </a:xfrm>
        <a:prstGeom prst="roundRect">
          <a:avLst/>
        </a:prstGeom>
        <a:solidFill>
          <a:schemeClr val="bg1"/>
        </a:solidFill>
        <a:ln w="28575">
          <a:noFill/>
        </a:ln>
        <a:effectLst>
          <a:outerShdw blurRad="50800" dist="38100" dir="2700000" algn="tl" rotWithShape="0">
            <a:prstClr val="black">
              <a:alpha val="40000"/>
            </a:prstClr>
          </a:outerShdw>
        </a:effectLst>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marL="0" indent="0" algn="l"/>
          <a:r>
            <a:rPr lang="en-US" sz="1800" b="1">
              <a:solidFill>
                <a:schemeClr val="accent4">
                  <a:lumMod val="75000"/>
                </a:schemeClr>
              </a:solidFill>
              <a:latin typeface="+mn-lt"/>
              <a:ea typeface="+mn-ea"/>
              <a:cs typeface="+mn-cs"/>
            </a:rPr>
            <a:t>Median Salary:</a:t>
          </a:r>
        </a:p>
      </xdr:txBody>
    </xdr:sp>
    <xdr:clientData/>
  </xdr:twoCellAnchor>
  <xdr:twoCellAnchor>
    <xdr:from>
      <xdr:col>4</xdr:col>
      <xdr:colOff>198120</xdr:colOff>
      <xdr:row>12</xdr:row>
      <xdr:rowOff>114300</xdr:rowOff>
    </xdr:from>
    <xdr:to>
      <xdr:col>12</xdr:col>
      <xdr:colOff>472440</xdr:colOff>
      <xdr:row>25</xdr:row>
      <xdr:rowOff>99060</xdr:rowOff>
    </xdr:to>
    <xdr:graphicFrame macro="">
      <xdr:nvGraphicFramePr>
        <xdr:cNvPr id="2" name="Chart 1">
          <a:extLst>
            <a:ext uri="{FF2B5EF4-FFF2-40B4-BE49-F238E27FC236}">
              <a16:creationId xmlns:a16="http://schemas.microsoft.com/office/drawing/2014/main" id="{5CB5B8C1-BCB9-4F50-9597-04D5C1C7E3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205740</xdr:colOff>
      <xdr:row>25</xdr:row>
      <xdr:rowOff>91440</xdr:rowOff>
    </xdr:from>
    <xdr:to>
      <xdr:col>12</xdr:col>
      <xdr:colOff>472894</xdr:colOff>
      <xdr:row>35</xdr:row>
      <xdr:rowOff>137160</xdr:rowOff>
    </xdr:to>
    <xdr:graphicFrame macro="">
      <xdr:nvGraphicFramePr>
        <xdr:cNvPr id="4" name="Chart 3">
          <a:extLst>
            <a:ext uri="{FF2B5EF4-FFF2-40B4-BE49-F238E27FC236}">
              <a16:creationId xmlns:a16="http://schemas.microsoft.com/office/drawing/2014/main" id="{05EEF6F4-0BC9-4F5F-B2C1-DB99C87FDB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426720</xdr:colOff>
      <xdr:row>26</xdr:row>
      <xdr:rowOff>76200</xdr:rowOff>
    </xdr:from>
    <xdr:to>
      <xdr:col>4</xdr:col>
      <xdr:colOff>121920</xdr:colOff>
      <xdr:row>35</xdr:row>
      <xdr:rowOff>144780</xdr:rowOff>
    </xdr:to>
    <mc:AlternateContent xmlns:mc="http://schemas.openxmlformats.org/markup-compatibility/2006" xmlns:a14="http://schemas.microsoft.com/office/drawing/2010/main">
      <mc:Choice Requires="a14">
        <xdr:graphicFrame macro="">
          <xdr:nvGraphicFramePr>
            <xdr:cNvPr id="5" name="job_type 2">
              <a:extLst>
                <a:ext uri="{FF2B5EF4-FFF2-40B4-BE49-F238E27FC236}">
                  <a16:creationId xmlns:a16="http://schemas.microsoft.com/office/drawing/2014/main" id="{8C7A4B3B-C0DB-4E05-B57B-1382B93D754B}"/>
                </a:ext>
              </a:extLst>
            </xdr:cNvPr>
            <xdr:cNvGraphicFramePr/>
          </xdr:nvGraphicFramePr>
          <xdr:xfrm>
            <a:off x="0" y="0"/>
            <a:ext cx="0" cy="0"/>
          </xdr:xfrm>
          <a:graphic>
            <a:graphicData uri="http://schemas.microsoft.com/office/drawing/2010/slicer">
              <sle:slicer xmlns:sle="http://schemas.microsoft.com/office/drawing/2010/slicer" name="job_type 2"/>
            </a:graphicData>
          </a:graphic>
        </xdr:graphicFrame>
      </mc:Choice>
      <mc:Fallback xmlns="">
        <xdr:sp macro="" textlink="">
          <xdr:nvSpPr>
            <xdr:cNvPr id="0" name=""/>
            <xdr:cNvSpPr>
              <a:spLocks noTextEdit="1"/>
            </xdr:cNvSpPr>
          </xdr:nvSpPr>
          <xdr:spPr>
            <a:xfrm>
              <a:off x="426720" y="4831080"/>
              <a:ext cx="2133600" cy="1714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426720</xdr:colOff>
      <xdr:row>12</xdr:row>
      <xdr:rowOff>106680</xdr:rowOff>
    </xdr:from>
    <xdr:to>
      <xdr:col>4</xdr:col>
      <xdr:colOff>121920</xdr:colOff>
      <xdr:row>26</xdr:row>
      <xdr:rowOff>68580</xdr:rowOff>
    </xdr:to>
    <mc:AlternateContent xmlns:mc="http://schemas.openxmlformats.org/markup-compatibility/2006" xmlns:a14="http://schemas.microsoft.com/office/drawing/2010/main">
      <mc:Choice Requires="a14">
        <xdr:graphicFrame macro="">
          <xdr:nvGraphicFramePr>
            <xdr:cNvPr id="6" name="job_country 2">
              <a:extLst>
                <a:ext uri="{FF2B5EF4-FFF2-40B4-BE49-F238E27FC236}">
                  <a16:creationId xmlns:a16="http://schemas.microsoft.com/office/drawing/2014/main" id="{EC0A2FD6-06F5-46E1-82C1-0B2747519ABB}"/>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mlns="">
        <xdr:sp macro="" textlink="">
          <xdr:nvSpPr>
            <xdr:cNvPr id="0" name=""/>
            <xdr:cNvSpPr>
              <a:spLocks noTextEdit="1"/>
            </xdr:cNvSpPr>
          </xdr:nvSpPr>
          <xdr:spPr>
            <a:xfrm>
              <a:off x="426720" y="2301240"/>
              <a:ext cx="2133600" cy="25222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426719</xdr:colOff>
      <xdr:row>1</xdr:row>
      <xdr:rowOff>152401</xdr:rowOff>
    </xdr:from>
    <xdr:to>
      <xdr:col>4</xdr:col>
      <xdr:colOff>123072</xdr:colOff>
      <xdr:row>12</xdr:row>
      <xdr:rowOff>99060</xdr:rowOff>
    </xdr:to>
    <mc:AlternateContent xmlns:mc="http://schemas.openxmlformats.org/markup-compatibility/2006" xmlns:a14="http://schemas.microsoft.com/office/drawing/2010/main">
      <mc:Choice Requires="a14">
        <xdr:graphicFrame macro="">
          <xdr:nvGraphicFramePr>
            <xdr:cNvPr id="7" name="Title">
              <a:extLst>
                <a:ext uri="{FF2B5EF4-FFF2-40B4-BE49-F238E27FC236}">
                  <a16:creationId xmlns:a16="http://schemas.microsoft.com/office/drawing/2014/main" id="{4FFF0D44-7CD2-4274-B3AC-549969356541}"/>
                </a:ext>
              </a:extLst>
            </xdr:cNvPr>
            <xdr:cNvGraphicFramePr/>
          </xdr:nvGraphicFramePr>
          <xdr:xfrm>
            <a:off x="0" y="0"/>
            <a:ext cx="0" cy="0"/>
          </xdr:xfrm>
          <a:graphic>
            <a:graphicData uri="http://schemas.microsoft.com/office/drawing/2010/slicer">
              <sle:slicer xmlns:sle="http://schemas.microsoft.com/office/drawing/2010/slicer" name="Title"/>
            </a:graphicData>
          </a:graphic>
        </xdr:graphicFrame>
      </mc:Choice>
      <mc:Fallback xmlns="">
        <xdr:sp macro="" textlink="">
          <xdr:nvSpPr>
            <xdr:cNvPr id="0" name=""/>
            <xdr:cNvSpPr>
              <a:spLocks noTextEdit="1"/>
            </xdr:cNvSpPr>
          </xdr:nvSpPr>
          <xdr:spPr>
            <a:xfrm>
              <a:off x="426719" y="335281"/>
              <a:ext cx="2134753" cy="19583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12</xdr:col>
      <xdr:colOff>480059</xdr:colOff>
      <xdr:row>12</xdr:row>
      <xdr:rowOff>121920</xdr:rowOff>
    </xdr:from>
    <xdr:to>
      <xdr:col>22</xdr:col>
      <xdr:colOff>546458</xdr:colOff>
      <xdr:row>35</xdr:row>
      <xdr:rowOff>144780</xdr:rowOff>
    </xdr:to>
    <xdr:graphicFrame macro="">
      <xdr:nvGraphicFramePr>
        <xdr:cNvPr id="8" name="Chart 7">
          <a:extLst>
            <a:ext uri="{FF2B5EF4-FFF2-40B4-BE49-F238E27FC236}">
              <a16:creationId xmlns:a16="http://schemas.microsoft.com/office/drawing/2014/main" id="{60DAB993-E53C-4E6A-BAFA-FACA6C5FD4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259080</xdr:colOff>
      <xdr:row>8</xdr:row>
      <xdr:rowOff>137160</xdr:rowOff>
    </xdr:from>
    <xdr:to>
      <xdr:col>7</xdr:col>
      <xdr:colOff>342900</xdr:colOff>
      <xdr:row>11</xdr:row>
      <xdr:rowOff>15240</xdr:rowOff>
    </xdr:to>
    <xdr:sp macro="" textlink="Helper!B2">
      <xdr:nvSpPr>
        <xdr:cNvPr id="9" name="TextBox 8">
          <a:extLst>
            <a:ext uri="{FF2B5EF4-FFF2-40B4-BE49-F238E27FC236}">
              <a16:creationId xmlns:a16="http://schemas.microsoft.com/office/drawing/2014/main" id="{9FE099B2-9462-718E-5377-E635F866210C}"/>
            </a:ext>
          </a:extLst>
        </xdr:cNvPr>
        <xdr:cNvSpPr txBox="1"/>
      </xdr:nvSpPr>
      <xdr:spPr>
        <a:xfrm>
          <a:off x="2697480" y="1600200"/>
          <a:ext cx="1912620" cy="4267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A1ABFC1-0E75-4369-9591-6B416A86F4DC}" type="TxLink">
            <a:rPr lang="en-US" sz="2800" b="1" i="0" u="none" strike="noStrike">
              <a:solidFill>
                <a:schemeClr val="accent1">
                  <a:lumMod val="75000"/>
                </a:schemeClr>
              </a:solidFill>
              <a:latin typeface="Calibri"/>
              <a:ea typeface="Calibri"/>
              <a:cs typeface="Calibri"/>
            </a:rPr>
            <a:pPr marL="0" indent="0" algn="ctr"/>
            <a:t> $115,000 </a:t>
          </a:fld>
          <a:endParaRPr lang="en-US" sz="2800" b="1" i="0" u="none" strike="noStrike">
            <a:solidFill>
              <a:schemeClr val="accent1">
                <a:lumMod val="75000"/>
              </a:schemeClr>
            </a:solidFill>
            <a:latin typeface="Calibri"/>
            <a:ea typeface="Calibri"/>
            <a:cs typeface="Calibri"/>
          </a:endParaRPr>
        </a:p>
      </xdr:txBody>
    </xdr:sp>
    <xdr:clientData/>
  </xdr:twoCellAnchor>
  <xdr:twoCellAnchor>
    <xdr:from>
      <xdr:col>7</xdr:col>
      <xdr:colOff>472440</xdr:colOff>
      <xdr:row>8</xdr:row>
      <xdr:rowOff>137160</xdr:rowOff>
    </xdr:from>
    <xdr:to>
      <xdr:col>11</xdr:col>
      <xdr:colOff>0</xdr:colOff>
      <xdr:row>11</xdr:row>
      <xdr:rowOff>30480</xdr:rowOff>
    </xdr:to>
    <xdr:sp macro="" textlink="Helper!C6">
      <xdr:nvSpPr>
        <xdr:cNvPr id="10" name="TextBox 9">
          <a:extLst>
            <a:ext uri="{FF2B5EF4-FFF2-40B4-BE49-F238E27FC236}">
              <a16:creationId xmlns:a16="http://schemas.microsoft.com/office/drawing/2014/main" id="{87334A61-4CB9-471A-A50B-85BD3114ABC6}"/>
            </a:ext>
          </a:extLst>
        </xdr:cNvPr>
        <xdr:cNvSpPr txBox="1"/>
      </xdr:nvSpPr>
      <xdr:spPr>
        <a:xfrm>
          <a:off x="4739640" y="1600200"/>
          <a:ext cx="1965960" cy="4419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C0B55207-D559-40B1-9179-065C73F4A518}" type="TxLink">
            <a:rPr lang="en-US" sz="2800" b="1" i="0" u="none" strike="noStrike">
              <a:solidFill>
                <a:schemeClr val="accent1">
                  <a:lumMod val="75000"/>
                </a:schemeClr>
              </a:solidFill>
              <a:latin typeface="Calibri"/>
              <a:ea typeface="Calibri"/>
              <a:cs typeface="Calibri"/>
            </a:rPr>
            <a:pPr marL="0" indent="0" algn="ctr"/>
            <a:t>LinkedIn</a:t>
          </a:fld>
          <a:endParaRPr lang="en-US" sz="2800" b="1" i="0" u="none" strike="noStrike">
            <a:solidFill>
              <a:schemeClr val="accent1">
                <a:lumMod val="75000"/>
              </a:schemeClr>
            </a:solidFill>
            <a:latin typeface="Calibri"/>
            <a:ea typeface="Calibri"/>
            <a:cs typeface="Calibri"/>
          </a:endParaRPr>
        </a:p>
      </xdr:txBody>
    </xdr:sp>
    <xdr:clientData/>
  </xdr:twoCellAnchor>
  <xdr:twoCellAnchor>
    <xdr:from>
      <xdr:col>11</xdr:col>
      <xdr:colOff>114300</xdr:colOff>
      <xdr:row>8</xdr:row>
      <xdr:rowOff>129540</xdr:rowOff>
    </xdr:from>
    <xdr:to>
      <xdr:col>14</xdr:col>
      <xdr:colOff>197100</xdr:colOff>
      <xdr:row>11</xdr:row>
      <xdr:rowOff>0</xdr:rowOff>
    </xdr:to>
    <xdr:sp macro="" textlink="Helper!F2">
      <xdr:nvSpPr>
        <xdr:cNvPr id="11" name="TextBox 10">
          <a:extLst>
            <a:ext uri="{FF2B5EF4-FFF2-40B4-BE49-F238E27FC236}">
              <a16:creationId xmlns:a16="http://schemas.microsoft.com/office/drawing/2014/main" id="{C42569D2-F6E2-4C06-B5E1-14598B686AE9}"/>
            </a:ext>
          </a:extLst>
        </xdr:cNvPr>
        <xdr:cNvSpPr txBox="1"/>
      </xdr:nvSpPr>
      <xdr:spPr>
        <a:xfrm>
          <a:off x="6819900" y="1592580"/>
          <a:ext cx="1911600" cy="4191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EFCA2EE-515A-4259-9FAD-34C3540D58C5}" type="TxLink">
            <a:rPr lang="en-US" sz="2800" b="1" i="0" u="none" strike="noStrike">
              <a:solidFill>
                <a:schemeClr val="accent1">
                  <a:lumMod val="75000"/>
                </a:schemeClr>
              </a:solidFill>
              <a:latin typeface="Calibri"/>
              <a:ea typeface="Calibri"/>
              <a:cs typeface="Calibri"/>
            </a:rPr>
            <a:pPr marL="0" indent="0" algn="ctr"/>
            <a:t> 32,531 </a:t>
          </a:fld>
          <a:endParaRPr lang="en-US" sz="2800" b="1" i="0" u="none" strike="noStrike">
            <a:solidFill>
              <a:schemeClr val="accent1">
                <a:lumMod val="75000"/>
              </a:schemeClr>
            </a:solidFill>
            <a:latin typeface="Calibri"/>
            <a:ea typeface="Calibri"/>
            <a:cs typeface="Calibri"/>
          </a:endParaRPr>
        </a:p>
      </xdr:txBody>
    </xdr:sp>
    <xdr:clientData/>
  </xdr:twoCellAnchor>
  <xdr:twoCellAnchor>
    <xdr:from>
      <xdr:col>15</xdr:col>
      <xdr:colOff>190500</xdr:colOff>
      <xdr:row>8</xdr:row>
      <xdr:rowOff>121920</xdr:rowOff>
    </xdr:from>
    <xdr:to>
      <xdr:col>18</xdr:col>
      <xdr:colOff>320040</xdr:colOff>
      <xdr:row>10</xdr:row>
      <xdr:rowOff>160020</xdr:rowOff>
    </xdr:to>
    <xdr:sp macro="" textlink="Helper!G6">
      <xdr:nvSpPr>
        <xdr:cNvPr id="12" name="TextBox 11">
          <a:extLst>
            <a:ext uri="{FF2B5EF4-FFF2-40B4-BE49-F238E27FC236}">
              <a16:creationId xmlns:a16="http://schemas.microsoft.com/office/drawing/2014/main" id="{26B0FFBD-249A-4F58-AD3A-325D806FCAAF}"/>
            </a:ext>
          </a:extLst>
        </xdr:cNvPr>
        <xdr:cNvSpPr txBox="1"/>
      </xdr:nvSpPr>
      <xdr:spPr>
        <a:xfrm>
          <a:off x="9334500" y="1584960"/>
          <a:ext cx="1958340" cy="4038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DB1850E3-C97D-42E6-ABEC-B03F7562C940}" type="TxLink">
            <a:rPr lang="en-US" sz="2800" b="1" i="0" u="none" strike="noStrike">
              <a:solidFill>
                <a:schemeClr val="accent1">
                  <a:lumMod val="75000"/>
                </a:schemeClr>
              </a:solidFill>
              <a:latin typeface="Calibri"/>
              <a:ea typeface="Calibri"/>
              <a:cs typeface="Calibri"/>
            </a:rPr>
            <a:pPr marL="0" indent="0" algn="ctr"/>
            <a:t>SQL</a:t>
          </a:fld>
          <a:endParaRPr lang="en-US" sz="2800" b="1" i="0" u="none" strike="noStrike">
            <a:solidFill>
              <a:schemeClr val="accent1">
                <a:lumMod val="75000"/>
              </a:schemeClr>
            </a:solidFill>
            <a:latin typeface="Calibri"/>
            <a:ea typeface="Calibri"/>
            <a:cs typeface="Calibri"/>
          </a:endParaRPr>
        </a:p>
      </xdr:txBody>
    </xdr:sp>
    <xdr:clientData/>
  </xdr:twoCellAnchor>
  <xdr:twoCellAnchor>
    <xdr:from>
      <xdr:col>18</xdr:col>
      <xdr:colOff>472440</xdr:colOff>
      <xdr:row>8</xdr:row>
      <xdr:rowOff>129540</xdr:rowOff>
    </xdr:from>
    <xdr:to>
      <xdr:col>21</xdr:col>
      <xdr:colOff>555240</xdr:colOff>
      <xdr:row>11</xdr:row>
      <xdr:rowOff>0</xdr:rowOff>
    </xdr:to>
    <xdr:sp macro="" textlink="Helper!K2">
      <xdr:nvSpPr>
        <xdr:cNvPr id="13" name="TextBox 12">
          <a:extLst>
            <a:ext uri="{FF2B5EF4-FFF2-40B4-BE49-F238E27FC236}">
              <a16:creationId xmlns:a16="http://schemas.microsoft.com/office/drawing/2014/main" id="{4AC3CE11-21C7-450A-BC84-982FEDF6F381}"/>
            </a:ext>
          </a:extLst>
        </xdr:cNvPr>
        <xdr:cNvSpPr txBox="1"/>
      </xdr:nvSpPr>
      <xdr:spPr>
        <a:xfrm>
          <a:off x="11445240" y="1592580"/>
          <a:ext cx="1911600" cy="4191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36D267A-18D4-407E-84FD-FE37340C40E6}" type="TxLink">
            <a:rPr lang="en-US" sz="2800" b="1" i="0" u="none" strike="noStrike">
              <a:solidFill>
                <a:schemeClr val="accent1">
                  <a:lumMod val="75000"/>
                </a:schemeClr>
              </a:solidFill>
              <a:latin typeface="Calibri"/>
              <a:ea typeface="Calibri"/>
              <a:cs typeface="Calibri"/>
            </a:rPr>
            <a:pPr marL="0" indent="0" algn="ctr"/>
            <a:t> 5,935 </a:t>
          </a:fld>
          <a:endParaRPr lang="en-US" sz="2800" b="1" i="0" u="none" strike="noStrike">
            <a:solidFill>
              <a:schemeClr val="accent1">
                <a:lumMod val="75000"/>
              </a:schemeClr>
            </a:solidFill>
            <a:latin typeface="Calibri"/>
            <a:ea typeface="Calibri"/>
            <a:cs typeface="Calibri"/>
          </a:endParaRPr>
        </a:p>
      </xdr:txBody>
    </xdr:sp>
    <xdr:clientData/>
  </xdr:twoCellAnchor>
  <xdr:twoCellAnchor>
    <xdr:from>
      <xdr:col>4</xdr:col>
      <xdr:colOff>198120</xdr:colOff>
      <xdr:row>1</xdr:row>
      <xdr:rowOff>160020</xdr:rowOff>
    </xdr:from>
    <xdr:to>
      <xdr:col>22</xdr:col>
      <xdr:colOff>579120</xdr:colOff>
      <xdr:row>5</xdr:row>
      <xdr:rowOff>152400</xdr:rowOff>
    </xdr:to>
    <xdr:sp macro="" textlink="">
      <xdr:nvSpPr>
        <xdr:cNvPr id="3" name="Rectangle: Rounded Corners 2">
          <a:extLst>
            <a:ext uri="{FF2B5EF4-FFF2-40B4-BE49-F238E27FC236}">
              <a16:creationId xmlns:a16="http://schemas.microsoft.com/office/drawing/2014/main" id="{CE523E1A-7B7F-EDDC-ABCC-C87DC9BE5404}"/>
            </a:ext>
          </a:extLst>
        </xdr:cNvPr>
        <xdr:cNvSpPr/>
      </xdr:nvSpPr>
      <xdr:spPr>
        <a:xfrm>
          <a:off x="2636520" y="342900"/>
          <a:ext cx="11353800" cy="7239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b="1">
              <a:solidFill>
                <a:schemeClr val="accent4">
                  <a:lumMod val="75000"/>
                </a:schemeClr>
              </a:solidFill>
            </a:rPr>
            <a:t>Data Job Analysis Dashboard</a:t>
          </a:r>
        </a:p>
      </xdr:txBody>
    </xdr:sp>
    <xdr:clientData/>
  </xdr:twoCellAnchor>
  <xdr:twoCellAnchor>
    <xdr:from>
      <xdr:col>13</xdr:col>
      <xdr:colOff>220980</xdr:colOff>
      <xdr:row>6</xdr:row>
      <xdr:rowOff>68580</xdr:rowOff>
    </xdr:from>
    <xdr:to>
      <xdr:col>15</xdr:col>
      <xdr:colOff>274320</xdr:colOff>
      <xdr:row>12</xdr:row>
      <xdr:rowOff>68580</xdr:rowOff>
    </xdr:to>
    <xdr:graphicFrame macro="">
      <xdr:nvGraphicFramePr>
        <xdr:cNvPr id="35" name="Chart 34">
          <a:extLst>
            <a:ext uri="{FF2B5EF4-FFF2-40B4-BE49-F238E27FC236}">
              <a16:creationId xmlns:a16="http://schemas.microsoft.com/office/drawing/2014/main" id="{8998661E-1BD8-4A16-BC93-572C634DFA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68580</xdr:colOff>
      <xdr:row>6</xdr:row>
      <xdr:rowOff>38100</xdr:rowOff>
    </xdr:from>
    <xdr:to>
      <xdr:col>23</xdr:col>
      <xdr:colOff>99060</xdr:colOff>
      <xdr:row>12</xdr:row>
      <xdr:rowOff>99060</xdr:rowOff>
    </xdr:to>
    <xdr:graphicFrame macro="">
      <xdr:nvGraphicFramePr>
        <xdr:cNvPr id="36" name="Chart 35">
          <a:extLst>
            <a:ext uri="{FF2B5EF4-FFF2-40B4-BE49-F238E27FC236}">
              <a16:creationId xmlns:a16="http://schemas.microsoft.com/office/drawing/2014/main" id="{088C0328-DDB5-45DF-8342-62F50638FD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0.34167</cdr:x>
      <cdr:y>0.34861</cdr:y>
    </cdr:from>
    <cdr:to>
      <cdr:x>0.67833</cdr:x>
      <cdr:y>0.6125</cdr:y>
    </cdr:to>
    <cdr:sp macro="" textlink="">
      <cdr:nvSpPr>
        <cdr:cNvPr id="2" name="TextBox 1">
          <a:extLst xmlns:a="http://schemas.openxmlformats.org/drawingml/2006/main">
            <a:ext uri="{FF2B5EF4-FFF2-40B4-BE49-F238E27FC236}">
              <a16:creationId xmlns:a16="http://schemas.microsoft.com/office/drawing/2014/main" id="{3E71B73F-8494-C094-33BA-87EDFF1848AC}"/>
            </a:ext>
          </a:extLst>
        </cdr:cNvPr>
        <cdr:cNvSpPr txBox="1"/>
      </cdr:nvSpPr>
      <cdr:spPr>
        <a:xfrm xmlns:a="http://schemas.openxmlformats.org/drawingml/2006/main">
          <a:off x="1562100" y="956310"/>
          <a:ext cx="1539240" cy="7239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0.1811</cdr:x>
      <cdr:y>0.35374</cdr:y>
    </cdr:from>
    <cdr:to>
      <cdr:x>0.84252</cdr:x>
      <cdr:y>0.62874</cdr:y>
    </cdr:to>
    <cdr:sp macro="" textlink="Helper!$G$4">
      <cdr:nvSpPr>
        <cdr:cNvPr id="3" name="TextBox 2">
          <a:extLst xmlns:a="http://schemas.openxmlformats.org/drawingml/2006/main">
            <a:ext uri="{FF2B5EF4-FFF2-40B4-BE49-F238E27FC236}">
              <a16:creationId xmlns:a16="http://schemas.microsoft.com/office/drawing/2014/main" id="{EB8F66A6-4E4F-8569-8F49-98C9CBF0548D}"/>
            </a:ext>
          </a:extLst>
        </cdr:cNvPr>
        <cdr:cNvSpPr txBox="1"/>
      </cdr:nvSpPr>
      <cdr:spPr>
        <a:xfrm xmlns:a="http://schemas.openxmlformats.org/drawingml/2006/main">
          <a:off x="175260" y="340976"/>
          <a:ext cx="640080" cy="265081"/>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E010B953-1070-44B8-B34A-466CB512D719}" type="TxLink">
            <a:rPr lang="en-US" sz="1400" b="1" i="0" u="none" strike="noStrike" kern="1200">
              <a:solidFill>
                <a:schemeClr val="accent1">
                  <a:lumMod val="75000"/>
                </a:schemeClr>
              </a:solidFill>
              <a:latin typeface="Calibri"/>
              <a:ea typeface="Calibri"/>
              <a:cs typeface="Calibri"/>
            </a:rPr>
            <a:pPr algn="ctr"/>
            <a:t>100.0%</a:t>
          </a:fld>
          <a:endParaRPr lang="en-US" sz="1400" b="1" kern="1200">
            <a:solidFill>
              <a:schemeClr val="accent1">
                <a:lumMod val="75000"/>
              </a:schemeClr>
            </a:solidFill>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0.38667</cdr:x>
      <cdr:y>0.39855</cdr:y>
    </cdr:from>
    <cdr:to>
      <cdr:x>0.62</cdr:x>
      <cdr:y>0.54855</cdr:y>
    </cdr:to>
    <cdr:sp macro="" textlink="">
      <cdr:nvSpPr>
        <cdr:cNvPr id="2" name="TextBox 1">
          <a:extLst xmlns:a="http://schemas.openxmlformats.org/drawingml/2006/main">
            <a:ext uri="{FF2B5EF4-FFF2-40B4-BE49-F238E27FC236}">
              <a16:creationId xmlns:a16="http://schemas.microsoft.com/office/drawing/2014/main" id="{E0E7BEAF-CBCB-50B1-876D-BF020FB7D248}"/>
            </a:ext>
          </a:extLst>
        </cdr:cNvPr>
        <cdr:cNvSpPr txBox="1"/>
      </cdr:nvSpPr>
      <cdr:spPr>
        <a:xfrm xmlns:a="http://schemas.openxmlformats.org/drawingml/2006/main">
          <a:off x="503834" y="587645"/>
          <a:ext cx="304038" cy="22117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0.38667</cdr:x>
      <cdr:y>0.43194</cdr:y>
    </cdr:from>
    <cdr:to>
      <cdr:x>0.63</cdr:x>
      <cdr:y>0.57639</cdr:y>
    </cdr:to>
    <cdr:sp macro="" textlink="">
      <cdr:nvSpPr>
        <cdr:cNvPr id="3" name="TextBox 2">
          <a:extLst xmlns:a="http://schemas.openxmlformats.org/drawingml/2006/main">
            <a:ext uri="{FF2B5EF4-FFF2-40B4-BE49-F238E27FC236}">
              <a16:creationId xmlns:a16="http://schemas.microsoft.com/office/drawing/2014/main" id="{0A9989F9-75C3-9F07-9317-ABD402F4D467}"/>
            </a:ext>
          </a:extLst>
        </cdr:cNvPr>
        <cdr:cNvSpPr txBox="1"/>
      </cdr:nvSpPr>
      <cdr:spPr>
        <a:xfrm xmlns:a="http://schemas.openxmlformats.org/drawingml/2006/main">
          <a:off x="1767840" y="1184910"/>
          <a:ext cx="1112520" cy="3962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0.14164</cdr:x>
      <cdr:y>0.3558</cdr:y>
    </cdr:from>
    <cdr:to>
      <cdr:x>0.84194</cdr:x>
      <cdr:y>0.66343</cdr:y>
    </cdr:to>
    <cdr:sp macro="" textlink="Helper!$J$8">
      <cdr:nvSpPr>
        <cdr:cNvPr id="4" name="TextBox 3">
          <a:extLst xmlns:a="http://schemas.openxmlformats.org/drawingml/2006/main">
            <a:ext uri="{FF2B5EF4-FFF2-40B4-BE49-F238E27FC236}">
              <a16:creationId xmlns:a16="http://schemas.microsoft.com/office/drawing/2014/main" id="{64FAE38F-A0D4-3035-DA45-010A19CBDB86}"/>
            </a:ext>
          </a:extLst>
        </cdr:cNvPr>
        <cdr:cNvSpPr txBox="1"/>
      </cdr:nvSpPr>
      <cdr:spPr>
        <a:xfrm xmlns:a="http://schemas.openxmlformats.org/drawingml/2006/main">
          <a:off x="137160" y="343272"/>
          <a:ext cx="678179" cy="296808"/>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marL="0" indent="0" algn="ctr"/>
          <a:fld id="{4BB1AF4D-7030-4C82-92F6-3D636C7B6307}" type="TxLink">
            <a:rPr lang="en-US" sz="1400" b="1" i="0" u="none" strike="noStrike" kern="1200">
              <a:solidFill>
                <a:schemeClr val="accent1">
                  <a:lumMod val="75000"/>
                </a:schemeClr>
              </a:solidFill>
              <a:latin typeface="Calibri"/>
              <a:ea typeface="Calibri"/>
              <a:cs typeface="Calibri"/>
            </a:rPr>
            <a:pPr marL="0" indent="0" algn="ctr"/>
            <a:t>18.2%</a:t>
          </a:fld>
          <a:endParaRPr lang="en-US" sz="1400" b="1" i="0" u="none" strike="noStrike" kern="1200">
            <a:solidFill>
              <a:schemeClr val="accent1">
                <a:lumMod val="75000"/>
              </a:schemeClr>
            </a:solidFill>
            <a:latin typeface="Calibri"/>
            <a:ea typeface="Calibri"/>
            <a:cs typeface="Calibri"/>
          </a:endParaRPr>
        </a:p>
      </cdr:txBody>
    </cdr:sp>
  </cdr:relSizeAnchor>
</c:userShapes>
</file>

<file path=xl/drawings/drawing4.xml><?xml version="1.0" encoding="utf-8"?>
<xdr:wsDr xmlns:xdr="http://schemas.openxmlformats.org/drawingml/2006/spreadsheetDrawing" xmlns:a="http://schemas.openxmlformats.org/drawingml/2006/main">
  <xdr:twoCellAnchor editAs="oneCell">
    <xdr:from>
      <xdr:col>8</xdr:col>
      <xdr:colOff>38100</xdr:colOff>
      <xdr:row>0</xdr:row>
      <xdr:rowOff>22860</xdr:rowOff>
    </xdr:from>
    <xdr:to>
      <xdr:col>11</xdr:col>
      <xdr:colOff>38100</xdr:colOff>
      <xdr:row>13</xdr:row>
      <xdr:rowOff>112395</xdr:rowOff>
    </xdr:to>
    <mc:AlternateContent xmlns:mc="http://schemas.openxmlformats.org/markup-compatibility/2006" xmlns:a14="http://schemas.microsoft.com/office/drawing/2010/main">
      <mc:Choice Requires="a14">
        <xdr:graphicFrame macro="">
          <xdr:nvGraphicFramePr>
            <xdr:cNvPr id="5" name="job_type">
              <a:extLst>
                <a:ext uri="{FF2B5EF4-FFF2-40B4-BE49-F238E27FC236}">
                  <a16:creationId xmlns:a16="http://schemas.microsoft.com/office/drawing/2014/main" id="{E4038692-688E-47ED-D1A6-9C07872765AA}"/>
                </a:ext>
              </a:extLst>
            </xdr:cNvPr>
            <xdr:cNvGraphicFramePr/>
          </xdr:nvGraphicFramePr>
          <xdr:xfrm>
            <a:off x="0" y="0"/>
            <a:ext cx="0" cy="0"/>
          </xdr:xfrm>
          <a:graphic>
            <a:graphicData uri="http://schemas.microsoft.com/office/drawing/2010/slicer">
              <sle:slicer xmlns:sle="http://schemas.microsoft.com/office/drawing/2010/slicer" name="job_type"/>
            </a:graphicData>
          </a:graphic>
        </xdr:graphicFrame>
      </mc:Choice>
      <mc:Fallback xmlns="">
        <xdr:sp macro="" textlink="">
          <xdr:nvSpPr>
            <xdr:cNvPr id="0" name=""/>
            <xdr:cNvSpPr>
              <a:spLocks noTextEdit="1"/>
            </xdr:cNvSpPr>
          </xdr:nvSpPr>
          <xdr:spPr>
            <a:xfrm>
              <a:off x="8542020" y="228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1135380</xdr:colOff>
      <xdr:row>0</xdr:row>
      <xdr:rowOff>7620</xdr:rowOff>
    </xdr:from>
    <xdr:to>
      <xdr:col>7</xdr:col>
      <xdr:colOff>472440</xdr:colOff>
      <xdr:row>13</xdr:row>
      <xdr:rowOff>97155</xdr:rowOff>
    </xdr:to>
    <mc:AlternateContent xmlns:mc="http://schemas.openxmlformats.org/markup-compatibility/2006" xmlns:a14="http://schemas.microsoft.com/office/drawing/2010/main">
      <mc:Choice Requires="a14">
        <xdr:graphicFrame macro="">
          <xdr:nvGraphicFramePr>
            <xdr:cNvPr id="6" name="job_country">
              <a:extLst>
                <a:ext uri="{FF2B5EF4-FFF2-40B4-BE49-F238E27FC236}">
                  <a16:creationId xmlns:a16="http://schemas.microsoft.com/office/drawing/2014/main" id="{8D20420F-0D94-D828-DB3F-58E59F4C7B7B}"/>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6537960" y="76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1059180</xdr:colOff>
      <xdr:row>8</xdr:row>
      <xdr:rowOff>91440</xdr:rowOff>
    </xdr:from>
    <xdr:to>
      <xdr:col>4</xdr:col>
      <xdr:colOff>396240</xdr:colOff>
      <xdr:row>21</xdr:row>
      <xdr:rowOff>180975</xdr:rowOff>
    </xdr:to>
    <mc:AlternateContent xmlns:mc="http://schemas.openxmlformats.org/markup-compatibility/2006" xmlns:a14="http://schemas.microsoft.com/office/drawing/2010/main">
      <mc:Choice Requires="a14">
        <xdr:graphicFrame macro="">
          <xdr:nvGraphicFramePr>
            <xdr:cNvPr id="4" name="job_country 1">
              <a:extLst>
                <a:ext uri="{FF2B5EF4-FFF2-40B4-BE49-F238E27FC236}">
                  <a16:creationId xmlns:a16="http://schemas.microsoft.com/office/drawing/2014/main" id="{07BEC90D-83D8-2142-252F-E306A1619C8C}"/>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mlns="">
        <xdr:sp macro="" textlink="">
          <xdr:nvSpPr>
            <xdr:cNvPr id="0" name=""/>
            <xdr:cNvSpPr>
              <a:spLocks noTextEdit="1"/>
            </xdr:cNvSpPr>
          </xdr:nvSpPr>
          <xdr:spPr>
            <a:xfrm>
              <a:off x="1920240" y="15544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8</xdr:row>
      <xdr:rowOff>76200</xdr:rowOff>
    </xdr:from>
    <xdr:to>
      <xdr:col>1</xdr:col>
      <xdr:colOff>975360</xdr:colOff>
      <xdr:row>21</xdr:row>
      <xdr:rowOff>165735</xdr:rowOff>
    </xdr:to>
    <mc:AlternateContent xmlns:mc="http://schemas.openxmlformats.org/markup-compatibility/2006" xmlns:a14="http://schemas.microsoft.com/office/drawing/2010/main">
      <mc:Choice Requires="a14">
        <xdr:graphicFrame macro="">
          <xdr:nvGraphicFramePr>
            <xdr:cNvPr id="5" name="job_title_short 1">
              <a:extLst>
                <a:ext uri="{FF2B5EF4-FFF2-40B4-BE49-F238E27FC236}">
                  <a16:creationId xmlns:a16="http://schemas.microsoft.com/office/drawing/2014/main" id="{F8D92832-81A0-C8D2-3AF2-BEB0BCF709DF}"/>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mlns="">
        <xdr:sp macro="" textlink="">
          <xdr:nvSpPr>
            <xdr:cNvPr id="0" name=""/>
            <xdr:cNvSpPr>
              <a:spLocks noTextEdit="1"/>
            </xdr:cNvSpPr>
          </xdr:nvSpPr>
          <xdr:spPr>
            <a:xfrm>
              <a:off x="7620" y="15392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10</xdr:col>
      <xdr:colOff>304800</xdr:colOff>
      <xdr:row>0</xdr:row>
      <xdr:rowOff>121920</xdr:rowOff>
    </xdr:from>
    <xdr:to>
      <xdr:col>13</xdr:col>
      <xdr:colOff>304800</xdr:colOff>
      <xdr:row>14</xdr:row>
      <xdr:rowOff>28575</xdr:rowOff>
    </xdr:to>
    <mc:AlternateContent xmlns:mc="http://schemas.openxmlformats.org/markup-compatibility/2006" xmlns:a14="http://schemas.microsoft.com/office/drawing/2010/main">
      <mc:Choice Requires="a14">
        <xdr:graphicFrame macro="">
          <xdr:nvGraphicFramePr>
            <xdr:cNvPr id="3" name="job_country 3">
              <a:extLst>
                <a:ext uri="{FF2B5EF4-FFF2-40B4-BE49-F238E27FC236}">
                  <a16:creationId xmlns:a16="http://schemas.microsoft.com/office/drawing/2014/main" id="{EF2B2211-3B79-4554-AC17-1349F9FF51BE}"/>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mlns="">
        <xdr:sp macro="" textlink="">
          <xdr:nvSpPr>
            <xdr:cNvPr id="0" name=""/>
            <xdr:cNvSpPr>
              <a:spLocks noTextEdit="1"/>
            </xdr:cNvSpPr>
          </xdr:nvSpPr>
          <xdr:spPr>
            <a:xfrm>
              <a:off x="8282940" y="1219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175260</xdr:colOff>
      <xdr:row>0</xdr:row>
      <xdr:rowOff>160020</xdr:rowOff>
    </xdr:from>
    <xdr:to>
      <xdr:col>10</xdr:col>
      <xdr:colOff>175260</xdr:colOff>
      <xdr:row>14</xdr:row>
      <xdr:rowOff>66675</xdr:rowOff>
    </xdr:to>
    <mc:AlternateContent xmlns:mc="http://schemas.openxmlformats.org/markup-compatibility/2006" xmlns:a14="http://schemas.microsoft.com/office/drawing/2010/main">
      <mc:Choice Requires="a14">
        <xdr:graphicFrame macro="">
          <xdr:nvGraphicFramePr>
            <xdr:cNvPr id="4" name="job_title_short 3">
              <a:extLst>
                <a:ext uri="{FF2B5EF4-FFF2-40B4-BE49-F238E27FC236}">
                  <a16:creationId xmlns:a16="http://schemas.microsoft.com/office/drawing/2014/main" id="{C200221A-9340-421F-BDC4-D13F1A02F2AF}"/>
                </a:ext>
              </a:extLst>
            </xdr:cNvPr>
            <xdr:cNvGraphicFramePr/>
          </xdr:nvGraphicFramePr>
          <xdr:xfrm>
            <a:off x="0" y="0"/>
            <a:ext cx="0" cy="0"/>
          </xdr:xfrm>
          <a:graphic>
            <a:graphicData uri="http://schemas.microsoft.com/office/drawing/2010/slicer">
              <sle:slicer xmlns:sle="http://schemas.microsoft.com/office/drawing/2010/slicer" name="job_title_short 3"/>
            </a:graphicData>
          </a:graphic>
        </xdr:graphicFrame>
      </mc:Choice>
      <mc:Fallback xmlns="">
        <xdr:sp macro="" textlink="">
          <xdr:nvSpPr>
            <xdr:cNvPr id="0" name=""/>
            <xdr:cNvSpPr>
              <a:spLocks noTextEdit="1"/>
            </xdr:cNvSpPr>
          </xdr:nvSpPr>
          <xdr:spPr>
            <a:xfrm>
              <a:off x="6324600" y="1600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381000</xdr:colOff>
      <xdr:row>0</xdr:row>
      <xdr:rowOff>121920</xdr:rowOff>
    </xdr:from>
    <xdr:to>
      <xdr:col>8</xdr:col>
      <xdr:colOff>381000</xdr:colOff>
      <xdr:row>14</xdr:row>
      <xdr:rowOff>28575</xdr:rowOff>
    </xdr:to>
    <mc:AlternateContent xmlns:mc="http://schemas.openxmlformats.org/markup-compatibility/2006" xmlns:a14="http://schemas.microsoft.com/office/drawing/2010/main">
      <mc:Choice Requires="a14">
        <xdr:graphicFrame macro="">
          <xdr:nvGraphicFramePr>
            <xdr:cNvPr id="5" name="job_type 1">
              <a:extLst>
                <a:ext uri="{FF2B5EF4-FFF2-40B4-BE49-F238E27FC236}">
                  <a16:creationId xmlns:a16="http://schemas.microsoft.com/office/drawing/2014/main" id="{841123A4-6674-F837-C33D-67E7E3995394}"/>
                </a:ext>
              </a:extLst>
            </xdr:cNvPr>
            <xdr:cNvGraphicFramePr/>
          </xdr:nvGraphicFramePr>
          <xdr:xfrm>
            <a:off x="0" y="0"/>
            <a:ext cx="0" cy="0"/>
          </xdr:xfrm>
          <a:graphic>
            <a:graphicData uri="http://schemas.microsoft.com/office/drawing/2010/slicer">
              <sle:slicer xmlns:sle="http://schemas.microsoft.com/office/drawing/2010/slicer" name="job_type 1"/>
            </a:graphicData>
          </a:graphic>
        </xdr:graphicFrame>
      </mc:Choice>
      <mc:Fallback xmlns="">
        <xdr:sp macro="" textlink="">
          <xdr:nvSpPr>
            <xdr:cNvPr id="0" name=""/>
            <xdr:cNvSpPr>
              <a:spLocks noTextEdit="1"/>
            </xdr:cNvSpPr>
          </xdr:nvSpPr>
          <xdr:spPr>
            <a:xfrm>
              <a:off x="6469380" y="1219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304800</xdr:colOff>
      <xdr:row>0</xdr:row>
      <xdr:rowOff>0</xdr:rowOff>
    </xdr:from>
    <xdr:to>
      <xdr:col>12</xdr:col>
      <xdr:colOff>304800</xdr:colOff>
      <xdr:row>13</xdr:row>
      <xdr:rowOff>89535</xdr:rowOff>
    </xdr:to>
    <mc:AlternateContent xmlns:mc="http://schemas.openxmlformats.org/markup-compatibility/2006" xmlns:a14="http://schemas.microsoft.com/office/drawing/2010/main">
      <mc:Choice Requires="a14">
        <xdr:graphicFrame macro="">
          <xdr:nvGraphicFramePr>
            <xdr:cNvPr id="6" name="job_title_short">
              <a:extLst>
                <a:ext uri="{FF2B5EF4-FFF2-40B4-BE49-F238E27FC236}">
                  <a16:creationId xmlns:a16="http://schemas.microsoft.com/office/drawing/2014/main" id="{37FF2E9B-F891-DDD4-672A-02D848791A13}"/>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8831580" y="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65.038072916665" createdVersion="8" refreshedVersion="8" minRefreshableVersion="3" recordCount="0" supportSubquery="1" supportAdvancedDrill="1" xr:uid="{DD9A7DBC-D0EC-4FF9-BCFA-A6E81D97B46E}">
  <cacheSource type="external" connectionId="5"/>
  <cacheFields count="3">
    <cacheField name="[data_job_type].[job_type].[job_type]" caption="job_type" numFmtId="0" hierarchy="2" level="1">
      <sharedItems count="6">
        <s v="Contractor"/>
        <s v="Full-time"/>
        <s v="Internship"/>
        <s v="Part-time"/>
        <s v="Per diem"/>
        <s v="Temp work"/>
      </sharedItems>
    </cacheField>
    <cacheField name="[Measures].[Median Salary - type]" caption="Median Salary - type" numFmtId="0" hierarchy="37" level="32767"/>
    <cacheField name="[data_main].[job_country].[job_country]" caption="job_country" numFmtId="0" hierarchy="15" level="1">
      <sharedItems containsSemiMixedTypes="0" containsNonDate="0" containsString="0"/>
    </cacheField>
  </cacheFields>
  <cacheHierarchies count="53">
    <cacheHierarchy uniqueName="[data_job_type].[job_id]" caption="job_id" attribute="1" defaultMemberUniqueName="[data_job_type].[job_id].[All]" allUniqueName="[data_job_type].[job_id].[All]" dimensionUniqueName="[data_job_type]" displayFolder="" count="0" memberValueDatatype="20" unbalanced="0"/>
    <cacheHierarchy uniqueName="[data_job_type].[job_title_short]" caption="job_title_short" attribute="1" defaultMemberUniqueName="[data_job_type].[job_title_short].[All]" allUniqueName="[data_job_type].[job_title_short].[All]" dimensionUniqueName="[data_job_type]" displayFolder="" count="0" memberValueDatatype="130" unbalanced="0"/>
    <cacheHierarchy uniqueName="[data_job_type].[job_type]" caption="job_type" attribute="1" defaultMemberUniqueName="[data_job_type].[job_type].[All]" allUniqueName="[data_job_type].[job_type].[All]" dimensionUniqueName="[data_job_type]" displayFolder="" count="2" memberValueDatatype="130" unbalanced="0">
      <fieldsUsage count="2">
        <fieldUsage x="-1"/>
        <fieldUsage x="0"/>
      </fieldsUsage>
    </cacheHierarchy>
    <cacheHierarchy uniqueName="[data_job_type].[country]" caption="country" attribute="1" defaultMemberUniqueName="[data_job_type].[country].[All]" allUniqueName="[data_job_type].[country].[All]" dimensionUniqueName="[data_job_type]" displayFolder="" count="0" memberValueDatatype="130" unbalanced="0"/>
    <cacheHierarchy uniqueName="[data_main].[job_id]" caption="job_id" attribute="1" defaultMemberUniqueName="[data_main].[job_id].[All]" allUniqueName="[data_main].[job_id].[All]" dimensionUniqueName="[data_main]" displayFolder="" count="0" memberValueDatatype="20" unbalanced="0"/>
    <cacheHierarchy uniqueName="[data_main].[job_title_short]" caption="job_title_short" attribute="1" defaultMemberUniqueName="[data_main].[job_title_short].[All]" allUniqueName="[data_main].[job_title_short].[All]" dimensionUniqueName="[data_main]" displayFolder="" count="2" memberValueDatatype="130" unbalanced="0"/>
    <cacheHierarchy uniqueName="[data_main].[job_title]" caption="job_title" attribute="1" defaultMemberUniqueName="[data_main].[job_title].[All]" allUniqueName="[data_main].[job_title].[All]" dimensionUniqueName="[data_main]" displayFolder="" count="0" memberValueDatatype="130" unbalanced="0"/>
    <cacheHierarchy uniqueName="[data_main].[job_location]" caption="job_location" attribute="1" defaultMemberUniqueName="[data_main].[job_location].[All]" allUniqueName="[data_main].[job_location].[All]" dimensionUniqueName="[data_main]" displayFolder="" count="0" memberValueDatatype="130" unbalanced="0"/>
    <cacheHierarchy uniqueName="[data_main].[job_via]" caption="job_via" attribute="1" defaultMemberUniqueName="[data_main].[job_via].[All]" allUniqueName="[data_main].[job_via].[All]" dimensionUniqueName="[data_main]" displayFolder="" count="0" memberValueDatatype="130" unbalanced="0"/>
    <cacheHierarchy uniqueName="[data_main].[job_schedule_type]" caption="job_schedule_type" attribute="1" defaultMemberUniqueName="[data_main].[job_schedule_type].[All]" allUniqueName="[data_main].[job_schedule_type].[All]" dimensionUniqueName="[data_main]" displayFolder="" count="0" memberValueDatatype="130" unbalanced="0"/>
    <cacheHierarchy uniqueName="[data_main].[job_work_from_home]" caption="job_work_from_home" attribute="1" defaultMemberUniqueName="[data_main].[job_work_from_home].[All]" allUniqueName="[data_main].[job_work_from_home].[All]" dimensionUniqueName="[data_main]" displayFolder="" count="0" memberValueDatatype="11" unbalanced="0"/>
    <cacheHierarchy uniqueName="[data_main].[search_location]" caption="search_location" attribute="1" defaultMemberUniqueName="[data_main].[search_location].[All]" allUniqueName="[data_main].[search_location].[All]" dimensionUniqueName="[data_main]" displayFolder="" count="0" memberValueDatatype="130" unbalanced="0"/>
    <cacheHierarchy uniqueName="[data_main].[job_posted_date]" caption="job_posted_date" attribute="1" time="1" defaultMemberUniqueName="[data_main].[job_posted_date].[All]" allUniqueName="[data_main].[job_posted_date].[All]" dimensionUniqueName="[data_main]" displayFolder="" count="0" memberValueDatatype="7" unbalanced="0"/>
    <cacheHierarchy uniqueName="[data_main].[job_no_degree_mention]" caption="job_no_degree_mention" attribute="1" defaultMemberUniqueName="[data_main].[job_no_degree_mention].[All]" allUniqueName="[data_main].[job_no_degree_mention].[All]" dimensionUniqueName="[data_main]" displayFolder="" count="0" memberValueDatatype="11" unbalanced="0"/>
    <cacheHierarchy uniqueName="[data_main].[job_health_insurance]" caption="job_health_insurance" attribute="1" defaultMemberUniqueName="[data_main].[job_health_insurance].[All]" allUniqueName="[data_main].[job_health_insurance].[All]" dimensionUniqueName="[data_main]" displayFolder="" count="0" memberValueDatatype="11" unbalanced="0"/>
    <cacheHierarchy uniqueName="[data_main].[job_country]" caption="job_country" attribute="1" defaultMemberUniqueName="[data_main].[job_country].[All]" allUniqueName="[data_main].[job_country].[All]" dimensionUniqueName="[data_main]" displayFolder="" count="2" memberValueDatatype="130" unbalanced="0">
      <fieldsUsage count="2">
        <fieldUsage x="-1"/>
        <fieldUsage x="2"/>
      </fieldsUsage>
    </cacheHierarchy>
    <cacheHierarchy uniqueName="[data_main].[salary_rate]" caption="salary_rate" attribute="1" defaultMemberUniqueName="[data_main].[salary_rate].[All]" allUniqueName="[data_main].[salary_rate].[All]" dimensionUniqueName="[data_main]" displayFolder="" count="0" memberValueDatatype="130" unbalanced="0"/>
    <cacheHierarchy uniqueName="[data_main].[salary_year_avg]" caption="salary_year_avg" attribute="1" defaultMemberUniqueName="[data_main].[salary_year_avg].[All]" allUniqueName="[data_main].[salary_year_avg].[All]" dimensionUniqueName="[data_main]" displayFolder="" count="0" memberValueDatatype="5" unbalanced="0"/>
    <cacheHierarchy uniqueName="[data_main].[salary_hour_avg]" caption="salary_hour_avg" attribute="1" defaultMemberUniqueName="[data_main].[salary_hour_avg].[All]" allUniqueName="[data_main].[salary_hour_avg].[All]" dimensionUniqueName="[data_main]" displayFolder="" count="0" memberValueDatatype="5" unbalanced="0"/>
    <cacheHierarchy uniqueName="[data_main].[company_name]" caption="company_name" attribute="1" defaultMemberUniqueName="[data_main].[company_name].[All]" allUniqueName="[data_main].[company_name].[All]" dimensionUniqueName="[data_main]" displayFolder="" count="0" memberValueDatatype="130" unbalanced="0"/>
    <cacheHierarchy uniqueName="[data_main].[job_skills]" caption="job_skills" attribute="1" defaultMemberUniqueName="[data_main].[job_skills].[All]" allUniqueName="[data_main].[job_skills].[All]" dimensionUniqueName="[data_main]" displayFolder="" count="0" memberValueDatatype="130" unbalanced="0"/>
    <cacheHierarchy uniqueName="[data_skills].[job_id]" caption="job_id" attribute="1" defaultMemberUniqueName="[data_skills].[job_id].[All]" allUniqueName="[data_skills].[job_id].[All]" dimensionUniqueName="[data_skills]" displayFolder="" count="0" memberValueDatatype="20" unbalanced="0"/>
    <cacheHierarchy uniqueName="[data_skills].[job_title_short]" caption="job_title_short" attribute="1" defaultMemberUniqueName="[data_skills].[job_title_short].[All]" allUniqueName="[data_skills].[job_title_short].[All]" dimensionUniqueName="[data_skills]" displayFolder="" count="0" memberValueDatatype="130" unbalanced="0"/>
    <cacheHierarchy uniqueName="[data_skills].[job_skills]" caption="job_skills" attribute="1" defaultMemberUniqueName="[data_skills].[job_skills].[All]" allUniqueName="[data_skills].[job_skills].[All]" dimensionUniqueName="[data_skills]" displayFolder="" count="0" memberValueDatatype="130" unbalanced="0"/>
    <cacheHierarchy uniqueName="[Measures].[Count of job_skills]" caption="Count of job_skills" measure="1" displayFolder="" measureGroup="data_skills" count="0">
      <extLst>
        <ext xmlns:x15="http://schemas.microsoft.com/office/spreadsheetml/2010/11/main" uri="{B97F6D7D-B522-45F9-BDA1-12C45D357490}">
          <x15:cacheHierarchy aggregatedColumn="23"/>
        </ext>
      </extLst>
    </cacheHierarchy>
    <cacheHierarchy uniqueName="[Measures].[Distinct Count of job_skills]" caption="Distinct Count of job_skills" measure="1" displayFolder="" measureGroup="data_skills" count="0">
      <extLst>
        <ext xmlns:x15="http://schemas.microsoft.com/office/spreadsheetml/2010/11/main" uri="{B97F6D7D-B522-45F9-BDA1-12C45D357490}">
          <x15:cacheHierarchy aggregatedColumn="23"/>
        </ext>
      </extLst>
    </cacheHierarchy>
    <cacheHierarchy uniqueName="[Measures].[Count of job_type]" caption="Count of job_type" measure="1" displayFolder="" measureGroup="data_job_type" count="0">
      <extLst>
        <ext xmlns:x15="http://schemas.microsoft.com/office/spreadsheetml/2010/11/main" uri="{B97F6D7D-B522-45F9-BDA1-12C45D357490}">
          <x15:cacheHierarchy aggregatedColumn="2"/>
        </ext>
      </extLst>
    </cacheHierarchy>
    <cacheHierarchy uniqueName="[Measures].[Count of job_via]" caption="Count of job_via" measure="1" displayFolder="" measureGroup="data_main" count="0">
      <extLst>
        <ext xmlns:x15="http://schemas.microsoft.com/office/spreadsheetml/2010/11/main" uri="{B97F6D7D-B522-45F9-BDA1-12C45D357490}">
          <x15:cacheHierarchy aggregatedColumn="8"/>
        </ext>
      </extLst>
    </cacheHierarchy>
    <cacheHierarchy uniqueName="[Measures].[Sum of job_id]" caption="Sum of job_id" measure="1" displayFolder="" measureGroup="data_skills" count="0">
      <extLst>
        <ext xmlns:x15="http://schemas.microsoft.com/office/spreadsheetml/2010/11/main" uri="{B97F6D7D-B522-45F9-BDA1-12C45D357490}">
          <x15:cacheHierarchy aggregatedColumn="21"/>
        </ext>
      </extLst>
    </cacheHierarchy>
    <cacheHierarchy uniqueName="[Measures].[Distinct Count of job_id]" caption="Distinct Count of job_id" measure="1" displayFolder="" measureGroup="data_skills" count="0">
      <extLst>
        <ext xmlns:x15="http://schemas.microsoft.com/office/spreadsheetml/2010/11/main" uri="{B97F6D7D-B522-45F9-BDA1-12C45D357490}">
          <x15:cacheHierarchy aggregatedColumn="21"/>
        </ext>
      </extLst>
    </cacheHierarchy>
    <cacheHierarchy uniqueName="[Measures].[Sum of job_id 2]" caption="Sum of job_id 2" measure="1" displayFolder="" measureGroup="data_job_type" count="0">
      <extLst>
        <ext xmlns:x15="http://schemas.microsoft.com/office/spreadsheetml/2010/11/main" uri="{B97F6D7D-B522-45F9-BDA1-12C45D357490}">
          <x15:cacheHierarchy aggregatedColumn="0"/>
        </ext>
      </extLst>
    </cacheHierarchy>
    <cacheHierarchy uniqueName="[Measures].[Distinct Count of job_id 2]" caption="Distinct Count of job_id 2" measure="1" displayFolder="" measureGroup="data_job_type" count="0">
      <extLst>
        <ext xmlns:x15="http://schemas.microsoft.com/office/spreadsheetml/2010/11/main" uri="{B97F6D7D-B522-45F9-BDA1-12C45D357490}">
          <x15:cacheHierarchy aggregatedColumn="0"/>
        </ext>
      </extLst>
    </cacheHierarchy>
    <cacheHierarchy uniqueName="[Measures].[Sum of job_id 3]" caption="Sum of job_id 3" measure="1" displayFolder="" measureGroup="data_main" count="0">
      <extLst>
        <ext xmlns:x15="http://schemas.microsoft.com/office/spreadsheetml/2010/11/main" uri="{B97F6D7D-B522-45F9-BDA1-12C45D357490}">
          <x15:cacheHierarchy aggregatedColumn="4"/>
        </ext>
      </extLst>
    </cacheHierarchy>
    <cacheHierarchy uniqueName="[Measures].[Distinct Count of job_id 3]" caption="Distinct Count of job_id 3" measure="1" displayFolder="" measureGroup="data_main" count="0">
      <extLst>
        <ext xmlns:x15="http://schemas.microsoft.com/office/spreadsheetml/2010/11/main" uri="{B97F6D7D-B522-45F9-BDA1-12C45D357490}">
          <x15:cacheHierarchy aggregatedColumn="4"/>
        </ext>
      </extLst>
    </cacheHierarchy>
    <cacheHierarchy uniqueName="[Measures].[Job Count]" caption="Job Count" measure="1" displayFolder="" measureGroup="data_main" count="0"/>
    <cacheHierarchy uniqueName="[Measures].[Average Year Salary]" caption="Average Year Salary" measure="1" displayFolder="" measureGroup="data_main" count="0"/>
    <cacheHierarchy uniqueName="[Measures].[Median Year Salary]" caption="Median Year Salary" measure="1" displayFolder="" measureGroup="data_main" count="0"/>
    <cacheHierarchy uniqueName="[Measures].[Median Salary - type]" caption="Median Salary - type" measure="1" displayFolder="" measureGroup="data_job_type" count="0" oneField="1">
      <fieldsUsage count="1">
        <fieldUsage x="1"/>
      </fieldsUsage>
    </cacheHierarchy>
    <cacheHierarchy uniqueName="[Measures].[Average Salary - type]" caption="Average Salary - type" measure="1" displayFolder="" measureGroup="data_job_type" count="0"/>
    <cacheHierarchy uniqueName="[Measures].[Median Salary - skills]" caption="Median Salary - skills" measure="1" displayFolder="" measureGroup="data_skills" count="0"/>
    <cacheHierarchy uniqueName="[Measures].[Skill Count]" caption="Skill Count" measure="1" displayFolder="" measureGroup="data_skills" count="0"/>
    <cacheHierarchy uniqueName="[Measures].[Skill Likelihood]" caption="Skill Likelihood" measure="1" displayFolder="" measureGroup="data_skills" count="0"/>
    <cacheHierarchy uniqueName="[Measures].[Platform Count]" caption="Platform Count" measure="1" displayFolder="" measureGroup="data_job_type" count="0"/>
    <cacheHierarchy uniqueName="[Measures].[Count of job_via 2]" caption="Count of job_via 2" measure="1" displayFolder="" measureGroup="data_main" count="0"/>
    <cacheHierarchy uniqueName="[Measures].[Job Count-type]" caption="Job Count-type" measure="1" displayFolder="" measureGroup="data_main" count="0"/>
    <cacheHierarchy uniqueName="[Measures].[Skill Count - type]" caption="Skill Count - type" measure="1" displayFolder="" measureGroup="data_skills" count="0"/>
    <cacheHierarchy uniqueName="[Measures].[skill count-type2]" caption="skill count-type2" measure="1" displayFolder="" measureGroup="data_skills" count="0"/>
    <cacheHierarchy uniqueName="[Measures].[Remote Count - type]" caption="Remote Count - type" measure="1" displayFolder="" measureGroup="data_main" count="0"/>
    <cacheHierarchy uniqueName="[Measures].[Median Salary - skills2]" caption="Median Salary - skills2" measure="1" displayFolder="" measureGroup="data_skills" count="0"/>
    <cacheHierarchy uniqueName="[Measures].[__XL_Count data_main]" caption="__XL_Count data_main" measure="1" displayFolder="" measureGroup="data_main" count="0" hidden="1"/>
    <cacheHierarchy uniqueName="[Measures].[__XL_Count data_skills]" caption="__XL_Count data_skills" measure="1" displayFolder="" measureGroup="data_skills" count="0" hidden="1"/>
    <cacheHierarchy uniqueName="[Measures].[__XL_Count data_job_type]" caption="__XL_Count data_job_type" measure="1" displayFolder="" measureGroup="data_job_type" count="0" hidden="1"/>
    <cacheHierarchy uniqueName="[Measures].[__No measures defined]" caption="__No measures defined" measure="1" displayFolder="" count="0" hidden="1"/>
  </cacheHierarchies>
  <kpis count="0"/>
  <dimensions count="4">
    <dimension name="data_job_type" uniqueName="[data_job_type]" caption="data_job_type"/>
    <dimension name="data_main" uniqueName="[data_main]" caption="data_main"/>
    <dimension name="data_skills" uniqueName="[data_skills]" caption="data_skills"/>
    <dimension measure="1" name="Measures" uniqueName="[Measures]" caption="Measures"/>
  </dimensions>
  <measureGroups count="3">
    <measureGroup name="data_job_type" caption="data_job_type"/>
    <measureGroup name="data_main" caption="data_main"/>
    <measureGroup name="data_skills" caption="data_skills"/>
  </measureGroups>
  <maps count="5">
    <map measureGroup="0" dimension="0"/>
    <map measureGroup="0" dimension="1"/>
    <map measureGroup="1" dimension="1"/>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65.038074884258" createdVersion="8" refreshedVersion="8" minRefreshableVersion="3" recordCount="0" supportSubquery="1" supportAdvancedDrill="1" xr:uid="{55784B70-12EC-4FD2-A10D-6EE33E4A95CE}">
  <cacheSource type="external" connectionId="5"/>
  <cacheFields count="2">
    <cacheField name="[Measures].[Distinct Count of job_id 3]" caption="Distinct Count of job_id 3" numFmtId="0" hierarchy="33" level="32767"/>
    <cacheField name="[data_main].[job_country].[job_country]" caption="job_country" numFmtId="0" hierarchy="15" level="1">
      <sharedItems containsSemiMixedTypes="0" containsNonDate="0" containsString="0"/>
    </cacheField>
  </cacheFields>
  <cacheHierarchies count="53">
    <cacheHierarchy uniqueName="[data_job_type].[job_id]" caption="job_id" attribute="1" defaultMemberUniqueName="[data_job_type].[job_id].[All]" allUniqueName="[data_job_type].[job_id].[All]" dimensionUniqueName="[data_job_type]" displayFolder="" count="0" memberValueDatatype="20" unbalanced="0"/>
    <cacheHierarchy uniqueName="[data_job_type].[job_title_short]" caption="job_title_short" attribute="1" defaultMemberUniqueName="[data_job_type].[job_title_short].[All]" allUniqueName="[data_job_type].[job_title_short].[All]" dimensionUniqueName="[data_job_type]" displayFolder="" count="0" memberValueDatatype="130" unbalanced="0"/>
    <cacheHierarchy uniqueName="[data_job_type].[job_type]" caption="job_type" attribute="1" defaultMemberUniqueName="[data_job_type].[job_type].[All]" allUniqueName="[data_job_type].[job_type].[All]" dimensionUniqueName="[data_job_type]" displayFolder="" count="0" memberValueDatatype="130" unbalanced="0"/>
    <cacheHierarchy uniqueName="[data_job_type].[country]" caption="country" attribute="1" defaultMemberUniqueName="[data_job_type].[country].[All]" allUniqueName="[data_job_type].[country].[All]" dimensionUniqueName="[data_job_type]" displayFolder="" count="0" memberValueDatatype="130" unbalanced="0"/>
    <cacheHierarchy uniqueName="[data_main].[job_id]" caption="job_id" attribute="1" defaultMemberUniqueName="[data_main].[job_id].[All]" allUniqueName="[data_main].[job_id].[All]" dimensionUniqueName="[data_main]" displayFolder="" count="0" memberValueDatatype="20" unbalanced="0"/>
    <cacheHierarchy uniqueName="[data_main].[job_title_short]" caption="job_title_short" attribute="1" defaultMemberUniqueName="[data_main].[job_title_short].[All]" allUniqueName="[data_main].[job_title_short].[All]" dimensionUniqueName="[data_main]" displayFolder="" count="0" memberValueDatatype="130" unbalanced="0"/>
    <cacheHierarchy uniqueName="[data_main].[job_title]" caption="job_title" attribute="1" defaultMemberUniqueName="[data_main].[job_title].[All]" allUniqueName="[data_main].[job_title].[All]" dimensionUniqueName="[data_main]" displayFolder="" count="0" memberValueDatatype="130" unbalanced="0"/>
    <cacheHierarchy uniqueName="[data_main].[job_location]" caption="job_location" attribute="1" defaultMemberUniqueName="[data_main].[job_location].[All]" allUniqueName="[data_main].[job_location].[All]" dimensionUniqueName="[data_main]" displayFolder="" count="0" memberValueDatatype="130" unbalanced="0"/>
    <cacheHierarchy uniqueName="[data_main].[job_via]" caption="job_via" attribute="1" defaultMemberUniqueName="[data_main].[job_via].[All]" allUniqueName="[data_main].[job_via].[All]" dimensionUniqueName="[data_main]" displayFolder="" count="0" memberValueDatatype="130" unbalanced="0"/>
    <cacheHierarchy uniqueName="[data_main].[job_schedule_type]" caption="job_schedule_type" attribute="1" defaultMemberUniqueName="[data_main].[job_schedule_type].[All]" allUniqueName="[data_main].[job_schedule_type].[All]" dimensionUniqueName="[data_main]" displayFolder="" count="0" memberValueDatatype="130" unbalanced="0"/>
    <cacheHierarchy uniqueName="[data_main].[job_work_from_home]" caption="job_work_from_home" attribute="1" defaultMemberUniqueName="[data_main].[job_work_from_home].[All]" allUniqueName="[data_main].[job_work_from_home].[All]" dimensionUniqueName="[data_main]" displayFolder="" count="0" memberValueDatatype="11" unbalanced="0"/>
    <cacheHierarchy uniqueName="[data_main].[search_location]" caption="search_location" attribute="1" defaultMemberUniqueName="[data_main].[search_location].[All]" allUniqueName="[data_main].[search_location].[All]" dimensionUniqueName="[data_main]" displayFolder="" count="0" memberValueDatatype="130" unbalanced="0"/>
    <cacheHierarchy uniqueName="[data_main].[job_posted_date]" caption="job_posted_date" attribute="1" time="1" defaultMemberUniqueName="[data_main].[job_posted_date].[All]" allUniqueName="[data_main].[job_posted_date].[All]" dimensionUniqueName="[data_main]" displayFolder="" count="0" memberValueDatatype="7" unbalanced="0"/>
    <cacheHierarchy uniqueName="[data_main].[job_no_degree_mention]" caption="job_no_degree_mention" attribute="1" defaultMemberUniqueName="[data_main].[job_no_degree_mention].[All]" allUniqueName="[data_main].[job_no_degree_mention].[All]" dimensionUniqueName="[data_main]" displayFolder="" count="0" memberValueDatatype="11" unbalanced="0"/>
    <cacheHierarchy uniqueName="[data_main].[job_health_insurance]" caption="job_health_insurance" attribute="1" defaultMemberUniqueName="[data_main].[job_health_insurance].[All]" allUniqueName="[data_main].[job_health_insurance].[All]" dimensionUniqueName="[data_main]" displayFolder="" count="0" memberValueDatatype="11" unbalanced="0"/>
    <cacheHierarchy uniqueName="[data_main].[job_country]" caption="job_country" attribute="1" defaultMemberUniqueName="[data_main].[job_country].[All]" allUniqueName="[data_main].[job_country].[All]" dimensionUniqueName="[data_main]" displayFolder="" count="2" memberValueDatatype="130" unbalanced="0">
      <fieldsUsage count="2">
        <fieldUsage x="-1"/>
        <fieldUsage x="1"/>
      </fieldsUsage>
    </cacheHierarchy>
    <cacheHierarchy uniqueName="[data_main].[salary_rate]" caption="salary_rate" attribute="1" defaultMemberUniqueName="[data_main].[salary_rate].[All]" allUniqueName="[data_main].[salary_rate].[All]" dimensionUniqueName="[data_main]" displayFolder="" count="0" memberValueDatatype="130" unbalanced="0"/>
    <cacheHierarchy uniqueName="[data_main].[salary_year_avg]" caption="salary_year_avg" attribute="1" defaultMemberUniqueName="[data_main].[salary_year_avg].[All]" allUniqueName="[data_main].[salary_year_avg].[All]" dimensionUniqueName="[data_main]" displayFolder="" count="0" memberValueDatatype="5" unbalanced="0"/>
    <cacheHierarchy uniqueName="[data_main].[salary_hour_avg]" caption="salary_hour_avg" attribute="1" defaultMemberUniqueName="[data_main].[salary_hour_avg].[All]" allUniqueName="[data_main].[salary_hour_avg].[All]" dimensionUniqueName="[data_main]" displayFolder="" count="0" memberValueDatatype="5" unbalanced="0"/>
    <cacheHierarchy uniqueName="[data_main].[company_name]" caption="company_name" attribute="1" defaultMemberUniqueName="[data_main].[company_name].[All]" allUniqueName="[data_main].[company_name].[All]" dimensionUniqueName="[data_main]" displayFolder="" count="0" memberValueDatatype="130" unbalanced="0"/>
    <cacheHierarchy uniqueName="[data_main].[job_skills]" caption="job_skills" attribute="1" defaultMemberUniqueName="[data_main].[job_skills].[All]" allUniqueName="[data_main].[job_skills].[All]" dimensionUniqueName="[data_main]" displayFolder="" count="0" memberValueDatatype="130" unbalanced="0"/>
    <cacheHierarchy uniqueName="[data_skills].[job_id]" caption="job_id" attribute="1" defaultMemberUniqueName="[data_skills].[job_id].[All]" allUniqueName="[data_skills].[job_id].[All]" dimensionUniqueName="[data_skills]" displayFolder="" count="0" memberValueDatatype="20" unbalanced="0"/>
    <cacheHierarchy uniqueName="[data_skills].[job_title_short]" caption="job_title_short" attribute="1" defaultMemberUniqueName="[data_skills].[job_title_short].[All]" allUniqueName="[data_skills].[job_title_short].[All]" dimensionUniqueName="[data_skills]" displayFolder="" count="0" memberValueDatatype="130" unbalanced="0"/>
    <cacheHierarchy uniqueName="[data_skills].[job_skills]" caption="job_skills" attribute="1" defaultMemberUniqueName="[data_skills].[job_skills].[All]" allUniqueName="[data_skills].[job_skills].[All]" dimensionUniqueName="[data_skills]" displayFolder="" count="0" memberValueDatatype="130" unbalanced="0"/>
    <cacheHierarchy uniqueName="[Measures].[Count of job_skills]" caption="Count of job_skills" measure="1" displayFolder="" measureGroup="data_skills" count="0">
      <extLst>
        <ext xmlns:x15="http://schemas.microsoft.com/office/spreadsheetml/2010/11/main" uri="{B97F6D7D-B522-45F9-BDA1-12C45D357490}">
          <x15:cacheHierarchy aggregatedColumn="23"/>
        </ext>
      </extLst>
    </cacheHierarchy>
    <cacheHierarchy uniqueName="[Measures].[Distinct Count of job_skills]" caption="Distinct Count of job_skills" measure="1" displayFolder="" measureGroup="data_skills" count="0">
      <extLst>
        <ext xmlns:x15="http://schemas.microsoft.com/office/spreadsheetml/2010/11/main" uri="{B97F6D7D-B522-45F9-BDA1-12C45D357490}">
          <x15:cacheHierarchy aggregatedColumn="23"/>
        </ext>
      </extLst>
    </cacheHierarchy>
    <cacheHierarchy uniqueName="[Measures].[Count of job_type]" caption="Count of job_type" measure="1" displayFolder="" measureGroup="data_job_type" count="0">
      <extLst>
        <ext xmlns:x15="http://schemas.microsoft.com/office/spreadsheetml/2010/11/main" uri="{B97F6D7D-B522-45F9-BDA1-12C45D357490}">
          <x15:cacheHierarchy aggregatedColumn="2"/>
        </ext>
      </extLst>
    </cacheHierarchy>
    <cacheHierarchy uniqueName="[Measures].[Count of job_via]" caption="Count of job_via" measure="1" displayFolder="" measureGroup="data_main" count="0">
      <extLst>
        <ext xmlns:x15="http://schemas.microsoft.com/office/spreadsheetml/2010/11/main" uri="{B97F6D7D-B522-45F9-BDA1-12C45D357490}">
          <x15:cacheHierarchy aggregatedColumn="8"/>
        </ext>
      </extLst>
    </cacheHierarchy>
    <cacheHierarchy uniqueName="[Measures].[Sum of job_id]" caption="Sum of job_id" measure="1" displayFolder="" measureGroup="data_skills" count="0">
      <extLst>
        <ext xmlns:x15="http://schemas.microsoft.com/office/spreadsheetml/2010/11/main" uri="{B97F6D7D-B522-45F9-BDA1-12C45D357490}">
          <x15:cacheHierarchy aggregatedColumn="21"/>
        </ext>
      </extLst>
    </cacheHierarchy>
    <cacheHierarchy uniqueName="[Measures].[Distinct Count of job_id]" caption="Distinct Count of job_id" measure="1" displayFolder="" measureGroup="data_skills" count="0">
      <extLst>
        <ext xmlns:x15="http://schemas.microsoft.com/office/spreadsheetml/2010/11/main" uri="{B97F6D7D-B522-45F9-BDA1-12C45D357490}">
          <x15:cacheHierarchy aggregatedColumn="21"/>
        </ext>
      </extLst>
    </cacheHierarchy>
    <cacheHierarchy uniqueName="[Measures].[Sum of job_id 2]" caption="Sum of job_id 2" measure="1" displayFolder="" measureGroup="data_job_type" count="0">
      <extLst>
        <ext xmlns:x15="http://schemas.microsoft.com/office/spreadsheetml/2010/11/main" uri="{B97F6D7D-B522-45F9-BDA1-12C45D357490}">
          <x15:cacheHierarchy aggregatedColumn="0"/>
        </ext>
      </extLst>
    </cacheHierarchy>
    <cacheHierarchy uniqueName="[Measures].[Distinct Count of job_id 2]" caption="Distinct Count of job_id 2" measure="1" displayFolder="" measureGroup="data_job_type" count="0">
      <extLst>
        <ext xmlns:x15="http://schemas.microsoft.com/office/spreadsheetml/2010/11/main" uri="{B97F6D7D-B522-45F9-BDA1-12C45D357490}">
          <x15:cacheHierarchy aggregatedColumn="0"/>
        </ext>
      </extLst>
    </cacheHierarchy>
    <cacheHierarchy uniqueName="[Measures].[Sum of job_id 3]" caption="Sum of job_id 3" measure="1" displayFolder="" measureGroup="data_main" count="0">
      <extLst>
        <ext xmlns:x15="http://schemas.microsoft.com/office/spreadsheetml/2010/11/main" uri="{B97F6D7D-B522-45F9-BDA1-12C45D357490}">
          <x15:cacheHierarchy aggregatedColumn="4"/>
        </ext>
      </extLst>
    </cacheHierarchy>
    <cacheHierarchy uniqueName="[Measures].[Distinct Count of job_id 3]" caption="Distinct Count of job_id 3" measure="1" displayFolder="" measureGroup="data_main" count="0" oneField="1">
      <fieldsUsage count="1">
        <fieldUsage x="0"/>
      </fieldsUsage>
      <extLst>
        <ext xmlns:x15="http://schemas.microsoft.com/office/spreadsheetml/2010/11/main" uri="{B97F6D7D-B522-45F9-BDA1-12C45D357490}">
          <x15:cacheHierarchy aggregatedColumn="4"/>
        </ext>
      </extLst>
    </cacheHierarchy>
    <cacheHierarchy uniqueName="[Measures].[Job Count]" caption="Job Count" measure="1" displayFolder="" measureGroup="data_main" count="0"/>
    <cacheHierarchy uniqueName="[Measures].[Average Year Salary]" caption="Average Year Salary" measure="1" displayFolder="" measureGroup="data_main" count="0"/>
    <cacheHierarchy uniqueName="[Measures].[Median Year Salary]" caption="Median Year Salary" measure="1" displayFolder="" measureGroup="data_main" count="0"/>
    <cacheHierarchy uniqueName="[Measures].[Median Salary - type]" caption="Median Salary - type" measure="1" displayFolder="" measureGroup="data_job_type" count="0"/>
    <cacheHierarchy uniqueName="[Measures].[Average Salary - type]" caption="Average Salary - type" measure="1" displayFolder="" measureGroup="data_job_type" count="0"/>
    <cacheHierarchy uniqueName="[Measures].[Median Salary - skills]" caption="Median Salary - skills" measure="1" displayFolder="" measureGroup="data_skills" count="0"/>
    <cacheHierarchy uniqueName="[Measures].[Skill Count]" caption="Skill Count" measure="1" displayFolder="" measureGroup="data_skills" count="0"/>
    <cacheHierarchy uniqueName="[Measures].[Skill Likelihood]" caption="Skill Likelihood" measure="1" displayFolder="" measureGroup="data_skills" count="0"/>
    <cacheHierarchy uniqueName="[Measures].[Platform Count]" caption="Platform Count" measure="1" displayFolder="" measureGroup="data_job_type" count="0"/>
    <cacheHierarchy uniqueName="[Measures].[Count of job_via 2]" caption="Count of job_via 2" measure="1" displayFolder="" measureGroup="data_main" count="0"/>
    <cacheHierarchy uniqueName="[Measures].[Job Count-type]" caption="Job Count-type" measure="1" displayFolder="" measureGroup="data_main" count="0"/>
    <cacheHierarchy uniqueName="[Measures].[Skill Count - type]" caption="Skill Count - type" measure="1" displayFolder="" measureGroup="data_skills" count="0"/>
    <cacheHierarchy uniqueName="[Measures].[skill count-type2]" caption="skill count-type2" measure="1" displayFolder="" measureGroup="data_skills" count="0"/>
    <cacheHierarchy uniqueName="[Measures].[Remote Count - type]" caption="Remote Count - type" measure="1" displayFolder="" measureGroup="data_main" count="0"/>
    <cacheHierarchy uniqueName="[Measures].[Median Salary - skills2]" caption="Median Salary - skills2" measure="1" displayFolder="" measureGroup="data_skills" count="0"/>
    <cacheHierarchy uniqueName="[Measures].[__XL_Count data_main]" caption="__XL_Count data_main" measure="1" displayFolder="" measureGroup="data_main" count="0" hidden="1"/>
    <cacheHierarchy uniqueName="[Measures].[__XL_Count data_skills]" caption="__XL_Count data_skills" measure="1" displayFolder="" measureGroup="data_skills" count="0" hidden="1"/>
    <cacheHierarchy uniqueName="[Measures].[__XL_Count data_job_type]" caption="__XL_Count data_job_type" measure="1" displayFolder="" measureGroup="data_job_type" count="0" hidden="1"/>
    <cacheHierarchy uniqueName="[Measures].[__No measures defined]" caption="__No measures defined" measure="1" displayFolder="" count="0" hidden="1"/>
  </cacheHierarchies>
  <kpis count="0"/>
  <dimensions count="4">
    <dimension name="data_job_type" uniqueName="[data_job_type]" caption="data_job_type"/>
    <dimension name="data_main" uniqueName="[data_main]" caption="data_main"/>
    <dimension name="data_skills" uniqueName="[data_skills]" caption="data_skills"/>
    <dimension measure="1" name="Measures" uniqueName="[Measures]" caption="Measures"/>
  </dimensions>
  <measureGroups count="3">
    <measureGroup name="data_job_type" caption="data_job_type"/>
    <measureGroup name="data_main" caption="data_main"/>
    <measureGroup name="data_skills" caption="data_skills"/>
  </measureGroups>
  <maps count="5">
    <map measureGroup="0" dimension="0"/>
    <map measureGroup="0" dimension="1"/>
    <map measureGroup="1" dimension="1"/>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65.038074884258" createdVersion="8" refreshedVersion="8" minRefreshableVersion="3" recordCount="0" supportSubquery="1" supportAdvancedDrill="1" xr:uid="{41E83A6F-D3A1-41DA-AC2F-CC109910CE19}">
  <cacheSource type="external" connectionId="5"/>
  <cacheFields count="2">
    <cacheField name="[Measures].[Distinct Count of job_id 2]" caption="Distinct Count of job_id 2" numFmtId="0" hierarchy="31" level="32767"/>
    <cacheField name="[data_main].[job_country].[job_country]" caption="job_country" numFmtId="0" hierarchy="15" level="1">
      <sharedItems containsSemiMixedTypes="0" containsNonDate="0" containsString="0"/>
    </cacheField>
  </cacheFields>
  <cacheHierarchies count="53">
    <cacheHierarchy uniqueName="[data_job_type].[job_id]" caption="job_id" attribute="1" defaultMemberUniqueName="[data_job_type].[job_id].[All]" allUniqueName="[data_job_type].[job_id].[All]" dimensionUniqueName="[data_job_type]" displayFolder="" count="0" memberValueDatatype="20" unbalanced="0"/>
    <cacheHierarchy uniqueName="[data_job_type].[job_title_short]" caption="job_title_short" attribute="1" defaultMemberUniqueName="[data_job_type].[job_title_short].[All]" allUniqueName="[data_job_type].[job_title_short].[All]" dimensionUniqueName="[data_job_type]" displayFolder="" count="0" memberValueDatatype="130" unbalanced="0"/>
    <cacheHierarchy uniqueName="[data_job_type].[job_type]" caption="job_type" attribute="1" defaultMemberUniqueName="[data_job_type].[job_type].[All]" allUniqueName="[data_job_type].[job_type].[All]" dimensionUniqueName="[data_job_type]" displayFolder="" count="0" memberValueDatatype="130" unbalanced="0"/>
    <cacheHierarchy uniqueName="[data_job_type].[country]" caption="country" attribute="1" defaultMemberUniqueName="[data_job_type].[country].[All]" allUniqueName="[data_job_type].[country].[All]" dimensionUniqueName="[data_job_type]" displayFolder="" count="0" memberValueDatatype="130" unbalanced="0"/>
    <cacheHierarchy uniqueName="[data_main].[job_id]" caption="job_id" attribute="1" defaultMemberUniqueName="[data_main].[job_id].[All]" allUniqueName="[data_main].[job_id].[All]" dimensionUniqueName="[data_main]" displayFolder="" count="0" memberValueDatatype="20" unbalanced="0"/>
    <cacheHierarchy uniqueName="[data_main].[job_title_short]" caption="job_title_short" attribute="1" defaultMemberUniqueName="[data_main].[job_title_short].[All]" allUniqueName="[data_main].[job_title_short].[All]" dimensionUniqueName="[data_main]" displayFolder="" count="0" memberValueDatatype="130" unbalanced="0"/>
    <cacheHierarchy uniqueName="[data_main].[job_title]" caption="job_title" attribute="1" defaultMemberUniqueName="[data_main].[job_title].[All]" allUniqueName="[data_main].[job_title].[All]" dimensionUniqueName="[data_main]" displayFolder="" count="0" memberValueDatatype="130" unbalanced="0"/>
    <cacheHierarchy uniqueName="[data_main].[job_location]" caption="job_location" attribute="1" defaultMemberUniqueName="[data_main].[job_location].[All]" allUniqueName="[data_main].[job_location].[All]" dimensionUniqueName="[data_main]" displayFolder="" count="0" memberValueDatatype="130" unbalanced="0"/>
    <cacheHierarchy uniqueName="[data_main].[job_via]" caption="job_via" attribute="1" defaultMemberUniqueName="[data_main].[job_via].[All]" allUniqueName="[data_main].[job_via].[All]" dimensionUniqueName="[data_main]" displayFolder="" count="0" memberValueDatatype="130" unbalanced="0"/>
    <cacheHierarchy uniqueName="[data_main].[job_schedule_type]" caption="job_schedule_type" attribute="1" defaultMemberUniqueName="[data_main].[job_schedule_type].[All]" allUniqueName="[data_main].[job_schedule_type].[All]" dimensionUniqueName="[data_main]" displayFolder="" count="0" memberValueDatatype="130" unbalanced="0"/>
    <cacheHierarchy uniqueName="[data_main].[job_work_from_home]" caption="job_work_from_home" attribute="1" defaultMemberUniqueName="[data_main].[job_work_from_home].[All]" allUniqueName="[data_main].[job_work_from_home].[All]" dimensionUniqueName="[data_main]" displayFolder="" count="0" memberValueDatatype="11" unbalanced="0"/>
    <cacheHierarchy uniqueName="[data_main].[search_location]" caption="search_location" attribute="1" defaultMemberUniqueName="[data_main].[search_location].[All]" allUniqueName="[data_main].[search_location].[All]" dimensionUniqueName="[data_main]" displayFolder="" count="0" memberValueDatatype="130" unbalanced="0"/>
    <cacheHierarchy uniqueName="[data_main].[job_posted_date]" caption="job_posted_date" attribute="1" time="1" defaultMemberUniqueName="[data_main].[job_posted_date].[All]" allUniqueName="[data_main].[job_posted_date].[All]" dimensionUniqueName="[data_main]" displayFolder="" count="0" memberValueDatatype="7" unbalanced="0"/>
    <cacheHierarchy uniqueName="[data_main].[job_no_degree_mention]" caption="job_no_degree_mention" attribute="1" defaultMemberUniqueName="[data_main].[job_no_degree_mention].[All]" allUniqueName="[data_main].[job_no_degree_mention].[All]" dimensionUniqueName="[data_main]" displayFolder="" count="0" memberValueDatatype="11" unbalanced="0"/>
    <cacheHierarchy uniqueName="[data_main].[job_health_insurance]" caption="job_health_insurance" attribute="1" defaultMemberUniqueName="[data_main].[job_health_insurance].[All]" allUniqueName="[data_main].[job_health_insurance].[All]" dimensionUniqueName="[data_main]" displayFolder="" count="0" memberValueDatatype="11" unbalanced="0"/>
    <cacheHierarchy uniqueName="[data_main].[job_country]" caption="job_country" attribute="1" defaultMemberUniqueName="[data_main].[job_country].[All]" allUniqueName="[data_main].[job_country].[All]" dimensionUniqueName="[data_main]" displayFolder="" count="2" memberValueDatatype="130" unbalanced="0">
      <fieldsUsage count="2">
        <fieldUsage x="-1"/>
        <fieldUsage x="1"/>
      </fieldsUsage>
    </cacheHierarchy>
    <cacheHierarchy uniqueName="[data_main].[salary_rate]" caption="salary_rate" attribute="1" defaultMemberUniqueName="[data_main].[salary_rate].[All]" allUniqueName="[data_main].[salary_rate].[All]" dimensionUniqueName="[data_main]" displayFolder="" count="0" memberValueDatatype="130" unbalanced="0"/>
    <cacheHierarchy uniqueName="[data_main].[salary_year_avg]" caption="salary_year_avg" attribute="1" defaultMemberUniqueName="[data_main].[salary_year_avg].[All]" allUniqueName="[data_main].[salary_year_avg].[All]" dimensionUniqueName="[data_main]" displayFolder="" count="0" memberValueDatatype="5" unbalanced="0"/>
    <cacheHierarchy uniqueName="[data_main].[salary_hour_avg]" caption="salary_hour_avg" attribute="1" defaultMemberUniqueName="[data_main].[salary_hour_avg].[All]" allUniqueName="[data_main].[salary_hour_avg].[All]" dimensionUniqueName="[data_main]" displayFolder="" count="0" memberValueDatatype="5" unbalanced="0"/>
    <cacheHierarchy uniqueName="[data_main].[company_name]" caption="company_name" attribute="1" defaultMemberUniqueName="[data_main].[company_name].[All]" allUniqueName="[data_main].[company_name].[All]" dimensionUniqueName="[data_main]" displayFolder="" count="0" memberValueDatatype="130" unbalanced="0"/>
    <cacheHierarchy uniqueName="[data_main].[job_skills]" caption="job_skills" attribute="1" defaultMemberUniqueName="[data_main].[job_skills].[All]" allUniqueName="[data_main].[job_skills].[All]" dimensionUniqueName="[data_main]" displayFolder="" count="0" memberValueDatatype="130" unbalanced="0"/>
    <cacheHierarchy uniqueName="[data_skills].[job_id]" caption="job_id" attribute="1" defaultMemberUniqueName="[data_skills].[job_id].[All]" allUniqueName="[data_skills].[job_id].[All]" dimensionUniqueName="[data_skills]" displayFolder="" count="0" memberValueDatatype="20" unbalanced="0"/>
    <cacheHierarchy uniqueName="[data_skills].[job_title_short]" caption="job_title_short" attribute="1" defaultMemberUniqueName="[data_skills].[job_title_short].[All]" allUniqueName="[data_skills].[job_title_short].[All]" dimensionUniqueName="[data_skills]" displayFolder="" count="0" memberValueDatatype="130" unbalanced="0"/>
    <cacheHierarchy uniqueName="[data_skills].[job_skills]" caption="job_skills" attribute="1" defaultMemberUniqueName="[data_skills].[job_skills].[All]" allUniqueName="[data_skills].[job_skills].[All]" dimensionUniqueName="[data_skills]" displayFolder="" count="0" memberValueDatatype="130" unbalanced="0"/>
    <cacheHierarchy uniqueName="[Measures].[Count of job_skills]" caption="Count of job_skills" measure="1" displayFolder="" measureGroup="data_skills" count="0">
      <extLst>
        <ext xmlns:x15="http://schemas.microsoft.com/office/spreadsheetml/2010/11/main" uri="{B97F6D7D-B522-45F9-BDA1-12C45D357490}">
          <x15:cacheHierarchy aggregatedColumn="23"/>
        </ext>
      </extLst>
    </cacheHierarchy>
    <cacheHierarchy uniqueName="[Measures].[Distinct Count of job_skills]" caption="Distinct Count of job_skills" measure="1" displayFolder="" measureGroup="data_skills" count="0">
      <extLst>
        <ext xmlns:x15="http://schemas.microsoft.com/office/spreadsheetml/2010/11/main" uri="{B97F6D7D-B522-45F9-BDA1-12C45D357490}">
          <x15:cacheHierarchy aggregatedColumn="23"/>
        </ext>
      </extLst>
    </cacheHierarchy>
    <cacheHierarchy uniqueName="[Measures].[Count of job_type]" caption="Count of job_type" measure="1" displayFolder="" measureGroup="data_job_type" count="0">
      <extLst>
        <ext xmlns:x15="http://schemas.microsoft.com/office/spreadsheetml/2010/11/main" uri="{B97F6D7D-B522-45F9-BDA1-12C45D357490}">
          <x15:cacheHierarchy aggregatedColumn="2"/>
        </ext>
      </extLst>
    </cacheHierarchy>
    <cacheHierarchy uniqueName="[Measures].[Count of job_via]" caption="Count of job_via" measure="1" displayFolder="" measureGroup="data_main" count="0">
      <extLst>
        <ext xmlns:x15="http://schemas.microsoft.com/office/spreadsheetml/2010/11/main" uri="{B97F6D7D-B522-45F9-BDA1-12C45D357490}">
          <x15:cacheHierarchy aggregatedColumn="8"/>
        </ext>
      </extLst>
    </cacheHierarchy>
    <cacheHierarchy uniqueName="[Measures].[Sum of job_id]" caption="Sum of job_id" measure="1" displayFolder="" measureGroup="data_skills" count="0">
      <extLst>
        <ext xmlns:x15="http://schemas.microsoft.com/office/spreadsheetml/2010/11/main" uri="{B97F6D7D-B522-45F9-BDA1-12C45D357490}">
          <x15:cacheHierarchy aggregatedColumn="21"/>
        </ext>
      </extLst>
    </cacheHierarchy>
    <cacheHierarchy uniqueName="[Measures].[Distinct Count of job_id]" caption="Distinct Count of job_id" measure="1" displayFolder="" measureGroup="data_skills" count="0">
      <extLst>
        <ext xmlns:x15="http://schemas.microsoft.com/office/spreadsheetml/2010/11/main" uri="{B97F6D7D-B522-45F9-BDA1-12C45D357490}">
          <x15:cacheHierarchy aggregatedColumn="21"/>
        </ext>
      </extLst>
    </cacheHierarchy>
    <cacheHierarchy uniqueName="[Measures].[Sum of job_id 2]" caption="Sum of job_id 2" measure="1" displayFolder="" measureGroup="data_job_type" count="0">
      <extLst>
        <ext xmlns:x15="http://schemas.microsoft.com/office/spreadsheetml/2010/11/main" uri="{B97F6D7D-B522-45F9-BDA1-12C45D357490}">
          <x15:cacheHierarchy aggregatedColumn="0"/>
        </ext>
      </extLst>
    </cacheHierarchy>
    <cacheHierarchy uniqueName="[Measures].[Distinct Count of job_id 2]" caption="Distinct Count of job_id 2" measure="1" displayFolder="" measureGroup="data_job_type" count="0" oneField="1">
      <fieldsUsage count="1">
        <fieldUsage x="0"/>
      </fieldsUsage>
      <extLst>
        <ext xmlns:x15="http://schemas.microsoft.com/office/spreadsheetml/2010/11/main" uri="{B97F6D7D-B522-45F9-BDA1-12C45D357490}">
          <x15:cacheHierarchy aggregatedColumn="0"/>
        </ext>
      </extLst>
    </cacheHierarchy>
    <cacheHierarchy uniqueName="[Measures].[Sum of job_id 3]" caption="Sum of job_id 3" measure="1" displayFolder="" measureGroup="data_main" count="0">
      <extLst>
        <ext xmlns:x15="http://schemas.microsoft.com/office/spreadsheetml/2010/11/main" uri="{B97F6D7D-B522-45F9-BDA1-12C45D357490}">
          <x15:cacheHierarchy aggregatedColumn="4"/>
        </ext>
      </extLst>
    </cacheHierarchy>
    <cacheHierarchy uniqueName="[Measures].[Distinct Count of job_id 3]" caption="Distinct Count of job_id 3" measure="1" displayFolder="" measureGroup="data_main" count="0">
      <extLst>
        <ext xmlns:x15="http://schemas.microsoft.com/office/spreadsheetml/2010/11/main" uri="{B97F6D7D-B522-45F9-BDA1-12C45D357490}">
          <x15:cacheHierarchy aggregatedColumn="4"/>
        </ext>
      </extLst>
    </cacheHierarchy>
    <cacheHierarchy uniqueName="[Measures].[Job Count]" caption="Job Count" measure="1" displayFolder="" measureGroup="data_main" count="0"/>
    <cacheHierarchy uniqueName="[Measures].[Average Year Salary]" caption="Average Year Salary" measure="1" displayFolder="" measureGroup="data_main" count="0"/>
    <cacheHierarchy uniqueName="[Measures].[Median Year Salary]" caption="Median Year Salary" measure="1" displayFolder="" measureGroup="data_main" count="0"/>
    <cacheHierarchy uniqueName="[Measures].[Median Salary - type]" caption="Median Salary - type" measure="1" displayFolder="" measureGroup="data_job_type" count="0"/>
    <cacheHierarchy uniqueName="[Measures].[Average Salary - type]" caption="Average Salary - type" measure="1" displayFolder="" measureGroup="data_job_type" count="0"/>
    <cacheHierarchy uniqueName="[Measures].[Median Salary - skills]" caption="Median Salary - skills" measure="1" displayFolder="" measureGroup="data_skills" count="0"/>
    <cacheHierarchy uniqueName="[Measures].[Skill Count]" caption="Skill Count" measure="1" displayFolder="" measureGroup="data_skills" count="0"/>
    <cacheHierarchy uniqueName="[Measures].[Skill Likelihood]" caption="Skill Likelihood" measure="1" displayFolder="" measureGroup="data_skills" count="0"/>
    <cacheHierarchy uniqueName="[Measures].[Platform Count]" caption="Platform Count" measure="1" displayFolder="" measureGroup="data_job_type" count="0"/>
    <cacheHierarchy uniqueName="[Measures].[Count of job_via 2]" caption="Count of job_via 2" measure="1" displayFolder="" measureGroup="data_main" count="0"/>
    <cacheHierarchy uniqueName="[Measures].[Job Count-type]" caption="Job Count-type" measure="1" displayFolder="" measureGroup="data_main" count="0"/>
    <cacheHierarchy uniqueName="[Measures].[Skill Count - type]" caption="Skill Count - type" measure="1" displayFolder="" measureGroup="data_skills" count="0"/>
    <cacheHierarchy uniqueName="[Measures].[skill count-type2]" caption="skill count-type2" measure="1" displayFolder="" measureGroup="data_skills" count="0"/>
    <cacheHierarchy uniqueName="[Measures].[Remote Count - type]" caption="Remote Count - type" measure="1" displayFolder="" measureGroup="data_main" count="0"/>
    <cacheHierarchy uniqueName="[Measures].[Median Salary - skills2]" caption="Median Salary - skills2" measure="1" displayFolder="" measureGroup="data_skills" count="0"/>
    <cacheHierarchy uniqueName="[Measures].[__XL_Count data_main]" caption="__XL_Count data_main" measure="1" displayFolder="" measureGroup="data_main" count="0" hidden="1"/>
    <cacheHierarchy uniqueName="[Measures].[__XL_Count data_skills]" caption="__XL_Count data_skills" measure="1" displayFolder="" measureGroup="data_skills" count="0" hidden="1"/>
    <cacheHierarchy uniqueName="[Measures].[__XL_Count data_job_type]" caption="__XL_Count data_job_type" measure="1" displayFolder="" measureGroup="data_job_type" count="0" hidden="1"/>
    <cacheHierarchy uniqueName="[Measures].[__No measures defined]" caption="__No measures defined" measure="1" displayFolder="" count="0" hidden="1"/>
  </cacheHierarchies>
  <kpis count="0"/>
  <dimensions count="4">
    <dimension name="data_job_type" uniqueName="[data_job_type]" caption="data_job_type"/>
    <dimension name="data_main" uniqueName="[data_main]" caption="data_main"/>
    <dimension name="data_skills" uniqueName="[data_skills]" caption="data_skills"/>
    <dimension measure="1" name="Measures" uniqueName="[Measures]" caption="Measures"/>
  </dimensions>
  <measureGroups count="3">
    <measureGroup name="data_job_type" caption="data_job_type"/>
    <measureGroup name="data_main" caption="data_main"/>
    <measureGroup name="data_skills" caption="data_skills"/>
  </measureGroups>
  <maps count="5">
    <map measureGroup="0" dimension="0"/>
    <map measureGroup="0" dimension="1"/>
    <map measureGroup="1" dimension="1"/>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65.038102199076" createdVersion="8" refreshedVersion="8" minRefreshableVersion="3" recordCount="0" supportSubquery="1" supportAdvancedDrill="1" xr:uid="{F24C6FE9-4BD2-4BD0-81AF-7DCFF6F51DC1}">
  <cacheSource type="external" connectionId="5"/>
  <cacheFields count="3">
    <cacheField name="[data_main].[job_country].[job_country]" caption="job_country" numFmtId="0" hierarchy="15" level="1">
      <sharedItems count="105">
        <s v="Albania"/>
        <s v="Algeria"/>
        <s v="Argentina"/>
        <s v="Armenia"/>
        <s v="Australia"/>
        <s v="Austria"/>
        <s v="Azerbaijan"/>
        <s v="Bahamas"/>
        <s v="Bangladesh"/>
        <s v="Belarus"/>
        <s v="Belgium"/>
        <s v="Bosnia and Herzegovina"/>
        <s v="Brazil"/>
        <s v="Brunei"/>
        <s v="Bulgaria"/>
        <s v="Cambodia"/>
        <s v="Canada"/>
        <s v="Chile"/>
        <s v="China"/>
        <s v="Colombia"/>
        <s v="Congo, Democratic Republic of the"/>
        <s v="Costa Rica"/>
        <s v="Côte d'Ivoire"/>
        <s v="Croatia"/>
        <s v="Cyprus"/>
        <s v="Czechia"/>
        <s v="Denmark"/>
        <s v="Dominican Republic"/>
        <s v="Ecuador"/>
        <s v="Egypt"/>
        <s v="El Salvador"/>
        <s v="Estonia"/>
        <s v="Finland"/>
        <s v="France"/>
        <s v="Germany"/>
        <s v="Greece"/>
        <s v="Guam"/>
        <s v="Guatemala"/>
        <s v="Honduras"/>
        <s v="Hong Kong"/>
        <s v="Hungary"/>
        <s v="India"/>
        <s v="Indonesia"/>
        <s v="Ireland"/>
        <s v="Israel"/>
        <s v="Italy"/>
        <s v="Jamaica"/>
        <s v="Japan"/>
        <s v="Jordan"/>
        <s v="Kazakhstan"/>
        <s v="Kenya"/>
        <s v="Latvia"/>
        <s v="Lebanon"/>
        <s v="Lithuania"/>
        <s v="Luxembourg"/>
        <s v="Macedonia (FYROM)"/>
        <s v="Malaysia"/>
        <s v="Malta"/>
        <s v="Mauritius"/>
        <s v="Mexico"/>
        <s v="Montenegro"/>
        <s v="Morocco"/>
        <s v="Namibia"/>
        <s v="Nepal"/>
        <s v="Netherlands"/>
        <s v="New Zealand"/>
        <s v="Nicaragua"/>
        <s v="Nigeria"/>
        <s v="Norway"/>
        <s v="Pakistan"/>
        <s v="Panama"/>
        <s v="Paraguay"/>
        <s v="Peru"/>
        <s v="Philippines"/>
        <s v="Poland"/>
        <s v="Portugal"/>
        <s v="Puerto Rico"/>
        <s v="Romania"/>
        <s v="Russia"/>
        <s v="Senegal"/>
        <s v="Serbia"/>
        <s v="Singapore"/>
        <s v="Slovakia"/>
        <s v="Slovenia"/>
        <s v="South Africa"/>
        <s v="South Korea"/>
        <s v="Spain"/>
        <s v="Sri Lanka"/>
        <s v="Sudan"/>
        <s v="Sweden"/>
        <s v="Switzerland"/>
        <s v="Taiwan"/>
        <s v="Thailand"/>
        <s v="Tunisia"/>
        <s v="Turkey"/>
        <s v="U.S. Virgin Islands"/>
        <s v="Uganda"/>
        <s v="Ukraine"/>
        <s v="United Arab Emirates"/>
        <s v="United Kingdom"/>
        <s v="United States"/>
        <s v="Uruguay"/>
        <s v="Vietnam"/>
        <s v="Zambia"/>
        <s v="Zimbabwe"/>
      </sharedItems>
    </cacheField>
    <cacheField name="[Measures].[Average Salary - type]" caption="Average Salary - type" numFmtId="0" hierarchy="38" level="32767"/>
    <cacheField name="[data_job_type].[job_type].[job_type]" caption="job_type" numFmtId="0" hierarchy="2" level="1">
      <sharedItems containsSemiMixedTypes="0" containsNonDate="0" containsString="0"/>
    </cacheField>
  </cacheFields>
  <cacheHierarchies count="53">
    <cacheHierarchy uniqueName="[data_job_type].[job_id]" caption="job_id" attribute="1" defaultMemberUniqueName="[data_job_type].[job_id].[All]" allUniqueName="[data_job_type].[job_id].[All]" dimensionUniqueName="[data_job_type]" displayFolder="" count="0" memberValueDatatype="20" unbalanced="0"/>
    <cacheHierarchy uniqueName="[data_job_type].[job_title_short]" caption="job_title_short" attribute="1" defaultMemberUniqueName="[data_job_type].[job_title_short].[All]" allUniqueName="[data_job_type].[job_title_short].[All]" dimensionUniqueName="[data_job_type]" displayFolder="" count="0" memberValueDatatype="130" unbalanced="0"/>
    <cacheHierarchy uniqueName="[data_job_type].[job_type]" caption="job_type" attribute="1" defaultMemberUniqueName="[data_job_type].[job_type].[All]" allUniqueName="[data_job_type].[job_type].[All]" dimensionUniqueName="[data_job_type]" displayFolder="" count="2" memberValueDatatype="130" unbalanced="0">
      <fieldsUsage count="2">
        <fieldUsage x="-1"/>
        <fieldUsage x="2"/>
      </fieldsUsage>
    </cacheHierarchy>
    <cacheHierarchy uniqueName="[data_job_type].[country]" caption="country" attribute="1" defaultMemberUniqueName="[data_job_type].[country].[All]" allUniqueName="[data_job_type].[country].[All]" dimensionUniqueName="[data_job_type]" displayFolder="" count="0" memberValueDatatype="130" unbalanced="0"/>
    <cacheHierarchy uniqueName="[data_main].[job_id]" caption="job_id" attribute="1" defaultMemberUniqueName="[data_main].[job_id].[All]" allUniqueName="[data_main].[job_id].[All]" dimensionUniqueName="[data_main]" displayFolder="" count="0" memberValueDatatype="20" unbalanced="0"/>
    <cacheHierarchy uniqueName="[data_main].[job_title_short]" caption="job_title_short" attribute="1" defaultMemberUniqueName="[data_main].[job_title_short].[All]" allUniqueName="[data_main].[job_title_short].[All]" dimensionUniqueName="[data_main]" displayFolder="" count="2" memberValueDatatype="130" unbalanced="0"/>
    <cacheHierarchy uniqueName="[data_main].[job_title]" caption="job_title" attribute="1" defaultMemberUniqueName="[data_main].[job_title].[All]" allUniqueName="[data_main].[job_title].[All]" dimensionUniqueName="[data_main]" displayFolder="" count="0" memberValueDatatype="130" unbalanced="0"/>
    <cacheHierarchy uniqueName="[data_main].[job_location]" caption="job_location" attribute="1" defaultMemberUniqueName="[data_main].[job_location].[All]" allUniqueName="[data_main].[job_location].[All]" dimensionUniqueName="[data_main]" displayFolder="" count="0" memberValueDatatype="130" unbalanced="0"/>
    <cacheHierarchy uniqueName="[data_main].[job_via]" caption="job_via" attribute="1" defaultMemberUniqueName="[data_main].[job_via].[All]" allUniqueName="[data_main].[job_via].[All]" dimensionUniqueName="[data_main]" displayFolder="" count="0" memberValueDatatype="130" unbalanced="0"/>
    <cacheHierarchy uniqueName="[data_main].[job_schedule_type]" caption="job_schedule_type" attribute="1" defaultMemberUniqueName="[data_main].[job_schedule_type].[All]" allUniqueName="[data_main].[job_schedule_type].[All]" dimensionUniqueName="[data_main]" displayFolder="" count="0" memberValueDatatype="130" unbalanced="0"/>
    <cacheHierarchy uniqueName="[data_main].[job_work_from_home]" caption="job_work_from_home" attribute="1" defaultMemberUniqueName="[data_main].[job_work_from_home].[All]" allUniqueName="[data_main].[job_work_from_home].[All]" dimensionUniqueName="[data_main]" displayFolder="" count="0" memberValueDatatype="11" unbalanced="0"/>
    <cacheHierarchy uniqueName="[data_main].[search_location]" caption="search_location" attribute="1" defaultMemberUniqueName="[data_main].[search_location].[All]" allUniqueName="[data_main].[search_location].[All]" dimensionUniqueName="[data_main]" displayFolder="" count="0" memberValueDatatype="130" unbalanced="0"/>
    <cacheHierarchy uniqueName="[data_main].[job_posted_date]" caption="job_posted_date" attribute="1" time="1" defaultMemberUniqueName="[data_main].[job_posted_date].[All]" allUniqueName="[data_main].[job_posted_date].[All]" dimensionUniqueName="[data_main]" displayFolder="" count="0" memberValueDatatype="7" unbalanced="0"/>
    <cacheHierarchy uniqueName="[data_main].[job_no_degree_mention]" caption="job_no_degree_mention" attribute="1" defaultMemberUniqueName="[data_main].[job_no_degree_mention].[All]" allUniqueName="[data_main].[job_no_degree_mention].[All]" dimensionUniqueName="[data_main]" displayFolder="" count="0" memberValueDatatype="11" unbalanced="0"/>
    <cacheHierarchy uniqueName="[data_main].[job_health_insurance]" caption="job_health_insurance" attribute="1" defaultMemberUniqueName="[data_main].[job_health_insurance].[All]" allUniqueName="[data_main].[job_health_insurance].[All]" dimensionUniqueName="[data_main]" displayFolder="" count="0" memberValueDatatype="11" unbalanced="0"/>
    <cacheHierarchy uniqueName="[data_main].[job_country]" caption="job_country" attribute="1" defaultMemberUniqueName="[data_main].[job_country].[All]" allUniqueName="[data_main].[job_country].[All]" dimensionUniqueName="[data_main]" displayFolder="" count="2" memberValueDatatype="130" unbalanced="0">
      <fieldsUsage count="2">
        <fieldUsage x="-1"/>
        <fieldUsage x="0"/>
      </fieldsUsage>
    </cacheHierarchy>
    <cacheHierarchy uniqueName="[data_main].[salary_rate]" caption="salary_rate" attribute="1" defaultMemberUniqueName="[data_main].[salary_rate].[All]" allUniqueName="[data_main].[salary_rate].[All]" dimensionUniqueName="[data_main]" displayFolder="" count="0" memberValueDatatype="130" unbalanced="0"/>
    <cacheHierarchy uniqueName="[data_main].[salary_year_avg]" caption="salary_year_avg" attribute="1" defaultMemberUniqueName="[data_main].[salary_year_avg].[All]" allUniqueName="[data_main].[salary_year_avg].[All]" dimensionUniqueName="[data_main]" displayFolder="" count="0" memberValueDatatype="5" unbalanced="0"/>
    <cacheHierarchy uniqueName="[data_main].[salary_hour_avg]" caption="salary_hour_avg" attribute="1" defaultMemberUniqueName="[data_main].[salary_hour_avg].[All]" allUniqueName="[data_main].[salary_hour_avg].[All]" dimensionUniqueName="[data_main]" displayFolder="" count="0" memberValueDatatype="5" unbalanced="0"/>
    <cacheHierarchy uniqueName="[data_main].[company_name]" caption="company_name" attribute="1" defaultMemberUniqueName="[data_main].[company_name].[All]" allUniqueName="[data_main].[company_name].[All]" dimensionUniqueName="[data_main]" displayFolder="" count="0" memberValueDatatype="130" unbalanced="0"/>
    <cacheHierarchy uniqueName="[data_main].[job_skills]" caption="job_skills" attribute="1" defaultMemberUniqueName="[data_main].[job_skills].[All]" allUniqueName="[data_main].[job_skills].[All]" dimensionUniqueName="[data_main]" displayFolder="" count="0" memberValueDatatype="130" unbalanced="0"/>
    <cacheHierarchy uniqueName="[data_skills].[job_id]" caption="job_id" attribute="1" defaultMemberUniqueName="[data_skills].[job_id].[All]" allUniqueName="[data_skills].[job_id].[All]" dimensionUniqueName="[data_skills]" displayFolder="" count="0" memberValueDatatype="20" unbalanced="0"/>
    <cacheHierarchy uniqueName="[data_skills].[job_title_short]" caption="job_title_short" attribute="1" defaultMemberUniqueName="[data_skills].[job_title_short].[All]" allUniqueName="[data_skills].[job_title_short].[All]" dimensionUniqueName="[data_skills]" displayFolder="" count="0" memberValueDatatype="130" unbalanced="0"/>
    <cacheHierarchy uniqueName="[data_skills].[job_skills]" caption="job_skills" attribute="1" defaultMemberUniqueName="[data_skills].[job_skills].[All]" allUniqueName="[data_skills].[job_skills].[All]" dimensionUniqueName="[data_skills]" displayFolder="" count="0" memberValueDatatype="130" unbalanced="0"/>
    <cacheHierarchy uniqueName="[Measures].[Count of job_skills]" caption="Count of job_skills" measure="1" displayFolder="" measureGroup="data_skills" count="0">
      <extLst>
        <ext xmlns:x15="http://schemas.microsoft.com/office/spreadsheetml/2010/11/main" uri="{B97F6D7D-B522-45F9-BDA1-12C45D357490}">
          <x15:cacheHierarchy aggregatedColumn="23"/>
        </ext>
      </extLst>
    </cacheHierarchy>
    <cacheHierarchy uniqueName="[Measures].[Distinct Count of job_skills]" caption="Distinct Count of job_skills" measure="1" displayFolder="" measureGroup="data_skills" count="0">
      <extLst>
        <ext xmlns:x15="http://schemas.microsoft.com/office/spreadsheetml/2010/11/main" uri="{B97F6D7D-B522-45F9-BDA1-12C45D357490}">
          <x15:cacheHierarchy aggregatedColumn="23"/>
        </ext>
      </extLst>
    </cacheHierarchy>
    <cacheHierarchy uniqueName="[Measures].[Count of job_type]" caption="Count of job_type" measure="1" displayFolder="" measureGroup="data_job_type" count="0">
      <extLst>
        <ext xmlns:x15="http://schemas.microsoft.com/office/spreadsheetml/2010/11/main" uri="{B97F6D7D-B522-45F9-BDA1-12C45D357490}">
          <x15:cacheHierarchy aggregatedColumn="2"/>
        </ext>
      </extLst>
    </cacheHierarchy>
    <cacheHierarchy uniqueName="[Measures].[Count of job_via]" caption="Count of job_via" measure="1" displayFolder="" measureGroup="data_main" count="0">
      <extLst>
        <ext xmlns:x15="http://schemas.microsoft.com/office/spreadsheetml/2010/11/main" uri="{B97F6D7D-B522-45F9-BDA1-12C45D357490}">
          <x15:cacheHierarchy aggregatedColumn="8"/>
        </ext>
      </extLst>
    </cacheHierarchy>
    <cacheHierarchy uniqueName="[Measures].[Sum of job_id]" caption="Sum of job_id" measure="1" displayFolder="" measureGroup="data_skills" count="0">
      <extLst>
        <ext xmlns:x15="http://schemas.microsoft.com/office/spreadsheetml/2010/11/main" uri="{B97F6D7D-B522-45F9-BDA1-12C45D357490}">
          <x15:cacheHierarchy aggregatedColumn="21"/>
        </ext>
      </extLst>
    </cacheHierarchy>
    <cacheHierarchy uniqueName="[Measures].[Distinct Count of job_id]" caption="Distinct Count of job_id" measure="1" displayFolder="" measureGroup="data_skills" count="0">
      <extLst>
        <ext xmlns:x15="http://schemas.microsoft.com/office/spreadsheetml/2010/11/main" uri="{B97F6D7D-B522-45F9-BDA1-12C45D357490}">
          <x15:cacheHierarchy aggregatedColumn="21"/>
        </ext>
      </extLst>
    </cacheHierarchy>
    <cacheHierarchy uniqueName="[Measures].[Sum of job_id 2]" caption="Sum of job_id 2" measure="1" displayFolder="" measureGroup="data_job_type" count="0">
      <extLst>
        <ext xmlns:x15="http://schemas.microsoft.com/office/spreadsheetml/2010/11/main" uri="{B97F6D7D-B522-45F9-BDA1-12C45D357490}">
          <x15:cacheHierarchy aggregatedColumn="0"/>
        </ext>
      </extLst>
    </cacheHierarchy>
    <cacheHierarchy uniqueName="[Measures].[Distinct Count of job_id 2]" caption="Distinct Count of job_id 2" measure="1" displayFolder="" measureGroup="data_job_type" count="0">
      <extLst>
        <ext xmlns:x15="http://schemas.microsoft.com/office/spreadsheetml/2010/11/main" uri="{B97F6D7D-B522-45F9-BDA1-12C45D357490}">
          <x15:cacheHierarchy aggregatedColumn="0"/>
        </ext>
      </extLst>
    </cacheHierarchy>
    <cacheHierarchy uniqueName="[Measures].[Sum of job_id 3]" caption="Sum of job_id 3" measure="1" displayFolder="" measureGroup="data_main" count="0">
      <extLst>
        <ext xmlns:x15="http://schemas.microsoft.com/office/spreadsheetml/2010/11/main" uri="{B97F6D7D-B522-45F9-BDA1-12C45D357490}">
          <x15:cacheHierarchy aggregatedColumn="4"/>
        </ext>
      </extLst>
    </cacheHierarchy>
    <cacheHierarchy uniqueName="[Measures].[Distinct Count of job_id 3]" caption="Distinct Count of job_id 3" measure="1" displayFolder="" measureGroup="data_main" count="0">
      <extLst>
        <ext xmlns:x15="http://schemas.microsoft.com/office/spreadsheetml/2010/11/main" uri="{B97F6D7D-B522-45F9-BDA1-12C45D357490}">
          <x15:cacheHierarchy aggregatedColumn="4"/>
        </ext>
      </extLst>
    </cacheHierarchy>
    <cacheHierarchy uniqueName="[Measures].[Job Count]" caption="Job Count" measure="1" displayFolder="" measureGroup="data_main" count="0"/>
    <cacheHierarchy uniqueName="[Measures].[Average Year Salary]" caption="Average Year Salary" measure="1" displayFolder="" measureGroup="data_main" count="0"/>
    <cacheHierarchy uniqueName="[Measures].[Median Year Salary]" caption="Median Year Salary" measure="1" displayFolder="" measureGroup="data_main" count="0"/>
    <cacheHierarchy uniqueName="[Measures].[Median Salary - type]" caption="Median Salary - type" measure="1" displayFolder="" measureGroup="data_job_type" count="0"/>
    <cacheHierarchy uniqueName="[Measures].[Average Salary - type]" caption="Average Salary - type" measure="1" displayFolder="" measureGroup="data_job_type" count="0" oneField="1">
      <fieldsUsage count="1">
        <fieldUsage x="1"/>
      </fieldsUsage>
    </cacheHierarchy>
    <cacheHierarchy uniqueName="[Measures].[Median Salary - skills]" caption="Median Salary - skills" measure="1" displayFolder="" measureGroup="data_skills" count="0"/>
    <cacheHierarchy uniqueName="[Measures].[Skill Count]" caption="Skill Count" measure="1" displayFolder="" measureGroup="data_skills" count="0"/>
    <cacheHierarchy uniqueName="[Measures].[Skill Likelihood]" caption="Skill Likelihood" measure="1" displayFolder="" measureGroup="data_skills" count="0"/>
    <cacheHierarchy uniqueName="[Measures].[Platform Count]" caption="Platform Count" measure="1" displayFolder="" measureGroup="data_job_type" count="0"/>
    <cacheHierarchy uniqueName="[Measures].[Count of job_via 2]" caption="Count of job_via 2" measure="1" displayFolder="" measureGroup="data_main" count="0"/>
    <cacheHierarchy uniqueName="[Measures].[Job Count-type]" caption="Job Count-type" measure="1" displayFolder="" measureGroup="data_main" count="0"/>
    <cacheHierarchy uniqueName="[Measures].[Skill Count - type]" caption="Skill Count - type" measure="1" displayFolder="" measureGroup="data_skills" count="0"/>
    <cacheHierarchy uniqueName="[Measures].[skill count-type2]" caption="skill count-type2" measure="1" displayFolder="" measureGroup="data_skills" count="0"/>
    <cacheHierarchy uniqueName="[Measures].[Remote Count - type]" caption="Remote Count - type" measure="1" displayFolder="" measureGroup="data_main" count="0"/>
    <cacheHierarchy uniqueName="[Measures].[Median Salary - skills2]" caption="Median Salary - skills2" measure="1" displayFolder="" measureGroup="data_skills" count="0"/>
    <cacheHierarchy uniqueName="[Measures].[__XL_Count data_main]" caption="__XL_Count data_main" measure="1" displayFolder="" measureGroup="data_main" count="0" hidden="1"/>
    <cacheHierarchy uniqueName="[Measures].[__XL_Count data_skills]" caption="__XL_Count data_skills" measure="1" displayFolder="" measureGroup="data_skills" count="0" hidden="1"/>
    <cacheHierarchy uniqueName="[Measures].[__XL_Count data_job_type]" caption="__XL_Count data_job_type" measure="1" displayFolder="" measureGroup="data_job_type" count="0" hidden="1"/>
    <cacheHierarchy uniqueName="[Measures].[__No measures defined]" caption="__No measures defined" measure="1" displayFolder="" count="0" hidden="1"/>
  </cacheHierarchies>
  <kpis count="0"/>
  <dimensions count="4">
    <dimension name="data_job_type" uniqueName="[data_job_type]" caption="data_job_type"/>
    <dimension name="data_main" uniqueName="[data_main]" caption="data_main"/>
    <dimension name="data_skills" uniqueName="[data_skills]" caption="data_skills"/>
    <dimension measure="1" name="Measures" uniqueName="[Measures]" caption="Measures"/>
  </dimensions>
  <measureGroups count="3">
    <measureGroup name="data_job_type" caption="data_job_type"/>
    <measureGroup name="data_main" caption="data_main"/>
    <measureGroup name="data_skills" caption="data_skills"/>
  </measureGroups>
  <maps count="5">
    <map measureGroup="0" dimension="0"/>
    <map measureGroup="0" dimension="1"/>
    <map measureGroup="1" dimension="1"/>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65.038102546299" createdVersion="5" refreshedVersion="8" minRefreshableVersion="3" recordCount="0" supportSubquery="1" supportAdvancedDrill="1" xr:uid="{2EEF0F52-86A3-4F64-9D27-57DEC9A6E8E5}">
  <cacheSource type="external" connectionId="5"/>
  <cacheFields count="3">
    <cacheField name="[data_main].[job_title_short].[job_title_short]" caption="job_title_short" numFmtId="0" hierarchy="5"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 type]" caption="Median Salary - type" numFmtId="0" hierarchy="37" level="32767"/>
    <cacheField name="[data_job_type].[job_type].[job_type]" caption="job_type" numFmtId="0" hierarchy="2" level="1">
      <sharedItems containsSemiMixedTypes="0" containsNonDate="0" containsString="0"/>
    </cacheField>
  </cacheFields>
  <cacheHierarchies count="53">
    <cacheHierarchy uniqueName="[data_job_type].[job_id]" caption="job_id" attribute="1" defaultMemberUniqueName="[data_job_type].[job_id].[All]" allUniqueName="[data_job_type].[job_id].[All]" dimensionUniqueName="[data_job_type]" displayFolder="" count="0" memberValueDatatype="20" unbalanced="0"/>
    <cacheHierarchy uniqueName="[data_job_type].[job_title_short]" caption="job_title_short" attribute="1" defaultMemberUniqueName="[data_job_type].[job_title_short].[All]" allUniqueName="[data_job_type].[job_title_short].[All]" dimensionUniqueName="[data_job_type]" displayFolder="" count="0" memberValueDatatype="130" unbalanced="0"/>
    <cacheHierarchy uniqueName="[data_job_type].[job_type]" caption="job_type" attribute="1" defaultMemberUniqueName="[data_job_type].[job_type].[All]" allUniqueName="[data_job_type].[job_type].[All]" dimensionUniqueName="[data_job_type]" displayFolder="" count="2" memberValueDatatype="130" unbalanced="0">
      <fieldsUsage count="2">
        <fieldUsage x="-1"/>
        <fieldUsage x="2"/>
      </fieldsUsage>
    </cacheHierarchy>
    <cacheHierarchy uniqueName="[data_job_type].[country]" caption="country" attribute="1" defaultMemberUniqueName="[data_job_type].[country].[All]" allUniqueName="[data_job_type].[country].[All]" dimensionUniqueName="[data_job_type]" displayFolder="" count="0" memberValueDatatype="130" unbalanced="0"/>
    <cacheHierarchy uniqueName="[data_main].[job_id]" caption="job_id" attribute="1" defaultMemberUniqueName="[data_main].[job_id].[All]" allUniqueName="[data_main].[job_id].[All]" dimensionUniqueName="[data_main]" displayFolder="" count="0" memberValueDatatype="20" unbalanced="0"/>
    <cacheHierarchy uniqueName="[data_main].[job_title_short]" caption="job_title_short" attribute="1" defaultMemberUniqueName="[data_main].[job_title_short].[All]" allUniqueName="[data_main].[job_title_short].[All]" dimensionUniqueName="[data_main]" displayFolder="" count="2" memberValueDatatype="130" unbalanced="0">
      <fieldsUsage count="2">
        <fieldUsage x="-1"/>
        <fieldUsage x="0"/>
      </fieldsUsage>
    </cacheHierarchy>
    <cacheHierarchy uniqueName="[data_main].[job_title]" caption="job_title" attribute="1" defaultMemberUniqueName="[data_main].[job_title].[All]" allUniqueName="[data_main].[job_title].[All]" dimensionUniqueName="[data_main]" displayFolder="" count="0" memberValueDatatype="130" unbalanced="0"/>
    <cacheHierarchy uniqueName="[data_main].[job_location]" caption="job_location" attribute="1" defaultMemberUniqueName="[data_main].[job_location].[All]" allUniqueName="[data_main].[job_location].[All]" dimensionUniqueName="[data_main]" displayFolder="" count="0" memberValueDatatype="130" unbalanced="0"/>
    <cacheHierarchy uniqueName="[data_main].[job_via]" caption="job_via" attribute="1" defaultMemberUniqueName="[data_main].[job_via].[All]" allUniqueName="[data_main].[job_via].[All]" dimensionUniqueName="[data_main]" displayFolder="" count="0" memberValueDatatype="130" unbalanced="0"/>
    <cacheHierarchy uniqueName="[data_main].[job_schedule_type]" caption="job_schedule_type" attribute="1" defaultMemberUniqueName="[data_main].[job_schedule_type].[All]" allUniqueName="[data_main].[job_schedule_type].[All]" dimensionUniqueName="[data_main]" displayFolder="" count="0" memberValueDatatype="130" unbalanced="0"/>
    <cacheHierarchy uniqueName="[data_main].[job_work_from_home]" caption="job_work_from_home" attribute="1" defaultMemberUniqueName="[data_main].[job_work_from_home].[All]" allUniqueName="[data_main].[job_work_from_home].[All]" dimensionUniqueName="[data_main]" displayFolder="" count="0" memberValueDatatype="11" unbalanced="0"/>
    <cacheHierarchy uniqueName="[data_main].[search_location]" caption="search_location" attribute="1" defaultMemberUniqueName="[data_main].[search_location].[All]" allUniqueName="[data_main].[search_location].[All]" dimensionUniqueName="[data_main]" displayFolder="" count="0" memberValueDatatype="130" unbalanced="0"/>
    <cacheHierarchy uniqueName="[data_main].[job_posted_date]" caption="job_posted_date" attribute="1" time="1" defaultMemberUniqueName="[data_main].[job_posted_date].[All]" allUniqueName="[data_main].[job_posted_date].[All]" dimensionUniqueName="[data_main]" displayFolder="" count="0" memberValueDatatype="7" unbalanced="0"/>
    <cacheHierarchy uniqueName="[data_main].[job_no_degree_mention]" caption="job_no_degree_mention" attribute="1" defaultMemberUniqueName="[data_main].[job_no_degree_mention].[All]" allUniqueName="[data_main].[job_no_degree_mention].[All]" dimensionUniqueName="[data_main]" displayFolder="" count="0" memberValueDatatype="11" unbalanced="0"/>
    <cacheHierarchy uniqueName="[data_main].[job_health_insurance]" caption="job_health_insurance" attribute="1" defaultMemberUniqueName="[data_main].[job_health_insurance].[All]" allUniqueName="[data_main].[job_health_insurance].[All]" dimensionUniqueName="[data_main]" displayFolder="" count="0" memberValueDatatype="11" unbalanced="0"/>
    <cacheHierarchy uniqueName="[data_main].[job_country]" caption="job_country" attribute="1" defaultMemberUniqueName="[data_main].[job_country].[All]" allUniqueName="[data_main].[job_country].[All]" dimensionUniqueName="[data_main]" displayFolder="" count="2" memberValueDatatype="130" unbalanced="0"/>
    <cacheHierarchy uniqueName="[data_main].[salary_rate]" caption="salary_rate" attribute="1" defaultMemberUniqueName="[data_main].[salary_rate].[All]" allUniqueName="[data_main].[salary_rate].[All]" dimensionUniqueName="[data_main]" displayFolder="" count="0" memberValueDatatype="130" unbalanced="0"/>
    <cacheHierarchy uniqueName="[data_main].[salary_year_avg]" caption="salary_year_avg" attribute="1" defaultMemberUniqueName="[data_main].[salary_year_avg].[All]" allUniqueName="[data_main].[salary_year_avg].[All]" dimensionUniqueName="[data_main]" displayFolder="" count="0" memberValueDatatype="5" unbalanced="0"/>
    <cacheHierarchy uniqueName="[data_main].[salary_hour_avg]" caption="salary_hour_avg" attribute="1" defaultMemberUniqueName="[data_main].[salary_hour_avg].[All]" allUniqueName="[data_main].[salary_hour_avg].[All]" dimensionUniqueName="[data_main]" displayFolder="" count="0" memberValueDatatype="5" unbalanced="0"/>
    <cacheHierarchy uniqueName="[data_main].[company_name]" caption="company_name" attribute="1" defaultMemberUniqueName="[data_main].[company_name].[All]" allUniqueName="[data_main].[company_name].[All]" dimensionUniqueName="[data_main]" displayFolder="" count="0" memberValueDatatype="130" unbalanced="0"/>
    <cacheHierarchy uniqueName="[data_main].[job_skills]" caption="job_skills" attribute="1" defaultMemberUniqueName="[data_main].[job_skills].[All]" allUniqueName="[data_main].[job_skills].[All]" dimensionUniqueName="[data_main]" displayFolder="" count="0" memberValueDatatype="130" unbalanced="0"/>
    <cacheHierarchy uniqueName="[data_skills].[job_id]" caption="job_id" attribute="1" defaultMemberUniqueName="[data_skills].[job_id].[All]" allUniqueName="[data_skills].[job_id].[All]" dimensionUniqueName="[data_skills]" displayFolder="" count="0" memberValueDatatype="20" unbalanced="0"/>
    <cacheHierarchy uniqueName="[data_skills].[job_title_short]" caption="job_title_short" attribute="1" defaultMemberUniqueName="[data_skills].[job_title_short].[All]" allUniqueName="[data_skills].[job_title_short].[All]" dimensionUniqueName="[data_skills]" displayFolder="" count="0" memberValueDatatype="130" unbalanced="0"/>
    <cacheHierarchy uniqueName="[data_skills].[job_skills]" caption="job_skills" attribute="1" defaultMemberUniqueName="[data_skills].[job_skills].[All]" allUniqueName="[data_skills].[job_skills].[All]" dimensionUniqueName="[data_skills]" displayFolder="" count="0" memberValueDatatype="130" unbalanced="0"/>
    <cacheHierarchy uniqueName="[Measures].[Count of job_skills]" caption="Count of job_skills" measure="1" displayFolder="" measureGroup="data_skills" count="0">
      <extLst>
        <ext xmlns:x15="http://schemas.microsoft.com/office/spreadsheetml/2010/11/main" uri="{B97F6D7D-B522-45F9-BDA1-12C45D357490}">
          <x15:cacheHierarchy aggregatedColumn="23"/>
        </ext>
      </extLst>
    </cacheHierarchy>
    <cacheHierarchy uniqueName="[Measures].[Distinct Count of job_skills]" caption="Distinct Count of job_skills" measure="1" displayFolder="" measureGroup="data_skills" count="0">
      <extLst>
        <ext xmlns:x15="http://schemas.microsoft.com/office/spreadsheetml/2010/11/main" uri="{B97F6D7D-B522-45F9-BDA1-12C45D357490}">
          <x15:cacheHierarchy aggregatedColumn="23"/>
        </ext>
      </extLst>
    </cacheHierarchy>
    <cacheHierarchy uniqueName="[Measures].[Count of job_type]" caption="Count of job_type" measure="1" displayFolder="" measureGroup="data_job_type" count="0">
      <extLst>
        <ext xmlns:x15="http://schemas.microsoft.com/office/spreadsheetml/2010/11/main" uri="{B97F6D7D-B522-45F9-BDA1-12C45D357490}">
          <x15:cacheHierarchy aggregatedColumn="2"/>
        </ext>
      </extLst>
    </cacheHierarchy>
    <cacheHierarchy uniqueName="[Measures].[Count of job_via]" caption="Count of job_via" measure="1" displayFolder="" measureGroup="data_main" count="0">
      <extLst>
        <ext xmlns:x15="http://schemas.microsoft.com/office/spreadsheetml/2010/11/main" uri="{B97F6D7D-B522-45F9-BDA1-12C45D357490}">
          <x15:cacheHierarchy aggregatedColumn="8"/>
        </ext>
      </extLst>
    </cacheHierarchy>
    <cacheHierarchy uniqueName="[Measures].[Sum of job_id]" caption="Sum of job_id" measure="1" displayFolder="" measureGroup="data_skills" count="0">
      <extLst>
        <ext xmlns:x15="http://schemas.microsoft.com/office/spreadsheetml/2010/11/main" uri="{B97F6D7D-B522-45F9-BDA1-12C45D357490}">
          <x15:cacheHierarchy aggregatedColumn="21"/>
        </ext>
      </extLst>
    </cacheHierarchy>
    <cacheHierarchy uniqueName="[Measures].[Distinct Count of job_id]" caption="Distinct Count of job_id" measure="1" displayFolder="" measureGroup="data_skills" count="0">
      <extLst>
        <ext xmlns:x15="http://schemas.microsoft.com/office/spreadsheetml/2010/11/main" uri="{B97F6D7D-B522-45F9-BDA1-12C45D357490}">
          <x15:cacheHierarchy aggregatedColumn="21"/>
        </ext>
      </extLst>
    </cacheHierarchy>
    <cacheHierarchy uniqueName="[Measures].[Sum of job_id 2]" caption="Sum of job_id 2" measure="1" displayFolder="" measureGroup="data_job_type" count="0">
      <extLst>
        <ext xmlns:x15="http://schemas.microsoft.com/office/spreadsheetml/2010/11/main" uri="{B97F6D7D-B522-45F9-BDA1-12C45D357490}">
          <x15:cacheHierarchy aggregatedColumn="0"/>
        </ext>
      </extLst>
    </cacheHierarchy>
    <cacheHierarchy uniqueName="[Measures].[Distinct Count of job_id 2]" caption="Distinct Count of job_id 2" measure="1" displayFolder="" measureGroup="data_job_type" count="0">
      <extLst>
        <ext xmlns:x15="http://schemas.microsoft.com/office/spreadsheetml/2010/11/main" uri="{B97F6D7D-B522-45F9-BDA1-12C45D357490}">
          <x15:cacheHierarchy aggregatedColumn="0"/>
        </ext>
      </extLst>
    </cacheHierarchy>
    <cacheHierarchy uniqueName="[Measures].[Sum of job_id 3]" caption="Sum of job_id 3" measure="1" displayFolder="" measureGroup="data_main" count="0">
      <extLst>
        <ext xmlns:x15="http://schemas.microsoft.com/office/spreadsheetml/2010/11/main" uri="{B97F6D7D-B522-45F9-BDA1-12C45D357490}">
          <x15:cacheHierarchy aggregatedColumn="4"/>
        </ext>
      </extLst>
    </cacheHierarchy>
    <cacheHierarchy uniqueName="[Measures].[Distinct Count of job_id 3]" caption="Distinct Count of job_id 3" measure="1" displayFolder="" measureGroup="data_main" count="0">
      <extLst>
        <ext xmlns:x15="http://schemas.microsoft.com/office/spreadsheetml/2010/11/main" uri="{B97F6D7D-B522-45F9-BDA1-12C45D357490}">
          <x15:cacheHierarchy aggregatedColumn="4"/>
        </ext>
      </extLst>
    </cacheHierarchy>
    <cacheHierarchy uniqueName="[Measures].[Job Count]" caption="Job Count" measure="1" displayFolder="" measureGroup="data_main" count="0"/>
    <cacheHierarchy uniqueName="[Measures].[Average Year Salary]" caption="Average Year Salary" measure="1" displayFolder="" measureGroup="data_main" count="0"/>
    <cacheHierarchy uniqueName="[Measures].[Median Year Salary]" caption="Median Year Salary" measure="1" displayFolder="" measureGroup="data_main" count="0"/>
    <cacheHierarchy uniqueName="[Measures].[Median Salary - type]" caption="Median Salary - type" measure="1" displayFolder="" measureGroup="data_job_type" count="0" oneField="1">
      <fieldsUsage count="1">
        <fieldUsage x="1"/>
      </fieldsUsage>
    </cacheHierarchy>
    <cacheHierarchy uniqueName="[Measures].[Average Salary - type]" caption="Average Salary - type" measure="1" displayFolder="" measureGroup="data_job_type" count="0"/>
    <cacheHierarchy uniqueName="[Measures].[Median Salary - skills]" caption="Median Salary - skills" measure="1" displayFolder="" measureGroup="data_skills" count="0"/>
    <cacheHierarchy uniqueName="[Measures].[Skill Count]" caption="Skill Count" measure="1" displayFolder="" measureGroup="data_skills" count="0"/>
    <cacheHierarchy uniqueName="[Measures].[Skill Likelihood]" caption="Skill Likelihood" measure="1" displayFolder="" measureGroup="data_skills" count="0"/>
    <cacheHierarchy uniqueName="[Measures].[Platform Count]" caption="Platform Count" measure="1" displayFolder="" measureGroup="data_job_type" count="0"/>
    <cacheHierarchy uniqueName="[Measures].[Count of job_via 2]" caption="Count of job_via 2" measure="1" displayFolder="" measureGroup="data_main" count="0"/>
    <cacheHierarchy uniqueName="[Measures].[Job Count-type]" caption="Job Count-type" measure="1" displayFolder="" measureGroup="data_main" count="0"/>
    <cacheHierarchy uniqueName="[Measures].[Skill Count - type]" caption="Skill Count - type" measure="1" displayFolder="" measureGroup="data_skills" count="0"/>
    <cacheHierarchy uniqueName="[Measures].[skill count-type2]" caption="skill count-type2" measure="1" displayFolder="" measureGroup="data_skills" count="0"/>
    <cacheHierarchy uniqueName="[Measures].[Remote Count - type]" caption="Remote Count - type" measure="1" displayFolder="" measureGroup="data_main" count="0"/>
    <cacheHierarchy uniqueName="[Measures].[Median Salary - skills2]" caption="Median Salary - skills2" measure="1" displayFolder="" measureGroup="data_skills" count="0"/>
    <cacheHierarchy uniqueName="[Measures].[__XL_Count data_main]" caption="__XL_Count data_main" measure="1" displayFolder="" measureGroup="data_main" count="0" hidden="1"/>
    <cacheHierarchy uniqueName="[Measures].[__XL_Count data_skills]" caption="__XL_Count data_skills" measure="1" displayFolder="" measureGroup="data_skills" count="0" hidden="1"/>
    <cacheHierarchy uniqueName="[Measures].[__XL_Count data_job_type]" caption="__XL_Count data_job_type" measure="1" displayFolder="" measureGroup="data_job_type" count="0" hidden="1"/>
    <cacheHierarchy uniqueName="[Measures].[__No measures defined]" caption="__No measures defined" measure="1" displayFolder="" count="0" hidden="1"/>
  </cacheHierarchies>
  <kpis count="0"/>
  <dimensions count="4">
    <dimension name="data_job_type" uniqueName="[data_job_type]" caption="data_job_type"/>
    <dimension name="data_main" uniqueName="[data_main]" caption="data_main"/>
    <dimension name="data_skills" uniqueName="[data_skills]" caption="data_skills"/>
    <dimension measure="1" name="Measures" uniqueName="[Measures]" caption="Measures"/>
  </dimensions>
  <measureGroups count="3">
    <measureGroup name="data_job_type" caption="data_job_type"/>
    <measureGroup name="data_main" caption="data_main"/>
    <measureGroup name="data_skills" caption="data_skills"/>
  </measureGroups>
  <maps count="5">
    <map measureGroup="0" dimension="0"/>
    <map measureGroup="0" dimension="1"/>
    <map measureGroup="1" dimension="1"/>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65.038102546299" createdVersion="8" refreshedVersion="8" minRefreshableVersion="3" recordCount="0" supportSubquery="1" supportAdvancedDrill="1" xr:uid="{B583F79D-CE1F-430E-A13F-E14F8F907A49}">
  <cacheSource type="external" connectionId="5"/>
  <cacheFields count="2">
    <cacheField name="[Measures].[Median Salary - type]" caption="Median Salary - type" numFmtId="0" hierarchy="37" level="32767"/>
    <cacheField name="[data_job_type].[job_type].[job_type]" caption="job_type" numFmtId="0" hierarchy="2" level="1">
      <sharedItems containsSemiMixedTypes="0" containsNonDate="0" containsString="0"/>
    </cacheField>
  </cacheFields>
  <cacheHierarchies count="53">
    <cacheHierarchy uniqueName="[data_job_type].[job_id]" caption="job_id" attribute="1" defaultMemberUniqueName="[data_job_type].[job_id].[All]" allUniqueName="[data_job_type].[job_id].[All]" dimensionUniqueName="[data_job_type]" displayFolder="" count="0" memberValueDatatype="20" unbalanced="0"/>
    <cacheHierarchy uniqueName="[data_job_type].[job_title_short]" caption="job_title_short" attribute="1" defaultMemberUniqueName="[data_job_type].[job_title_short].[All]" allUniqueName="[data_job_type].[job_title_short].[All]" dimensionUniqueName="[data_job_type]" displayFolder="" count="0" memberValueDatatype="130" unbalanced="0"/>
    <cacheHierarchy uniqueName="[data_job_type].[job_type]" caption="job_type" attribute="1" defaultMemberUniqueName="[data_job_type].[job_type].[All]" allUniqueName="[data_job_type].[job_type].[All]" dimensionUniqueName="[data_job_type]" displayFolder="" count="2" memberValueDatatype="130" unbalanced="0">
      <fieldsUsage count="2">
        <fieldUsage x="-1"/>
        <fieldUsage x="1"/>
      </fieldsUsage>
    </cacheHierarchy>
    <cacheHierarchy uniqueName="[data_job_type].[country]" caption="country" attribute="1" defaultMemberUniqueName="[data_job_type].[country].[All]" allUniqueName="[data_job_type].[country].[All]" dimensionUniqueName="[data_job_type]" displayFolder="" count="0" memberValueDatatype="130" unbalanced="0"/>
    <cacheHierarchy uniqueName="[data_main].[job_id]" caption="job_id" attribute="1" defaultMemberUniqueName="[data_main].[job_id].[All]" allUniqueName="[data_main].[job_id].[All]" dimensionUniqueName="[data_main]" displayFolder="" count="0" memberValueDatatype="20" unbalanced="0"/>
    <cacheHierarchy uniqueName="[data_main].[job_title_short]" caption="job_title_short" attribute="1" defaultMemberUniqueName="[data_main].[job_title_short].[All]" allUniqueName="[data_main].[job_title_short].[All]" dimensionUniqueName="[data_main]" displayFolder="" count="2" memberValueDatatype="130" unbalanced="0"/>
    <cacheHierarchy uniqueName="[data_main].[job_title]" caption="job_title" attribute="1" defaultMemberUniqueName="[data_main].[job_title].[All]" allUniqueName="[data_main].[job_title].[All]" dimensionUniqueName="[data_main]" displayFolder="" count="0" memberValueDatatype="130" unbalanced="0"/>
    <cacheHierarchy uniqueName="[data_main].[job_location]" caption="job_location" attribute="1" defaultMemberUniqueName="[data_main].[job_location].[All]" allUniqueName="[data_main].[job_location].[All]" dimensionUniqueName="[data_main]" displayFolder="" count="0" memberValueDatatype="130" unbalanced="0"/>
    <cacheHierarchy uniqueName="[data_main].[job_via]" caption="job_via" attribute="1" defaultMemberUniqueName="[data_main].[job_via].[All]" allUniqueName="[data_main].[job_via].[All]" dimensionUniqueName="[data_main]" displayFolder="" count="0" memberValueDatatype="130" unbalanced="0"/>
    <cacheHierarchy uniqueName="[data_main].[job_schedule_type]" caption="job_schedule_type" attribute="1" defaultMemberUniqueName="[data_main].[job_schedule_type].[All]" allUniqueName="[data_main].[job_schedule_type].[All]" dimensionUniqueName="[data_main]" displayFolder="" count="0" memberValueDatatype="130" unbalanced="0"/>
    <cacheHierarchy uniqueName="[data_main].[job_work_from_home]" caption="job_work_from_home" attribute="1" defaultMemberUniqueName="[data_main].[job_work_from_home].[All]" allUniqueName="[data_main].[job_work_from_home].[All]" dimensionUniqueName="[data_main]" displayFolder="" count="0" memberValueDatatype="11" unbalanced="0"/>
    <cacheHierarchy uniqueName="[data_main].[search_location]" caption="search_location" attribute="1" defaultMemberUniqueName="[data_main].[search_location].[All]" allUniqueName="[data_main].[search_location].[All]" dimensionUniqueName="[data_main]" displayFolder="" count="0" memberValueDatatype="130" unbalanced="0"/>
    <cacheHierarchy uniqueName="[data_main].[job_posted_date]" caption="job_posted_date" attribute="1" time="1" defaultMemberUniqueName="[data_main].[job_posted_date].[All]" allUniqueName="[data_main].[job_posted_date].[All]" dimensionUniqueName="[data_main]" displayFolder="" count="0" memberValueDatatype="7" unbalanced="0"/>
    <cacheHierarchy uniqueName="[data_main].[job_no_degree_mention]" caption="job_no_degree_mention" attribute="1" defaultMemberUniqueName="[data_main].[job_no_degree_mention].[All]" allUniqueName="[data_main].[job_no_degree_mention].[All]" dimensionUniqueName="[data_main]" displayFolder="" count="0" memberValueDatatype="11" unbalanced="0"/>
    <cacheHierarchy uniqueName="[data_main].[job_health_insurance]" caption="job_health_insurance" attribute="1" defaultMemberUniqueName="[data_main].[job_health_insurance].[All]" allUniqueName="[data_main].[job_health_insurance].[All]" dimensionUniqueName="[data_main]" displayFolder="" count="0" memberValueDatatype="11" unbalanced="0"/>
    <cacheHierarchy uniqueName="[data_main].[job_country]" caption="job_country" attribute="1" defaultMemberUniqueName="[data_main].[job_country].[All]" allUniqueName="[data_main].[job_country].[All]" dimensionUniqueName="[data_main]" displayFolder="" count="2" memberValueDatatype="130" unbalanced="0"/>
    <cacheHierarchy uniqueName="[data_main].[salary_rate]" caption="salary_rate" attribute="1" defaultMemberUniqueName="[data_main].[salary_rate].[All]" allUniqueName="[data_main].[salary_rate].[All]" dimensionUniqueName="[data_main]" displayFolder="" count="0" memberValueDatatype="130" unbalanced="0"/>
    <cacheHierarchy uniqueName="[data_main].[salary_year_avg]" caption="salary_year_avg" attribute="1" defaultMemberUniqueName="[data_main].[salary_year_avg].[All]" allUniqueName="[data_main].[salary_year_avg].[All]" dimensionUniqueName="[data_main]" displayFolder="" count="0" memberValueDatatype="5" unbalanced="0"/>
    <cacheHierarchy uniqueName="[data_main].[salary_hour_avg]" caption="salary_hour_avg" attribute="1" defaultMemberUniqueName="[data_main].[salary_hour_avg].[All]" allUniqueName="[data_main].[salary_hour_avg].[All]" dimensionUniqueName="[data_main]" displayFolder="" count="0" memberValueDatatype="5" unbalanced="0"/>
    <cacheHierarchy uniqueName="[data_main].[company_name]" caption="company_name" attribute="1" defaultMemberUniqueName="[data_main].[company_name].[All]" allUniqueName="[data_main].[company_name].[All]" dimensionUniqueName="[data_main]" displayFolder="" count="0" memberValueDatatype="130" unbalanced="0"/>
    <cacheHierarchy uniqueName="[data_main].[job_skills]" caption="job_skills" attribute="1" defaultMemberUniqueName="[data_main].[job_skills].[All]" allUniqueName="[data_main].[job_skills].[All]" dimensionUniqueName="[data_main]" displayFolder="" count="0" memberValueDatatype="130" unbalanced="0"/>
    <cacheHierarchy uniqueName="[data_skills].[job_id]" caption="job_id" attribute="1" defaultMemberUniqueName="[data_skills].[job_id].[All]" allUniqueName="[data_skills].[job_id].[All]" dimensionUniqueName="[data_skills]" displayFolder="" count="0" memberValueDatatype="20" unbalanced="0"/>
    <cacheHierarchy uniqueName="[data_skills].[job_title_short]" caption="job_title_short" attribute="1" defaultMemberUniqueName="[data_skills].[job_title_short].[All]" allUniqueName="[data_skills].[job_title_short].[All]" dimensionUniqueName="[data_skills]" displayFolder="" count="0" memberValueDatatype="130" unbalanced="0"/>
    <cacheHierarchy uniqueName="[data_skills].[job_skills]" caption="job_skills" attribute="1" defaultMemberUniqueName="[data_skills].[job_skills].[All]" allUniqueName="[data_skills].[job_skills].[All]" dimensionUniqueName="[data_skills]" displayFolder="" count="0" memberValueDatatype="130" unbalanced="0"/>
    <cacheHierarchy uniqueName="[Measures].[Count of job_skills]" caption="Count of job_skills" measure="1" displayFolder="" measureGroup="data_skills" count="0">
      <extLst>
        <ext xmlns:x15="http://schemas.microsoft.com/office/spreadsheetml/2010/11/main" uri="{B97F6D7D-B522-45F9-BDA1-12C45D357490}">
          <x15:cacheHierarchy aggregatedColumn="23"/>
        </ext>
      </extLst>
    </cacheHierarchy>
    <cacheHierarchy uniqueName="[Measures].[Distinct Count of job_skills]" caption="Distinct Count of job_skills" measure="1" displayFolder="" measureGroup="data_skills" count="0">
      <extLst>
        <ext xmlns:x15="http://schemas.microsoft.com/office/spreadsheetml/2010/11/main" uri="{B97F6D7D-B522-45F9-BDA1-12C45D357490}">
          <x15:cacheHierarchy aggregatedColumn="23"/>
        </ext>
      </extLst>
    </cacheHierarchy>
    <cacheHierarchy uniqueName="[Measures].[Count of job_type]" caption="Count of job_type" measure="1" displayFolder="" measureGroup="data_job_type" count="0">
      <extLst>
        <ext xmlns:x15="http://schemas.microsoft.com/office/spreadsheetml/2010/11/main" uri="{B97F6D7D-B522-45F9-BDA1-12C45D357490}">
          <x15:cacheHierarchy aggregatedColumn="2"/>
        </ext>
      </extLst>
    </cacheHierarchy>
    <cacheHierarchy uniqueName="[Measures].[Count of job_via]" caption="Count of job_via" measure="1" displayFolder="" measureGroup="data_main" count="0">
      <extLst>
        <ext xmlns:x15="http://schemas.microsoft.com/office/spreadsheetml/2010/11/main" uri="{B97F6D7D-B522-45F9-BDA1-12C45D357490}">
          <x15:cacheHierarchy aggregatedColumn="8"/>
        </ext>
      </extLst>
    </cacheHierarchy>
    <cacheHierarchy uniqueName="[Measures].[Sum of job_id]" caption="Sum of job_id" measure="1" displayFolder="" measureGroup="data_skills" count="0">
      <extLst>
        <ext xmlns:x15="http://schemas.microsoft.com/office/spreadsheetml/2010/11/main" uri="{B97F6D7D-B522-45F9-BDA1-12C45D357490}">
          <x15:cacheHierarchy aggregatedColumn="21"/>
        </ext>
      </extLst>
    </cacheHierarchy>
    <cacheHierarchy uniqueName="[Measures].[Distinct Count of job_id]" caption="Distinct Count of job_id" measure="1" displayFolder="" measureGroup="data_skills" count="0">
      <extLst>
        <ext xmlns:x15="http://schemas.microsoft.com/office/spreadsheetml/2010/11/main" uri="{B97F6D7D-B522-45F9-BDA1-12C45D357490}">
          <x15:cacheHierarchy aggregatedColumn="21"/>
        </ext>
      </extLst>
    </cacheHierarchy>
    <cacheHierarchy uniqueName="[Measures].[Sum of job_id 2]" caption="Sum of job_id 2" measure="1" displayFolder="" measureGroup="data_job_type" count="0">
      <extLst>
        <ext xmlns:x15="http://schemas.microsoft.com/office/spreadsheetml/2010/11/main" uri="{B97F6D7D-B522-45F9-BDA1-12C45D357490}">
          <x15:cacheHierarchy aggregatedColumn="0"/>
        </ext>
      </extLst>
    </cacheHierarchy>
    <cacheHierarchy uniqueName="[Measures].[Distinct Count of job_id 2]" caption="Distinct Count of job_id 2" measure="1" displayFolder="" measureGroup="data_job_type" count="0">
      <extLst>
        <ext xmlns:x15="http://schemas.microsoft.com/office/spreadsheetml/2010/11/main" uri="{B97F6D7D-B522-45F9-BDA1-12C45D357490}">
          <x15:cacheHierarchy aggregatedColumn="0"/>
        </ext>
      </extLst>
    </cacheHierarchy>
    <cacheHierarchy uniqueName="[Measures].[Sum of job_id 3]" caption="Sum of job_id 3" measure="1" displayFolder="" measureGroup="data_main" count="0">
      <extLst>
        <ext xmlns:x15="http://schemas.microsoft.com/office/spreadsheetml/2010/11/main" uri="{B97F6D7D-B522-45F9-BDA1-12C45D357490}">
          <x15:cacheHierarchy aggregatedColumn="4"/>
        </ext>
      </extLst>
    </cacheHierarchy>
    <cacheHierarchy uniqueName="[Measures].[Distinct Count of job_id 3]" caption="Distinct Count of job_id 3" measure="1" displayFolder="" measureGroup="data_main" count="0">
      <extLst>
        <ext xmlns:x15="http://schemas.microsoft.com/office/spreadsheetml/2010/11/main" uri="{B97F6D7D-B522-45F9-BDA1-12C45D357490}">
          <x15:cacheHierarchy aggregatedColumn="4"/>
        </ext>
      </extLst>
    </cacheHierarchy>
    <cacheHierarchy uniqueName="[Measures].[Job Count]" caption="Job Count" measure="1" displayFolder="" measureGroup="data_main" count="0"/>
    <cacheHierarchy uniqueName="[Measures].[Average Year Salary]" caption="Average Year Salary" measure="1" displayFolder="" measureGroup="data_main" count="0"/>
    <cacheHierarchy uniqueName="[Measures].[Median Year Salary]" caption="Median Year Salary" measure="1" displayFolder="" measureGroup="data_main" count="0"/>
    <cacheHierarchy uniqueName="[Measures].[Median Salary - type]" caption="Median Salary - type" measure="1" displayFolder="" measureGroup="data_job_type" count="0" oneField="1">
      <fieldsUsage count="1">
        <fieldUsage x="0"/>
      </fieldsUsage>
    </cacheHierarchy>
    <cacheHierarchy uniqueName="[Measures].[Average Salary - type]" caption="Average Salary - type" measure="1" displayFolder="" measureGroup="data_job_type" count="0"/>
    <cacheHierarchy uniqueName="[Measures].[Median Salary - skills]" caption="Median Salary - skills" measure="1" displayFolder="" measureGroup="data_skills" count="0"/>
    <cacheHierarchy uniqueName="[Measures].[Skill Count]" caption="Skill Count" measure="1" displayFolder="" measureGroup="data_skills" count="0"/>
    <cacheHierarchy uniqueName="[Measures].[Skill Likelihood]" caption="Skill Likelihood" measure="1" displayFolder="" measureGroup="data_skills" count="0"/>
    <cacheHierarchy uniqueName="[Measures].[Platform Count]" caption="Platform Count" measure="1" displayFolder="" measureGroup="data_job_type" count="0"/>
    <cacheHierarchy uniqueName="[Measures].[Count of job_via 2]" caption="Count of job_via 2" measure="1" displayFolder="" measureGroup="data_main" count="0"/>
    <cacheHierarchy uniqueName="[Measures].[Job Count-type]" caption="Job Count-type" measure="1" displayFolder="" measureGroup="data_main" count="0"/>
    <cacheHierarchy uniqueName="[Measures].[Skill Count - type]" caption="Skill Count - type" measure="1" displayFolder="" measureGroup="data_skills" count="0"/>
    <cacheHierarchy uniqueName="[Measures].[skill count-type2]" caption="skill count-type2" measure="1" displayFolder="" measureGroup="data_skills" count="0"/>
    <cacheHierarchy uniqueName="[Measures].[Remote Count - type]" caption="Remote Count - type" measure="1" displayFolder="" measureGroup="data_main" count="0"/>
    <cacheHierarchy uniqueName="[Measures].[Median Salary - skills2]" caption="Median Salary - skills2" measure="1" displayFolder="" measureGroup="data_skills" count="0"/>
    <cacheHierarchy uniqueName="[Measures].[__XL_Count data_main]" caption="__XL_Count data_main" measure="1" displayFolder="" measureGroup="data_main" count="0" hidden="1"/>
    <cacheHierarchy uniqueName="[Measures].[__XL_Count data_skills]" caption="__XL_Count data_skills" measure="1" displayFolder="" measureGroup="data_skills" count="0" hidden="1"/>
    <cacheHierarchy uniqueName="[Measures].[__XL_Count data_job_type]" caption="__XL_Count data_job_type" measure="1" displayFolder="" measureGroup="data_job_type" count="0" hidden="1"/>
    <cacheHierarchy uniqueName="[Measures].[__No measures defined]" caption="__No measures defined" measure="1" displayFolder="" count="0" hidden="1"/>
  </cacheHierarchies>
  <kpis count="0"/>
  <dimensions count="4">
    <dimension name="data_job_type" uniqueName="[data_job_type]" caption="data_job_type"/>
    <dimension name="data_main" uniqueName="[data_main]" caption="data_main"/>
    <dimension name="data_skills" uniqueName="[data_skills]" caption="data_skills"/>
    <dimension measure="1" name="Measures" uniqueName="[Measures]" caption="Measures"/>
  </dimensions>
  <measureGroups count="3">
    <measureGroup name="data_job_type" caption="data_job_type"/>
    <measureGroup name="data_main" caption="data_main"/>
    <measureGroup name="data_skills" caption="data_skills"/>
  </measureGroups>
  <maps count="5">
    <map measureGroup="0" dimension="0"/>
    <map measureGroup="0" dimension="1"/>
    <map measureGroup="1" dimension="1"/>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65.038102893515" createdVersion="8" refreshedVersion="8" minRefreshableVersion="3" recordCount="0" supportSubquery="1" supportAdvancedDrill="1" xr:uid="{255B8181-6A6F-4F51-BF21-D19869D05C0E}">
  <cacheSource type="external" connectionId="5"/>
  <cacheFields count="3">
    <cacheField name="[data_main].[job_via].[job_via]" caption="job_via" numFmtId="0" hierarchy="8" level="1">
      <sharedItems containsBlank="1" count="592">
        <m/>
        <s v="1840 &amp; Company"/>
        <s v="247 Careers For Freshers"/>
        <s v="Abc27 Jobs"/>
        <s v="Ability Careers"/>
        <s v="Actalent Careers"/>
        <s v="Ad Hoc - Talentify"/>
        <s v="Adapt Talent"/>
        <s v="Addison, PA - Geebo"/>
        <s v="Addison, TX - Geebo"/>
        <s v="Adzuna"/>
        <s v="AEC Living"/>
        <s v="Affinity Solutions - Talentify"/>
        <s v="Affordable Marine Service"/>
        <s v="Agile Recruit"/>
        <s v="AgWest Farm Credit - Talentify"/>
        <s v="AI Careers"/>
        <s v="AIDS Healthcare Foundation - Talentify"/>
        <s v="Ai-Jobs.net"/>
        <s v="Aiken, SC - Geebo"/>
        <s v="AITechTrend"/>
        <s v="Albany, GA - Geebo"/>
        <s v="Albuquerque NM Geebo.com Free Classifieds Ads - Geebo"/>
        <s v="Albuquerque, NM - Geebo"/>
        <s v="Allentown, PA - Geebo"/>
        <s v="Allscripts - Talentify"/>
        <s v="Alpharetta, GA - Geebo"/>
        <s v="Alpine Dog Ranch"/>
        <s v="Amazon - Talentify"/>
        <s v="American Express - Talentify"/>
        <s v="Amplitude - Talentify"/>
        <s v="AngelList"/>
        <s v="Appspot"/>
        <s v="APTA Career Center"/>
        <s v="Arizona Jobs - Tarta.ai🏜️"/>
        <s v="Arlington Job Board"/>
        <s v="Arlington, TX - Geebo"/>
        <s v="Arlington, VA - Geebo"/>
        <s v="Ashburn, VA - Geebo"/>
        <s v="ASHG Careers"/>
        <s v="Association CareerHQ"/>
        <s v="Association CareerHQ - ASAE"/>
        <s v="Aston Carter"/>
        <s v="AT&amp;T - Talentify"/>
        <s v="Atlanta, GA - Geebo"/>
        <s v="Auburn, AL - Geebo"/>
        <s v="Augusta, GA - Geebo"/>
        <s v="Aurora, CO - Geebo"/>
        <s v="Austell, GA - Geebo"/>
        <s v="Austin, TX - Geebo"/>
        <s v="Ball - Talentify"/>
        <s v="Baltimore, MD - Geebo"/>
        <s v="Barberton, OH - Geebo"/>
        <s v="Beacon Technologies"/>
        <s v="Beaverton, OR - Geebo"/>
        <s v="BeBee"/>
        <s v="BeBee Puerto Rico"/>
        <s v="Belmont, NC - Geebo"/>
        <s v="Bentonville, AR - Geebo"/>
        <s v="Berkshire Hathaway Homestate Companies - Talentify"/>
        <s v="Best AI Jobs: AI, Machine Learning And Data Science Jobs"/>
        <s v="Best Buy Jobs"/>
        <s v="Bethesda, MD - Geebo"/>
        <s v="Betterteam"/>
        <s v="Big Bend Holiday Hotel"/>
        <s v="Big Country Jobs"/>
        <s v="Binghamton, NY - Geebo"/>
        <s v="Birmingham, AL - Geebo"/>
        <s v="BitRelish Corporation"/>
        <s v="Black Career Network"/>
        <s v="Blueprint Technologies - Talentify"/>
        <s v="Boca Raton, FL - Geebo"/>
        <s v="Boise, ID - Geebo"/>
        <s v="Boston Public Health Commission - Talentify"/>
        <s v="Boston, MA - Geebo"/>
        <s v="Brewbound"/>
        <s v="BridgeView"/>
        <s v="Buffalo, NY - Geebo"/>
        <s v="Built In"/>
        <s v="Built In Austin"/>
        <s v="Built In Boston"/>
        <s v="Built In Chicago"/>
        <s v="Built In Colorado"/>
        <s v="Built In LA"/>
        <s v="Built In NYC"/>
        <s v="Built In San Francisco"/>
        <s v="Built In Seattle"/>
        <s v="California Jobs - Tarta.ai🌴"/>
        <s v="Cambridge, MA - Geebo"/>
        <s v="Care Med Jobs"/>
        <s v="Career Centre Job Board - ISACA"/>
        <s v="CareerBoard"/>
        <s v="Careerboard - Georgia Jobs"/>
        <s v="Careerboard - IT Jobs"/>
        <s v="CareerBuilder"/>
        <s v="Careers - GlobalData"/>
        <s v="Careers In Cannabis"/>
        <s v="Careers.destinationsinternational.org"/>
        <s v="Carmel Valley CA Geebo.com Free Classifieds Ads - Geebo"/>
        <s v="Carnival - Talentify"/>
        <s v="Carrie Rikon &amp; Associates, LLC. - JazzHR"/>
        <s v="Carrollton, GA - Geebo"/>
        <s v="Carson City, NV - Geebo"/>
        <s v="Cary, NC - Geebo"/>
        <s v="CBS17 Jobs"/>
        <s v="Cedar Rapids, IA - Geebo"/>
        <s v="Central Illinois Proud Jobs"/>
        <s v="Champaign, IL - Geebo"/>
        <s v="Charlotte, NC - Geebo"/>
        <s v="CharterUP - JazzHR"/>
        <s v="Chicago, IL - Geebo"/>
        <s v="Cincinnati, OH - Geebo"/>
        <s v="City National Bank - Talentify"/>
        <s v="City Of Des Moines - Talentify"/>
        <s v="City Of Dubuque - Talentify"/>
        <s v="Clearance Jobs"/>
        <s v="CNY Jobs"/>
        <s v="College Park, MD - Geebo"/>
        <s v="Colorado Jobs - Tarta.ai"/>
        <s v="Columbia, SC - Geebo"/>
        <s v="Columbus, OH - Geebo"/>
        <s v="ComputerJobs"/>
        <s v="ComputerJobs.com"/>
        <s v="ComputerWork"/>
        <s v="Conversica - Talentify"/>
        <s v="Cooperative Career Center"/>
        <s v="Cotiviti US &amp; Canada Page - Talentify"/>
        <s v="Cottonwood, AL - Geebo"/>
        <s v="CRA Group"/>
        <s v="Create An Account - Upwork"/>
        <s v="Crossover"/>
        <s v="Culver City, CA - Geebo"/>
        <s v="CW39 Jobs"/>
        <s v="Cynet Systems - Talentify"/>
        <s v="Dallas, TX - Geebo"/>
        <s v="Dania, FL - Geebo"/>
        <s v="Dantech Corporation"/>
        <s v="Danvers, MA - Geebo"/>
        <s v="Decatur, GA - Geebo"/>
        <s v="Denver, CO - Geebo"/>
        <s v="Des Moines IA Geebo.com Free Classifieds Ads - Geebo"/>
        <s v="Detroit, MI - Geebo"/>
        <s v="DevITjobs"/>
        <s v="DevITjobs.us"/>
        <s v="Dice"/>
        <s v="Dice.com"/>
        <s v="Digital Media Solutions - Talentify"/>
        <s v="Digital Science Careers - Pinpoint"/>
        <s v="DirectlyApply"/>
        <s v="Diversity Employers"/>
        <s v="Diversity Jobs"/>
        <s v="Diversity.com"/>
        <s v="DiversityJobs"/>
        <s v="Downers Grove IL Geebo.com Free Classifieds Ads - Geebo"/>
        <s v="Dthos.com"/>
        <s v="Dublin, CA - Geebo"/>
        <s v="Duluth, GA - Geebo"/>
        <s v="Durham, NC - Geebo"/>
        <s v="EchoJobs"/>
        <s v="EchoJobs.io"/>
        <s v="ECI - Sacramento Careers"/>
        <s v="Edtech.com"/>
        <s v="EDUCAUSE Career Center"/>
        <s v="Eglin Afb, FL - Geebo"/>
        <s v="Elite Job"/>
        <s v="Elk Grove, CA - Geebo"/>
        <s v="Ellenton, FL - Geebo"/>
        <s v="Englewood, CO - Geebo"/>
        <s v="Entomological Society Of America (ESA), ESA Career Center"/>
        <s v="EXL - Talentify"/>
        <s v="Expertia AI"/>
        <s v="FactoryFix"/>
        <s v="Farmers District Office - Talentify"/>
        <s v="Federal Government Jobs"/>
        <s v="Find Jobs In The US"/>
        <s v="Florida Jobs - Tarta.ai"/>
        <s v="Flower Mound TX Geebo.com Free Classifieds Ads - Geebo"/>
        <s v="FocusKPI Inc."/>
        <s v="Forbes - Talentify"/>
        <s v="Form Energy - Talentify"/>
        <s v="Fort Leavenworth, KS - Geebo"/>
        <s v="Fort Mill SC Geebo.com Free Classifieds Ads - Geebo"/>
        <s v="Fort Myers, FL - Geebo"/>
        <s v="Fort Worth - Geebo"/>
        <s v="Fort Worth, TX - Geebo"/>
        <s v="Four States Jobs"/>
        <s v="FOX 5 San Diego Jobs"/>
        <s v="FOX16 Jobs"/>
        <s v="FOX40 Jobs"/>
        <s v="FOX44 News Jobs"/>
        <s v="FOX4KC Jobs"/>
        <s v="FOX8 Jobs"/>
        <s v="Fredericksburg, VA - Geebo"/>
        <s v="Frostproof, FL - Geebo"/>
        <s v="G &amp; G Beverage Distributors, Inc."/>
        <s v="Garland, TX - Geebo"/>
        <s v="GatheringOurVoice.org"/>
        <s v="Gauntlet - Talentify"/>
        <s v="Geebo"/>
        <s v="Geebo.com Free Classifieds Ads"/>
        <s v="GeekLink"/>
        <s v="GeekLink.io"/>
        <s v="Genesis10 - Talentify"/>
        <s v="Georgia Jobs - Tarta.ai"/>
        <s v="Germantown, TN - Geebo"/>
        <s v="Get Daily Fresh Jobs Opportunity"/>
        <s v="Get.It"/>
        <s v="Getty Images - Talentify"/>
        <s v="Gisajob"/>
        <s v="Global Remote Wfh Jobs - Mysmartpros"/>
        <s v="Global Technical Talent - Talentify"/>
        <s v="Goodwin Recruiting | Job Board"/>
        <s v="Goodyear, AZ - Geebo"/>
        <s v="Goose Creek SC Geebo.com Free Classifieds Ads - Geebo"/>
        <s v="Government Jobs"/>
        <s v="GrabJobs"/>
        <s v="Greenville, SC - Geebo"/>
        <s v="Greer, SC - Geebo"/>
        <s v="GroupM - Talentify"/>
        <s v="Gusto"/>
        <s v="Hartford, CT - Geebo"/>
        <s v="Henry M. Jackson Foundation For The Advancement Of Military Medicine Careers"/>
        <s v="HERC Jobs"/>
        <s v="Herndon, VA - Geebo"/>
        <s v="Higher Education Recruitment Consortium"/>
        <s v="Higher Education Recruitment Consortium (HERC), HERC Jobs"/>
        <s v="Hildebran, NC - Geebo"/>
        <s v="HireMe.ai"/>
        <s v="HireTalent - Talentify"/>
        <s v="Hitmarker"/>
        <s v="Houston, TX - Geebo"/>
        <s v="Huawigaji.shop"/>
        <s v="Huntsville, AL - Geebo"/>
        <s v="ICONMA - Talentify"/>
        <s v="ICSC"/>
        <s v="Idealist"/>
        <s v="IHispano"/>
        <s v="Indeed"/>
        <s v="Indeed Jobs"/>
        <s v="Indianapolis IN Geebo.com Free Classifieds Ads - Geebo"/>
        <s v="Indianapolis, IN - Geebo"/>
        <s v="INFORMS Career Center - Informs.org"/>
        <s v="Infosec-Jobs.com"/>
        <s v="INSPYR Solutions - Talentify"/>
        <s v="INTELLISWIFT INC - Talentify"/>
        <s v="InternsGrab"/>
        <s v="InternsVilla | Hub Of Internships -"/>
        <s v="Invitae - Talentify"/>
        <s v="Iowa City, IA - Geebo"/>
        <s v="Irvine, CA - Geebo"/>
        <s v="Irving, TX - Geebo"/>
        <s v="ISACA Career Centre"/>
        <s v="IT Jobs For Stevenage Fans"/>
        <s v="IT JobServe"/>
        <s v="Jackson, MS - Geebo"/>
        <s v="Jacksonville, FL - Geebo"/>
        <s v="JazzHR"/>
        <s v="JDC - Talentify"/>
        <s v="Job Listings | Barklis"/>
        <s v="Job Seeker Jobs · Connect With Talent"/>
        <s v="Job Snag"/>
        <s v="Job Today"/>
        <s v="JobAffairs4u.com"/>
        <s v="Jobaric"/>
        <s v="Jobg8"/>
        <s v="Jobgether"/>
        <s v="Jobgusto.com"/>
        <s v="Jobs"/>
        <s v="Jobs - JazzHR"/>
        <s v="Jobs 4 Torquespeed Fans"/>
        <s v="Jobs At HireMilitary | HireMilitary Careers - Pinpoint"/>
        <s v="Jobs In ICT"/>
        <s v="Jobs Market"/>
        <s v="Jobs.amstat.org"/>
        <s v="Jobs.apta.com"/>
        <s v="Jobs.computer.org"/>
        <s v="Jobs.educause.edu"/>
        <s v="JobScore"/>
        <s v="JobServe"/>
        <s v="JobServe - Bilingual Jobs"/>
        <s v="JobServe - Developer Jobs"/>
        <s v="JobServe - Jobs With Walmart"/>
        <s v="JobServe - Project Manager Jobs"/>
        <s v="JobSnag.us"/>
        <s v="Jobsnow247.Com"/>
        <s v="JobzMall"/>
        <s v="Johns Hopkins University - Talentify"/>
        <s v="JOIN"/>
        <s v="Jooble"/>
        <s v="Karkidi"/>
        <s v="KARL STORZ - Talentify"/>
        <s v="Katalyst Group"/>
        <s v="Kennesaw, GA - Geebo"/>
        <s v="KFOR Jobs"/>
        <s v="KHON2 Jobs"/>
        <s v="KIPP Schools - Talentify"/>
        <s v="KLFY Jobs"/>
        <s v="Knoxville, TN - Geebo"/>
        <s v="KNWA &amp; FOX24 Jobs"/>
        <s v="KSNT Jobs"/>
        <s v="KSNW Jobs"/>
        <s v="KTAL News Jobs"/>
        <s v="KTLA Jobs"/>
        <s v="KTSM Jobs"/>
        <s v="Ladders"/>
        <s v="Lafayette, LA - Geebo"/>
        <s v="Lake, MS - Geebo"/>
        <s v="Lakeland, FL - Geebo"/>
        <s v="LanceSoft Inc - Talentify"/>
        <s v="Largo, FL - Geebo"/>
        <s v="Las Vegas, NV - Geebo"/>
        <s v="Latinos In Higher Education"/>
        <s v="LatPro"/>
        <s v="Lawrenceville, GA - Geebo"/>
        <s v="LazyApply"/>
        <s v="Learn4Good"/>
        <s v="Learn4Good.com"/>
        <s v="Legitjob.website"/>
        <s v="Levels.fyi"/>
        <s v="LHH"/>
        <s v="LifeworQ"/>
        <s v="LilyLifestyle Jobs"/>
        <s v="Limestone, ME - Geebo"/>
        <s v="LinkedIn"/>
        <s v="LinkedIn Azerbaijan"/>
        <s v="LinkedIn Côte D'Ivoire"/>
        <s v="LinkedIn Hungary"/>
        <s v="LinkedIn Luxembourg"/>
        <s v="LinkedIn Malta"/>
        <s v="LinkedIn Vietnam"/>
        <s v="Linux Careers"/>
        <s v="Livermore, CA - Geebo"/>
        <s v="Loma Linda CA Geebo.com Free Classifieds Ads - Geebo"/>
        <s v="Los Angeles CA Geebo.com Free Classifieds Ads - Geebo"/>
        <s v="Louisville, KY - Geebo"/>
        <s v="Lubbock, Texas - Talentify"/>
        <s v="Macon, GA - Geebo"/>
        <s v="Manassas, VA - Geebo"/>
        <s v="MarkJames Search"/>
        <s v="Maryland - Talentify"/>
        <s v="Maryland Jobs - JobServe"/>
        <s v="Maryland Nonprofits"/>
        <s v="MBTA - Talentify"/>
        <s v="Mclean, TX - Geebo"/>
        <s v="McLean, VA - Geebo"/>
        <s v="Melbourne, FL - Geebo"/>
        <s v="Memphis, TN - Geebo"/>
        <s v="Menlo Park CA Geebo.com Free Classifieds Ads - Geebo"/>
        <s v="Merritt Island, FL - Geebo"/>
        <s v="Mesa, AZ - Geebo"/>
        <s v="Miami, FL - Geebo"/>
        <s v="Michael Page Vietnam"/>
        <s v="Michigan Society Of Association Executives (MSAE), Michigan Career Headquarters"/>
        <s v="Milwaukee, WI - Geebo"/>
        <s v="Mindlance - Talentify"/>
        <s v="Minneapolis, MN - Geebo"/>
        <s v="Modis"/>
        <s v="Molina Healthcare - Talentify"/>
        <s v="Monster"/>
        <s v="Montgomery, AL - Geebo"/>
        <s v="Mooresville, NC - Geebo"/>
        <s v="Morrisville, NC - Geebo"/>
        <s v="Motion Recruitment"/>
        <s v="Mountain View CA Geebo.com Free Classifieds Ads - Geebo"/>
        <s v="MWIDM - Talentify"/>
        <s v="My ArkLaMiss Jobs"/>
        <s v="My Champlain Valley Jobs"/>
        <s v="My Panhandle Jobs"/>
        <s v="My Stateline Jobs"/>
        <s v="My Valley Jobs Today"/>
        <s v="MyArklaMiss Jobs"/>
        <s v="NARUC Career Center"/>
        <s v="Navy Federal Credit Union - Talentify"/>
        <s v="NBC4i Jobs"/>
        <s v="NBCUniversal Media - Talentify"/>
        <s v="NCdotGov - Talentify"/>
        <s v="New Braunfels, TX - Geebo"/>
        <s v="New Haven, CT - Geebo"/>
        <s v="New York City, NY - Geebo"/>
        <s v="Newhall, CA - Geebo"/>
        <s v="Newington, VA - Geebo"/>
        <s v="NewWave - Talentify"/>
        <s v="NLC Jobs Online"/>
        <s v="Norcross, GA - Geebo"/>
        <s v="Norfolk, VA - Geebo"/>
        <s v="NOVUS Professional Services Inc. Careers"/>
        <s v="Nurse Jobs"/>
        <s v="Oak Ridge TN Geebo.com Free Classifieds Ads - Geebo"/>
        <s v="Oakland, CA - Geebo"/>
        <s v="Odessa, TX - Geebo"/>
        <s v="Oklahoma City - Geebo"/>
        <s v="Oklahoma Jobs - Tarta.ai"/>
        <s v="Oldsmar, FL - Geebo"/>
        <s v="Omada Health - Talentify"/>
        <s v="Omaha, NE - Geebo"/>
        <s v="OnlyDataJobs"/>
        <s v="ORAU - Talentify"/>
        <s v="Orlando, FL - Geebo"/>
        <s v="Oxfam America - Talentify"/>
        <s v="Ozzle"/>
        <s v="Patchogue, NY - Geebo"/>
        <s v="Patreon - Talentify"/>
        <s v="Paylocity"/>
        <s v="PayPal - Talentify"/>
        <s v="Peloton Interactive - Talentify"/>
        <s v="Peraton - Talentify"/>
        <s v="Philadelphia, PA - Geebo"/>
        <s v="PHL17 Jobs"/>
        <s v="Phoenix, AZ - Geebo"/>
        <s v="Piscataway, NJ - Geebo"/>
        <s v="Pittsburgh, PA - Geebo"/>
        <s v="PIX11 Jobs"/>
        <s v="Plano, TX - Geebo"/>
        <s v="Plant City, FL - Geebo"/>
        <s v="Pompano Beach, FL - Geebo"/>
        <s v="Poseida Therapeutics - Talentify"/>
        <s v="PostJobFree"/>
        <s v="Pro Career Path"/>
        <s v="ProActuary"/>
        <s v="Professional Diversity Network"/>
        <s v="PROSOLCO.COM Careers"/>
        <s v="Prudential Financial - Talentify"/>
        <s v="PSI Proteam Solutions Inc"/>
        <s v="Publicis Groupe - Talentify"/>
        <s v="PyJobs"/>
        <s v="Queen City News Jobs"/>
        <s v="Raleigh, NC - Geebo"/>
        <s v="Randstad USA"/>
        <s v="Razzino Associates"/>
        <s v="Rebound"/>
        <s v="Recruit.net"/>
        <s v="RecruiterSpot"/>
        <s v="Recsi Group"/>
        <s v="Rect Duty"/>
        <s v="RectDuty"/>
        <s v="Red Ventures - Talentify"/>
        <s v="Redwood City CA Geebo.com Free Classifieds Ads - Geebo"/>
        <s v="Relocatejobs.org"/>
        <s v="Relocation Jobs"/>
        <s v="Remote Impact Jobs"/>
        <s v="Remote Jobs"/>
        <s v="Remote OK"/>
        <s v="RemoteAmbition"/>
        <s v="RemoteJobs.org"/>
        <s v="Remotely"/>
        <s v="RemX"/>
        <s v="Reston, VA - Geebo"/>
        <s v="Resume-Library.com"/>
        <s v="Richmond, KY - Geebo"/>
        <s v="Richmond, VA - Geebo"/>
        <s v="RN Jobz"/>
        <s v="Robert Half"/>
        <s v="Roblox - Talentify"/>
        <s v="Rochester First Jobs"/>
        <s v="Rock Island IL Geebo.com Free Classifieds Ads - Geebo"/>
        <s v="Rocket Crew"/>
        <s v="Sacramento, CA - Geebo"/>
        <s v="Saint Louis, MO - Geebo"/>
        <s v="Saint Paul MN Geebo.com Free Classifieds Ads - Geebo"/>
        <s v="Saint Peters, MO - Geebo"/>
        <s v="Salt Lake City UT Geebo.com Free Classifieds Ads - Geebo"/>
        <s v="SaluteMyJob"/>
        <s v="San Antonio Water System - Talentify"/>
        <s v="San Antonio, TX - Geebo"/>
        <s v="San Diego, CA - Geebo"/>
        <s v="San Francisco - Geebo"/>
        <s v="San Francisco CA Geebo.com Free Classifieds Ads - Geebo"/>
        <s v="San Francisco, CA - Geebo"/>
        <s v="San Jose - Geebo"/>
        <s v="San Jose, CA - Geebo"/>
        <s v="Sanmina - Talentify"/>
        <s v="Santa Ana - Geebo"/>
        <s v="Santa Clara CA Geebo.com Free Classifieds Ads - Geebo"/>
        <s v="Santa Clara, CA - Geebo"/>
        <s v="Schertz, TX - Geebo"/>
        <s v="Seattle, WA - Geebo"/>
        <s v="Seneca Family Of Agencies - Talentify"/>
        <s v="SentiLink - Talentify"/>
        <s v="Sg.metaloker.com"/>
        <s v="Shelby, NC - Geebo"/>
        <s v="Shelbyville, TN - Geebo"/>
        <s v="SHI International - Talentify"/>
        <s v="ShowbizJobs"/>
        <s v="Snagajob"/>
        <s v="SonicJobs"/>
        <s v="South Bend, IN - Geebo"/>
        <s v="Southern Glazer's Wine And Spirits Careers"/>
        <s v="SouthernTech Job Board - JobBoardHQ"/>
        <s v="Spherion"/>
        <s v="Spring Lake NC Geebo.com Free Classifieds Ads - Geebo"/>
        <s v="Spring, TX - Geebo"/>
        <s v="Staff Finders Technical Of Oregon Careers"/>
        <s v="Star Job Search"/>
        <s v="State Bar Of California Careers"/>
        <s v="State Farm - Talentify"/>
        <s v="State Of Georgia - Talentify"/>
        <s v="State Of South Carolina - Talentify"/>
        <s v="Sunnyvale, CA - Geebo"/>
        <s v="Suwanee, GA - Geebo"/>
        <s v="Sydney, FL - Geebo"/>
        <s v="Talent.com"/>
        <s v="TalentBridge - Talentify"/>
        <s v="TalentBurst - Talentify"/>
        <s v="Talentify"/>
        <s v="Tallahassee, FL - Geebo"/>
        <s v="Tampa, FL - Geebo"/>
        <s v="Tarta.ai"/>
        <s v="TASC Outsourcing"/>
        <s v="Team USA - Talentify"/>
        <s v="TEKsystems Careers"/>
        <s v="Texas Jobs - Tarta.ai"/>
        <s v="The Big Bend Holiday Hotel"/>
        <s v="The Connors Group"/>
        <s v="The Elite Job"/>
        <s v="The IEEE Computer Society"/>
        <s v="The Ugandan Jobline"/>
        <s v="TM Floyd &amp; Company - Talentify"/>
        <s v="Top Nurse Jobs"/>
        <s v="TrabJobs"/>
        <s v="Triplebyte"/>
        <s v="Tucson, AZ - Geebo"/>
        <s v="Tulsa, OK - Geebo"/>
        <s v="United Software Group Inc. - Talentify"/>
        <s v="United4cnra.com"/>
        <s v="UnitedHealth Group - Talentify"/>
        <s v="University Of Florida - Talentify"/>
        <s v="University Of Phoenix - Talentify"/>
        <s v="UPMatters Jobs"/>
        <s v="UPMC - Careers"/>
        <s v="Upwork"/>
        <s v="Ursus - Talentify"/>
        <s v="US Relocation Job"/>
        <s v="USAJobs"/>
        <s v="Usjobscircle.online"/>
        <s v="UW Credit Union - Talentify"/>
        <s v="Vacancies For Col U Fans"/>
        <s v="Virginia Beach - Geebo"/>
        <s v="Visalia, CA - Geebo"/>
        <s v="Wall Street Careers"/>
        <s v="WANE Jobs"/>
        <s v="Washington, DC - Geebo"/>
        <s v="WAVY Jobs"/>
        <s v="WCIA Jobs"/>
        <s v="WDHN Jobs"/>
        <s v="WDTN Jobs"/>
        <s v="We Work Remotely"/>
        <s v="Web3 Jobs"/>
        <s v="Welcome To The Jungle"/>
        <s v="Wellfound"/>
        <s v="West Palm Beach, FL - Geebo"/>
        <s v="WFXRtv Jobs"/>
        <s v="WGNO Jobs"/>
        <s v="WGN-TV Jobs"/>
        <s v="Which Adviser"/>
        <s v="WhiteCrow"/>
        <s v="WhiteCrow.co"/>
        <s v="WI Proud Jobs"/>
        <s v="Windsor, CA - Geebo"/>
        <s v="Wisconsin Jobs - Tarta.ai"/>
        <s v="WJBF Jobs"/>
        <s v="WJHL Jobs"/>
        <s v="WJTV Jobs"/>
        <s v="WKRG Jobs"/>
        <s v="WLNS Jobs"/>
        <s v="WNA - Talentify"/>
        <s v="Work At A Startup"/>
        <s v="Work For Warriors"/>
        <s v="Work RN"/>
        <s v="Work Wise Careers"/>
        <s v="WorkplaceDiversity"/>
        <s v="WOWKtv Jobs"/>
        <s v="WRBL Jobs"/>
        <s v="WREG Jobs"/>
        <s v="WRIC Jobs"/>
        <s v="Writingjobincome.com"/>
        <s v="WSAV Jobs"/>
        <s v="WSPA Jobs"/>
        <s v="WTRF Jobs"/>
        <s v="Www.aptrack.co"/>
        <s v="Www.hireme.ai"/>
        <s v="Www.joblatter.net"/>
        <s v="Www.worklis.com"/>
        <s v="Wylie-Tx.geebo.com"/>
        <s v="Y Combinator"/>
        <s v="Yonkers, NY - Geebo"/>
        <s v="Your Basin Jobs"/>
        <s v="Your Big Sky Jobs"/>
        <s v="Your Central Valley Jobs"/>
        <s v="YourInternship.online"/>
        <s v="ZipRecruiter"/>
        <s v="领英"/>
        <s v="领英(中国)"/>
      </sharedItems>
    </cacheField>
    <cacheField name="[Measures].[Platform Count]" caption="Platform Count" numFmtId="0" hierarchy="42" level="32767"/>
    <cacheField name="[data_job_type].[job_type].[job_type]" caption="job_type" numFmtId="0" hierarchy="2" level="1">
      <sharedItems containsSemiMixedTypes="0" containsNonDate="0" containsString="0"/>
    </cacheField>
  </cacheFields>
  <cacheHierarchies count="53">
    <cacheHierarchy uniqueName="[data_job_type].[job_id]" caption="job_id" attribute="1" defaultMemberUniqueName="[data_job_type].[job_id].[All]" allUniqueName="[data_job_type].[job_id].[All]" dimensionUniqueName="[data_job_type]" displayFolder="" count="0" memberValueDatatype="20" unbalanced="0"/>
    <cacheHierarchy uniqueName="[data_job_type].[job_title_short]" caption="job_title_short" attribute="1" defaultMemberUniqueName="[data_job_type].[job_title_short].[All]" allUniqueName="[data_job_type].[job_title_short].[All]" dimensionUniqueName="[data_job_type]" displayFolder="" count="0" memberValueDatatype="130" unbalanced="0"/>
    <cacheHierarchy uniqueName="[data_job_type].[job_type]" caption="job_type" attribute="1" defaultMemberUniqueName="[data_job_type].[job_type].[All]" allUniqueName="[data_job_type].[job_type].[All]" dimensionUniqueName="[data_job_type]" displayFolder="" count="2" memberValueDatatype="130" unbalanced="0">
      <fieldsUsage count="2">
        <fieldUsage x="-1"/>
        <fieldUsage x="2"/>
      </fieldsUsage>
    </cacheHierarchy>
    <cacheHierarchy uniqueName="[data_job_type].[country]" caption="country" attribute="1" defaultMemberUniqueName="[data_job_type].[country].[All]" allUniqueName="[data_job_type].[country].[All]" dimensionUniqueName="[data_job_type]" displayFolder="" count="0" memberValueDatatype="130" unbalanced="0"/>
    <cacheHierarchy uniqueName="[data_main].[job_id]" caption="job_id" attribute="1" defaultMemberUniqueName="[data_main].[job_id].[All]" allUniqueName="[data_main].[job_id].[All]" dimensionUniqueName="[data_main]" displayFolder="" count="0" memberValueDatatype="20" unbalanced="0"/>
    <cacheHierarchy uniqueName="[data_main].[job_title_short]" caption="job_title_short" attribute="1" defaultMemberUniqueName="[data_main].[job_title_short].[All]" allUniqueName="[data_main].[job_title_short].[All]" dimensionUniqueName="[data_main]" displayFolder="" count="2" memberValueDatatype="130" unbalanced="0"/>
    <cacheHierarchy uniqueName="[data_main].[job_title]" caption="job_title" attribute="1" defaultMemberUniqueName="[data_main].[job_title].[All]" allUniqueName="[data_main].[job_title].[All]" dimensionUniqueName="[data_main]" displayFolder="" count="0" memberValueDatatype="130" unbalanced="0"/>
    <cacheHierarchy uniqueName="[data_main].[job_location]" caption="job_location" attribute="1" defaultMemberUniqueName="[data_main].[job_location].[All]" allUniqueName="[data_main].[job_location].[All]" dimensionUniqueName="[data_main]" displayFolder="" count="0" memberValueDatatype="130" unbalanced="0"/>
    <cacheHierarchy uniqueName="[data_main].[job_via]" caption="job_via" attribute="1" defaultMemberUniqueName="[data_main].[job_via].[All]" allUniqueName="[data_main].[job_via].[All]" dimensionUniqueName="[data_main]" displayFolder="" count="2" memberValueDatatype="130" unbalanced="0">
      <fieldsUsage count="2">
        <fieldUsage x="-1"/>
        <fieldUsage x="0"/>
      </fieldsUsage>
    </cacheHierarchy>
    <cacheHierarchy uniqueName="[data_main].[job_schedule_type]" caption="job_schedule_type" attribute="1" defaultMemberUniqueName="[data_main].[job_schedule_type].[All]" allUniqueName="[data_main].[job_schedule_type].[All]" dimensionUniqueName="[data_main]" displayFolder="" count="0" memberValueDatatype="130" unbalanced="0"/>
    <cacheHierarchy uniqueName="[data_main].[job_work_from_home]" caption="job_work_from_home" attribute="1" defaultMemberUniqueName="[data_main].[job_work_from_home].[All]" allUniqueName="[data_main].[job_work_from_home].[All]" dimensionUniqueName="[data_main]" displayFolder="" count="0" memberValueDatatype="11" unbalanced="0"/>
    <cacheHierarchy uniqueName="[data_main].[search_location]" caption="search_location" attribute="1" defaultMemberUniqueName="[data_main].[search_location].[All]" allUniqueName="[data_main].[search_location].[All]" dimensionUniqueName="[data_main]" displayFolder="" count="0" memberValueDatatype="130" unbalanced="0"/>
    <cacheHierarchy uniqueName="[data_main].[job_posted_date]" caption="job_posted_date" attribute="1" time="1" defaultMemberUniqueName="[data_main].[job_posted_date].[All]" allUniqueName="[data_main].[job_posted_date].[All]" dimensionUniqueName="[data_main]" displayFolder="" count="0" memberValueDatatype="7" unbalanced="0"/>
    <cacheHierarchy uniqueName="[data_main].[job_no_degree_mention]" caption="job_no_degree_mention" attribute="1" defaultMemberUniqueName="[data_main].[job_no_degree_mention].[All]" allUniqueName="[data_main].[job_no_degree_mention].[All]" dimensionUniqueName="[data_main]" displayFolder="" count="0" memberValueDatatype="11" unbalanced="0"/>
    <cacheHierarchy uniqueName="[data_main].[job_health_insurance]" caption="job_health_insurance" attribute="1" defaultMemberUniqueName="[data_main].[job_health_insurance].[All]" allUniqueName="[data_main].[job_health_insurance].[All]" dimensionUniqueName="[data_main]" displayFolder="" count="0" memberValueDatatype="11" unbalanced="0"/>
    <cacheHierarchy uniqueName="[data_main].[job_country]" caption="job_country" attribute="1" defaultMemberUniqueName="[data_main].[job_country].[All]" allUniqueName="[data_main].[job_country].[All]" dimensionUniqueName="[data_main]" displayFolder="" count="2" memberValueDatatype="130" unbalanced="0"/>
    <cacheHierarchy uniqueName="[data_main].[salary_rate]" caption="salary_rate" attribute="1" defaultMemberUniqueName="[data_main].[salary_rate].[All]" allUniqueName="[data_main].[salary_rate].[All]" dimensionUniqueName="[data_main]" displayFolder="" count="0" memberValueDatatype="130" unbalanced="0"/>
    <cacheHierarchy uniqueName="[data_main].[salary_year_avg]" caption="salary_year_avg" attribute="1" defaultMemberUniqueName="[data_main].[salary_year_avg].[All]" allUniqueName="[data_main].[salary_year_avg].[All]" dimensionUniqueName="[data_main]" displayFolder="" count="0" memberValueDatatype="5" unbalanced="0"/>
    <cacheHierarchy uniqueName="[data_main].[salary_hour_avg]" caption="salary_hour_avg" attribute="1" defaultMemberUniqueName="[data_main].[salary_hour_avg].[All]" allUniqueName="[data_main].[salary_hour_avg].[All]" dimensionUniqueName="[data_main]" displayFolder="" count="0" memberValueDatatype="5" unbalanced="0"/>
    <cacheHierarchy uniqueName="[data_main].[company_name]" caption="company_name" attribute="1" defaultMemberUniqueName="[data_main].[company_name].[All]" allUniqueName="[data_main].[company_name].[All]" dimensionUniqueName="[data_main]" displayFolder="" count="0" memberValueDatatype="130" unbalanced="0"/>
    <cacheHierarchy uniqueName="[data_main].[job_skills]" caption="job_skills" attribute="1" defaultMemberUniqueName="[data_main].[job_skills].[All]" allUniqueName="[data_main].[job_skills].[All]" dimensionUniqueName="[data_main]" displayFolder="" count="0" memberValueDatatype="130" unbalanced="0"/>
    <cacheHierarchy uniqueName="[data_skills].[job_id]" caption="job_id" attribute="1" defaultMemberUniqueName="[data_skills].[job_id].[All]" allUniqueName="[data_skills].[job_id].[All]" dimensionUniqueName="[data_skills]" displayFolder="" count="0" memberValueDatatype="20" unbalanced="0"/>
    <cacheHierarchy uniqueName="[data_skills].[job_title_short]" caption="job_title_short" attribute="1" defaultMemberUniqueName="[data_skills].[job_title_short].[All]" allUniqueName="[data_skills].[job_title_short].[All]" dimensionUniqueName="[data_skills]" displayFolder="" count="0" memberValueDatatype="130" unbalanced="0"/>
    <cacheHierarchy uniqueName="[data_skills].[job_skills]" caption="job_skills" attribute="1" defaultMemberUniqueName="[data_skills].[job_skills].[All]" allUniqueName="[data_skills].[job_skills].[All]" dimensionUniqueName="[data_skills]" displayFolder="" count="0" memberValueDatatype="130" unbalanced="0"/>
    <cacheHierarchy uniqueName="[Measures].[Count of job_skills]" caption="Count of job_skills" measure="1" displayFolder="" measureGroup="data_skills" count="0">
      <extLst>
        <ext xmlns:x15="http://schemas.microsoft.com/office/spreadsheetml/2010/11/main" uri="{B97F6D7D-B522-45F9-BDA1-12C45D357490}">
          <x15:cacheHierarchy aggregatedColumn="23"/>
        </ext>
      </extLst>
    </cacheHierarchy>
    <cacheHierarchy uniqueName="[Measures].[Distinct Count of job_skills]" caption="Distinct Count of job_skills" measure="1" displayFolder="" measureGroup="data_skills" count="0">
      <extLst>
        <ext xmlns:x15="http://schemas.microsoft.com/office/spreadsheetml/2010/11/main" uri="{B97F6D7D-B522-45F9-BDA1-12C45D357490}">
          <x15:cacheHierarchy aggregatedColumn="23"/>
        </ext>
      </extLst>
    </cacheHierarchy>
    <cacheHierarchy uniqueName="[Measures].[Count of job_type]" caption="Count of job_type" measure="1" displayFolder="" measureGroup="data_job_type" count="0">
      <extLst>
        <ext xmlns:x15="http://schemas.microsoft.com/office/spreadsheetml/2010/11/main" uri="{B97F6D7D-B522-45F9-BDA1-12C45D357490}">
          <x15:cacheHierarchy aggregatedColumn="2"/>
        </ext>
      </extLst>
    </cacheHierarchy>
    <cacheHierarchy uniqueName="[Measures].[Count of job_via]" caption="Count of job_via" measure="1" displayFolder="" measureGroup="data_main" count="0">
      <extLst>
        <ext xmlns:x15="http://schemas.microsoft.com/office/spreadsheetml/2010/11/main" uri="{B97F6D7D-B522-45F9-BDA1-12C45D357490}">
          <x15:cacheHierarchy aggregatedColumn="8"/>
        </ext>
      </extLst>
    </cacheHierarchy>
    <cacheHierarchy uniqueName="[Measures].[Sum of job_id]" caption="Sum of job_id" measure="1" displayFolder="" measureGroup="data_skills" count="0">
      <extLst>
        <ext xmlns:x15="http://schemas.microsoft.com/office/spreadsheetml/2010/11/main" uri="{B97F6D7D-B522-45F9-BDA1-12C45D357490}">
          <x15:cacheHierarchy aggregatedColumn="21"/>
        </ext>
      </extLst>
    </cacheHierarchy>
    <cacheHierarchy uniqueName="[Measures].[Distinct Count of job_id]" caption="Distinct Count of job_id" measure="1" displayFolder="" measureGroup="data_skills" count="0">
      <extLst>
        <ext xmlns:x15="http://schemas.microsoft.com/office/spreadsheetml/2010/11/main" uri="{B97F6D7D-B522-45F9-BDA1-12C45D357490}">
          <x15:cacheHierarchy aggregatedColumn="21"/>
        </ext>
      </extLst>
    </cacheHierarchy>
    <cacheHierarchy uniqueName="[Measures].[Sum of job_id 2]" caption="Sum of job_id 2" measure="1" displayFolder="" measureGroup="data_job_type" count="0">
      <extLst>
        <ext xmlns:x15="http://schemas.microsoft.com/office/spreadsheetml/2010/11/main" uri="{B97F6D7D-B522-45F9-BDA1-12C45D357490}">
          <x15:cacheHierarchy aggregatedColumn="0"/>
        </ext>
      </extLst>
    </cacheHierarchy>
    <cacheHierarchy uniqueName="[Measures].[Distinct Count of job_id 2]" caption="Distinct Count of job_id 2" measure="1" displayFolder="" measureGroup="data_job_type" count="0">
      <extLst>
        <ext xmlns:x15="http://schemas.microsoft.com/office/spreadsheetml/2010/11/main" uri="{B97F6D7D-B522-45F9-BDA1-12C45D357490}">
          <x15:cacheHierarchy aggregatedColumn="0"/>
        </ext>
      </extLst>
    </cacheHierarchy>
    <cacheHierarchy uniqueName="[Measures].[Sum of job_id 3]" caption="Sum of job_id 3" measure="1" displayFolder="" measureGroup="data_main" count="0">
      <extLst>
        <ext xmlns:x15="http://schemas.microsoft.com/office/spreadsheetml/2010/11/main" uri="{B97F6D7D-B522-45F9-BDA1-12C45D357490}">
          <x15:cacheHierarchy aggregatedColumn="4"/>
        </ext>
      </extLst>
    </cacheHierarchy>
    <cacheHierarchy uniqueName="[Measures].[Distinct Count of job_id 3]" caption="Distinct Count of job_id 3" measure="1" displayFolder="" measureGroup="data_main" count="0">
      <extLst>
        <ext xmlns:x15="http://schemas.microsoft.com/office/spreadsheetml/2010/11/main" uri="{B97F6D7D-B522-45F9-BDA1-12C45D357490}">
          <x15:cacheHierarchy aggregatedColumn="4"/>
        </ext>
      </extLst>
    </cacheHierarchy>
    <cacheHierarchy uniqueName="[Measures].[Job Count]" caption="Job Count" measure="1" displayFolder="" measureGroup="data_main" count="0"/>
    <cacheHierarchy uniqueName="[Measures].[Average Year Salary]" caption="Average Year Salary" measure="1" displayFolder="" measureGroup="data_main" count="0"/>
    <cacheHierarchy uniqueName="[Measures].[Median Year Salary]" caption="Median Year Salary" measure="1" displayFolder="" measureGroup="data_main" count="0"/>
    <cacheHierarchy uniqueName="[Measures].[Median Salary - type]" caption="Median Salary - type" measure="1" displayFolder="" measureGroup="data_job_type" count="0"/>
    <cacheHierarchy uniqueName="[Measures].[Average Salary - type]" caption="Average Salary - type" measure="1" displayFolder="" measureGroup="data_job_type" count="0"/>
    <cacheHierarchy uniqueName="[Measures].[Median Salary - skills]" caption="Median Salary - skills" measure="1" displayFolder="" measureGroup="data_skills" count="0"/>
    <cacheHierarchy uniqueName="[Measures].[Skill Count]" caption="Skill Count" measure="1" displayFolder="" measureGroup="data_skills" count="0"/>
    <cacheHierarchy uniqueName="[Measures].[Skill Likelihood]" caption="Skill Likelihood" measure="1" displayFolder="" measureGroup="data_skills" count="0"/>
    <cacheHierarchy uniqueName="[Measures].[Platform Count]" caption="Platform Count" measure="1" displayFolder="" measureGroup="data_job_type" count="0" oneField="1">
      <fieldsUsage count="1">
        <fieldUsage x="1"/>
      </fieldsUsage>
    </cacheHierarchy>
    <cacheHierarchy uniqueName="[Measures].[Count of job_via 2]" caption="Count of job_via 2" measure="1" displayFolder="" measureGroup="data_main" count="0"/>
    <cacheHierarchy uniqueName="[Measures].[Job Count-type]" caption="Job Count-type" measure="1" displayFolder="" measureGroup="data_main" count="0"/>
    <cacheHierarchy uniqueName="[Measures].[Skill Count - type]" caption="Skill Count - type" measure="1" displayFolder="" measureGroup="data_skills" count="0"/>
    <cacheHierarchy uniqueName="[Measures].[skill count-type2]" caption="skill count-type2" measure="1" displayFolder="" measureGroup="data_skills" count="0"/>
    <cacheHierarchy uniqueName="[Measures].[Remote Count - type]" caption="Remote Count - type" measure="1" displayFolder="" measureGroup="data_main" count="0"/>
    <cacheHierarchy uniqueName="[Measures].[Median Salary - skills2]" caption="Median Salary - skills2" measure="1" displayFolder="" measureGroup="data_skills" count="0"/>
    <cacheHierarchy uniqueName="[Measures].[__XL_Count data_main]" caption="__XL_Count data_main" measure="1" displayFolder="" measureGroup="data_main" count="0" hidden="1"/>
    <cacheHierarchy uniqueName="[Measures].[__XL_Count data_skills]" caption="__XL_Count data_skills" measure="1" displayFolder="" measureGroup="data_skills" count="0" hidden="1"/>
    <cacheHierarchy uniqueName="[Measures].[__XL_Count data_job_type]" caption="__XL_Count data_job_type" measure="1" displayFolder="" measureGroup="data_job_type" count="0" hidden="1"/>
    <cacheHierarchy uniqueName="[Measures].[__No measures defined]" caption="__No measures defined" measure="1" displayFolder="" count="0" hidden="1"/>
  </cacheHierarchies>
  <kpis count="0"/>
  <dimensions count="4">
    <dimension name="data_job_type" uniqueName="[data_job_type]" caption="data_job_type"/>
    <dimension name="data_main" uniqueName="[data_main]" caption="data_main"/>
    <dimension name="data_skills" uniqueName="[data_skills]" caption="data_skills"/>
    <dimension measure="1" name="Measures" uniqueName="[Measures]" caption="Measures"/>
  </dimensions>
  <measureGroups count="3">
    <measureGroup name="data_job_type" caption="data_job_type"/>
    <measureGroup name="data_main" caption="data_main"/>
    <measureGroup name="data_skills" caption="data_skills"/>
  </measureGroups>
  <maps count="5">
    <map measureGroup="0" dimension="0"/>
    <map measureGroup="0" dimension="1"/>
    <map measureGroup="1" dimension="1"/>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65.038103009261" createdVersion="8" refreshedVersion="8" minRefreshableVersion="3" recordCount="0" supportSubquery="1" supportAdvancedDrill="1" xr:uid="{FE1E001E-C509-40EC-90BE-E59EF0088C11}">
  <cacheSource type="external" connectionId="5"/>
  <cacheFields count="2">
    <cacheField name="[Measures].[Job Count-type]" caption="Job Count-type" numFmtId="0" hierarchy="44" level="32767"/>
    <cacheField name="[data_job_type].[job_type].[job_type]" caption="job_type" numFmtId="0" hierarchy="2" level="1">
      <sharedItems containsSemiMixedTypes="0" containsNonDate="0" containsString="0"/>
    </cacheField>
  </cacheFields>
  <cacheHierarchies count="53">
    <cacheHierarchy uniqueName="[data_job_type].[job_id]" caption="job_id" attribute="1" defaultMemberUniqueName="[data_job_type].[job_id].[All]" allUniqueName="[data_job_type].[job_id].[All]" dimensionUniqueName="[data_job_type]" displayFolder="" count="0" memberValueDatatype="20" unbalanced="0"/>
    <cacheHierarchy uniqueName="[data_job_type].[job_title_short]" caption="job_title_short" attribute="1" defaultMemberUniqueName="[data_job_type].[job_title_short].[All]" allUniqueName="[data_job_type].[job_title_short].[All]" dimensionUniqueName="[data_job_type]" displayFolder="" count="0" memberValueDatatype="130" unbalanced="0"/>
    <cacheHierarchy uniqueName="[data_job_type].[job_type]" caption="job_type" attribute="1" defaultMemberUniqueName="[data_job_type].[job_type].[All]" allUniqueName="[data_job_type].[job_type].[All]" dimensionUniqueName="[data_job_type]" displayFolder="" count="2" memberValueDatatype="130" unbalanced="0">
      <fieldsUsage count="2">
        <fieldUsage x="-1"/>
        <fieldUsage x="1"/>
      </fieldsUsage>
    </cacheHierarchy>
    <cacheHierarchy uniqueName="[data_job_type].[country]" caption="country" attribute="1" defaultMemberUniqueName="[data_job_type].[country].[All]" allUniqueName="[data_job_type].[country].[All]" dimensionUniqueName="[data_job_type]" displayFolder="" count="0" memberValueDatatype="130" unbalanced="0"/>
    <cacheHierarchy uniqueName="[data_main].[job_id]" caption="job_id" attribute="1" defaultMemberUniqueName="[data_main].[job_id].[All]" allUniqueName="[data_main].[job_id].[All]" dimensionUniqueName="[data_main]" displayFolder="" count="0" memberValueDatatype="20" unbalanced="0"/>
    <cacheHierarchy uniqueName="[data_main].[job_title_short]" caption="job_title_short" attribute="1" defaultMemberUniqueName="[data_main].[job_title_short].[All]" allUniqueName="[data_main].[job_title_short].[All]" dimensionUniqueName="[data_main]" displayFolder="" count="2" memberValueDatatype="130" unbalanced="0"/>
    <cacheHierarchy uniqueName="[data_main].[job_title]" caption="job_title" attribute="1" defaultMemberUniqueName="[data_main].[job_title].[All]" allUniqueName="[data_main].[job_title].[All]" dimensionUniqueName="[data_main]" displayFolder="" count="0" memberValueDatatype="130" unbalanced="0"/>
    <cacheHierarchy uniqueName="[data_main].[job_location]" caption="job_location" attribute="1" defaultMemberUniqueName="[data_main].[job_location].[All]" allUniqueName="[data_main].[job_location].[All]" dimensionUniqueName="[data_main]" displayFolder="" count="0" memberValueDatatype="130" unbalanced="0"/>
    <cacheHierarchy uniqueName="[data_main].[job_via]" caption="job_via" attribute="1" defaultMemberUniqueName="[data_main].[job_via].[All]" allUniqueName="[data_main].[job_via].[All]" dimensionUniqueName="[data_main]" displayFolder="" count="0" memberValueDatatype="130" unbalanced="0"/>
    <cacheHierarchy uniqueName="[data_main].[job_schedule_type]" caption="job_schedule_type" attribute="1" defaultMemberUniqueName="[data_main].[job_schedule_type].[All]" allUniqueName="[data_main].[job_schedule_type].[All]" dimensionUniqueName="[data_main]" displayFolder="" count="0" memberValueDatatype="130" unbalanced="0"/>
    <cacheHierarchy uniqueName="[data_main].[job_work_from_home]" caption="job_work_from_home" attribute="1" defaultMemberUniqueName="[data_main].[job_work_from_home].[All]" allUniqueName="[data_main].[job_work_from_home].[All]" dimensionUniqueName="[data_main]" displayFolder="" count="0" memberValueDatatype="11" unbalanced="0"/>
    <cacheHierarchy uniqueName="[data_main].[search_location]" caption="search_location" attribute="1" defaultMemberUniqueName="[data_main].[search_location].[All]" allUniqueName="[data_main].[search_location].[All]" dimensionUniqueName="[data_main]" displayFolder="" count="0" memberValueDatatype="130" unbalanced="0"/>
    <cacheHierarchy uniqueName="[data_main].[job_posted_date]" caption="job_posted_date" attribute="1" time="1" defaultMemberUniqueName="[data_main].[job_posted_date].[All]" allUniqueName="[data_main].[job_posted_date].[All]" dimensionUniqueName="[data_main]" displayFolder="" count="0" memberValueDatatype="7" unbalanced="0"/>
    <cacheHierarchy uniqueName="[data_main].[job_no_degree_mention]" caption="job_no_degree_mention" attribute="1" defaultMemberUniqueName="[data_main].[job_no_degree_mention].[All]" allUniqueName="[data_main].[job_no_degree_mention].[All]" dimensionUniqueName="[data_main]" displayFolder="" count="0" memberValueDatatype="11" unbalanced="0"/>
    <cacheHierarchy uniqueName="[data_main].[job_health_insurance]" caption="job_health_insurance" attribute="1" defaultMemberUniqueName="[data_main].[job_health_insurance].[All]" allUniqueName="[data_main].[job_health_insurance].[All]" dimensionUniqueName="[data_main]" displayFolder="" count="0" memberValueDatatype="11" unbalanced="0"/>
    <cacheHierarchy uniqueName="[data_main].[job_country]" caption="job_country" attribute="1" defaultMemberUniqueName="[data_main].[job_country].[All]" allUniqueName="[data_main].[job_country].[All]" dimensionUniqueName="[data_main]" displayFolder="" count="2" memberValueDatatype="130" unbalanced="0"/>
    <cacheHierarchy uniqueName="[data_main].[salary_rate]" caption="salary_rate" attribute="1" defaultMemberUniqueName="[data_main].[salary_rate].[All]" allUniqueName="[data_main].[salary_rate].[All]" dimensionUniqueName="[data_main]" displayFolder="" count="0" memberValueDatatype="130" unbalanced="0"/>
    <cacheHierarchy uniqueName="[data_main].[salary_year_avg]" caption="salary_year_avg" attribute="1" defaultMemberUniqueName="[data_main].[salary_year_avg].[All]" allUniqueName="[data_main].[salary_year_avg].[All]" dimensionUniqueName="[data_main]" displayFolder="" count="0" memberValueDatatype="5" unbalanced="0"/>
    <cacheHierarchy uniqueName="[data_main].[salary_hour_avg]" caption="salary_hour_avg" attribute="1" defaultMemberUniqueName="[data_main].[salary_hour_avg].[All]" allUniqueName="[data_main].[salary_hour_avg].[All]" dimensionUniqueName="[data_main]" displayFolder="" count="0" memberValueDatatype="5" unbalanced="0"/>
    <cacheHierarchy uniqueName="[data_main].[company_name]" caption="company_name" attribute="1" defaultMemberUniqueName="[data_main].[company_name].[All]" allUniqueName="[data_main].[company_name].[All]" dimensionUniqueName="[data_main]" displayFolder="" count="0" memberValueDatatype="130" unbalanced="0"/>
    <cacheHierarchy uniqueName="[data_main].[job_skills]" caption="job_skills" attribute="1" defaultMemberUniqueName="[data_main].[job_skills].[All]" allUniqueName="[data_main].[job_skills].[All]" dimensionUniqueName="[data_main]" displayFolder="" count="0" memberValueDatatype="130" unbalanced="0"/>
    <cacheHierarchy uniqueName="[data_skills].[job_id]" caption="job_id" attribute="1" defaultMemberUniqueName="[data_skills].[job_id].[All]" allUniqueName="[data_skills].[job_id].[All]" dimensionUniqueName="[data_skills]" displayFolder="" count="0" memberValueDatatype="20" unbalanced="0"/>
    <cacheHierarchy uniqueName="[data_skills].[job_title_short]" caption="job_title_short" attribute="1" defaultMemberUniqueName="[data_skills].[job_title_short].[All]" allUniqueName="[data_skills].[job_title_short].[All]" dimensionUniqueName="[data_skills]" displayFolder="" count="0" memberValueDatatype="130" unbalanced="0"/>
    <cacheHierarchy uniqueName="[data_skills].[job_skills]" caption="job_skills" attribute="1" defaultMemberUniqueName="[data_skills].[job_skills].[All]" allUniqueName="[data_skills].[job_skills].[All]" dimensionUniqueName="[data_skills]" displayFolder="" count="0" memberValueDatatype="130" unbalanced="0"/>
    <cacheHierarchy uniqueName="[Measures].[Count of job_skills]" caption="Count of job_skills" measure="1" displayFolder="" measureGroup="data_skills" count="0">
      <extLst>
        <ext xmlns:x15="http://schemas.microsoft.com/office/spreadsheetml/2010/11/main" uri="{B97F6D7D-B522-45F9-BDA1-12C45D357490}">
          <x15:cacheHierarchy aggregatedColumn="23"/>
        </ext>
      </extLst>
    </cacheHierarchy>
    <cacheHierarchy uniqueName="[Measures].[Distinct Count of job_skills]" caption="Distinct Count of job_skills" measure="1" displayFolder="" measureGroup="data_skills" count="0">
      <extLst>
        <ext xmlns:x15="http://schemas.microsoft.com/office/spreadsheetml/2010/11/main" uri="{B97F6D7D-B522-45F9-BDA1-12C45D357490}">
          <x15:cacheHierarchy aggregatedColumn="23"/>
        </ext>
      </extLst>
    </cacheHierarchy>
    <cacheHierarchy uniqueName="[Measures].[Count of job_type]" caption="Count of job_type" measure="1" displayFolder="" measureGroup="data_job_type" count="0">
      <extLst>
        <ext xmlns:x15="http://schemas.microsoft.com/office/spreadsheetml/2010/11/main" uri="{B97F6D7D-B522-45F9-BDA1-12C45D357490}">
          <x15:cacheHierarchy aggregatedColumn="2"/>
        </ext>
      </extLst>
    </cacheHierarchy>
    <cacheHierarchy uniqueName="[Measures].[Count of job_via]" caption="Count of job_via" measure="1" displayFolder="" measureGroup="data_main" count="0">
      <extLst>
        <ext xmlns:x15="http://schemas.microsoft.com/office/spreadsheetml/2010/11/main" uri="{B97F6D7D-B522-45F9-BDA1-12C45D357490}">
          <x15:cacheHierarchy aggregatedColumn="8"/>
        </ext>
      </extLst>
    </cacheHierarchy>
    <cacheHierarchy uniqueName="[Measures].[Sum of job_id]" caption="Sum of job_id" measure="1" displayFolder="" measureGroup="data_skills" count="0">
      <extLst>
        <ext xmlns:x15="http://schemas.microsoft.com/office/spreadsheetml/2010/11/main" uri="{B97F6D7D-B522-45F9-BDA1-12C45D357490}">
          <x15:cacheHierarchy aggregatedColumn="21"/>
        </ext>
      </extLst>
    </cacheHierarchy>
    <cacheHierarchy uniqueName="[Measures].[Distinct Count of job_id]" caption="Distinct Count of job_id" measure="1" displayFolder="" measureGroup="data_skills" count="0">
      <extLst>
        <ext xmlns:x15="http://schemas.microsoft.com/office/spreadsheetml/2010/11/main" uri="{B97F6D7D-B522-45F9-BDA1-12C45D357490}">
          <x15:cacheHierarchy aggregatedColumn="21"/>
        </ext>
      </extLst>
    </cacheHierarchy>
    <cacheHierarchy uniqueName="[Measures].[Sum of job_id 2]" caption="Sum of job_id 2" measure="1" displayFolder="" measureGroup="data_job_type" count="0">
      <extLst>
        <ext xmlns:x15="http://schemas.microsoft.com/office/spreadsheetml/2010/11/main" uri="{B97F6D7D-B522-45F9-BDA1-12C45D357490}">
          <x15:cacheHierarchy aggregatedColumn="0"/>
        </ext>
      </extLst>
    </cacheHierarchy>
    <cacheHierarchy uniqueName="[Measures].[Distinct Count of job_id 2]" caption="Distinct Count of job_id 2" measure="1" displayFolder="" measureGroup="data_job_type" count="0">
      <extLst>
        <ext xmlns:x15="http://schemas.microsoft.com/office/spreadsheetml/2010/11/main" uri="{B97F6D7D-B522-45F9-BDA1-12C45D357490}">
          <x15:cacheHierarchy aggregatedColumn="0"/>
        </ext>
      </extLst>
    </cacheHierarchy>
    <cacheHierarchy uniqueName="[Measures].[Sum of job_id 3]" caption="Sum of job_id 3" measure="1" displayFolder="" measureGroup="data_main" count="0">
      <extLst>
        <ext xmlns:x15="http://schemas.microsoft.com/office/spreadsheetml/2010/11/main" uri="{B97F6D7D-B522-45F9-BDA1-12C45D357490}">
          <x15:cacheHierarchy aggregatedColumn="4"/>
        </ext>
      </extLst>
    </cacheHierarchy>
    <cacheHierarchy uniqueName="[Measures].[Distinct Count of job_id 3]" caption="Distinct Count of job_id 3" measure="1" displayFolder="" measureGroup="data_main" count="0">
      <extLst>
        <ext xmlns:x15="http://schemas.microsoft.com/office/spreadsheetml/2010/11/main" uri="{B97F6D7D-B522-45F9-BDA1-12C45D357490}">
          <x15:cacheHierarchy aggregatedColumn="4"/>
        </ext>
      </extLst>
    </cacheHierarchy>
    <cacheHierarchy uniqueName="[Measures].[Job Count]" caption="Job Count" measure="1" displayFolder="" measureGroup="data_main" count="0"/>
    <cacheHierarchy uniqueName="[Measures].[Average Year Salary]" caption="Average Year Salary" measure="1" displayFolder="" measureGroup="data_main" count="0"/>
    <cacheHierarchy uniqueName="[Measures].[Median Year Salary]" caption="Median Year Salary" measure="1" displayFolder="" measureGroup="data_main" count="0"/>
    <cacheHierarchy uniqueName="[Measures].[Median Salary - type]" caption="Median Salary - type" measure="1" displayFolder="" measureGroup="data_job_type" count="0"/>
    <cacheHierarchy uniqueName="[Measures].[Average Salary - type]" caption="Average Salary - type" measure="1" displayFolder="" measureGroup="data_job_type" count="0"/>
    <cacheHierarchy uniqueName="[Measures].[Median Salary - skills]" caption="Median Salary - skills" measure="1" displayFolder="" measureGroup="data_skills" count="0"/>
    <cacheHierarchy uniqueName="[Measures].[Skill Count]" caption="Skill Count" measure="1" displayFolder="" measureGroup="data_skills" count="0"/>
    <cacheHierarchy uniqueName="[Measures].[Skill Likelihood]" caption="Skill Likelihood" measure="1" displayFolder="" measureGroup="data_skills" count="0"/>
    <cacheHierarchy uniqueName="[Measures].[Platform Count]" caption="Platform Count" measure="1" displayFolder="" measureGroup="data_job_type" count="0"/>
    <cacheHierarchy uniqueName="[Measures].[Count of job_via 2]" caption="Count of job_via 2" measure="1" displayFolder="" measureGroup="data_main" count="0"/>
    <cacheHierarchy uniqueName="[Measures].[Job Count-type]" caption="Job Count-type" measure="1" displayFolder="" measureGroup="data_main" count="0" oneField="1">
      <fieldsUsage count="1">
        <fieldUsage x="0"/>
      </fieldsUsage>
    </cacheHierarchy>
    <cacheHierarchy uniqueName="[Measures].[Skill Count - type]" caption="Skill Count - type" measure="1" displayFolder="" measureGroup="data_skills" count="0"/>
    <cacheHierarchy uniqueName="[Measures].[skill count-type2]" caption="skill count-type2" measure="1" displayFolder="" measureGroup="data_skills" count="0"/>
    <cacheHierarchy uniqueName="[Measures].[Remote Count - type]" caption="Remote Count - type" measure="1" displayFolder="" measureGroup="data_main" count="0"/>
    <cacheHierarchy uniqueName="[Measures].[Median Salary - skills2]" caption="Median Salary - skills2" measure="1" displayFolder="" measureGroup="data_skills" count="0"/>
    <cacheHierarchy uniqueName="[Measures].[__XL_Count data_main]" caption="__XL_Count data_main" measure="1" displayFolder="" measureGroup="data_main" count="0" hidden="1"/>
    <cacheHierarchy uniqueName="[Measures].[__XL_Count data_skills]" caption="__XL_Count data_skills" measure="1" displayFolder="" measureGroup="data_skills" count="0" hidden="1"/>
    <cacheHierarchy uniqueName="[Measures].[__XL_Count data_job_type]" caption="__XL_Count data_job_type" measure="1" displayFolder="" measureGroup="data_job_type" count="0" hidden="1"/>
    <cacheHierarchy uniqueName="[Measures].[__No measures defined]" caption="__No measures defined" measure="1" displayFolder="" count="0" hidden="1"/>
  </cacheHierarchies>
  <kpis count="0"/>
  <dimensions count="4">
    <dimension name="data_job_type" uniqueName="[data_job_type]" caption="data_job_type"/>
    <dimension name="data_main" uniqueName="[data_main]" caption="data_main"/>
    <dimension name="data_skills" uniqueName="[data_skills]" caption="data_skills"/>
    <dimension measure="1" name="Measures" uniqueName="[Measures]" caption="Measures"/>
  </dimensions>
  <measureGroups count="3">
    <measureGroup name="data_job_type" caption="data_job_type"/>
    <measureGroup name="data_main" caption="data_main"/>
    <measureGroup name="data_skills" caption="data_skills"/>
  </measureGroups>
  <maps count="5">
    <map measureGroup="0" dimension="0"/>
    <map measureGroup="0" dimension="1"/>
    <map measureGroup="1" dimension="1"/>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65.038103472223" createdVersion="8" refreshedVersion="8" minRefreshableVersion="3" recordCount="0" supportSubquery="1" supportAdvancedDrill="1" xr:uid="{206FC532-51C3-4940-899D-8DBF4181D70B}">
  <cacheSource type="external" connectionId="5"/>
  <cacheFields count="3">
    <cacheField name="[data_skills].[job_skills].[job_skills]" caption="job_skills" numFmtId="0" hierarchy="23" level="1">
      <sharedItems count="221">
        <s v="Airflow"/>
        <s v="Airtable"/>
        <s v="Alteryx"/>
        <s v="Angular"/>
        <s v="Angular.Js"/>
        <s v="Ansible"/>
        <s v="Apl"/>
        <s v="Arch"/>
        <s v="Asana"/>
        <s v="Asp.Net"/>
        <s v="Asp.Net Core"/>
        <s v="Assembly"/>
        <s v="Atlassian"/>
        <s v="Aurora"/>
        <s v="AWS"/>
        <s v="Azure"/>
        <s v="Bash"/>
        <s v="Bigquery"/>
        <s v="Bitbucket"/>
        <s v="Blazor"/>
        <s v="C"/>
        <s v="C#"/>
        <s v="C++"/>
        <s v="Cassandra"/>
        <s v="Centos"/>
        <s v="Chainer"/>
        <s v="Chef"/>
        <s v="Clickup"/>
        <s v="Clojure"/>
        <s v="Cobol"/>
        <s v="Codecommit"/>
        <s v="Cognos"/>
        <s v="Colocation"/>
        <s v="Confluence"/>
        <s v="Cordova"/>
        <s v="Couchbase"/>
        <s v="Couchdb"/>
        <s v="Crystal"/>
        <s v="Css"/>
        <s v="Dart"/>
        <s v="Databricks"/>
        <s v="Datarobot"/>
        <s v="Dax"/>
        <s v="Db2"/>
        <s v="Debian"/>
        <s v="Delphi"/>
        <s v="Digitalocean"/>
        <s v="Django"/>
        <s v="Docker"/>
        <s v="Dplyr"/>
        <s v="Drupal"/>
        <s v="Dynamodb"/>
        <s v="Elasticsearch"/>
        <s v="Electron"/>
        <s v="Elixir"/>
        <s v="Erlang"/>
        <s v="Excel"/>
        <s v="Express"/>
        <s v="Fastapi"/>
        <s v="Fastify"/>
        <s v="Firebase"/>
        <s v="Firestore"/>
        <s v="Flask"/>
        <s v="Flow"/>
        <s v="Flutter"/>
        <s v="Fortran"/>
        <s v="Gatsby"/>
        <s v="GCP"/>
        <s v="Gdpr"/>
        <s v="Ggplot2"/>
        <s v="Git"/>
        <s v="Github"/>
        <s v="Gitlab"/>
        <s v="Go"/>
        <s v="Golang"/>
        <s v="Graphql"/>
        <s v="Groovy"/>
        <s v="Hadoop"/>
        <s v="Haskell"/>
        <s v="Heroku"/>
        <s v="Homebrew"/>
        <s v="Html"/>
        <s v="Hugging Face"/>
        <s v="Ibm Cloud"/>
        <s v="Java"/>
        <s v="Javascript"/>
        <s v="Jenkins"/>
        <s v="Jira"/>
        <s v="Jquery"/>
        <s v="Julia"/>
        <s v="Jupyter"/>
        <s v="Kafka"/>
        <s v="Kali"/>
        <s v="Keras"/>
        <s v="Kotlin"/>
        <s v="Kubernetes"/>
        <s v="Laravel"/>
        <s v="Linux"/>
        <s v="Lisp"/>
        <s v="Looker"/>
        <s v="Lua"/>
        <s v="Macos"/>
        <s v="Mariadb"/>
        <s v="Matlab"/>
        <s v="Matplotlib"/>
        <s v="Microsoft Lists"/>
        <s v="Microsoft Teams"/>
        <s v="Microstrategy"/>
        <s v="Mlr"/>
        <s v="Monday.Com"/>
        <s v="Mongo"/>
        <s v="Mongodb"/>
        <s v="Ms Access"/>
        <s v="Mxnet"/>
        <s v="Mysql"/>
        <s v="Neo4J"/>
        <s v="Next.Js"/>
        <s v="Nltk"/>
        <s v="Node"/>
        <s v="Node.Js"/>
        <s v="NoSQL"/>
        <s v="No-Sql"/>
        <s v="Notion"/>
        <s v="Npm"/>
        <s v="Nuix"/>
        <s v="Numpy"/>
        <s v="Objective-C"/>
        <s v="Opencv"/>
        <s v="Openstack"/>
        <s v="Oracle"/>
        <s v="Outlook"/>
        <s v="Pandas"/>
        <s v="Pascal"/>
        <s v="Perl"/>
        <s v="Phoenix"/>
        <s v="Php"/>
        <s v="Planner"/>
        <s v="Plotly"/>
        <s v="Postgresql"/>
        <s v="Power BI"/>
        <s v="Powerpoint"/>
        <s v="Powershell"/>
        <s v="Pulumi"/>
        <s v="Puppet"/>
        <s v="Pyspark"/>
        <s v="Python"/>
        <s v="Pytorch"/>
        <s v="Qlik"/>
        <s v="Qt"/>
        <s v="R"/>
        <s v="React"/>
        <s v="React.Js"/>
        <s v="Redhat"/>
        <s v="Redis"/>
        <s v="Redshift"/>
        <s v="Ringcentral"/>
        <s v="Rshiny"/>
        <s v="Ruby"/>
        <s v="Ruby On Rails"/>
        <s v="Rust"/>
        <s v="Sap"/>
        <s v="SAS"/>
        <s v="Sass"/>
        <s v="Scala"/>
        <s v="Scikit-Learn"/>
        <s v="Seaborn"/>
        <s v="Selenium"/>
        <s v="Sharepoint"/>
        <s v="Sheets"/>
        <s v="Shell"/>
        <s v="Slack"/>
        <s v="Smartsheet"/>
        <s v="Snowflake"/>
        <s v="Solidity"/>
        <s v="Spark"/>
        <s v="Splunk"/>
        <s v="Spreadsheet"/>
        <s v="Spring"/>
        <s v="SPSS"/>
        <s v="SQL"/>
        <s v="Sql Server"/>
        <s v="Sqlite"/>
        <s v="Ssis"/>
        <s v="Ssrs"/>
        <s v="Suse"/>
        <s v="Svelte"/>
        <s v="Svn"/>
        <s v="Swift"/>
        <s v="Symphony"/>
        <s v="Tableau"/>
        <s v="Tensorflow"/>
        <s v="Terminal"/>
        <s v="Terraform"/>
        <s v="Theano"/>
        <s v="Tidyverse"/>
        <s v="Trello"/>
        <s v="T-Sql"/>
        <s v="Twilio"/>
        <s v="Typescript"/>
        <s v="Ubuntu"/>
        <s v="Unify"/>
        <s v="Unity"/>
        <s v="Unix"/>
        <s v="Unreal"/>
        <s v="Vb.Net"/>
        <s v="Vba"/>
        <s v="Visio"/>
        <s v="Visual Basic"/>
        <s v="Vmware"/>
        <s v="Vue"/>
        <s v="Vue.Js"/>
        <s v="Watson"/>
        <s v="Webex"/>
        <s v="Windows"/>
        <s v="Wire"/>
        <s v="Word"/>
        <s v="Workfront"/>
        <s v="Wrike"/>
        <s v="Xamarin"/>
        <s v="Yarn"/>
        <s v="Zoom"/>
      </sharedItems>
    </cacheField>
    <cacheField name="[Measures].[Skill Count - type]" caption="Skill Count - type" numFmtId="0" hierarchy="45" level="32767"/>
    <cacheField name="[data_job_type].[job_type].[job_type]" caption="job_type" numFmtId="0" hierarchy="2" level="1">
      <sharedItems containsSemiMixedTypes="0" containsNonDate="0" containsString="0"/>
    </cacheField>
  </cacheFields>
  <cacheHierarchies count="53">
    <cacheHierarchy uniqueName="[data_job_type].[job_id]" caption="job_id" attribute="1" defaultMemberUniqueName="[data_job_type].[job_id].[All]" allUniqueName="[data_job_type].[job_id].[All]" dimensionUniqueName="[data_job_type]" displayFolder="" count="0" memberValueDatatype="20" unbalanced="0"/>
    <cacheHierarchy uniqueName="[data_job_type].[job_title_short]" caption="job_title_short" attribute="1" defaultMemberUniqueName="[data_job_type].[job_title_short].[All]" allUniqueName="[data_job_type].[job_title_short].[All]" dimensionUniqueName="[data_job_type]" displayFolder="" count="0" memberValueDatatype="130" unbalanced="0"/>
    <cacheHierarchy uniqueName="[data_job_type].[job_type]" caption="job_type" attribute="1" defaultMemberUniqueName="[data_job_type].[job_type].[All]" allUniqueName="[data_job_type].[job_type].[All]" dimensionUniqueName="[data_job_type]" displayFolder="" count="2" memberValueDatatype="130" unbalanced="0">
      <fieldsUsage count="2">
        <fieldUsage x="-1"/>
        <fieldUsage x="2"/>
      </fieldsUsage>
    </cacheHierarchy>
    <cacheHierarchy uniqueName="[data_job_type].[country]" caption="country" attribute="1" defaultMemberUniqueName="[data_job_type].[country].[All]" allUniqueName="[data_job_type].[country].[All]" dimensionUniqueName="[data_job_type]" displayFolder="" count="0" memberValueDatatype="130" unbalanced="0"/>
    <cacheHierarchy uniqueName="[data_main].[job_id]" caption="job_id" attribute="1" defaultMemberUniqueName="[data_main].[job_id].[All]" allUniqueName="[data_main].[job_id].[All]" dimensionUniqueName="[data_main]" displayFolder="" count="0" memberValueDatatype="20" unbalanced="0"/>
    <cacheHierarchy uniqueName="[data_main].[job_title_short]" caption="job_title_short" attribute="1" defaultMemberUniqueName="[data_main].[job_title_short].[All]" allUniqueName="[data_main].[job_title_short].[All]" dimensionUniqueName="[data_main]" displayFolder="" count="2" memberValueDatatype="130" unbalanced="0"/>
    <cacheHierarchy uniqueName="[data_main].[job_title]" caption="job_title" attribute="1" defaultMemberUniqueName="[data_main].[job_title].[All]" allUniqueName="[data_main].[job_title].[All]" dimensionUniqueName="[data_main]" displayFolder="" count="0" memberValueDatatype="130" unbalanced="0"/>
    <cacheHierarchy uniqueName="[data_main].[job_location]" caption="job_location" attribute="1" defaultMemberUniqueName="[data_main].[job_location].[All]" allUniqueName="[data_main].[job_location].[All]" dimensionUniqueName="[data_main]" displayFolder="" count="0" memberValueDatatype="130" unbalanced="0"/>
    <cacheHierarchy uniqueName="[data_main].[job_via]" caption="job_via" attribute="1" defaultMemberUniqueName="[data_main].[job_via].[All]" allUniqueName="[data_main].[job_via].[All]" dimensionUniqueName="[data_main]" displayFolder="" count="0" memberValueDatatype="130" unbalanced="0"/>
    <cacheHierarchy uniqueName="[data_main].[job_schedule_type]" caption="job_schedule_type" attribute="1" defaultMemberUniqueName="[data_main].[job_schedule_type].[All]" allUniqueName="[data_main].[job_schedule_type].[All]" dimensionUniqueName="[data_main]" displayFolder="" count="0" memberValueDatatype="130" unbalanced="0"/>
    <cacheHierarchy uniqueName="[data_main].[job_work_from_home]" caption="job_work_from_home" attribute="1" defaultMemberUniqueName="[data_main].[job_work_from_home].[All]" allUniqueName="[data_main].[job_work_from_home].[All]" dimensionUniqueName="[data_main]" displayFolder="" count="0" memberValueDatatype="11" unbalanced="0"/>
    <cacheHierarchy uniqueName="[data_main].[search_location]" caption="search_location" attribute="1" defaultMemberUniqueName="[data_main].[search_location].[All]" allUniqueName="[data_main].[search_location].[All]" dimensionUniqueName="[data_main]" displayFolder="" count="0" memberValueDatatype="130" unbalanced="0"/>
    <cacheHierarchy uniqueName="[data_main].[job_posted_date]" caption="job_posted_date" attribute="1" time="1" defaultMemberUniqueName="[data_main].[job_posted_date].[All]" allUniqueName="[data_main].[job_posted_date].[All]" dimensionUniqueName="[data_main]" displayFolder="" count="0" memberValueDatatype="7" unbalanced="0"/>
    <cacheHierarchy uniqueName="[data_main].[job_no_degree_mention]" caption="job_no_degree_mention" attribute="1" defaultMemberUniqueName="[data_main].[job_no_degree_mention].[All]" allUniqueName="[data_main].[job_no_degree_mention].[All]" dimensionUniqueName="[data_main]" displayFolder="" count="0" memberValueDatatype="11" unbalanced="0"/>
    <cacheHierarchy uniqueName="[data_main].[job_health_insurance]" caption="job_health_insurance" attribute="1" defaultMemberUniqueName="[data_main].[job_health_insurance].[All]" allUniqueName="[data_main].[job_health_insurance].[All]" dimensionUniqueName="[data_main]" displayFolder="" count="0" memberValueDatatype="11" unbalanced="0"/>
    <cacheHierarchy uniqueName="[data_main].[job_country]" caption="job_country" attribute="1" defaultMemberUniqueName="[data_main].[job_country].[All]" allUniqueName="[data_main].[job_country].[All]" dimensionUniqueName="[data_main]" displayFolder="" count="2" memberValueDatatype="130" unbalanced="0"/>
    <cacheHierarchy uniqueName="[data_main].[salary_rate]" caption="salary_rate" attribute="1" defaultMemberUniqueName="[data_main].[salary_rate].[All]" allUniqueName="[data_main].[salary_rate].[All]" dimensionUniqueName="[data_main]" displayFolder="" count="0" memberValueDatatype="130" unbalanced="0"/>
    <cacheHierarchy uniqueName="[data_main].[salary_year_avg]" caption="salary_year_avg" attribute="1" defaultMemberUniqueName="[data_main].[salary_year_avg].[All]" allUniqueName="[data_main].[salary_year_avg].[All]" dimensionUniqueName="[data_main]" displayFolder="" count="0" memberValueDatatype="5" unbalanced="0"/>
    <cacheHierarchy uniqueName="[data_main].[salary_hour_avg]" caption="salary_hour_avg" attribute="1" defaultMemberUniqueName="[data_main].[salary_hour_avg].[All]" allUniqueName="[data_main].[salary_hour_avg].[All]" dimensionUniqueName="[data_main]" displayFolder="" count="0" memberValueDatatype="5" unbalanced="0"/>
    <cacheHierarchy uniqueName="[data_main].[company_name]" caption="company_name" attribute="1" defaultMemberUniqueName="[data_main].[company_name].[All]" allUniqueName="[data_main].[company_name].[All]" dimensionUniqueName="[data_main]" displayFolder="" count="0" memberValueDatatype="130" unbalanced="0"/>
    <cacheHierarchy uniqueName="[data_main].[job_skills]" caption="job_skills" attribute="1" defaultMemberUniqueName="[data_main].[job_skills].[All]" allUniqueName="[data_main].[job_skills].[All]" dimensionUniqueName="[data_main]" displayFolder="" count="0" memberValueDatatype="130" unbalanced="0"/>
    <cacheHierarchy uniqueName="[data_skills].[job_id]" caption="job_id" attribute="1" defaultMemberUniqueName="[data_skills].[job_id].[All]" allUniqueName="[data_skills].[job_id].[All]" dimensionUniqueName="[data_skills]" displayFolder="" count="0" memberValueDatatype="20" unbalanced="0"/>
    <cacheHierarchy uniqueName="[data_skills].[job_title_short]" caption="job_title_short" attribute="1" defaultMemberUniqueName="[data_skills].[job_title_short].[All]" allUniqueName="[data_skills].[job_title_short].[All]" dimensionUniqueName="[data_skills]" displayFolder="" count="0" memberValueDatatype="130" unbalanced="0"/>
    <cacheHierarchy uniqueName="[data_skills].[job_skills]" caption="job_skills" attribute="1" defaultMemberUniqueName="[data_skills].[job_skills].[All]" allUniqueName="[data_skills].[job_skills].[All]" dimensionUniqueName="[data_skills]" displayFolder="" count="2" memberValueDatatype="130" unbalanced="0">
      <fieldsUsage count="2">
        <fieldUsage x="-1"/>
        <fieldUsage x="0"/>
      </fieldsUsage>
    </cacheHierarchy>
    <cacheHierarchy uniqueName="[Measures].[Count of job_skills]" caption="Count of job_skills" measure="1" displayFolder="" measureGroup="data_skills" count="0">
      <extLst>
        <ext xmlns:x15="http://schemas.microsoft.com/office/spreadsheetml/2010/11/main" uri="{B97F6D7D-B522-45F9-BDA1-12C45D357490}">
          <x15:cacheHierarchy aggregatedColumn="23"/>
        </ext>
      </extLst>
    </cacheHierarchy>
    <cacheHierarchy uniqueName="[Measures].[Distinct Count of job_skills]" caption="Distinct Count of job_skills" measure="1" displayFolder="" measureGroup="data_skills" count="0">
      <extLst>
        <ext xmlns:x15="http://schemas.microsoft.com/office/spreadsheetml/2010/11/main" uri="{B97F6D7D-B522-45F9-BDA1-12C45D357490}">
          <x15:cacheHierarchy aggregatedColumn="23"/>
        </ext>
      </extLst>
    </cacheHierarchy>
    <cacheHierarchy uniqueName="[Measures].[Count of job_type]" caption="Count of job_type" measure="1" displayFolder="" measureGroup="data_job_type" count="0">
      <extLst>
        <ext xmlns:x15="http://schemas.microsoft.com/office/spreadsheetml/2010/11/main" uri="{B97F6D7D-B522-45F9-BDA1-12C45D357490}">
          <x15:cacheHierarchy aggregatedColumn="2"/>
        </ext>
      </extLst>
    </cacheHierarchy>
    <cacheHierarchy uniqueName="[Measures].[Count of job_via]" caption="Count of job_via" measure="1" displayFolder="" measureGroup="data_main" count="0">
      <extLst>
        <ext xmlns:x15="http://schemas.microsoft.com/office/spreadsheetml/2010/11/main" uri="{B97F6D7D-B522-45F9-BDA1-12C45D357490}">
          <x15:cacheHierarchy aggregatedColumn="8"/>
        </ext>
      </extLst>
    </cacheHierarchy>
    <cacheHierarchy uniqueName="[Measures].[Sum of job_id]" caption="Sum of job_id" measure="1" displayFolder="" measureGroup="data_skills" count="0">
      <extLst>
        <ext xmlns:x15="http://schemas.microsoft.com/office/spreadsheetml/2010/11/main" uri="{B97F6D7D-B522-45F9-BDA1-12C45D357490}">
          <x15:cacheHierarchy aggregatedColumn="21"/>
        </ext>
      </extLst>
    </cacheHierarchy>
    <cacheHierarchy uniqueName="[Measures].[Distinct Count of job_id]" caption="Distinct Count of job_id" measure="1" displayFolder="" measureGroup="data_skills" count="0">
      <extLst>
        <ext xmlns:x15="http://schemas.microsoft.com/office/spreadsheetml/2010/11/main" uri="{B97F6D7D-B522-45F9-BDA1-12C45D357490}">
          <x15:cacheHierarchy aggregatedColumn="21"/>
        </ext>
      </extLst>
    </cacheHierarchy>
    <cacheHierarchy uniqueName="[Measures].[Sum of job_id 2]" caption="Sum of job_id 2" measure="1" displayFolder="" measureGroup="data_job_type" count="0">
      <extLst>
        <ext xmlns:x15="http://schemas.microsoft.com/office/spreadsheetml/2010/11/main" uri="{B97F6D7D-B522-45F9-BDA1-12C45D357490}">
          <x15:cacheHierarchy aggregatedColumn="0"/>
        </ext>
      </extLst>
    </cacheHierarchy>
    <cacheHierarchy uniqueName="[Measures].[Distinct Count of job_id 2]" caption="Distinct Count of job_id 2" measure="1" displayFolder="" measureGroup="data_job_type" count="0">
      <extLst>
        <ext xmlns:x15="http://schemas.microsoft.com/office/spreadsheetml/2010/11/main" uri="{B97F6D7D-B522-45F9-BDA1-12C45D357490}">
          <x15:cacheHierarchy aggregatedColumn="0"/>
        </ext>
      </extLst>
    </cacheHierarchy>
    <cacheHierarchy uniqueName="[Measures].[Sum of job_id 3]" caption="Sum of job_id 3" measure="1" displayFolder="" measureGroup="data_main" count="0">
      <extLst>
        <ext xmlns:x15="http://schemas.microsoft.com/office/spreadsheetml/2010/11/main" uri="{B97F6D7D-B522-45F9-BDA1-12C45D357490}">
          <x15:cacheHierarchy aggregatedColumn="4"/>
        </ext>
      </extLst>
    </cacheHierarchy>
    <cacheHierarchy uniqueName="[Measures].[Distinct Count of job_id 3]" caption="Distinct Count of job_id 3" measure="1" displayFolder="" measureGroup="data_main" count="0">
      <extLst>
        <ext xmlns:x15="http://schemas.microsoft.com/office/spreadsheetml/2010/11/main" uri="{B97F6D7D-B522-45F9-BDA1-12C45D357490}">
          <x15:cacheHierarchy aggregatedColumn="4"/>
        </ext>
      </extLst>
    </cacheHierarchy>
    <cacheHierarchy uniqueName="[Measures].[Job Count]" caption="Job Count" measure="1" displayFolder="" measureGroup="data_main" count="0"/>
    <cacheHierarchy uniqueName="[Measures].[Average Year Salary]" caption="Average Year Salary" measure="1" displayFolder="" measureGroup="data_main" count="0"/>
    <cacheHierarchy uniqueName="[Measures].[Median Year Salary]" caption="Median Year Salary" measure="1" displayFolder="" measureGroup="data_main" count="0"/>
    <cacheHierarchy uniqueName="[Measures].[Median Salary - type]" caption="Median Salary - type" measure="1" displayFolder="" measureGroup="data_job_type" count="0"/>
    <cacheHierarchy uniqueName="[Measures].[Average Salary - type]" caption="Average Salary - type" measure="1" displayFolder="" measureGroup="data_job_type" count="0"/>
    <cacheHierarchy uniqueName="[Measures].[Median Salary - skills]" caption="Median Salary - skills" measure="1" displayFolder="" measureGroup="data_skills" count="0"/>
    <cacheHierarchy uniqueName="[Measures].[Skill Count]" caption="Skill Count" measure="1" displayFolder="" measureGroup="data_skills" count="0"/>
    <cacheHierarchy uniqueName="[Measures].[Skill Likelihood]" caption="Skill Likelihood" measure="1" displayFolder="" measureGroup="data_skills" count="0"/>
    <cacheHierarchy uniqueName="[Measures].[Platform Count]" caption="Platform Count" measure="1" displayFolder="" measureGroup="data_job_type" count="0"/>
    <cacheHierarchy uniqueName="[Measures].[Count of job_via 2]" caption="Count of job_via 2" measure="1" displayFolder="" measureGroup="data_main" count="0"/>
    <cacheHierarchy uniqueName="[Measures].[Job Count-type]" caption="Job Count-type" measure="1" displayFolder="" measureGroup="data_main" count="0"/>
    <cacheHierarchy uniqueName="[Measures].[Skill Count - type]" caption="Skill Count - type" measure="1" displayFolder="" measureGroup="data_skills" count="0" oneField="1">
      <fieldsUsage count="1">
        <fieldUsage x="1"/>
      </fieldsUsage>
    </cacheHierarchy>
    <cacheHierarchy uniqueName="[Measures].[skill count-type2]" caption="skill count-type2" measure="1" displayFolder="" measureGroup="data_skills" count="0"/>
    <cacheHierarchy uniqueName="[Measures].[Remote Count - type]" caption="Remote Count - type" measure="1" displayFolder="" measureGroup="data_main" count="0"/>
    <cacheHierarchy uniqueName="[Measures].[Median Salary - skills2]" caption="Median Salary - skills2" measure="1" displayFolder="" measureGroup="data_skills" count="0"/>
    <cacheHierarchy uniqueName="[Measures].[__XL_Count data_main]" caption="__XL_Count data_main" measure="1" displayFolder="" measureGroup="data_main" count="0" hidden="1"/>
    <cacheHierarchy uniqueName="[Measures].[__XL_Count data_skills]" caption="__XL_Count data_skills" measure="1" displayFolder="" measureGroup="data_skills" count="0" hidden="1"/>
    <cacheHierarchy uniqueName="[Measures].[__XL_Count data_job_type]" caption="__XL_Count data_job_type" measure="1" displayFolder="" measureGroup="data_job_type" count="0" hidden="1"/>
    <cacheHierarchy uniqueName="[Measures].[__No measures defined]" caption="__No measures defined" measure="1" displayFolder="" count="0" hidden="1"/>
  </cacheHierarchies>
  <kpis count="0"/>
  <dimensions count="4">
    <dimension name="data_job_type" uniqueName="[data_job_type]" caption="data_job_type"/>
    <dimension name="data_main" uniqueName="[data_main]" caption="data_main"/>
    <dimension name="data_skills" uniqueName="[data_skills]" caption="data_skills"/>
    <dimension measure="1" name="Measures" uniqueName="[Measures]" caption="Measures"/>
  </dimensions>
  <measureGroups count="3">
    <measureGroup name="data_job_type" caption="data_job_type"/>
    <measureGroup name="data_main" caption="data_main"/>
    <measureGroup name="data_skills" caption="data_skills"/>
  </measureGroups>
  <maps count="5">
    <map measureGroup="0" dimension="0"/>
    <map measureGroup="0" dimension="1"/>
    <map measureGroup="1" dimension="1"/>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65.038103819446" createdVersion="8" refreshedVersion="8" minRefreshableVersion="3" recordCount="0" supportSubquery="1" supportAdvancedDrill="1" xr:uid="{3EE05932-C6D8-46E1-B5A7-9066FB3CE058}">
  <cacheSource type="external" connectionId="5"/>
  <cacheFields count="3">
    <cacheField name="[data_main].[job_work_from_home].[job_work_from_home]" caption="job_work_from_home" numFmtId="0" hierarchy="10" level="1">
      <sharedItems count="2">
        <b v="0"/>
        <b v="1"/>
      </sharedItems>
    </cacheField>
    <cacheField name="[Measures].[Remote Count - type]" caption="Remote Count - type" numFmtId="0" hierarchy="47" level="32767"/>
    <cacheField name="[data_job_type].[job_type].[job_type]" caption="job_type" numFmtId="0" hierarchy="2" level="1">
      <sharedItems containsSemiMixedTypes="0" containsNonDate="0" containsString="0"/>
    </cacheField>
  </cacheFields>
  <cacheHierarchies count="53">
    <cacheHierarchy uniqueName="[data_job_type].[job_id]" caption="job_id" attribute="1" defaultMemberUniqueName="[data_job_type].[job_id].[All]" allUniqueName="[data_job_type].[job_id].[All]" dimensionUniqueName="[data_job_type]" displayFolder="" count="0" memberValueDatatype="20" unbalanced="0"/>
    <cacheHierarchy uniqueName="[data_job_type].[job_title_short]" caption="job_title_short" attribute="1" defaultMemberUniqueName="[data_job_type].[job_title_short].[All]" allUniqueName="[data_job_type].[job_title_short].[All]" dimensionUniqueName="[data_job_type]" displayFolder="" count="0" memberValueDatatype="130" unbalanced="0"/>
    <cacheHierarchy uniqueName="[data_job_type].[job_type]" caption="job_type" attribute="1" defaultMemberUniqueName="[data_job_type].[job_type].[All]" allUniqueName="[data_job_type].[job_type].[All]" dimensionUniqueName="[data_job_type]" displayFolder="" count="2" memberValueDatatype="130" unbalanced="0">
      <fieldsUsage count="2">
        <fieldUsage x="-1"/>
        <fieldUsage x="2"/>
      </fieldsUsage>
    </cacheHierarchy>
    <cacheHierarchy uniqueName="[data_job_type].[country]" caption="country" attribute="1" defaultMemberUniqueName="[data_job_type].[country].[All]" allUniqueName="[data_job_type].[country].[All]" dimensionUniqueName="[data_job_type]" displayFolder="" count="0" memberValueDatatype="130" unbalanced="0"/>
    <cacheHierarchy uniqueName="[data_main].[job_id]" caption="job_id" attribute="1" defaultMemberUniqueName="[data_main].[job_id].[All]" allUniqueName="[data_main].[job_id].[All]" dimensionUniqueName="[data_main]" displayFolder="" count="0" memberValueDatatype="20" unbalanced="0"/>
    <cacheHierarchy uniqueName="[data_main].[job_title_short]" caption="job_title_short" attribute="1" defaultMemberUniqueName="[data_main].[job_title_short].[All]" allUniqueName="[data_main].[job_title_short].[All]" dimensionUniqueName="[data_main]" displayFolder="" count="2" memberValueDatatype="130" unbalanced="0"/>
    <cacheHierarchy uniqueName="[data_main].[job_title]" caption="job_title" attribute="1" defaultMemberUniqueName="[data_main].[job_title].[All]" allUniqueName="[data_main].[job_title].[All]" dimensionUniqueName="[data_main]" displayFolder="" count="0" memberValueDatatype="130" unbalanced="0"/>
    <cacheHierarchy uniqueName="[data_main].[job_location]" caption="job_location" attribute="1" defaultMemberUniqueName="[data_main].[job_location].[All]" allUniqueName="[data_main].[job_location].[All]" dimensionUniqueName="[data_main]" displayFolder="" count="0" memberValueDatatype="130" unbalanced="0"/>
    <cacheHierarchy uniqueName="[data_main].[job_via]" caption="job_via" attribute="1" defaultMemberUniqueName="[data_main].[job_via].[All]" allUniqueName="[data_main].[job_via].[All]" dimensionUniqueName="[data_main]" displayFolder="" count="0" memberValueDatatype="130" unbalanced="0"/>
    <cacheHierarchy uniqueName="[data_main].[job_schedule_type]" caption="job_schedule_type" attribute="1" defaultMemberUniqueName="[data_main].[job_schedule_type].[All]" allUniqueName="[data_main].[job_schedule_type].[All]" dimensionUniqueName="[data_main]" displayFolder="" count="0" memberValueDatatype="130" unbalanced="0"/>
    <cacheHierarchy uniqueName="[data_main].[job_work_from_home]" caption="job_work_from_home" attribute="1" defaultMemberUniqueName="[data_main].[job_work_from_home].[All]" allUniqueName="[data_main].[job_work_from_home].[All]" dimensionUniqueName="[data_main]" displayFolder="" count="2" memberValueDatatype="11" unbalanced="0">
      <fieldsUsage count="2">
        <fieldUsage x="-1"/>
        <fieldUsage x="0"/>
      </fieldsUsage>
    </cacheHierarchy>
    <cacheHierarchy uniqueName="[data_main].[search_location]" caption="search_location" attribute="1" defaultMemberUniqueName="[data_main].[search_location].[All]" allUniqueName="[data_main].[search_location].[All]" dimensionUniqueName="[data_main]" displayFolder="" count="0" memberValueDatatype="130" unbalanced="0"/>
    <cacheHierarchy uniqueName="[data_main].[job_posted_date]" caption="job_posted_date" attribute="1" time="1" defaultMemberUniqueName="[data_main].[job_posted_date].[All]" allUniqueName="[data_main].[job_posted_date].[All]" dimensionUniqueName="[data_main]" displayFolder="" count="0" memberValueDatatype="7" unbalanced="0"/>
    <cacheHierarchy uniqueName="[data_main].[job_no_degree_mention]" caption="job_no_degree_mention" attribute="1" defaultMemberUniqueName="[data_main].[job_no_degree_mention].[All]" allUniqueName="[data_main].[job_no_degree_mention].[All]" dimensionUniqueName="[data_main]" displayFolder="" count="0" memberValueDatatype="11" unbalanced="0"/>
    <cacheHierarchy uniqueName="[data_main].[job_health_insurance]" caption="job_health_insurance" attribute="1" defaultMemberUniqueName="[data_main].[job_health_insurance].[All]" allUniqueName="[data_main].[job_health_insurance].[All]" dimensionUniqueName="[data_main]" displayFolder="" count="0" memberValueDatatype="11" unbalanced="0"/>
    <cacheHierarchy uniqueName="[data_main].[job_country]" caption="job_country" attribute="1" defaultMemberUniqueName="[data_main].[job_country].[All]" allUniqueName="[data_main].[job_country].[All]" dimensionUniqueName="[data_main]" displayFolder="" count="2" memberValueDatatype="130" unbalanced="0"/>
    <cacheHierarchy uniqueName="[data_main].[salary_rate]" caption="salary_rate" attribute="1" defaultMemberUniqueName="[data_main].[salary_rate].[All]" allUniqueName="[data_main].[salary_rate].[All]" dimensionUniqueName="[data_main]" displayFolder="" count="0" memberValueDatatype="130" unbalanced="0"/>
    <cacheHierarchy uniqueName="[data_main].[salary_year_avg]" caption="salary_year_avg" attribute="1" defaultMemberUniqueName="[data_main].[salary_year_avg].[All]" allUniqueName="[data_main].[salary_year_avg].[All]" dimensionUniqueName="[data_main]" displayFolder="" count="0" memberValueDatatype="5" unbalanced="0"/>
    <cacheHierarchy uniqueName="[data_main].[salary_hour_avg]" caption="salary_hour_avg" attribute="1" defaultMemberUniqueName="[data_main].[salary_hour_avg].[All]" allUniqueName="[data_main].[salary_hour_avg].[All]" dimensionUniqueName="[data_main]" displayFolder="" count="0" memberValueDatatype="5" unbalanced="0"/>
    <cacheHierarchy uniqueName="[data_main].[company_name]" caption="company_name" attribute="1" defaultMemberUniqueName="[data_main].[company_name].[All]" allUniqueName="[data_main].[company_name].[All]" dimensionUniqueName="[data_main]" displayFolder="" count="0" memberValueDatatype="130" unbalanced="0"/>
    <cacheHierarchy uniqueName="[data_main].[job_skills]" caption="job_skills" attribute="1" defaultMemberUniqueName="[data_main].[job_skills].[All]" allUniqueName="[data_main].[job_skills].[All]" dimensionUniqueName="[data_main]" displayFolder="" count="0" memberValueDatatype="130" unbalanced="0"/>
    <cacheHierarchy uniqueName="[data_skills].[job_id]" caption="job_id" attribute="1" defaultMemberUniqueName="[data_skills].[job_id].[All]" allUniqueName="[data_skills].[job_id].[All]" dimensionUniqueName="[data_skills]" displayFolder="" count="0" memberValueDatatype="20" unbalanced="0"/>
    <cacheHierarchy uniqueName="[data_skills].[job_title_short]" caption="job_title_short" attribute="1" defaultMemberUniqueName="[data_skills].[job_title_short].[All]" allUniqueName="[data_skills].[job_title_short].[All]" dimensionUniqueName="[data_skills]" displayFolder="" count="0" memberValueDatatype="130" unbalanced="0"/>
    <cacheHierarchy uniqueName="[data_skills].[job_skills]" caption="job_skills" attribute="1" defaultMemberUniqueName="[data_skills].[job_skills].[All]" allUniqueName="[data_skills].[job_skills].[All]" dimensionUniqueName="[data_skills]" displayFolder="" count="0" memberValueDatatype="130" unbalanced="0"/>
    <cacheHierarchy uniqueName="[Measures].[Count of job_skills]" caption="Count of job_skills" measure="1" displayFolder="" measureGroup="data_skills" count="0">
      <extLst>
        <ext xmlns:x15="http://schemas.microsoft.com/office/spreadsheetml/2010/11/main" uri="{B97F6D7D-B522-45F9-BDA1-12C45D357490}">
          <x15:cacheHierarchy aggregatedColumn="23"/>
        </ext>
      </extLst>
    </cacheHierarchy>
    <cacheHierarchy uniqueName="[Measures].[Distinct Count of job_skills]" caption="Distinct Count of job_skills" measure="1" displayFolder="" measureGroup="data_skills" count="0">
      <extLst>
        <ext xmlns:x15="http://schemas.microsoft.com/office/spreadsheetml/2010/11/main" uri="{B97F6D7D-B522-45F9-BDA1-12C45D357490}">
          <x15:cacheHierarchy aggregatedColumn="23"/>
        </ext>
      </extLst>
    </cacheHierarchy>
    <cacheHierarchy uniqueName="[Measures].[Count of job_type]" caption="Count of job_type" measure="1" displayFolder="" measureGroup="data_job_type" count="0">
      <extLst>
        <ext xmlns:x15="http://schemas.microsoft.com/office/spreadsheetml/2010/11/main" uri="{B97F6D7D-B522-45F9-BDA1-12C45D357490}">
          <x15:cacheHierarchy aggregatedColumn="2"/>
        </ext>
      </extLst>
    </cacheHierarchy>
    <cacheHierarchy uniqueName="[Measures].[Count of job_via]" caption="Count of job_via" measure="1" displayFolder="" measureGroup="data_main" count="0">
      <extLst>
        <ext xmlns:x15="http://schemas.microsoft.com/office/spreadsheetml/2010/11/main" uri="{B97F6D7D-B522-45F9-BDA1-12C45D357490}">
          <x15:cacheHierarchy aggregatedColumn="8"/>
        </ext>
      </extLst>
    </cacheHierarchy>
    <cacheHierarchy uniqueName="[Measures].[Sum of job_id]" caption="Sum of job_id" measure="1" displayFolder="" measureGroup="data_skills" count="0">
      <extLst>
        <ext xmlns:x15="http://schemas.microsoft.com/office/spreadsheetml/2010/11/main" uri="{B97F6D7D-B522-45F9-BDA1-12C45D357490}">
          <x15:cacheHierarchy aggregatedColumn="21"/>
        </ext>
      </extLst>
    </cacheHierarchy>
    <cacheHierarchy uniqueName="[Measures].[Distinct Count of job_id]" caption="Distinct Count of job_id" measure="1" displayFolder="" measureGroup="data_skills" count="0">
      <extLst>
        <ext xmlns:x15="http://schemas.microsoft.com/office/spreadsheetml/2010/11/main" uri="{B97F6D7D-B522-45F9-BDA1-12C45D357490}">
          <x15:cacheHierarchy aggregatedColumn="21"/>
        </ext>
      </extLst>
    </cacheHierarchy>
    <cacheHierarchy uniqueName="[Measures].[Sum of job_id 2]" caption="Sum of job_id 2" measure="1" displayFolder="" measureGroup="data_job_type" count="0">
      <extLst>
        <ext xmlns:x15="http://schemas.microsoft.com/office/spreadsheetml/2010/11/main" uri="{B97F6D7D-B522-45F9-BDA1-12C45D357490}">
          <x15:cacheHierarchy aggregatedColumn="0"/>
        </ext>
      </extLst>
    </cacheHierarchy>
    <cacheHierarchy uniqueName="[Measures].[Distinct Count of job_id 2]" caption="Distinct Count of job_id 2" measure="1" displayFolder="" measureGroup="data_job_type" count="0">
      <extLst>
        <ext xmlns:x15="http://schemas.microsoft.com/office/spreadsheetml/2010/11/main" uri="{B97F6D7D-B522-45F9-BDA1-12C45D357490}">
          <x15:cacheHierarchy aggregatedColumn="0"/>
        </ext>
      </extLst>
    </cacheHierarchy>
    <cacheHierarchy uniqueName="[Measures].[Sum of job_id 3]" caption="Sum of job_id 3" measure="1" displayFolder="" measureGroup="data_main" count="0">
      <extLst>
        <ext xmlns:x15="http://schemas.microsoft.com/office/spreadsheetml/2010/11/main" uri="{B97F6D7D-B522-45F9-BDA1-12C45D357490}">
          <x15:cacheHierarchy aggregatedColumn="4"/>
        </ext>
      </extLst>
    </cacheHierarchy>
    <cacheHierarchy uniqueName="[Measures].[Distinct Count of job_id 3]" caption="Distinct Count of job_id 3" measure="1" displayFolder="" measureGroup="data_main" count="0">
      <extLst>
        <ext xmlns:x15="http://schemas.microsoft.com/office/spreadsheetml/2010/11/main" uri="{B97F6D7D-B522-45F9-BDA1-12C45D357490}">
          <x15:cacheHierarchy aggregatedColumn="4"/>
        </ext>
      </extLst>
    </cacheHierarchy>
    <cacheHierarchy uniqueName="[Measures].[Job Count]" caption="Job Count" measure="1" displayFolder="" measureGroup="data_main" count="0"/>
    <cacheHierarchy uniqueName="[Measures].[Average Year Salary]" caption="Average Year Salary" measure="1" displayFolder="" measureGroup="data_main" count="0"/>
    <cacheHierarchy uniqueName="[Measures].[Median Year Salary]" caption="Median Year Salary" measure="1" displayFolder="" measureGroup="data_main" count="0"/>
    <cacheHierarchy uniqueName="[Measures].[Median Salary - type]" caption="Median Salary - type" measure="1" displayFolder="" measureGroup="data_job_type" count="0"/>
    <cacheHierarchy uniqueName="[Measures].[Average Salary - type]" caption="Average Salary - type" measure="1" displayFolder="" measureGroup="data_job_type" count="0"/>
    <cacheHierarchy uniqueName="[Measures].[Median Salary - skills]" caption="Median Salary - skills" measure="1" displayFolder="" measureGroup="data_skills" count="0"/>
    <cacheHierarchy uniqueName="[Measures].[Skill Count]" caption="Skill Count" measure="1" displayFolder="" measureGroup="data_skills" count="0"/>
    <cacheHierarchy uniqueName="[Measures].[Skill Likelihood]" caption="Skill Likelihood" measure="1" displayFolder="" measureGroup="data_skills" count="0"/>
    <cacheHierarchy uniqueName="[Measures].[Platform Count]" caption="Platform Count" measure="1" displayFolder="" measureGroup="data_job_type" count="0"/>
    <cacheHierarchy uniqueName="[Measures].[Count of job_via 2]" caption="Count of job_via 2" measure="1" displayFolder="" measureGroup="data_main" count="0"/>
    <cacheHierarchy uniqueName="[Measures].[Job Count-type]" caption="Job Count-type" measure="1" displayFolder="" measureGroup="data_main" count="0"/>
    <cacheHierarchy uniqueName="[Measures].[Skill Count - type]" caption="Skill Count - type" measure="1" displayFolder="" measureGroup="data_skills" count="0"/>
    <cacheHierarchy uniqueName="[Measures].[skill count-type2]" caption="skill count-type2" measure="1" displayFolder="" measureGroup="data_skills" count="0"/>
    <cacheHierarchy uniqueName="[Measures].[Remote Count - type]" caption="Remote Count - type" measure="1" displayFolder="" measureGroup="data_main" count="0" oneField="1">
      <fieldsUsage count="1">
        <fieldUsage x="1"/>
      </fieldsUsage>
    </cacheHierarchy>
    <cacheHierarchy uniqueName="[Measures].[Median Salary - skills2]" caption="Median Salary - skills2" measure="1" displayFolder="" measureGroup="data_skills" count="0"/>
    <cacheHierarchy uniqueName="[Measures].[__XL_Count data_main]" caption="__XL_Count data_main" measure="1" displayFolder="" measureGroup="data_main" count="0" hidden="1"/>
    <cacheHierarchy uniqueName="[Measures].[__XL_Count data_skills]" caption="__XL_Count data_skills" measure="1" displayFolder="" measureGroup="data_skills" count="0" hidden="1"/>
    <cacheHierarchy uniqueName="[Measures].[__XL_Count data_job_type]" caption="__XL_Count data_job_type" measure="1" displayFolder="" measureGroup="data_job_type" count="0" hidden="1"/>
    <cacheHierarchy uniqueName="[Measures].[__No measures defined]" caption="__No measures defined" measure="1" displayFolder="" count="0" hidden="1"/>
  </cacheHierarchies>
  <kpis count="0"/>
  <dimensions count="4">
    <dimension name="data_job_type" uniqueName="[data_job_type]" caption="data_job_type"/>
    <dimension name="data_main" uniqueName="[data_main]" caption="data_main"/>
    <dimension name="data_skills" uniqueName="[data_skills]" caption="data_skills"/>
    <dimension measure="1" name="Measures" uniqueName="[Measures]" caption="Measures"/>
  </dimensions>
  <measureGroups count="3">
    <measureGroup name="data_job_type" caption="data_job_type"/>
    <measureGroup name="data_main" caption="data_main"/>
    <measureGroup name="data_skills" caption="data_skills"/>
  </measureGroups>
  <maps count="5">
    <map measureGroup="0" dimension="0"/>
    <map measureGroup="0" dimension="1"/>
    <map measureGroup="1" dimension="1"/>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65.03810416667" createdVersion="8" refreshedVersion="8" minRefreshableVersion="3" recordCount="0" supportSubquery="1" supportAdvancedDrill="1" xr:uid="{C7E21A08-4039-45DD-9972-7652FCFCFBCE}">
  <cacheSource type="external" connectionId="5"/>
  <cacheFields count="4">
    <cacheField name="[data_skills].[job_skills].[job_skills]" caption="job_skills" numFmtId="0" hierarchy="23" level="1">
      <sharedItems count="10">
        <s v="AWS"/>
        <s v="Azure"/>
        <s v="Excel"/>
        <s v="Java"/>
        <s v="Power BI"/>
        <s v="Python"/>
        <s v="R"/>
        <s v="Spark"/>
        <s v="SQL"/>
        <s v="Tableau"/>
      </sharedItems>
    </cacheField>
    <cacheField name="[Measures].[Skill Likelihood]" caption="Skill Likelihood" numFmtId="0" hierarchy="41" level="32767"/>
    <cacheField name="[Measures].[Median Salary - skills2]" caption="Median Salary - skills2" numFmtId="0" hierarchy="48" level="32767"/>
    <cacheField name="[data_job_type].[job_type].[job_type]" caption="job_type" numFmtId="0" hierarchy="2" level="1">
      <sharedItems containsSemiMixedTypes="0" containsNonDate="0" containsString="0"/>
    </cacheField>
  </cacheFields>
  <cacheHierarchies count="53">
    <cacheHierarchy uniqueName="[data_job_type].[job_id]" caption="job_id" attribute="1" defaultMemberUniqueName="[data_job_type].[job_id].[All]" allUniqueName="[data_job_type].[job_id].[All]" dimensionUniqueName="[data_job_type]" displayFolder="" count="0" memberValueDatatype="20" unbalanced="0"/>
    <cacheHierarchy uniqueName="[data_job_type].[job_title_short]" caption="job_title_short" attribute="1" defaultMemberUniqueName="[data_job_type].[job_title_short].[All]" allUniqueName="[data_job_type].[job_title_short].[All]" dimensionUniqueName="[data_job_type]" displayFolder="" count="0" memberValueDatatype="130" unbalanced="0"/>
    <cacheHierarchy uniqueName="[data_job_type].[job_type]" caption="job_type" attribute="1" defaultMemberUniqueName="[data_job_type].[job_type].[All]" allUniqueName="[data_job_type].[job_type].[All]" dimensionUniqueName="[data_job_type]" displayFolder="" count="2" memberValueDatatype="130" unbalanced="0">
      <fieldsUsage count="2">
        <fieldUsage x="-1"/>
        <fieldUsage x="3"/>
      </fieldsUsage>
    </cacheHierarchy>
    <cacheHierarchy uniqueName="[data_job_type].[country]" caption="country" attribute="1" defaultMemberUniqueName="[data_job_type].[country].[All]" allUniqueName="[data_job_type].[country].[All]" dimensionUniqueName="[data_job_type]" displayFolder="" count="0" memberValueDatatype="130" unbalanced="0"/>
    <cacheHierarchy uniqueName="[data_main].[job_id]" caption="job_id" attribute="1" defaultMemberUniqueName="[data_main].[job_id].[All]" allUniqueName="[data_main].[job_id].[All]" dimensionUniqueName="[data_main]" displayFolder="" count="0" memberValueDatatype="20" unbalanced="0"/>
    <cacheHierarchy uniqueName="[data_main].[job_title_short]" caption="job_title_short" attribute="1" defaultMemberUniqueName="[data_main].[job_title_short].[All]" allUniqueName="[data_main].[job_title_short].[All]" dimensionUniqueName="[data_main]" displayFolder="" count="2" memberValueDatatype="130" unbalanced="0"/>
    <cacheHierarchy uniqueName="[data_main].[job_title]" caption="job_title" attribute="1" defaultMemberUniqueName="[data_main].[job_title].[All]" allUniqueName="[data_main].[job_title].[All]" dimensionUniqueName="[data_main]" displayFolder="" count="0" memberValueDatatype="130" unbalanced="0"/>
    <cacheHierarchy uniqueName="[data_main].[job_location]" caption="job_location" attribute="1" defaultMemberUniqueName="[data_main].[job_location].[All]" allUniqueName="[data_main].[job_location].[All]" dimensionUniqueName="[data_main]" displayFolder="" count="0" memberValueDatatype="130" unbalanced="0"/>
    <cacheHierarchy uniqueName="[data_main].[job_via]" caption="job_via" attribute="1" defaultMemberUniqueName="[data_main].[job_via].[All]" allUniqueName="[data_main].[job_via].[All]" dimensionUniqueName="[data_main]" displayFolder="" count="0" memberValueDatatype="130" unbalanced="0"/>
    <cacheHierarchy uniqueName="[data_main].[job_schedule_type]" caption="job_schedule_type" attribute="1" defaultMemberUniqueName="[data_main].[job_schedule_type].[All]" allUniqueName="[data_main].[job_schedule_type].[All]" dimensionUniqueName="[data_main]" displayFolder="" count="0" memberValueDatatype="130" unbalanced="0"/>
    <cacheHierarchy uniqueName="[data_main].[job_work_from_home]" caption="job_work_from_home" attribute="1" defaultMemberUniqueName="[data_main].[job_work_from_home].[All]" allUniqueName="[data_main].[job_work_from_home].[All]" dimensionUniqueName="[data_main]" displayFolder="" count="0" memberValueDatatype="11" unbalanced="0"/>
    <cacheHierarchy uniqueName="[data_main].[search_location]" caption="search_location" attribute="1" defaultMemberUniqueName="[data_main].[search_location].[All]" allUniqueName="[data_main].[search_location].[All]" dimensionUniqueName="[data_main]" displayFolder="" count="0" memberValueDatatype="130" unbalanced="0"/>
    <cacheHierarchy uniqueName="[data_main].[job_posted_date]" caption="job_posted_date" attribute="1" time="1" defaultMemberUniqueName="[data_main].[job_posted_date].[All]" allUniqueName="[data_main].[job_posted_date].[All]" dimensionUniqueName="[data_main]" displayFolder="" count="0" memberValueDatatype="7" unbalanced="0"/>
    <cacheHierarchy uniqueName="[data_main].[job_no_degree_mention]" caption="job_no_degree_mention" attribute="1" defaultMemberUniqueName="[data_main].[job_no_degree_mention].[All]" allUniqueName="[data_main].[job_no_degree_mention].[All]" dimensionUniqueName="[data_main]" displayFolder="" count="0" memberValueDatatype="11" unbalanced="0"/>
    <cacheHierarchy uniqueName="[data_main].[job_health_insurance]" caption="job_health_insurance" attribute="1" defaultMemberUniqueName="[data_main].[job_health_insurance].[All]" allUniqueName="[data_main].[job_health_insurance].[All]" dimensionUniqueName="[data_main]" displayFolder="" count="0" memberValueDatatype="11" unbalanced="0"/>
    <cacheHierarchy uniqueName="[data_main].[job_country]" caption="job_country" attribute="1" defaultMemberUniqueName="[data_main].[job_country].[All]" allUniqueName="[data_main].[job_country].[All]" dimensionUniqueName="[data_main]" displayFolder="" count="2" memberValueDatatype="130" unbalanced="0"/>
    <cacheHierarchy uniqueName="[data_main].[salary_rate]" caption="salary_rate" attribute="1" defaultMemberUniqueName="[data_main].[salary_rate].[All]" allUniqueName="[data_main].[salary_rate].[All]" dimensionUniqueName="[data_main]" displayFolder="" count="0" memberValueDatatype="130" unbalanced="0"/>
    <cacheHierarchy uniqueName="[data_main].[salary_year_avg]" caption="salary_year_avg" attribute="1" defaultMemberUniqueName="[data_main].[salary_year_avg].[All]" allUniqueName="[data_main].[salary_year_avg].[All]" dimensionUniqueName="[data_main]" displayFolder="" count="0" memberValueDatatype="5" unbalanced="0"/>
    <cacheHierarchy uniqueName="[data_main].[salary_hour_avg]" caption="salary_hour_avg" attribute="1" defaultMemberUniqueName="[data_main].[salary_hour_avg].[All]" allUniqueName="[data_main].[salary_hour_avg].[All]" dimensionUniqueName="[data_main]" displayFolder="" count="0" memberValueDatatype="5" unbalanced="0"/>
    <cacheHierarchy uniqueName="[data_main].[company_name]" caption="company_name" attribute="1" defaultMemberUniqueName="[data_main].[company_name].[All]" allUniqueName="[data_main].[company_name].[All]" dimensionUniqueName="[data_main]" displayFolder="" count="0" memberValueDatatype="130" unbalanced="0"/>
    <cacheHierarchy uniqueName="[data_main].[job_skills]" caption="job_skills" attribute="1" defaultMemberUniqueName="[data_main].[job_skills].[All]" allUniqueName="[data_main].[job_skills].[All]" dimensionUniqueName="[data_main]" displayFolder="" count="0" memberValueDatatype="130" unbalanced="0"/>
    <cacheHierarchy uniqueName="[data_skills].[job_id]" caption="job_id" attribute="1" defaultMemberUniqueName="[data_skills].[job_id].[All]" allUniqueName="[data_skills].[job_id].[All]" dimensionUniqueName="[data_skills]" displayFolder="" count="0" memberValueDatatype="20" unbalanced="0"/>
    <cacheHierarchy uniqueName="[data_skills].[job_title_short]" caption="job_title_short" attribute="1" defaultMemberUniqueName="[data_skills].[job_title_short].[All]" allUniqueName="[data_skills].[job_title_short].[All]" dimensionUniqueName="[data_skills]" displayFolder="" count="0" memberValueDatatype="130" unbalanced="0"/>
    <cacheHierarchy uniqueName="[data_skills].[job_skills]" caption="job_skills" attribute="1" defaultMemberUniqueName="[data_skills].[job_skills].[All]" allUniqueName="[data_skills].[job_skills].[All]" dimensionUniqueName="[data_skills]" displayFolder="" count="2" memberValueDatatype="130" unbalanced="0">
      <fieldsUsage count="2">
        <fieldUsage x="-1"/>
        <fieldUsage x="0"/>
      </fieldsUsage>
    </cacheHierarchy>
    <cacheHierarchy uniqueName="[Measures].[Count of job_skills]" caption="Count of job_skills" measure="1" displayFolder="" measureGroup="data_skills" count="0">
      <extLst>
        <ext xmlns:x15="http://schemas.microsoft.com/office/spreadsheetml/2010/11/main" uri="{B97F6D7D-B522-45F9-BDA1-12C45D357490}">
          <x15:cacheHierarchy aggregatedColumn="23"/>
        </ext>
      </extLst>
    </cacheHierarchy>
    <cacheHierarchy uniqueName="[Measures].[Distinct Count of job_skills]" caption="Distinct Count of job_skills" measure="1" displayFolder="" measureGroup="data_skills" count="0">
      <extLst>
        <ext xmlns:x15="http://schemas.microsoft.com/office/spreadsheetml/2010/11/main" uri="{B97F6D7D-B522-45F9-BDA1-12C45D357490}">
          <x15:cacheHierarchy aggregatedColumn="23"/>
        </ext>
      </extLst>
    </cacheHierarchy>
    <cacheHierarchy uniqueName="[Measures].[Count of job_type]" caption="Count of job_type" measure="1" displayFolder="" measureGroup="data_job_type" count="0">
      <extLst>
        <ext xmlns:x15="http://schemas.microsoft.com/office/spreadsheetml/2010/11/main" uri="{B97F6D7D-B522-45F9-BDA1-12C45D357490}">
          <x15:cacheHierarchy aggregatedColumn="2"/>
        </ext>
      </extLst>
    </cacheHierarchy>
    <cacheHierarchy uniqueName="[Measures].[Count of job_via]" caption="Count of job_via" measure="1" displayFolder="" measureGroup="data_main" count="0">
      <extLst>
        <ext xmlns:x15="http://schemas.microsoft.com/office/spreadsheetml/2010/11/main" uri="{B97F6D7D-B522-45F9-BDA1-12C45D357490}">
          <x15:cacheHierarchy aggregatedColumn="8"/>
        </ext>
      </extLst>
    </cacheHierarchy>
    <cacheHierarchy uniqueName="[Measures].[Sum of job_id]" caption="Sum of job_id" measure="1" displayFolder="" measureGroup="data_skills" count="0">
      <extLst>
        <ext xmlns:x15="http://schemas.microsoft.com/office/spreadsheetml/2010/11/main" uri="{B97F6D7D-B522-45F9-BDA1-12C45D357490}">
          <x15:cacheHierarchy aggregatedColumn="21"/>
        </ext>
      </extLst>
    </cacheHierarchy>
    <cacheHierarchy uniqueName="[Measures].[Distinct Count of job_id]" caption="Distinct Count of job_id" measure="1" displayFolder="" measureGroup="data_skills" count="0">
      <extLst>
        <ext xmlns:x15="http://schemas.microsoft.com/office/spreadsheetml/2010/11/main" uri="{B97F6D7D-B522-45F9-BDA1-12C45D357490}">
          <x15:cacheHierarchy aggregatedColumn="21"/>
        </ext>
      </extLst>
    </cacheHierarchy>
    <cacheHierarchy uniqueName="[Measures].[Sum of job_id 2]" caption="Sum of job_id 2" measure="1" displayFolder="" measureGroup="data_job_type" count="0">
      <extLst>
        <ext xmlns:x15="http://schemas.microsoft.com/office/spreadsheetml/2010/11/main" uri="{B97F6D7D-B522-45F9-BDA1-12C45D357490}">
          <x15:cacheHierarchy aggregatedColumn="0"/>
        </ext>
      </extLst>
    </cacheHierarchy>
    <cacheHierarchy uniqueName="[Measures].[Distinct Count of job_id 2]" caption="Distinct Count of job_id 2" measure="1" displayFolder="" measureGroup="data_job_type" count="0">
      <extLst>
        <ext xmlns:x15="http://schemas.microsoft.com/office/spreadsheetml/2010/11/main" uri="{B97F6D7D-B522-45F9-BDA1-12C45D357490}">
          <x15:cacheHierarchy aggregatedColumn="0"/>
        </ext>
      </extLst>
    </cacheHierarchy>
    <cacheHierarchy uniqueName="[Measures].[Sum of job_id 3]" caption="Sum of job_id 3" measure="1" displayFolder="" measureGroup="data_main" count="0">
      <extLst>
        <ext xmlns:x15="http://schemas.microsoft.com/office/spreadsheetml/2010/11/main" uri="{B97F6D7D-B522-45F9-BDA1-12C45D357490}">
          <x15:cacheHierarchy aggregatedColumn="4"/>
        </ext>
      </extLst>
    </cacheHierarchy>
    <cacheHierarchy uniqueName="[Measures].[Distinct Count of job_id 3]" caption="Distinct Count of job_id 3" measure="1" displayFolder="" measureGroup="data_main" count="0">
      <extLst>
        <ext xmlns:x15="http://schemas.microsoft.com/office/spreadsheetml/2010/11/main" uri="{B97F6D7D-B522-45F9-BDA1-12C45D357490}">
          <x15:cacheHierarchy aggregatedColumn="4"/>
        </ext>
      </extLst>
    </cacheHierarchy>
    <cacheHierarchy uniqueName="[Measures].[Job Count]" caption="Job Count" measure="1" displayFolder="" measureGroup="data_main" count="0"/>
    <cacheHierarchy uniqueName="[Measures].[Average Year Salary]" caption="Average Year Salary" measure="1" displayFolder="" measureGroup="data_main" count="0"/>
    <cacheHierarchy uniqueName="[Measures].[Median Year Salary]" caption="Median Year Salary" measure="1" displayFolder="" measureGroup="data_main" count="0"/>
    <cacheHierarchy uniqueName="[Measures].[Median Salary - type]" caption="Median Salary - type" measure="1" displayFolder="" measureGroup="data_job_type" count="0"/>
    <cacheHierarchy uniqueName="[Measures].[Average Salary - type]" caption="Average Salary - type" measure="1" displayFolder="" measureGroup="data_job_type" count="0"/>
    <cacheHierarchy uniqueName="[Measures].[Median Salary - skills]" caption="Median Salary - skills" measure="1" displayFolder="" measureGroup="data_skills" count="0"/>
    <cacheHierarchy uniqueName="[Measures].[Skill Count]" caption="Skill Count" measure="1" displayFolder="" measureGroup="data_skills" count="0"/>
    <cacheHierarchy uniqueName="[Measures].[Skill Likelihood]" caption="Skill Likelihood" measure="1" displayFolder="" measureGroup="data_skills" count="0" oneField="1">
      <fieldsUsage count="1">
        <fieldUsage x="1"/>
      </fieldsUsage>
    </cacheHierarchy>
    <cacheHierarchy uniqueName="[Measures].[Platform Count]" caption="Platform Count" measure="1" displayFolder="" measureGroup="data_job_type" count="0"/>
    <cacheHierarchy uniqueName="[Measures].[Count of job_via 2]" caption="Count of job_via 2" measure="1" displayFolder="" measureGroup="data_main" count="0"/>
    <cacheHierarchy uniqueName="[Measures].[Job Count-type]" caption="Job Count-type" measure="1" displayFolder="" measureGroup="data_main" count="0"/>
    <cacheHierarchy uniqueName="[Measures].[Skill Count - type]" caption="Skill Count - type" measure="1" displayFolder="" measureGroup="data_skills" count="0"/>
    <cacheHierarchy uniqueName="[Measures].[skill count-type2]" caption="skill count-type2" measure="1" displayFolder="" measureGroup="data_skills" count="0"/>
    <cacheHierarchy uniqueName="[Measures].[Remote Count - type]" caption="Remote Count - type" measure="1" displayFolder="" measureGroup="data_main" count="0"/>
    <cacheHierarchy uniqueName="[Measures].[Median Salary - skills2]" caption="Median Salary - skills2" measure="1" displayFolder="" measureGroup="data_skills" count="0" oneField="1">
      <fieldsUsage count="1">
        <fieldUsage x="2"/>
      </fieldsUsage>
    </cacheHierarchy>
    <cacheHierarchy uniqueName="[Measures].[__XL_Count data_main]" caption="__XL_Count data_main" measure="1" displayFolder="" measureGroup="data_main" count="0" hidden="1"/>
    <cacheHierarchy uniqueName="[Measures].[__XL_Count data_skills]" caption="__XL_Count data_skills" measure="1" displayFolder="" measureGroup="data_skills" count="0" hidden="1"/>
    <cacheHierarchy uniqueName="[Measures].[__XL_Count data_job_type]" caption="__XL_Count data_job_type" measure="1" displayFolder="" measureGroup="data_job_type" count="0" hidden="1"/>
    <cacheHierarchy uniqueName="[Measures].[__No measures defined]" caption="__No measures defined" measure="1" displayFolder="" count="0" hidden="1"/>
  </cacheHierarchies>
  <kpis count="0"/>
  <dimensions count="4">
    <dimension name="data_job_type" uniqueName="[data_job_type]" caption="data_job_type"/>
    <dimension name="data_main" uniqueName="[data_main]" caption="data_main"/>
    <dimension name="data_skills" uniqueName="[data_skills]" caption="data_skills"/>
    <dimension measure="1" name="Measures" uniqueName="[Measures]" caption="Measures"/>
  </dimensions>
  <measureGroups count="3">
    <measureGroup name="data_job_type" caption="data_job_type"/>
    <measureGroup name="data_main" caption="data_main"/>
    <measureGroup name="data_skills" caption="data_skills"/>
  </measureGroups>
  <maps count="5">
    <map measureGroup="0" dimension="0"/>
    <map measureGroup="0" dimension="1"/>
    <map measureGroup="1" dimension="1"/>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64.591043287037" createdVersion="3" refreshedVersion="8" minRefreshableVersion="3" recordCount="0" supportSubquery="1" supportAdvancedDrill="1" xr:uid="{27965295-26B9-46AC-81D0-393F2C923250}">
  <cacheSource type="external" connectionId="5">
    <extLst>
      <ext xmlns:x14="http://schemas.microsoft.com/office/spreadsheetml/2009/9/main" uri="{F057638F-6D5F-4e77-A914-E7F072B9BCA8}">
        <x14:sourceConnection name="ThisWorkbookDataModel"/>
      </ext>
    </extLst>
  </cacheSource>
  <cacheFields count="0"/>
  <cacheHierarchies count="53">
    <cacheHierarchy uniqueName="[data_job_type].[job_id]" caption="job_id" attribute="1" defaultMemberUniqueName="[data_job_type].[job_id].[All]" allUniqueName="[data_job_type].[job_id].[All]" dimensionUniqueName="[data_job_type]" displayFolder="" count="0" memberValueDatatype="20" unbalanced="0"/>
    <cacheHierarchy uniqueName="[data_job_type].[job_title_short]" caption="job_title_short" attribute="1" defaultMemberUniqueName="[data_job_type].[job_title_short].[All]" allUniqueName="[data_job_type].[job_title_short].[All]" dimensionUniqueName="[data_job_type]" displayFolder="" count="0" memberValueDatatype="130" unbalanced="0"/>
    <cacheHierarchy uniqueName="[data_job_type].[job_type]" caption="job_type" attribute="1" defaultMemberUniqueName="[data_job_type].[job_type].[All]" allUniqueName="[data_job_type].[job_type].[All]" dimensionUniqueName="[data_job_type]" displayFolder="" count="2" memberValueDatatype="130" unbalanced="0"/>
    <cacheHierarchy uniqueName="[data_job_type].[country]" caption="country" attribute="1" defaultMemberUniqueName="[data_job_type].[country].[All]" allUniqueName="[data_job_type].[country].[All]" dimensionUniqueName="[data_job_type]" displayFolder="" count="0" memberValueDatatype="130" unbalanced="0"/>
    <cacheHierarchy uniqueName="[data_main].[job_id]" caption="job_id" attribute="1" defaultMemberUniqueName="[data_main].[job_id].[All]" allUniqueName="[data_main].[job_id].[All]" dimensionUniqueName="[data_main]" displayFolder="" count="0" memberValueDatatype="20" unbalanced="0"/>
    <cacheHierarchy uniqueName="[data_main].[job_title_short]" caption="job_title_short" attribute="1" defaultMemberUniqueName="[data_main].[job_title_short].[All]" allUniqueName="[data_main].[job_title_short].[All]" dimensionUniqueName="[data_main]" displayFolder="" count="2" memberValueDatatype="130" unbalanced="0"/>
    <cacheHierarchy uniqueName="[data_main].[job_title]" caption="job_title" attribute="1" defaultMemberUniqueName="[data_main].[job_title].[All]" allUniqueName="[data_main].[job_title].[All]" dimensionUniqueName="[data_main]" displayFolder="" count="0" memberValueDatatype="130" unbalanced="0"/>
    <cacheHierarchy uniqueName="[data_main].[job_location]" caption="job_location" attribute="1" defaultMemberUniqueName="[data_main].[job_location].[All]" allUniqueName="[data_main].[job_location].[All]" dimensionUniqueName="[data_main]" displayFolder="" count="0" memberValueDatatype="130" unbalanced="0"/>
    <cacheHierarchy uniqueName="[data_main].[job_via]" caption="job_via" attribute="1" defaultMemberUniqueName="[data_main].[job_via].[All]" allUniqueName="[data_main].[job_via].[All]" dimensionUniqueName="[data_main]" displayFolder="" count="0" memberValueDatatype="130" unbalanced="0"/>
    <cacheHierarchy uniqueName="[data_main].[job_schedule_type]" caption="job_schedule_type" attribute="1" defaultMemberUniqueName="[data_main].[job_schedule_type].[All]" allUniqueName="[data_main].[job_schedule_type].[All]" dimensionUniqueName="[data_main]" displayFolder="" count="0" memberValueDatatype="130" unbalanced="0"/>
    <cacheHierarchy uniqueName="[data_main].[job_work_from_home]" caption="job_work_from_home" attribute="1" defaultMemberUniqueName="[data_main].[job_work_from_home].[All]" allUniqueName="[data_main].[job_work_from_home].[All]" dimensionUniqueName="[data_main]" displayFolder="" count="0" memberValueDatatype="11" unbalanced="0"/>
    <cacheHierarchy uniqueName="[data_main].[search_location]" caption="search_location" attribute="1" defaultMemberUniqueName="[data_main].[search_location].[All]" allUniqueName="[data_main].[search_location].[All]" dimensionUniqueName="[data_main]" displayFolder="" count="0" memberValueDatatype="130" unbalanced="0"/>
    <cacheHierarchy uniqueName="[data_main].[job_posted_date]" caption="job_posted_date" attribute="1" time="1" defaultMemberUniqueName="[data_main].[job_posted_date].[All]" allUniqueName="[data_main].[job_posted_date].[All]" dimensionUniqueName="[data_main]" displayFolder="" count="0" memberValueDatatype="7" unbalanced="0"/>
    <cacheHierarchy uniqueName="[data_main].[job_no_degree_mention]" caption="job_no_degree_mention" attribute="1" defaultMemberUniqueName="[data_main].[job_no_degree_mention].[All]" allUniqueName="[data_main].[job_no_degree_mention].[All]" dimensionUniqueName="[data_main]" displayFolder="" count="0" memberValueDatatype="11" unbalanced="0"/>
    <cacheHierarchy uniqueName="[data_main].[job_health_insurance]" caption="job_health_insurance" attribute="1" defaultMemberUniqueName="[data_main].[job_health_insurance].[All]" allUniqueName="[data_main].[job_health_insurance].[All]" dimensionUniqueName="[data_main]" displayFolder="" count="0" memberValueDatatype="11" unbalanced="0"/>
    <cacheHierarchy uniqueName="[data_main].[job_country]" caption="job_country" attribute="1" defaultMemberUniqueName="[data_main].[job_country].[All]" allUniqueName="[data_main].[job_country].[All]" dimensionUniqueName="[data_main]" displayFolder="" count="2" memberValueDatatype="130" unbalanced="0"/>
    <cacheHierarchy uniqueName="[data_main].[salary_rate]" caption="salary_rate" attribute="1" defaultMemberUniqueName="[data_main].[salary_rate].[All]" allUniqueName="[data_main].[salary_rate].[All]" dimensionUniqueName="[data_main]" displayFolder="" count="0" memberValueDatatype="130" unbalanced="0"/>
    <cacheHierarchy uniqueName="[data_main].[salary_year_avg]" caption="salary_year_avg" attribute="1" defaultMemberUniqueName="[data_main].[salary_year_avg].[All]" allUniqueName="[data_main].[salary_year_avg].[All]" dimensionUniqueName="[data_main]" displayFolder="" count="0" memberValueDatatype="5" unbalanced="0"/>
    <cacheHierarchy uniqueName="[data_main].[salary_hour_avg]" caption="salary_hour_avg" attribute="1" defaultMemberUniqueName="[data_main].[salary_hour_avg].[All]" allUniqueName="[data_main].[salary_hour_avg].[All]" dimensionUniqueName="[data_main]" displayFolder="" count="0" memberValueDatatype="5" unbalanced="0"/>
    <cacheHierarchy uniqueName="[data_main].[company_name]" caption="company_name" attribute="1" defaultMemberUniqueName="[data_main].[company_name].[All]" allUniqueName="[data_main].[company_name].[All]" dimensionUniqueName="[data_main]" displayFolder="" count="0" memberValueDatatype="130" unbalanced="0"/>
    <cacheHierarchy uniqueName="[data_main].[job_skills]" caption="job_skills" attribute="1" defaultMemberUniqueName="[data_main].[job_skills].[All]" allUniqueName="[data_main].[job_skills].[All]" dimensionUniqueName="[data_main]" displayFolder="" count="0" memberValueDatatype="130" unbalanced="0"/>
    <cacheHierarchy uniqueName="[data_skills].[job_id]" caption="job_id" attribute="1" defaultMemberUniqueName="[data_skills].[job_id].[All]" allUniqueName="[data_skills].[job_id].[All]" dimensionUniqueName="[data_skills]" displayFolder="" count="0" memberValueDatatype="20" unbalanced="0"/>
    <cacheHierarchy uniqueName="[data_skills].[job_title_short]" caption="job_title_short" attribute="1" defaultMemberUniqueName="[data_skills].[job_title_short].[All]" allUniqueName="[data_skills].[job_title_short].[All]" dimensionUniqueName="[data_skills]" displayFolder="" count="0" memberValueDatatype="130" unbalanced="0"/>
    <cacheHierarchy uniqueName="[data_skills].[job_skills]" caption="job_skills" attribute="1" defaultMemberUniqueName="[data_skills].[job_skills].[All]" allUniqueName="[data_skills].[job_skills].[All]" dimensionUniqueName="[data_skills]" displayFolder="" count="0" memberValueDatatype="130" unbalanced="0"/>
    <cacheHierarchy uniqueName="[Measures].[Count of job_skills]" caption="Count of job_skills" measure="1" displayFolder="" measureGroup="data_skills" count="0">
      <extLst>
        <ext xmlns:x15="http://schemas.microsoft.com/office/spreadsheetml/2010/11/main" uri="{B97F6D7D-B522-45F9-BDA1-12C45D357490}">
          <x15:cacheHierarchy aggregatedColumn="23"/>
        </ext>
      </extLst>
    </cacheHierarchy>
    <cacheHierarchy uniqueName="[Measures].[Distinct Count of job_skills]" caption="Distinct Count of job_skills" measure="1" displayFolder="" measureGroup="data_skills" count="0">
      <extLst>
        <ext xmlns:x15="http://schemas.microsoft.com/office/spreadsheetml/2010/11/main" uri="{B97F6D7D-B522-45F9-BDA1-12C45D357490}">
          <x15:cacheHierarchy aggregatedColumn="23"/>
        </ext>
      </extLst>
    </cacheHierarchy>
    <cacheHierarchy uniqueName="[Measures].[Count of job_type]" caption="Count of job_type" measure="1" displayFolder="" measureGroup="data_job_type" count="0">
      <extLst>
        <ext xmlns:x15="http://schemas.microsoft.com/office/spreadsheetml/2010/11/main" uri="{B97F6D7D-B522-45F9-BDA1-12C45D357490}">
          <x15:cacheHierarchy aggregatedColumn="2"/>
        </ext>
      </extLst>
    </cacheHierarchy>
    <cacheHierarchy uniqueName="[Measures].[Count of job_via]" caption="Count of job_via" measure="1" displayFolder="" measureGroup="data_main" count="0">
      <extLst>
        <ext xmlns:x15="http://schemas.microsoft.com/office/spreadsheetml/2010/11/main" uri="{B97F6D7D-B522-45F9-BDA1-12C45D357490}">
          <x15:cacheHierarchy aggregatedColumn="8"/>
        </ext>
      </extLst>
    </cacheHierarchy>
    <cacheHierarchy uniqueName="[Measures].[Sum of job_id]" caption="Sum of job_id" measure="1" displayFolder="" measureGroup="data_skills" count="0">
      <extLst>
        <ext xmlns:x15="http://schemas.microsoft.com/office/spreadsheetml/2010/11/main" uri="{B97F6D7D-B522-45F9-BDA1-12C45D357490}">
          <x15:cacheHierarchy aggregatedColumn="21"/>
        </ext>
      </extLst>
    </cacheHierarchy>
    <cacheHierarchy uniqueName="[Measures].[Distinct Count of job_id]" caption="Distinct Count of job_id" measure="1" displayFolder="" measureGroup="data_skills" count="0">
      <extLst>
        <ext xmlns:x15="http://schemas.microsoft.com/office/spreadsheetml/2010/11/main" uri="{B97F6D7D-B522-45F9-BDA1-12C45D357490}">
          <x15:cacheHierarchy aggregatedColumn="21"/>
        </ext>
      </extLst>
    </cacheHierarchy>
    <cacheHierarchy uniqueName="[Measures].[Sum of job_id 2]" caption="Sum of job_id 2" measure="1" displayFolder="" measureGroup="data_job_type" count="0">
      <extLst>
        <ext xmlns:x15="http://schemas.microsoft.com/office/spreadsheetml/2010/11/main" uri="{B97F6D7D-B522-45F9-BDA1-12C45D357490}">
          <x15:cacheHierarchy aggregatedColumn="0"/>
        </ext>
      </extLst>
    </cacheHierarchy>
    <cacheHierarchy uniqueName="[Measures].[Distinct Count of job_id 2]" caption="Distinct Count of job_id 2" measure="1" displayFolder="" measureGroup="data_job_type" count="0">
      <extLst>
        <ext xmlns:x15="http://schemas.microsoft.com/office/spreadsheetml/2010/11/main" uri="{B97F6D7D-B522-45F9-BDA1-12C45D357490}">
          <x15:cacheHierarchy aggregatedColumn="0"/>
        </ext>
      </extLst>
    </cacheHierarchy>
    <cacheHierarchy uniqueName="[Measures].[Sum of job_id 3]" caption="Sum of job_id 3" measure="1" displayFolder="" measureGroup="data_main" count="0">
      <extLst>
        <ext xmlns:x15="http://schemas.microsoft.com/office/spreadsheetml/2010/11/main" uri="{B97F6D7D-B522-45F9-BDA1-12C45D357490}">
          <x15:cacheHierarchy aggregatedColumn="4"/>
        </ext>
      </extLst>
    </cacheHierarchy>
    <cacheHierarchy uniqueName="[Measures].[Distinct Count of job_id 3]" caption="Distinct Count of job_id 3" measure="1" displayFolder="" measureGroup="data_main" count="0">
      <extLst>
        <ext xmlns:x15="http://schemas.microsoft.com/office/spreadsheetml/2010/11/main" uri="{B97F6D7D-B522-45F9-BDA1-12C45D357490}">
          <x15:cacheHierarchy aggregatedColumn="4"/>
        </ext>
      </extLst>
    </cacheHierarchy>
    <cacheHierarchy uniqueName="[Measures].[Job Count]" caption="Job Count" measure="1" displayFolder="" measureGroup="data_main" count="0"/>
    <cacheHierarchy uniqueName="[Measures].[Average Year Salary]" caption="Average Year Salary" measure="1" displayFolder="" measureGroup="data_main" count="0"/>
    <cacheHierarchy uniqueName="[Measures].[Median Year Salary]" caption="Median Year Salary" measure="1" displayFolder="" measureGroup="data_main" count="0"/>
    <cacheHierarchy uniqueName="[Measures].[Median Salary - type]" caption="Median Salary - type" measure="1" displayFolder="" measureGroup="data_job_type" count="0"/>
    <cacheHierarchy uniqueName="[Measures].[Average Salary - type]" caption="Average Salary - type" measure="1" displayFolder="" measureGroup="data_job_type" count="0"/>
    <cacheHierarchy uniqueName="[Measures].[Median Salary - skills]" caption="Median Salary - skills" measure="1" displayFolder="" measureGroup="data_skills" count="0"/>
    <cacheHierarchy uniqueName="[Measures].[Skill Count]" caption="Skill Count" measure="1" displayFolder="" measureGroup="data_skills" count="0"/>
    <cacheHierarchy uniqueName="[Measures].[Skill Likelihood]" caption="Skill Likelihood" measure="1" displayFolder="" measureGroup="data_skills" count="0"/>
    <cacheHierarchy uniqueName="[Measures].[Platform Count]" caption="Platform Count" measure="1" displayFolder="" measureGroup="data_job_type" count="0"/>
    <cacheHierarchy uniqueName="[Measures].[Count of job_via 2]" caption="Count of job_via 2" measure="1" displayFolder="" measureGroup="data_main" count="0"/>
    <cacheHierarchy uniqueName="[Measures].[Job Count-type]" caption="Job Count-type" measure="1" displayFolder="" measureGroup="data_main" count="0"/>
    <cacheHierarchy uniqueName="[Measures].[Skill Count - type]" caption="Skill Count - type" measure="1" displayFolder="" measureGroup="data_skills" count="0"/>
    <cacheHierarchy uniqueName="[Measures].[skill count-type2]" caption="skill count-type2" measure="1" displayFolder="" measureGroup="data_skills" count="0"/>
    <cacheHierarchy uniqueName="[Measures].[Remote Count - type]" caption="Remote Count - type" measure="1" displayFolder="" measureGroup="data_main" count="0"/>
    <cacheHierarchy uniqueName="[Measures].[Median Salary - skills2]" caption="Median Salary - skills2" measure="1" displayFolder="" measureGroup="data_skills" count="0"/>
    <cacheHierarchy uniqueName="[Measures].[__XL_Count data_main]" caption="__XL_Count data_main" measure="1" displayFolder="" measureGroup="data_main" count="0" hidden="1"/>
    <cacheHierarchy uniqueName="[Measures].[__XL_Count data_skills]" caption="__XL_Count data_skills" measure="1" displayFolder="" measureGroup="data_skills" count="0" hidden="1"/>
    <cacheHierarchy uniqueName="[Measures].[__XL_Count data_job_type]" caption="__XL_Count data_job_type" measure="1" displayFolder="" measureGroup="data_job_typ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51330696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6EC2B22-698E-4F02-B222-FDCA56749C95}" name="title" cacheId="345" applyNumberFormats="0" applyBorderFormats="0" applyFontFormats="0" applyPatternFormats="0" applyAlignmentFormats="0" applyWidthHeightFormats="1" dataCaption="Values" tag="e4c65173-3c55-41e7-9d57-32c6af3e8b87" updatedVersion="8" minRefreshableVersion="3" useAutoFormatting="1" subtotalHiddenItems="1" itemPrintTitles="1" createdVersion="5" indent="0" outline="1" outlineData="1" multipleFieldFilters="0" chartFormat="8">
  <location ref="A1:B12" firstHeaderRow="1" firstDataRow="1" firstDataCol="1"/>
  <pivotFields count="3">
    <pivotField axis="axisRow" allDrilled="1" subtotalTop="0" showAll="0"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i>
    <i>
      <x v="1"/>
    </i>
    <i>
      <x v="2"/>
    </i>
    <i>
      <x v="9"/>
    </i>
    <i>
      <x v="5"/>
    </i>
    <i>
      <x v="6"/>
    </i>
    <i>
      <x v="3"/>
    </i>
    <i>
      <x v="4"/>
    </i>
    <i>
      <x v="7"/>
    </i>
    <i>
      <x v="8"/>
    </i>
    <i t="grand">
      <x/>
    </i>
  </rowItems>
  <colItems count="1">
    <i/>
  </colItems>
  <dataFields count="1">
    <dataField fld="1"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53">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main]"/>
        <x15:activeTabTopLevelEntity name="[data_job_type]"/>
        <x15:activeTabTopLevelEntity name="[data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6FE964-4CD7-4AF9-A93A-1F00A62DDAFB}" name="type" cacheId="312" applyNumberFormats="0" applyBorderFormats="0" applyFontFormats="0" applyPatternFormats="0" applyAlignmentFormats="0" applyWidthHeightFormats="1" dataCaption="Values" tag="2c45ca26-b9bf-41e5-abbb-8aa8e576d04c" updatedVersion="8" minRefreshableVersion="3" useAutoFormatting="1" subtotalHiddenItems="1" itemPrintTitles="1" createdVersion="8" indent="0" outline="1" outlineData="1" multipleFieldFilters="0" chartFormat="7">
  <location ref="A1:B8" firstHeaderRow="1" firstDataRow="1" firstDataCol="1"/>
  <pivotFields count="3">
    <pivotField axis="axisRow"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7">
    <i>
      <x v="2"/>
    </i>
    <i>
      <x v="4"/>
    </i>
    <i>
      <x v="5"/>
    </i>
    <i>
      <x/>
    </i>
    <i>
      <x v="1"/>
    </i>
    <i>
      <x v="3"/>
    </i>
    <i t="grand">
      <x/>
    </i>
  </rowItems>
  <colItems count="1">
    <i/>
  </colItems>
  <dataFields count="1">
    <dataField fld="1"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53">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_type]"/>
        <x15:activeTabTopLevelEntity name="[data_m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B610C86-AF9C-4C80-82F4-49129FC6CD15}" name="PivotTable21" cacheId="363" applyNumberFormats="0" applyBorderFormats="0" applyFontFormats="0" applyPatternFormats="0" applyAlignmentFormats="0" applyWidthHeightFormats="1" dataCaption="Values" tag="01034e8b-1f31-47c8-885b-5792d2c645f8" updatedVersion="8" minRefreshableVersion="3" useAutoFormatting="1" subtotalHiddenItems="1" itemPrintTitles="1" createdVersion="8" indent="0" outline="1" outlineData="1" multipleFieldFilters="0" chartFormat="50">
  <location ref="A1:C12" firstHeaderRow="0" firstDataRow="1"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7"/>
    </i>
    <i>
      <x/>
    </i>
    <i>
      <x v="3"/>
    </i>
    <i>
      <x v="1"/>
    </i>
    <i>
      <x v="5"/>
    </i>
    <i>
      <x v="8"/>
    </i>
    <i>
      <x v="6"/>
    </i>
    <i>
      <x v="9"/>
    </i>
    <i>
      <x v="4"/>
    </i>
    <i>
      <x v="2"/>
    </i>
    <i t="grand">
      <x/>
    </i>
  </rowItems>
  <colFields count="1">
    <field x="-2"/>
  </colFields>
  <colItems count="2">
    <i>
      <x/>
    </i>
    <i i="1">
      <x v="1"/>
    </i>
  </colItems>
  <dataFields count="2">
    <dataField name="Median Salary" fld="2" subtotal="count" baseField="0" baseItem="4" numFmtId="166"/>
    <dataField fld="1" subtotal="count" baseField="0" baseItem="0" numFmtId="9"/>
  </dataFields>
  <formats count="2">
    <format dxfId="1">
      <pivotArea outline="0" collapsedLevelsAreSubtotals="1" fieldPosition="0">
        <references count="1">
          <reference field="4294967294" count="1" selected="0">
            <x v="1"/>
          </reference>
        </references>
      </pivotArea>
    </format>
    <format dxfId="2">
      <pivotArea outline="0" collapsedLevelsAreSubtotals="1" fieldPosition="0">
        <references count="1">
          <reference field="4294967294" count="1" selected="0">
            <x v="0"/>
          </reference>
        </references>
      </pivotArea>
    </format>
  </formats>
  <chartFormats count="2">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s>
  <pivotHierarchies count="53">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Median Salar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Median Salary"/>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40">
      <autoFilter ref="A1">
        <filterColumn colId="0">
          <top10 val="10" filterVal="10"/>
        </filterColumn>
      </autoFilter>
    </filter>
  </filters>
  <rowHierarchiesUsage count="1">
    <rowHierarchyUsage hierarchyUsage="2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skills]"/>
        <x15:activeTabTopLevelEntity name="[data_main]"/>
        <x15:activeTabTopLevelEntity name="[data_job_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1E5245-B1D2-4A07-885E-63B8BAFC6609}" name="country" cacheId="342" applyNumberFormats="0" applyBorderFormats="0" applyFontFormats="0" applyPatternFormats="0" applyAlignmentFormats="0" applyWidthHeightFormats="1" dataCaption="Values" tag="341c33b7-24cb-4d22-a71f-cabd562a4626" updatedVersion="8" minRefreshableVersion="3" useAutoFormatting="1" subtotalHiddenItems="1" itemPrintTitles="1" createdVersion="8" indent="0" outline="1" outlineData="1" multipleFieldFilters="0" chartFormat="2">
  <location ref="A1:B107" firstHeaderRow="1" firstDataRow="1" firstDataCol="1"/>
  <pivotFields count="3">
    <pivotField axis="axisRow" allDrilled="1" subtotalTop="0" showAll="0" dataSourceSort="1" defaultSubtotal="0" defaultAttributeDrillState="1">
      <items count="10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s>
    </pivotField>
    <pivotField dataField="1" subtotalTop="0" showAll="0" defaultSubtotal="0"/>
    <pivotField allDrilled="1" subtotalTop="0" showAll="0" dataSourceSort="1" defaultSubtotal="0" defaultAttributeDrillState="1"/>
  </pivotFields>
  <rowFields count="1">
    <field x="0"/>
  </rowFields>
  <rowItems count="10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t="grand">
      <x/>
    </i>
  </rowItems>
  <colItems count="1">
    <i/>
  </colItems>
  <dataFields count="1">
    <dataField fld="1" subtotal="count" baseField="0" baseItem="0"/>
  </dataFields>
  <pivotHierarchies count="53">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main]"/>
        <x15:activeTabTopLevelEntity name="[data_job_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64A4A6A-ABBD-4232-BA6F-73EBC3E27E30}" name="PivotTable22" cacheId="348" applyNumberFormats="0" applyBorderFormats="0" applyFontFormats="0" applyPatternFormats="0" applyAlignmentFormats="0" applyWidthHeightFormats="1" dataCaption="Values" tag="29489bc6-a582-4eb3-a2c4-b1d766f8fd5a" updatedVersion="8" minRefreshableVersion="3" useAutoFormatting="1" subtotalHiddenItems="1" itemPrintTitles="1" createdVersion="8"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53">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_type]"/>
        <x15:activeTabTopLevelEntity name="[data_m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DACBB5A-15DA-4746-AE6F-B457BBA19D6D}" name="PivotTable26" cacheId="360" applyNumberFormats="0" applyBorderFormats="0" applyFontFormats="0" applyPatternFormats="0" applyAlignmentFormats="0" applyWidthHeightFormats="1" dataCaption="Values" tag="64280f0a-1317-4b05-aa28-f4089c4f32a8" updatedVersion="8" minRefreshableVersion="3" useAutoFormatting="1" subtotalHiddenItems="1" itemPrintTitles="1" createdVersion="8" indent="0" outline="1" outlineData="1" multipleFieldFilters="0">
  <location ref="I1:J4" firstHeaderRow="1" firstDataRow="1" firstDataCol="1"/>
  <pivotFields count="3">
    <pivotField axis="axisRow" allDrilled="1" subtotalTop="0" showAll="0" sortType="ascending" defaultSubtotal="0" defaultAttributeDrillState="1">
      <items count="2">
        <item n="Not Remote" x="0"/>
        <item n="Remote"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dataFields>
  <pivotHierarchies count="53">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job_id2"/>
    <pivotHierarchy dragToData="1"/>
    <pivotHierarchy dragToData="1" caption="Distinct Count of job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main]"/>
        <x15:activeTabTopLevelEntity name="[data_job_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87350FC-7934-4186-A025-967C3E0FA27A}" name="PivotTable1" cacheId="339" applyNumberFormats="0" applyBorderFormats="0" applyFontFormats="0" applyPatternFormats="0" applyAlignmentFormats="0" applyWidthHeightFormats="1" dataCaption="Values" tag="2f827615-13cd-4ed5-b960-4f1eab624d1d" updatedVersion="8" minRefreshableVersion="3" itemPrintTitles="1" createdVersion="8" indent="0" outline="1" outlineData="1" multipleFieldFilters="0">
  <location ref="H1:H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job_id" fld="0" subtotal="count" baseField="0" baseItem="0">
      <extLst>
        <ext xmlns:x15="http://schemas.microsoft.com/office/spreadsheetml/2010/11/main" uri="{FABC7310-3BB5-11E1-824E-6D434824019B}">
          <x15:dataField isCountDistinct="1"/>
        </ext>
      </extLst>
    </dataField>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job_id"/>
    <pivotHierarchy dragToData="1"/>
    <pivotHierarchy dragToData="1" caption="Distinct Count of job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main]"/>
        <x15:activeTabTopLevelEntity name="[data_job_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AEA8D3B-59D3-460A-8FA5-4C3DB9372EF7}" name="PivotTable2" cacheId="336" applyNumberFormats="0" applyBorderFormats="0" applyFontFormats="0" applyPatternFormats="0" applyAlignmentFormats="0" applyWidthHeightFormats="1" dataCaption="Values" tag="7393acbc-951b-44cf-a60c-758d8e4dfbe8" updatedVersion="8" minRefreshableVersion="3" itemPrintTitles="1" createdVersion="8" indent="0" outline="1" outlineData="1" multipleFieldFilters="0">
  <location ref="G1:G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job_id" fld="0" subtotal="count" baseField="0" baseItem="0" numFmtId="165">
      <extLst>
        <ext xmlns:x15="http://schemas.microsoft.com/office/spreadsheetml/2010/11/main" uri="{FABC7310-3BB5-11E1-824E-6D434824019B}">
          <x15:dataField isCountDistinct="1"/>
        </ext>
      </extLst>
    </dataField>
  </dataFields>
  <formats count="2">
    <format dxfId="4">
      <pivotArea outline="0" collapsedLevelsAreSubtotals="1" fieldPosition="0"/>
    </format>
    <format dxfId="3">
      <pivotArea outline="0" collapsedLevelsAreSubtotals="1" fieldPosition="0"/>
    </format>
  </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job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m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A7D89AA-93C8-4AAF-B456-9C4F5A98917D}" name="PivotTable24" cacheId="354" applyNumberFormats="0" applyBorderFormats="0" applyFontFormats="0" applyPatternFormats="0" applyAlignmentFormats="0" applyWidthHeightFormats="1" dataCaption="Values" tag="e06e2b0f-96b7-4151-8010-0fa9161f0924" updatedVersion="8" minRefreshableVersion="3" useAutoFormatting="1" subtotalHiddenItems="1" itemPrintTitles="1" createdVersion="8" indent="0" outline="1" outlineData="1" multipleFieldFilters="0" chartFormat="2">
  <location ref="E1:E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5"/>
  </dataFields>
  <formats count="1">
    <format dxfId="0">
      <pivotArea outline="0" collapsedLevelsAreSubtotals="1" fieldPosition="0"/>
    </format>
  </formats>
  <pivotHierarchies count="53">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_type]"/>
        <x15:activeTabTopLevelEntity name="[data_m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94FD5FD-0FFD-461D-AC20-57945C601E32}" name="PivotTable25" cacheId="357" applyNumberFormats="0" applyBorderFormats="0" applyFontFormats="0" applyPatternFormats="0" applyAlignmentFormats="0" applyWidthHeightFormats="1" dataCaption="Values" tag="95610424-fb9b-4390-b6cf-b07836349c36" updatedVersion="8" minRefreshableVersion="3" useAutoFormatting="1" subtotalHiddenItems="1" itemPrintTitles="1" createdVersion="8" indent="0" outline="1" outlineData="1" multipleFieldFilters="0">
  <location ref="E5:F227" firstHeaderRow="1" firstDataRow="1" firstDataCol="1"/>
  <pivotFields count="3">
    <pivotField axis="axisRow" allDrilled="1" subtotalTop="0" showAll="0" sortType="descending" defaultSubtotal="0" defaultAttributeDrillState="1">
      <items count="2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222">
    <i>
      <x v="179"/>
    </i>
    <i>
      <x v="145"/>
    </i>
    <i>
      <x v="189"/>
    </i>
    <i>
      <x v="149"/>
    </i>
    <i>
      <x v="14"/>
    </i>
    <i>
      <x v="56"/>
    </i>
    <i>
      <x v="174"/>
    </i>
    <i>
      <x v="15"/>
    </i>
    <i>
      <x v="84"/>
    </i>
    <i>
      <x v="139"/>
    </i>
    <i>
      <x v="172"/>
    </i>
    <i>
      <x v="77"/>
    </i>
    <i>
      <x v="163"/>
    </i>
    <i>
      <x v="161"/>
    </i>
    <i>
      <x v="120"/>
    </i>
    <i>
      <x v="40"/>
    </i>
    <i>
      <x v="129"/>
    </i>
    <i>
      <x v="91"/>
    </i>
    <i>
      <x v="154"/>
    </i>
    <i>
      <x v="180"/>
    </i>
    <i>
      <x v="73"/>
    </i>
    <i>
      <x/>
    </i>
    <i>
      <x v="70"/>
    </i>
    <i>
      <x v="215"/>
    </i>
    <i>
      <x v="67"/>
    </i>
    <i>
      <x v="190"/>
    </i>
    <i>
      <x v="63"/>
    </i>
    <i>
      <x v="140"/>
    </i>
    <i>
      <x v="48"/>
    </i>
    <i>
      <x v="131"/>
    </i>
    <i>
      <x v="146"/>
    </i>
    <i>
      <x v="144"/>
    </i>
    <i>
      <x v="114"/>
    </i>
    <i>
      <x v="85"/>
    </i>
    <i>
      <x v="95"/>
    </i>
    <i>
      <x v="99"/>
    </i>
    <i>
      <x v="169"/>
    </i>
    <i>
      <x v="22"/>
    </i>
    <i>
      <x v="17"/>
    </i>
    <i>
      <x v="87"/>
    </i>
    <i>
      <x v="97"/>
    </i>
    <i>
      <x v="71"/>
    </i>
    <i>
      <x v="160"/>
    </i>
    <i>
      <x v="164"/>
    </i>
    <i>
      <x v="20"/>
    </i>
    <i>
      <x v="125"/>
    </i>
    <i>
      <x v="182"/>
    </i>
    <i>
      <x v="86"/>
    </i>
    <i>
      <x v="138"/>
    </i>
    <i>
      <x v="23"/>
    </i>
    <i>
      <x v="178"/>
    </i>
    <i>
      <x v="111"/>
    </i>
    <i>
      <x v="21"/>
    </i>
    <i>
      <x v="103"/>
    </i>
    <i>
      <x v="192"/>
    </i>
    <i>
      <x v="2"/>
    </i>
    <i>
      <x v="202"/>
    </i>
    <i>
      <x v="147"/>
    </i>
    <i>
      <x v="167"/>
    </i>
    <i>
      <x v="130"/>
    </i>
    <i>
      <x v="93"/>
    </i>
    <i>
      <x v="205"/>
    </i>
    <i>
      <x v="90"/>
    </i>
    <i>
      <x v="183"/>
    </i>
    <i>
      <x v="213"/>
    </i>
    <i>
      <x v="104"/>
    </i>
    <i>
      <x v="177"/>
    </i>
    <i>
      <x v="33"/>
    </i>
    <i>
      <x v="57"/>
    </i>
    <i>
      <x v="196"/>
    </i>
    <i>
      <x v="110"/>
    </i>
    <i>
      <x v="52"/>
    </i>
    <i>
      <x v="16"/>
    </i>
    <i>
      <x v="168"/>
    </i>
    <i>
      <x v="51"/>
    </i>
    <i>
      <x v="176"/>
    </i>
    <i>
      <x v="81"/>
    </i>
    <i>
      <x v="206"/>
    </i>
    <i>
      <x v="43"/>
    </i>
    <i>
      <x v="42"/>
    </i>
    <i>
      <x v="72"/>
    </i>
    <i>
      <x v="150"/>
    </i>
    <i>
      <x v="31"/>
    </i>
    <i>
      <x v="141"/>
    </i>
    <i>
      <x v="133"/>
    </i>
    <i>
      <x v="107"/>
    </i>
    <i>
      <x v="137"/>
    </i>
    <i>
      <x v="175"/>
    </i>
    <i>
      <x v="38"/>
    </i>
    <i>
      <x v="134"/>
    </i>
    <i>
      <x v="37"/>
    </i>
    <i>
      <x v="165"/>
    </i>
    <i>
      <x v="13"/>
    </i>
    <i>
      <x v="68"/>
    </i>
    <i>
      <x v="115"/>
    </i>
    <i>
      <x v="62"/>
    </i>
    <i>
      <x v="112"/>
    </i>
    <i>
      <x v="157"/>
    </i>
    <i>
      <x v="18"/>
    </i>
    <i>
      <x v="5"/>
    </i>
    <i>
      <x v="3"/>
    </i>
    <i>
      <x v="135"/>
    </i>
    <i>
      <x v="47"/>
    </i>
    <i>
      <x v="153"/>
    </i>
    <i>
      <x v="69"/>
    </i>
    <i>
      <x v="207"/>
    </i>
    <i>
      <x v="198"/>
    </i>
    <i>
      <x v="74"/>
    </i>
    <i>
      <x v="12"/>
    </i>
    <i>
      <x v="89"/>
    </i>
    <i>
      <x v="220"/>
    </i>
    <i>
      <x v="191"/>
    </i>
    <i>
      <x v="121"/>
    </i>
    <i>
      <x v="117"/>
    </i>
    <i>
      <x v="170"/>
    </i>
    <i>
      <x v="119"/>
    </i>
    <i>
      <x v="11"/>
    </i>
    <i>
      <x v="200"/>
    </i>
    <i>
      <x v="127"/>
    </i>
    <i>
      <x v="75"/>
    </i>
    <i>
      <x v="83"/>
    </i>
    <i>
      <x v="118"/>
    </i>
    <i>
      <x v="113"/>
    </i>
    <i>
      <x v="159"/>
    </i>
    <i>
      <x v="219"/>
    </i>
    <i>
      <x v="26"/>
    </i>
    <i>
      <x v="201"/>
    </i>
    <i>
      <x v="58"/>
    </i>
    <i>
      <x v="194"/>
    </i>
    <i>
      <x v="156"/>
    </i>
    <i>
      <x v="88"/>
    </i>
    <i>
      <x v="94"/>
    </i>
    <i>
      <x v="171"/>
    </i>
    <i>
      <x v="187"/>
    </i>
    <i>
      <x v="166"/>
    </i>
    <i>
      <x v="82"/>
    </i>
    <i>
      <x v="193"/>
    </i>
    <i>
      <x v="41"/>
    </i>
    <i>
      <x v="211"/>
    </i>
    <i>
      <x v="136"/>
    </i>
    <i>
      <x v="186"/>
    </i>
    <i>
      <x v="122"/>
    </i>
    <i>
      <x v="8"/>
    </i>
    <i>
      <x v="106"/>
    </i>
    <i>
      <x v="143"/>
    </i>
    <i>
      <x v="208"/>
    </i>
    <i>
      <x v="9"/>
    </i>
    <i>
      <x v="102"/>
    </i>
    <i>
      <x v="35"/>
    </i>
    <i>
      <x v="101"/>
    </i>
    <i>
      <x v="203"/>
    </i>
    <i>
      <x v="1"/>
    </i>
    <i>
      <x v="181"/>
    </i>
    <i>
      <x v="24"/>
    </i>
    <i>
      <x v="209"/>
    </i>
    <i>
      <x v="49"/>
    </i>
    <i>
      <x v="6"/>
    </i>
    <i>
      <x v="195"/>
    </i>
    <i>
      <x v="204"/>
    </i>
    <i>
      <x v="29"/>
    </i>
    <i>
      <x v="76"/>
    </i>
    <i>
      <x v="199"/>
    </i>
    <i>
      <x v="158"/>
    </i>
    <i>
      <x v="214"/>
    </i>
    <i>
      <x v="60"/>
    </i>
    <i>
      <x v="212"/>
    </i>
    <i>
      <x v="151"/>
    </i>
    <i>
      <x v="65"/>
    </i>
    <i>
      <x v="28"/>
    </i>
    <i>
      <x v="210"/>
    </i>
    <i>
      <x v="34"/>
    </i>
    <i>
      <x v="128"/>
    </i>
    <i>
      <x v="39"/>
    </i>
    <i>
      <x v="152"/>
    </i>
    <i>
      <x v="123"/>
    </i>
    <i>
      <x v="173"/>
    </i>
    <i>
      <x v="197"/>
    </i>
    <i>
      <x v="7"/>
    </i>
    <i>
      <x v="64"/>
    </i>
    <i>
      <x v="53"/>
    </i>
    <i>
      <x v="188"/>
    </i>
    <i>
      <x v="61"/>
    </i>
    <i>
      <x v="46"/>
    </i>
    <i>
      <x v="142"/>
    </i>
    <i>
      <x v="216"/>
    </i>
    <i>
      <x v="162"/>
    </i>
    <i>
      <x v="116"/>
    </i>
    <i>
      <x v="109"/>
    </i>
    <i>
      <x v="32"/>
    </i>
    <i>
      <x v="30"/>
    </i>
    <i>
      <x v="54"/>
    </i>
    <i>
      <x v="50"/>
    </i>
    <i>
      <x v="55"/>
    </i>
    <i>
      <x v="36"/>
    </i>
    <i>
      <x v="79"/>
    </i>
    <i>
      <x v="78"/>
    </i>
    <i>
      <x v="96"/>
    </i>
    <i>
      <x v="155"/>
    </i>
    <i>
      <x v="98"/>
    </i>
    <i>
      <x v="19"/>
    </i>
    <i>
      <x v="217"/>
    </i>
    <i>
      <x v="25"/>
    </i>
    <i>
      <x v="45"/>
    </i>
    <i>
      <x v="100"/>
    </i>
    <i>
      <x v="148"/>
    </i>
    <i>
      <x v="218"/>
    </i>
    <i>
      <x v="185"/>
    </i>
    <i>
      <x v="27"/>
    </i>
    <i>
      <x v="126"/>
    </i>
    <i>
      <x v="66"/>
    </i>
    <i>
      <x v="4"/>
    </i>
    <i>
      <x v="132"/>
    </i>
    <i>
      <x v="105"/>
    </i>
    <i>
      <x v="184"/>
    </i>
    <i>
      <x v="92"/>
    </i>
    <i>
      <x v="10"/>
    </i>
    <i>
      <x v="124"/>
    </i>
    <i>
      <x v="80"/>
    </i>
    <i>
      <x v="108"/>
    </i>
    <i>
      <x v="59"/>
    </i>
    <i>
      <x v="44"/>
    </i>
    <i t="grand">
      <x/>
    </i>
  </rowItems>
  <colItems count="1">
    <i/>
  </colItems>
  <dataFields count="1">
    <dataField fld="1" subtotal="count" baseField="0" baseItem="0"/>
  </dataFields>
  <pivotHierarchies count="53">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job_id"/>
    <pivotHierarchy dragToData="1"/>
    <pivotHierarchy dragToData="1" caption="Distinct Count of job_id2"/>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skills]"/>
        <x15:activeTabTopLevelEntity name="[data_job_type]"/>
        <x15:activeTabTopLevelEntity name="[data_m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DF19294-DF7B-4872-A71E-23A5FDB73943}" name="PivotTable23" cacheId="351" applyNumberFormats="0" applyBorderFormats="0" applyFontFormats="0" applyPatternFormats="0" applyAlignmentFormats="0" applyWidthHeightFormats="1" dataCaption="Values" tag="6eae48f4-d77b-4bc3-9b8f-a4388f410d0a" updatedVersion="8" minRefreshableVersion="3" useAutoFormatting="1" subtotalHiddenItems="1" itemPrintTitles="1" createdVersion="8" indent="0" outline="1" outlineData="1" multipleFieldFilters="0">
  <location ref="A5:B598" firstHeaderRow="1" firstDataRow="1" firstDataCol="1"/>
  <pivotFields count="3">
    <pivotField axis="axisRow" allDrilled="1" subtotalTop="0" showAll="0" sortType="descending" defaultSubtotal="0" defaultAttributeDrillState="1">
      <items count="5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93">
    <i>
      <x v="323"/>
    </i>
    <i>
      <x v="18"/>
    </i>
    <i>
      <x v="237"/>
    </i>
    <i>
      <x v="304"/>
    </i>
    <i>
      <x v="483"/>
    </i>
    <i>
      <x v="589"/>
    </i>
    <i>
      <x v="144"/>
    </i>
    <i>
      <x v="529"/>
    </i>
    <i>
      <x v="206"/>
    </i>
    <i>
      <x v="55"/>
    </i>
    <i>
      <x v="253"/>
    </i>
    <i>
      <x v="145"/>
    </i>
    <i>
      <x v="278"/>
    </i>
    <i>
      <x v="78"/>
    </i>
    <i>
      <x v="451"/>
    </i>
    <i>
      <x v="500"/>
    </i>
    <i>
      <x v="10"/>
    </i>
    <i>
      <x v="362"/>
    </i>
    <i>
      <x v="560"/>
    </i>
    <i>
      <x v="84"/>
    </i>
    <i>
      <x v="365"/>
    </i>
    <i>
      <x v="418"/>
    </i>
    <i>
      <x v="548"/>
    </i>
    <i>
      <x v="430"/>
    </i>
    <i>
      <x v="85"/>
    </i>
    <i>
      <x v="539"/>
    </i>
    <i>
      <x v="368"/>
    </i>
    <i>
      <x v="299"/>
    </i>
    <i>
      <x v="369"/>
    </i>
    <i>
      <x v="461"/>
    </i>
    <i>
      <x v="419"/>
    </i>
    <i>
      <x v="44"/>
    </i>
    <i>
      <x v="229"/>
    </i>
    <i>
      <x v="115"/>
    </i>
    <i>
      <x v="289"/>
    </i>
    <i>
      <x v="511"/>
    </i>
    <i>
      <x v="320"/>
    </i>
    <i>
      <x v="173"/>
    </i>
    <i>
      <x v="484"/>
    </i>
    <i>
      <x v="106"/>
    </i>
    <i>
      <x v="294"/>
    </i>
    <i>
      <x v="31"/>
    </i>
    <i>
      <x v="572"/>
    </i>
    <i>
      <x v="265"/>
    </i>
    <i>
      <x v="561"/>
    </i>
    <i>
      <x v="318"/>
    </i>
    <i>
      <x v="108"/>
    </i>
    <i>
      <x v="81"/>
    </i>
    <i>
      <x v="122"/>
    </i>
    <i>
      <x v="513"/>
    </i>
    <i>
      <x v="148"/>
    </i>
    <i>
      <x v="158"/>
    </i>
    <i>
      <x v="49"/>
    </i>
    <i>
      <x v="358"/>
    </i>
    <i>
      <x v="42"/>
    </i>
    <i>
      <x v="83"/>
    </i>
    <i>
      <x v="82"/>
    </i>
    <i>
      <x v="65"/>
    </i>
    <i>
      <x v="438"/>
    </i>
    <i>
      <x v="277"/>
    </i>
    <i>
      <x v="242"/>
    </i>
    <i>
      <x v="198"/>
    </i>
    <i>
      <x v="64"/>
    </i>
    <i>
      <x v="373"/>
    </i>
    <i>
      <x v="79"/>
    </i>
    <i>
      <x v="541"/>
    </i>
    <i>
      <x v="570"/>
    </i>
    <i>
      <x v="132"/>
    </i>
    <i>
      <x v="583"/>
    </i>
    <i>
      <x v="509"/>
    </i>
    <i>
      <x v="506"/>
    </i>
    <i>
      <x v="110"/>
    </i>
    <i>
      <x v="80"/>
    </i>
    <i>
      <x v="235"/>
    </i>
    <i>
      <x v="543"/>
    </i>
    <i>
      <x v="189"/>
    </i>
    <i>
      <x v="585"/>
    </i>
    <i>
      <x v="503"/>
    </i>
    <i>
      <x v="267"/>
    </i>
    <i>
      <x v="262"/>
    </i>
    <i>
      <x v="370"/>
    </i>
    <i>
      <x v="164"/>
    </i>
    <i>
      <x v="264"/>
    </i>
    <i>
      <x v="407"/>
    </i>
    <i>
      <x v="492"/>
    </i>
    <i>
      <x v="315"/>
    </i>
    <i>
      <x v="121"/>
    </i>
    <i>
      <x v="321"/>
    </i>
    <i>
      <x v="524"/>
    </i>
    <i>
      <x v="356"/>
    </i>
    <i>
      <x v="272"/>
    </i>
    <i>
      <x v="134"/>
    </i>
    <i>
      <x v="130"/>
    </i>
    <i>
      <x v="142"/>
    </i>
    <i>
      <x v="171"/>
    </i>
    <i>
      <x v="402"/>
    </i>
    <i>
      <x v="301"/>
    </i>
    <i>
      <x v="354"/>
    </i>
    <i>
      <x v="434"/>
    </i>
    <i>
      <x v="285"/>
    </i>
    <i>
      <x v="255"/>
    </i>
    <i>
      <x/>
    </i>
    <i>
      <x v="408"/>
    </i>
    <i>
      <x v="441"/>
    </i>
    <i>
      <x v="576"/>
    </i>
    <i>
      <x v="372"/>
    </i>
    <i>
      <x v="86"/>
    </i>
    <i>
      <x v="186"/>
    </i>
    <i>
      <x v="366"/>
    </i>
    <i>
      <x v="580"/>
    </i>
    <i>
      <x v="533"/>
    </i>
    <i>
      <x v="94"/>
    </i>
    <i>
      <x v="403"/>
    </i>
    <i>
      <x v="397"/>
    </i>
    <i>
      <x v="340"/>
    </i>
    <i>
      <x v="544"/>
    </i>
    <i>
      <x v="296"/>
    </i>
    <i>
      <x v="87"/>
    </i>
    <i>
      <x v="527"/>
    </i>
    <i>
      <x v="482"/>
    </i>
    <i>
      <x v="463"/>
    </i>
    <i>
      <x v="429"/>
    </i>
    <i>
      <x v="510"/>
    </i>
    <i>
      <x v="442"/>
    </i>
    <i>
      <x v="559"/>
    </i>
    <i>
      <x v="350"/>
    </i>
    <i>
      <x v="457"/>
    </i>
    <i>
      <x v="22"/>
    </i>
    <i>
      <x v="202"/>
    </i>
    <i>
      <x v="230"/>
    </i>
    <i>
      <x v="112"/>
    </i>
    <i>
      <x v="123"/>
    </i>
    <i>
      <x v="555"/>
    </i>
    <i>
      <x v="440"/>
    </i>
    <i>
      <x v="563"/>
    </i>
    <i>
      <x v="426"/>
    </i>
    <i>
      <x v="412"/>
    </i>
    <i>
      <x v="411"/>
    </i>
    <i>
      <x v="447"/>
    </i>
    <i>
      <x v="502"/>
    </i>
    <i>
      <x v="425"/>
    </i>
    <i>
      <x v="505"/>
    </i>
    <i>
      <x v="353"/>
    </i>
    <i>
      <x v="20"/>
    </i>
    <i>
      <x v="150"/>
    </i>
    <i>
      <x v="92"/>
    </i>
    <i>
      <x v="258"/>
    </i>
    <i>
      <x v="157"/>
    </i>
    <i>
      <x v="26"/>
    </i>
    <i>
      <x v="223"/>
    </i>
    <i>
      <x v="143"/>
    </i>
    <i>
      <x v="67"/>
    </i>
    <i>
      <x v="29"/>
    </i>
    <i>
      <x v="139"/>
    </i>
    <i>
      <x v="551"/>
    </i>
    <i>
      <x v="535"/>
    </i>
    <i>
      <x v="465"/>
    </i>
    <i>
      <x v="427"/>
    </i>
    <i>
      <x v="546"/>
    </i>
    <i>
      <x v="450"/>
    </i>
    <i>
      <x v="573"/>
    </i>
    <i>
      <x v="464"/>
    </i>
    <i>
      <x v="496"/>
    </i>
    <i>
      <x v="280"/>
    </i>
    <i>
      <x v="233"/>
    </i>
    <i>
      <x v="200"/>
    </i>
    <i>
      <x v="89"/>
    </i>
    <i>
      <x v="39"/>
    </i>
    <i>
      <x v="37"/>
    </i>
    <i>
      <x v="5"/>
    </i>
    <i>
      <x v="1"/>
    </i>
    <i>
      <x v="136"/>
    </i>
    <i>
      <x v="190"/>
    </i>
    <i>
      <x v="439"/>
    </i>
    <i>
      <x v="517"/>
    </i>
    <i>
      <x v="571"/>
    </i>
    <i>
      <x v="444"/>
    </i>
    <i>
      <x v="525"/>
    </i>
    <i>
      <x v="319"/>
    </i>
    <i>
      <x v="421"/>
    </i>
    <i>
      <x v="468"/>
    </i>
    <i>
      <x v="514"/>
    </i>
    <i>
      <x v="475"/>
    </i>
    <i>
      <x v="518"/>
    </i>
    <i>
      <x v="495"/>
    </i>
    <i>
      <x v="532"/>
    </i>
    <i>
      <x v="577"/>
    </i>
    <i>
      <x v="553"/>
    </i>
    <i>
      <x v="423"/>
    </i>
    <i>
      <x v="567"/>
    </i>
    <i>
      <x v="388"/>
    </i>
    <i>
      <x v="512"/>
    </i>
    <i>
      <x v="504"/>
    </i>
    <i>
      <x v="239"/>
    </i>
    <i>
      <x v="232"/>
    </i>
    <i>
      <x v="43"/>
    </i>
    <i>
      <x v="185"/>
    </i>
    <i>
      <x v="111"/>
    </i>
    <i>
      <x v="9"/>
    </i>
    <i>
      <x v="250"/>
    </i>
    <i>
      <x v="216"/>
    </i>
    <i>
      <x v="72"/>
    </i>
    <i>
      <x v="222"/>
    </i>
    <i>
      <x v="125"/>
    </i>
    <i>
      <x v="530"/>
    </i>
    <i>
      <x v="554"/>
    </i>
    <i>
      <x v="437"/>
    </i>
    <i>
      <x v="392"/>
    </i>
    <i>
      <x v="330"/>
    </i>
    <i>
      <x v="329"/>
    </i>
    <i>
      <x v="587"/>
    </i>
    <i>
      <x v="409"/>
    </i>
    <i>
      <x v="552"/>
    </i>
    <i>
      <x v="422"/>
    </i>
    <i>
      <x v="297"/>
    </i>
    <i>
      <x v="384"/>
    </i>
    <i>
      <x v="486"/>
    </i>
    <i>
      <x v="462"/>
    </i>
    <i>
      <x v="531"/>
    </i>
    <i>
      <x v="445"/>
    </i>
    <i>
      <x v="436"/>
    </i>
    <i>
      <x v="338"/>
    </i>
    <i>
      <x v="307"/>
    </i>
    <i>
      <x v="312"/>
    </i>
    <i>
      <x v="391"/>
    </i>
    <i>
      <x v="371"/>
    </i>
    <i>
      <x v="416"/>
    </i>
    <i>
      <x v="578"/>
    </i>
    <i>
      <x v="406"/>
    </i>
    <i>
      <x v="446"/>
    </i>
    <i>
      <x v="568"/>
    </i>
    <i>
      <x v="414"/>
    </i>
    <i>
      <x v="313"/>
    </i>
    <i>
      <x v="528"/>
    </i>
    <i>
      <x v="575"/>
    </i>
    <i>
      <x v="363"/>
    </i>
    <i>
      <x v="310"/>
    </i>
    <i>
      <x v="497"/>
    </i>
    <i>
      <x v="467"/>
    </i>
    <i>
      <x v="469"/>
    </i>
    <i>
      <x v="6"/>
    </i>
    <i>
      <x v="252"/>
    </i>
    <i>
      <x v="178"/>
    </i>
    <i>
      <x v="191"/>
    </i>
    <i>
      <x v="261"/>
    </i>
    <i>
      <x v="193"/>
    </i>
    <i>
      <x v="177"/>
    </i>
    <i>
      <x v="36"/>
    </i>
    <i>
      <x v="244"/>
    </i>
    <i>
      <x v="60"/>
    </i>
    <i>
      <x v="256"/>
    </i>
    <i>
      <x v="95"/>
    </i>
    <i>
      <x v="47"/>
    </i>
    <i>
      <x v="124"/>
    </i>
    <i>
      <x v="3"/>
    </i>
    <i>
      <x v="210"/>
    </i>
    <i>
      <x v="236"/>
    </i>
    <i>
      <x v="159"/>
    </i>
    <i>
      <x v="241"/>
    </i>
    <i>
      <x v="161"/>
    </i>
    <i>
      <x v="181"/>
    </i>
    <i>
      <x v="281"/>
    </i>
    <i>
      <x v="120"/>
    </i>
    <i>
      <x v="283"/>
    </i>
    <i>
      <x v="293"/>
    </i>
    <i>
      <x v="286"/>
    </i>
    <i>
      <x v="28"/>
    </i>
    <i>
      <x v="290"/>
    </i>
    <i>
      <x v="276"/>
    </i>
    <i>
      <x v="119"/>
    </i>
    <i>
      <x v="113"/>
    </i>
    <i>
      <x v="167"/>
    </i>
    <i>
      <x v="91"/>
    </i>
    <i>
      <x v="51"/>
    </i>
    <i>
      <x v="224"/>
    </i>
    <i>
      <x v="287"/>
    </i>
    <i>
      <x v="225"/>
    </i>
    <i>
      <x v="292"/>
    </i>
    <i>
      <x v="227"/>
    </i>
    <i>
      <x v="103"/>
    </i>
    <i>
      <x v="174"/>
    </i>
    <i>
      <x v="433"/>
    </i>
    <i>
      <x v="536"/>
    </i>
    <i>
      <x v="520"/>
    </i>
    <i>
      <x v="385"/>
    </i>
    <i>
      <x v="378"/>
    </i>
    <i>
      <x v="591"/>
    </i>
    <i>
      <x v="327"/>
    </i>
    <i>
      <x v="386"/>
    </i>
    <i>
      <x v="316"/>
    </i>
    <i>
      <x v="387"/>
    </i>
    <i>
      <x v="345"/>
    </i>
    <i>
      <x v="357"/>
    </i>
    <i>
      <x v="347"/>
    </i>
    <i>
      <x v="389"/>
    </i>
    <i>
      <x v="351"/>
    </i>
    <i>
      <x v="448"/>
    </i>
    <i>
      <x v="516"/>
    </i>
    <i>
      <x v="449"/>
    </i>
    <i>
      <x v="339"/>
    </i>
    <i>
      <x v="390"/>
    </i>
    <i>
      <x v="375"/>
    </i>
    <i>
      <x v="328"/>
    </i>
    <i>
      <x v="540"/>
    </i>
    <i>
      <x v="452"/>
    </i>
    <i>
      <x v="346"/>
    </i>
    <i>
      <x v="453"/>
    </i>
    <i>
      <x v="556"/>
    </i>
    <i>
      <x v="454"/>
    </i>
    <i>
      <x v="564"/>
    </i>
    <i>
      <x v="455"/>
    </i>
    <i>
      <x v="435"/>
    </i>
    <i>
      <x v="456"/>
    </i>
    <i>
      <x v="352"/>
    </i>
    <i>
      <x v="364"/>
    </i>
    <i>
      <x v="361"/>
    </i>
    <i>
      <x v="458"/>
    </i>
    <i>
      <x v="300"/>
    </i>
    <i>
      <x v="459"/>
    </i>
    <i>
      <x v="522"/>
    </i>
    <i>
      <x v="460"/>
    </i>
    <i>
      <x v="526"/>
    </i>
    <i>
      <x v="308"/>
    </i>
    <i>
      <x v="420"/>
    </i>
    <i>
      <x v="393"/>
    </i>
    <i>
      <x v="534"/>
    </i>
    <i>
      <x v="394"/>
    </i>
    <i>
      <x v="538"/>
    </i>
    <i>
      <x v="395"/>
    </i>
    <i>
      <x v="542"/>
    </i>
    <i>
      <x v="396"/>
    </i>
    <i>
      <x v="424"/>
    </i>
    <i>
      <x v="466"/>
    </i>
    <i>
      <x v="550"/>
    </i>
    <i>
      <x v="317"/>
    </i>
    <i>
      <x v="428"/>
    </i>
    <i>
      <x v="398"/>
    </i>
    <i>
      <x v="558"/>
    </i>
    <i>
      <x v="584"/>
    </i>
    <i>
      <x v="562"/>
    </i>
    <i>
      <x v="306"/>
    </i>
    <i>
      <x v="566"/>
    </i>
    <i>
      <x v="399"/>
    </i>
    <i>
      <x v="349"/>
    </i>
    <i>
      <x v="355"/>
    </i>
    <i>
      <x v="574"/>
    </i>
    <i>
      <x v="400"/>
    </i>
    <i>
      <x v="383"/>
    </i>
    <i>
      <x v="474"/>
    </i>
    <i>
      <x v="582"/>
    </i>
    <i>
      <x v="401"/>
    </i>
    <i>
      <x v="413"/>
    </i>
    <i>
      <x v="476"/>
    </i>
    <i>
      <x v="515"/>
    </i>
    <i>
      <x v="477"/>
    </i>
    <i>
      <x v="415"/>
    </i>
    <i>
      <x v="478"/>
    </i>
    <i>
      <x v="519"/>
    </i>
    <i>
      <x v="479"/>
    </i>
    <i>
      <x v="521"/>
    </i>
    <i>
      <x v="480"/>
    </i>
    <i>
      <x v="523"/>
    </i>
    <i>
      <x v="481"/>
    </i>
    <i>
      <x v="417"/>
    </i>
    <i>
      <x v="298"/>
    </i>
    <i>
      <x v="322"/>
    </i>
    <i>
      <x v="311"/>
    </i>
    <i>
      <x v="305"/>
    </i>
    <i>
      <x v="331"/>
    </i>
    <i>
      <x v="374"/>
    </i>
    <i>
      <x v="485"/>
    </i>
    <i>
      <x v="341"/>
    </i>
    <i>
      <x v="404"/>
    </i>
    <i>
      <x v="376"/>
    </i>
    <i>
      <x v="487"/>
    </i>
    <i>
      <x v="537"/>
    </i>
    <i>
      <x v="488"/>
    </i>
    <i>
      <x v="342"/>
    </i>
    <i>
      <x v="489"/>
    </i>
    <i>
      <x v="343"/>
    </i>
    <i>
      <x v="490"/>
    </i>
    <i>
      <x v="344"/>
    </i>
    <i>
      <x v="491"/>
    </i>
    <i>
      <x v="545"/>
    </i>
    <i>
      <x v="332"/>
    </i>
    <i>
      <x v="547"/>
    </i>
    <i>
      <x v="493"/>
    </i>
    <i>
      <x v="549"/>
    </i>
    <i>
      <x v="494"/>
    </i>
    <i>
      <x v="377"/>
    </i>
    <i>
      <x v="405"/>
    </i>
    <i>
      <x v="379"/>
    </i>
    <i>
      <x v="367"/>
    </i>
    <i>
      <x v="380"/>
    </i>
    <i>
      <x v="302"/>
    </i>
    <i>
      <x v="557"/>
    </i>
    <i>
      <x v="498"/>
    </i>
    <i>
      <x v="324"/>
    </i>
    <i>
      <x v="499"/>
    </i>
    <i>
      <x v="348"/>
    </i>
    <i>
      <x v="333"/>
    </i>
    <i>
      <x v="431"/>
    </i>
    <i>
      <x v="501"/>
    </i>
    <i>
      <x v="565"/>
    </i>
    <i>
      <x v="303"/>
    </i>
    <i>
      <x v="432"/>
    </i>
    <i>
      <x v="334"/>
    </i>
    <i>
      <x v="569"/>
    </i>
    <i>
      <x v="359"/>
    </i>
    <i>
      <x v="325"/>
    </i>
    <i>
      <x v="410"/>
    </i>
    <i>
      <x v="381"/>
    </i>
    <i>
      <x v="335"/>
    </i>
    <i>
      <x v="382"/>
    </i>
    <i>
      <x v="507"/>
    </i>
    <i>
      <x v="326"/>
    </i>
    <i>
      <x v="508"/>
    </i>
    <i>
      <x v="579"/>
    </i>
    <i>
      <x v="336"/>
    </i>
    <i>
      <x v="581"/>
    </i>
    <i>
      <x v="360"/>
    </i>
    <i>
      <x v="309"/>
    </i>
    <i>
      <x v="337"/>
    </i>
    <i>
      <x v="314"/>
    </i>
    <i>
      <x v="586"/>
    </i>
    <i>
      <x v="470"/>
    </i>
    <i>
      <x v="588"/>
    </i>
    <i>
      <x v="471"/>
    </i>
    <i>
      <x v="590"/>
    </i>
    <i>
      <x v="472"/>
    </i>
    <i>
      <x v="473"/>
    </i>
    <i>
      <x v="443"/>
    </i>
    <i>
      <x v="263"/>
    </i>
    <i>
      <x v="231"/>
    </i>
    <i>
      <x v="11"/>
    </i>
    <i>
      <x v="137"/>
    </i>
    <i>
      <x v="247"/>
    </i>
    <i>
      <x v="138"/>
    </i>
    <i>
      <x v="279"/>
    </i>
    <i>
      <x v="12"/>
    </i>
    <i>
      <x v="105"/>
    </i>
    <i>
      <x v="140"/>
    </i>
    <i>
      <x v="114"/>
    </i>
    <i>
      <x v="141"/>
    </i>
    <i>
      <x v="58"/>
    </i>
    <i>
      <x v="27"/>
    </i>
    <i>
      <x v="271"/>
    </i>
    <i>
      <x v="13"/>
    </i>
    <i>
      <x v="25"/>
    </i>
    <i>
      <x v="14"/>
    </i>
    <i>
      <x v="219"/>
    </i>
    <i>
      <x v="15"/>
    </i>
    <i>
      <x v="19"/>
    </i>
    <i>
      <x v="146"/>
    </i>
    <i>
      <x v="70"/>
    </i>
    <i>
      <x v="295"/>
    </i>
    <i>
      <x v="243"/>
    </i>
    <i>
      <x v="30"/>
    </i>
    <i>
      <x v="251"/>
    </i>
    <i>
      <x v="149"/>
    </i>
    <i>
      <x v="259"/>
    </i>
    <i>
      <x v="16"/>
    </i>
    <i>
      <x v="76"/>
    </i>
    <i>
      <x v="151"/>
    </i>
    <i>
      <x v="275"/>
    </i>
    <i>
      <x v="152"/>
    </i>
    <i>
      <x v="129"/>
    </i>
    <i>
      <x v="153"/>
    </i>
    <i>
      <x v="291"/>
    </i>
    <i>
      <x v="154"/>
    </i>
    <i>
      <x v="217"/>
    </i>
    <i>
      <x v="155"/>
    </i>
    <i>
      <x v="221"/>
    </i>
    <i>
      <x v="156"/>
    </i>
    <i>
      <x v="107"/>
    </i>
    <i>
      <x v="17"/>
    </i>
    <i>
      <x v="38"/>
    </i>
    <i>
      <x v="7"/>
    </i>
    <i>
      <x v="69"/>
    </i>
    <i>
      <x v="61"/>
    </i>
    <i>
      <x v="40"/>
    </i>
    <i>
      <x v="160"/>
    </i>
    <i>
      <x v="21"/>
    </i>
    <i>
      <x v="88"/>
    </i>
    <i>
      <x v="245"/>
    </i>
    <i>
      <x v="162"/>
    </i>
    <i>
      <x v="249"/>
    </i>
    <i>
      <x v="163"/>
    </i>
    <i>
      <x v="4"/>
    </i>
    <i>
      <x v="32"/>
    </i>
    <i>
      <x v="257"/>
    </i>
    <i>
      <x v="165"/>
    </i>
    <i>
      <x v="23"/>
    </i>
    <i>
      <x v="166"/>
    </i>
    <i>
      <x v="46"/>
    </i>
    <i>
      <x v="62"/>
    </i>
    <i>
      <x v="269"/>
    </i>
    <i>
      <x v="168"/>
    </i>
    <i>
      <x v="273"/>
    </i>
    <i>
      <x v="169"/>
    </i>
    <i>
      <x v="126"/>
    </i>
    <i>
      <x v="170"/>
    </i>
    <i>
      <x v="128"/>
    </i>
    <i>
      <x v="33"/>
    </i>
    <i>
      <x v="24"/>
    </i>
    <i>
      <x v="172"/>
    </i>
    <i>
      <x v="52"/>
    </i>
    <i>
      <x v="34"/>
    </i>
    <i>
      <x v="135"/>
    </i>
    <i>
      <x v="54"/>
    </i>
    <i>
      <x v="57"/>
    </i>
    <i>
      <x v="175"/>
    </i>
    <i>
      <x v="218"/>
    </i>
    <i>
      <x v="176"/>
    </i>
    <i>
      <x v="220"/>
    </i>
    <i>
      <x v="90"/>
    </i>
    <i>
      <x v="104"/>
    </i>
    <i>
      <x v="63"/>
    </i>
    <i>
      <x v="2"/>
    </i>
    <i>
      <x v="179"/>
    </i>
    <i>
      <x v="226"/>
    </i>
    <i>
      <x v="180"/>
    </i>
    <i>
      <x v="228"/>
    </i>
    <i>
      <x v="8"/>
    </i>
    <i>
      <x v="109"/>
    </i>
    <i>
      <x v="182"/>
    </i>
    <i>
      <x v="68"/>
    </i>
    <i>
      <x v="183"/>
    </i>
    <i>
      <x v="234"/>
    </i>
    <i>
      <x v="184"/>
    </i>
    <i>
      <x v="71"/>
    </i>
    <i>
      <x v="93"/>
    </i>
    <i>
      <x v="238"/>
    </i>
    <i>
      <x v="56"/>
    </i>
    <i>
      <x v="240"/>
    </i>
    <i>
      <x v="187"/>
    </i>
    <i>
      <x v="41"/>
    </i>
    <i>
      <x v="188"/>
    </i>
    <i>
      <x v="116"/>
    </i>
    <i>
      <x v="35"/>
    </i>
    <i>
      <x v="246"/>
    </i>
    <i>
      <x v="66"/>
    </i>
    <i>
      <x v="248"/>
    </i>
    <i>
      <x v="96"/>
    </i>
    <i>
      <x v="117"/>
    </i>
    <i>
      <x v="192"/>
    </i>
    <i>
      <x v="118"/>
    </i>
    <i>
      <x v="97"/>
    </i>
    <i>
      <x v="254"/>
    </i>
    <i>
      <x v="194"/>
    </i>
    <i>
      <x v="73"/>
    </i>
    <i>
      <x v="195"/>
    </i>
    <i>
      <x v="74"/>
    </i>
    <i>
      <x v="196"/>
    </i>
    <i>
      <x v="260"/>
    </i>
    <i>
      <x v="197"/>
    </i>
    <i>
      <x v="75"/>
    </i>
    <i>
      <x v="98"/>
    </i>
    <i>
      <x v="45"/>
    </i>
    <i>
      <x v="199"/>
    </i>
    <i>
      <x v="266"/>
    </i>
    <i>
      <x v="99"/>
    </i>
    <i>
      <x v="268"/>
    </i>
    <i>
      <x v="201"/>
    </i>
    <i>
      <x v="270"/>
    </i>
    <i>
      <x v="100"/>
    </i>
    <i>
      <x v="48"/>
    </i>
    <i>
      <x v="203"/>
    </i>
    <i>
      <x v="274"/>
    </i>
    <i>
      <x v="204"/>
    </i>
    <i>
      <x v="77"/>
    </i>
    <i>
      <x v="205"/>
    </i>
    <i>
      <x v="50"/>
    </i>
    <i>
      <x v="101"/>
    </i>
    <i>
      <x v="127"/>
    </i>
    <i>
      <x v="207"/>
    </i>
    <i>
      <x v="282"/>
    </i>
    <i>
      <x v="208"/>
    </i>
    <i>
      <x v="284"/>
    </i>
    <i>
      <x v="209"/>
    </i>
    <i>
      <x v="131"/>
    </i>
    <i>
      <x v="102"/>
    </i>
    <i>
      <x v="288"/>
    </i>
    <i>
      <x v="211"/>
    </i>
    <i>
      <x v="133"/>
    </i>
    <i>
      <x v="212"/>
    </i>
    <i>
      <x v="59"/>
    </i>
    <i>
      <x v="213"/>
    </i>
    <i>
      <x v="53"/>
    </i>
    <i>
      <x v="214"/>
    </i>
    <i>
      <x v="215"/>
    </i>
    <i>
      <x v="147"/>
    </i>
    <i t="grand">
      <x/>
    </i>
  </rowItems>
  <colItems count="1">
    <i/>
  </colItems>
  <dataFields count="1">
    <dataField fld="1" subtotal="count" baseField="0" baseItem="0"/>
  </dataFields>
  <pivotHierarchies count="53">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job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main]"/>
        <x15:activeTabTopLevelEntity name="[data_job_typ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ype1" xr10:uid="{68531ABA-7CE6-423C-AF48-F61805B7721C}" sourceName="[data_job_type].[job_type]">
  <pivotTables>
    <pivotTable tabId="11" name="country"/>
    <pivotTable tabId="4" name="title"/>
    <pivotTable tabId="15" name="PivotTable22"/>
    <pivotTable tabId="15" name="PivotTable23"/>
    <pivotTable tabId="15" name="PivotTable24"/>
    <pivotTable tabId="15" name="PivotTable25"/>
    <pivotTable tabId="15" name="PivotTable26"/>
    <pivotTable tabId="14" name="PivotTable21"/>
  </pivotTables>
  <data>
    <olap pivotCacheId="1513306969">
      <levels count="2">
        <level uniqueName="[data_job_type].[job_type].[(All)]" sourceCaption="(All)" count="0"/>
        <level uniqueName="[data_job_type].[job_type].[job_type]" sourceCaption="job_type" count="7">
          <ranges>
            <range startItem="0">
              <i n="[data_job_type].[job_type].&amp;[Contractor]" c="Contractor"/>
              <i n="[data_job_type].[job_type].&amp;[Full-time]" c="Full-time"/>
              <i n="[data_job_type].[job_type].&amp;[Internship]" c="Internship"/>
              <i n="[data_job_type].[job_type].&amp;[Part-time]" c="Part-time"/>
              <i n="[data_job_type].[job_type].&amp;[Per diem]" c="Per diem"/>
              <i n="[data_job_type].[job_type].&amp;[Temp work]" c="Temp work"/>
              <i n="[data_job_type].[job_type].&amp;[Volunteer]" c="Volunteer"/>
            </range>
          </ranges>
        </level>
      </levels>
      <selections count="1">
        <selection n="[data_job_type].[job_typ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7586CB74-A28A-46D8-8190-1214C1B869FD}" sourceName="[data_main].[job_country]">
  <pivotTables>
    <pivotTable tabId="12" name="type"/>
    <pivotTable tabId="4" name="title"/>
    <pivotTable tabId="14" name="PivotTable21"/>
    <pivotTable tabId="15" name="PivotTable22"/>
    <pivotTable tabId="15" name="PivotTable23"/>
    <pivotTable tabId="15" name="PivotTable24"/>
    <pivotTable tabId="15" name="PivotTable25"/>
    <pivotTable tabId="15" name="PivotTable26"/>
    <pivotTable tabId="15" name="PivotTable2"/>
    <pivotTable tabId="15" name="PivotTable1"/>
  </pivotTables>
  <data>
    <olap pivotCacheId="1513306969">
      <levels count="2">
        <level uniqueName="[data_main].[job_country].[(All)]" sourceCaption="(All)" count="0"/>
        <level uniqueName="[data_main].[job_country].[job_country]" sourceCaption="job_country" count="111" sortOrder="ascending">
          <ranges>
            <range startItem="0">
              <i n="[data_main].[job_country].&amp;[Albania]" c="Albania"/>
              <i n="[data_main].[job_country].&amp;[Algeria]" c="Algeria"/>
              <i n="[data_main].[job_country].&amp;[Argentina]" c="Argentina"/>
              <i n="[data_main].[job_country].&amp;[Armenia]" c="Armenia"/>
              <i n="[data_main].[job_country].&amp;[Australia]" c="Australia"/>
              <i n="[data_main].[job_country].&amp;[Austria]" c="Austria"/>
              <i n="[data_main].[job_country].&amp;[Azerbaijan]" c="Azerbaijan"/>
              <i n="[data_main].[job_country].&amp;[Bahamas]" c="Bahamas"/>
              <i n="[data_main].[job_country].&amp;[Bangladesh]" c="Bangladesh"/>
              <i n="[data_main].[job_country].&amp;[Belarus]" c="Belarus"/>
              <i n="[data_main].[job_country].&amp;[Belgium]" c="Belgium"/>
              <i n="[data_main].[job_country].&amp;[Benin]" c="Benin"/>
              <i n="[data_main].[job_country].&amp;[Bolivia]" c="Bolivia"/>
              <i n="[data_main].[job_country].&amp;[Bosnia and Herzegovina]" c="Bosnia and Herzegovina"/>
              <i n="[data_main].[job_country].&amp;[Brazil]" c="Brazil"/>
              <i n="[data_main].[job_country].&amp;[Brunei]" c="Brunei"/>
              <i n="[data_main].[job_country].&amp;[Bulgaria]" c="Bulgaria"/>
              <i n="[data_main].[job_country].&amp;[Cambodia]" c="Cambodia"/>
              <i n="[data_main].[job_country].&amp;[Cameroon]" c="Cameroon"/>
              <i n="[data_main].[job_country].&amp;[Canada]" c="Canada"/>
              <i n="[data_main].[job_country].&amp;[Chile]" c="Chile"/>
              <i n="[data_main].[job_country].&amp;[China]" c="China"/>
              <i n="[data_main].[job_country].&amp;[Colombia]" c="Colombia"/>
              <i n="[data_main].[job_country].&amp;[Congo, Democratic Republic of the]" c="Congo, Democratic Republic of the"/>
              <i n="[data_main].[job_country].&amp;[Costa Rica]" c="Costa Rica"/>
              <i n="[data_main].[job_country].&amp;[Côte d'Ivoire]" c="Côte d'Ivoire"/>
              <i n="[data_main].[job_country].&amp;[Croatia]" c="Croatia"/>
              <i n="[data_main].[job_country].&amp;[Cyprus]" c="Cyprus"/>
              <i n="[data_main].[job_country].&amp;[Czechia]" c="Czechia"/>
              <i n="[data_main].[job_country].&amp;[Denmark]" c="Denmark"/>
              <i n="[data_main].[job_country].&amp;[Dominican Republic]" c="Dominican Republic"/>
              <i n="[data_main].[job_country].&amp;[Ecuador]" c="Ecuador"/>
              <i n="[data_main].[job_country].&amp;[Egypt]" c="Egypt"/>
              <i n="[data_main].[job_country].&amp;[El Salvador]" c="El Salvador"/>
              <i n="[data_main].[job_country].&amp;[Estonia]" c="Estonia"/>
              <i n="[data_main].[job_country].&amp;[Finland]" c="Finland"/>
              <i n="[data_main].[job_country].&amp;[France]" c="France"/>
              <i n="[data_main].[job_country].&amp;[Gambia]" c="Gambia"/>
              <i n="[data_main].[job_country].&amp;[Germany]" c="Germany"/>
              <i n="[data_main].[job_country].&amp;[Ghana]" c="Ghana"/>
              <i n="[data_main].[job_country].&amp;[Greece]" c="Greece"/>
              <i n="[data_main].[job_country].&amp;[Guam]" c="Guam"/>
              <i n="[data_main].[job_country].&amp;[Guatemala]" c="Guatemala"/>
              <i n="[data_main].[job_country].&amp;[Honduras]" c="Honduras"/>
              <i n="[data_main].[job_country].&amp;[Hong Kong]" c="Hong Kong"/>
              <i n="[data_main].[job_country].&amp;[Hungary]" c="Hungary"/>
              <i n="[data_main].[job_country].&amp;[India]" c="India"/>
              <i n="[data_main].[job_country].&amp;[Indonesia]" c="Indonesia"/>
              <i n="[data_main].[job_country].&amp;[Ireland]" c="Ireland"/>
              <i n="[data_main].[job_country].&amp;[Israel]" c="Israel"/>
              <i n="[data_main].[job_country].&amp;[Italy]" c="Italy"/>
              <i n="[data_main].[job_country].&amp;[Jamaica]" c="Jamaica"/>
              <i n="[data_main].[job_country].&amp;[Japan]" c="Japan"/>
              <i n="[data_main].[job_country].&amp;[Jordan]" c="Jordan"/>
              <i n="[data_main].[job_country].&amp;[Kazakhstan]" c="Kazakhstan"/>
              <i n="[data_main].[job_country].&amp;[Kenya]" c="Kenya"/>
              <i n="[data_main].[job_country].&amp;[Latvia]" c="Latvia"/>
              <i n="[data_main].[job_country].&amp;[Lebanon]" c="Lebanon"/>
              <i n="[data_main].[job_country].&amp;[Lithuania]" c="Lithuania"/>
              <i n="[data_main].[job_country].&amp;[Luxembourg]" c="Luxembourg"/>
              <i n="[data_main].[job_country].&amp;[Macedonia (FYROM)]" c="Macedonia (FYROM)"/>
              <i n="[data_main].[job_country].&amp;[Malaysia]" c="Malaysia"/>
              <i n="[data_main].[job_country].&amp;[Malta]" c="Malta"/>
              <i n="[data_main].[job_country].&amp;[Mauritius]" c="Mauritius"/>
              <i n="[data_main].[job_country].&amp;[Mexico]" c="Mexico"/>
              <i n="[data_main].[job_country].&amp;[Montenegro]" c="Montenegro"/>
              <i n="[data_main].[job_country].&amp;[Morocco]" c="Morocco"/>
              <i n="[data_main].[job_country].&amp;[Namibia]" c="Namibia"/>
              <i n="[data_main].[job_country].&amp;[Nepal]" c="Nepal"/>
              <i n="[data_main].[job_country].&amp;[Netherlands]" c="Netherlands"/>
              <i n="[data_main].[job_country].&amp;[New Zealand]" c="New Zealand"/>
              <i n="[data_main].[job_country].&amp;[Nicaragua]" c="Nicaragua"/>
              <i n="[data_main].[job_country].&amp;[Nigeria]" c="Nigeria"/>
              <i n="[data_main].[job_country].&amp;[Norway]" c="Norway"/>
              <i n="[data_main].[job_country].&amp;[Pakistan]" c="Pakistan"/>
              <i n="[data_main].[job_country].&amp;[Panama]" c="Panama"/>
              <i n="[data_main].[job_country].&amp;[Paraguay]" c="Paraguay"/>
              <i n="[data_main].[job_country].&amp;[Peru]" c="Peru"/>
              <i n="[data_main].[job_country].&amp;[Philippines]" c="Philippines"/>
              <i n="[data_main].[job_country].&amp;[Poland]" c="Poland"/>
              <i n="[data_main].[job_country].&amp;[Portugal]" c="Portugal"/>
              <i n="[data_main].[job_country].&amp;[Puerto Rico]" c="Puerto Rico"/>
              <i n="[data_main].[job_country].&amp;[Romania]" c="Romania"/>
              <i n="[data_main].[job_country].&amp;[Russia]" c="Russia"/>
              <i n="[data_main].[job_country].&amp;[Senegal]" c="Senegal"/>
              <i n="[data_main].[job_country].&amp;[Serbia]" c="Serbia"/>
              <i n="[data_main].[job_country].&amp;[Singapore]" c="Singapore"/>
              <i n="[data_main].[job_country].&amp;[Slovakia]" c="Slovakia"/>
              <i n="[data_main].[job_country].&amp;[Slovenia]" c="Slovenia"/>
              <i n="[data_main].[job_country].&amp;[South Africa]" c="South Africa"/>
              <i n="[data_main].[job_country].&amp;[South Korea]" c="South Korea"/>
              <i n="[data_main].[job_country].&amp;[Spain]" c="Spain"/>
              <i n="[data_main].[job_country].&amp;[Sri Lanka]" c="Sri Lanka"/>
              <i n="[data_main].[job_country].&amp;[Sudan]" c="Sudan"/>
              <i n="[data_main].[job_country].&amp;[Sweden]" c="Sweden"/>
              <i n="[data_main].[job_country].&amp;[Switzerland]" c="Switzerland"/>
              <i n="[data_main].[job_country].&amp;[Taiwan]" c="Taiwan"/>
              <i n="[data_main].[job_country].&amp;[Thailand]" c="Thailand"/>
              <i n="[data_main].[job_country].&amp;[Tunisia]" c="Tunisia"/>
              <i n="[data_main].[job_country].&amp;[Turkey]" c="Turkey"/>
              <i n="[data_main].[job_country].&amp;[U.S. Virgin Islands]" c="U.S. Virgin Islands"/>
              <i n="[data_main].[job_country].&amp;[Uganda]" c="Uganda"/>
              <i n="[data_main].[job_country].&amp;[Ukraine]" c="Ukraine"/>
              <i n="[data_main].[job_country].&amp;[United Arab Emirates]" c="United Arab Emirates"/>
              <i n="[data_main].[job_country].&amp;[United Kingdom]" c="United Kingdom"/>
              <i n="[data_main].[job_country].&amp;[United States]" c="United States"/>
              <i n="[data_main].[job_country].&amp;[Uruguay]" c="Uruguay"/>
              <i n="[data_main].[job_country].&amp;[Venezuela]" c="Venezuela"/>
              <i n="[data_main].[job_country].&amp;[Vietnam]" c="Vietnam"/>
              <i n="[data_main].[job_country].&amp;[Zambia]" c="Zambia"/>
              <i n="[data_main].[job_country].&amp;[Zimbabwe]" c="Zimbabwe"/>
            </range>
          </ranges>
        </level>
      </levels>
      <selections count="1">
        <selection n="[data_main].[job_count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1" xr10:uid="{2D1CA47F-EAA3-4750-958E-96375F9F259E}" sourceName="[data_main].[job_title_short]">
  <pivotTables>
    <pivotTable tabId="12" name="type"/>
    <pivotTable tabId="11" name="country"/>
    <pivotTable tabId="14" name="PivotTable21"/>
    <pivotTable tabId="15" name="PivotTable22"/>
    <pivotTable tabId="15" name="PivotTable23"/>
    <pivotTable tabId="15" name="PivotTable24"/>
    <pivotTable tabId="15" name="PivotTable25"/>
    <pivotTable tabId="15" name="PivotTable26"/>
  </pivotTables>
  <data>
    <olap pivotCacheId="1513306969">
      <levels count="2">
        <level uniqueName="[data_main].[job_title_short].[(All)]" sourceCaption="(All)" count="0"/>
        <level uniqueName="[data_main].[job_title_short].[job_title_short]" sourceCaption="job_title_short" count="10">
          <ranges>
            <range startItem="0">
              <i n="[data_main].[job_title_short].&amp;[Business Analyst]" c="Business Analyst"/>
              <i n="[data_main].[job_title_short].&amp;[Cloud Engineer]" c="Cloud Engineer"/>
              <i n="[data_main].[job_title_short].&amp;[Data Analyst]" c="Data Analyst"/>
              <i n="[data_main].[job_title_short].&amp;[Data Engineer]" c="Data Engineer"/>
              <i n="[data_main].[job_title_short].&amp;[Data Scientist]" c="Data Scientist"/>
              <i n="[data_main].[job_title_short].&amp;[Machine Learning Engineer]" c="Machine Learning Engineer"/>
              <i n="[data_main].[job_title_short].&amp;[Senior Data Analyst]" c="Senior Data Analyst"/>
              <i n="[data_main].[job_title_short].&amp;[Senior Data Engineer]" c="Senior Data Engineer"/>
              <i n="[data_main].[job_title_short].&amp;[Senior Data Scientist]" c="Senior Data Scientist"/>
              <i n="[data_main].[job_title_short].&amp;[Software Engineer]" c="Software Engineer"/>
            </range>
          </ranges>
        </level>
      </levels>
      <selections count="1">
        <selection n="[data_main].[job_title_shor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ype 2" xr10:uid="{F4364061-3AD4-4A75-A9B0-EBD088543E20}" cache="Slicer_job_type1" caption="Type" level="1" style="SlicerStyleDark1" rowHeight="234950"/>
  <slicer name="job_country 2" xr10:uid="{1CE38723-8B3F-46BA-8F0E-73C269BE8E6C}" cache="Slicer_job_country1" caption="Country" startItem="15" level="1" style="SlicerStyleDark1" rowHeight="234950"/>
  <slicer name="Title" xr10:uid="{F1C13D4C-D021-46F3-967B-01F0616CEC23}" cache="Slicer_job_title_short1" caption="Title" level="1" style="SlicerStyleDark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ype" xr10:uid="{3F6C2DB9-5DEF-4F41-B65C-FEDE4385A048}" cache="Slicer_job_type1" caption="job_type" level="1" rowHeight="234950"/>
  <slicer name="job_country" xr10:uid="{69D71AA3-4DAE-438F-8AC2-246697FF3437}" cache="Slicer_job_country1" caption="job_country" startItem="77"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6629F7E3-1061-4767-AFCF-E6B4B3D25DB4}" cache="Slicer_job_country1" caption="job_country" level="1" rowHeight="234950"/>
  <slicer name="job_title_short 1" xr10:uid="{FBD58FBA-ADC3-44C8-B08E-B594C9A82E82}" cache="Slicer_job_title_short1" caption="job_title_short" level="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755B76B3-01B9-4F91-81AF-08E13F572076}" cache="Slicer_job_country1" caption="job_country" startItem="75" level="1" rowHeight="234950"/>
  <slicer name="job_title_short 3" xr10:uid="{58E28880-2465-43D4-85CA-402286B67D05}" cache="Slicer_job_title_short1" caption="job_title_short" level="1"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ype 1" xr10:uid="{4494B342-B6DB-420B-8A37-FD5445B4E7C7}" cache="Slicer_job_type1" caption="job_type" level="1" rowHeight="234950"/>
  <slicer name="job_title_short" xr10:uid="{05814F30-11C4-40A5-B034-4E11459228AD}" cache="Slicer_job_title_short1" caption="job_title_short" level="1" rowHeight="234950"/>
</slicers>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6.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7.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7.xml"/><Relationship Id="rId7" Type="http://schemas.openxmlformats.org/officeDocument/2006/relationships/pivotTable" Target="../pivotTables/pivotTable11.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D5313-02E6-4D98-B584-214A4D117EAE}">
  <dimension ref="F1:Q4"/>
  <sheetViews>
    <sheetView showGridLines="0" showRowColHeaders="0" tabSelected="1" workbookViewId="0">
      <selection sqref="A1:XFD1048576"/>
    </sheetView>
  </sheetViews>
  <sheetFormatPr defaultRowHeight="14.4" x14ac:dyDescent="0.3"/>
  <cols>
    <col min="1" max="16384" width="8.88671875" style="9"/>
  </cols>
  <sheetData>
    <row r="1" spans="6:17" ht="14.4" customHeight="1" x14ac:dyDescent="0.3">
      <c r="F1" s="8"/>
      <c r="G1" s="8"/>
      <c r="H1" s="8"/>
      <c r="I1" s="8"/>
      <c r="J1" s="8"/>
      <c r="K1" s="8"/>
      <c r="L1" s="8"/>
      <c r="M1" s="8"/>
      <c r="N1" s="8"/>
      <c r="O1" s="8"/>
      <c r="P1" s="8"/>
      <c r="Q1" s="8"/>
    </row>
    <row r="2" spans="6:17" ht="14.4" customHeight="1" x14ac:dyDescent="0.3">
      <c r="F2" s="8"/>
      <c r="G2" s="8"/>
      <c r="H2" s="8"/>
      <c r="I2" s="8"/>
      <c r="J2" s="8"/>
      <c r="K2" s="8"/>
      <c r="L2" s="8"/>
      <c r="M2" s="8"/>
      <c r="N2" s="8"/>
      <c r="O2" s="8"/>
      <c r="P2" s="8"/>
      <c r="Q2" s="8"/>
    </row>
    <row r="3" spans="6:17" ht="14.4" customHeight="1" x14ac:dyDescent="0.3">
      <c r="F3" s="8"/>
      <c r="G3" s="8"/>
      <c r="H3" s="8"/>
      <c r="I3" s="8"/>
      <c r="J3" s="8"/>
      <c r="K3" s="8"/>
      <c r="L3" s="8"/>
      <c r="M3" s="8"/>
      <c r="N3" s="8"/>
      <c r="O3" s="8"/>
      <c r="P3" s="8"/>
      <c r="Q3" s="8"/>
    </row>
    <row r="4" spans="6:17" ht="14.4" customHeight="1" x14ac:dyDescent="0.3">
      <c r="F4" s="8"/>
      <c r="G4" s="8"/>
      <c r="H4" s="8"/>
      <c r="I4" s="8"/>
      <c r="J4" s="8"/>
      <c r="K4" s="8"/>
      <c r="L4" s="8"/>
      <c r="M4" s="8"/>
      <c r="N4" s="8"/>
      <c r="O4" s="8"/>
      <c r="P4" s="8"/>
      <c r="Q4" s="8"/>
    </row>
  </sheetData>
  <sheetProtection sheet="1" selectLockedCells="1"/>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A9179-BC5B-4926-B917-5BC99945A8AE}">
  <dimension ref="A1:D14"/>
  <sheetViews>
    <sheetView workbookViewId="0">
      <selection sqref="A1:XFD1048576"/>
    </sheetView>
  </sheetViews>
  <sheetFormatPr defaultRowHeight="14.4" x14ac:dyDescent="0.3"/>
  <cols>
    <col min="1" max="1" width="23.109375" bestFit="1" customWidth="1"/>
    <col min="2" max="5" width="18.5546875" bestFit="1" customWidth="1"/>
  </cols>
  <sheetData>
    <row r="1" spans="1:4" x14ac:dyDescent="0.3">
      <c r="A1" s="1" t="s">
        <v>11</v>
      </c>
      <c r="B1" t="s">
        <v>13</v>
      </c>
    </row>
    <row r="2" spans="1:4" x14ac:dyDescent="0.3">
      <c r="A2" s="2" t="s">
        <v>137</v>
      </c>
      <c r="B2" s="3">
        <v>85000</v>
      </c>
    </row>
    <row r="3" spans="1:4" x14ac:dyDescent="0.3">
      <c r="A3" s="2" t="s">
        <v>138</v>
      </c>
      <c r="B3" s="3">
        <v>89550</v>
      </c>
    </row>
    <row r="4" spans="1:4" x14ac:dyDescent="0.3">
      <c r="A4" s="2" t="s">
        <v>2</v>
      </c>
      <c r="B4" s="3">
        <v>90000</v>
      </c>
    </row>
    <row r="5" spans="1:4" x14ac:dyDescent="0.3">
      <c r="A5" s="2" t="s">
        <v>139</v>
      </c>
      <c r="B5" s="3">
        <v>99150</v>
      </c>
    </row>
    <row r="6" spans="1:4" x14ac:dyDescent="0.3">
      <c r="A6" s="2" t="s">
        <v>140</v>
      </c>
      <c r="B6" s="3">
        <v>107190</v>
      </c>
    </row>
    <row r="7" spans="1:4" x14ac:dyDescent="0.3">
      <c r="A7" s="2" t="s">
        <v>141</v>
      </c>
      <c r="B7" s="3">
        <v>111175</v>
      </c>
    </row>
    <row r="8" spans="1:4" x14ac:dyDescent="0.3">
      <c r="A8" s="2" t="s">
        <v>1</v>
      </c>
      <c r="B8" s="3">
        <v>125000</v>
      </c>
    </row>
    <row r="9" spans="1:4" x14ac:dyDescent="0.3">
      <c r="A9" s="2" t="s">
        <v>142</v>
      </c>
      <c r="B9" s="3">
        <v>127500</v>
      </c>
    </row>
    <row r="10" spans="1:4" x14ac:dyDescent="0.3">
      <c r="A10" s="2" t="s">
        <v>143</v>
      </c>
      <c r="B10" s="3">
        <v>147500</v>
      </c>
    </row>
    <row r="11" spans="1:4" x14ac:dyDescent="0.3">
      <c r="A11" s="2" t="s">
        <v>144</v>
      </c>
      <c r="B11" s="3">
        <v>155000</v>
      </c>
    </row>
    <row r="12" spans="1:4" x14ac:dyDescent="0.3">
      <c r="A12" s="2" t="s">
        <v>12</v>
      </c>
      <c r="B12" s="3">
        <v>115000</v>
      </c>
    </row>
    <row r="14" spans="1:4" x14ac:dyDescent="0.3">
      <c r="C14" s="3"/>
      <c r="D14" s="3"/>
    </row>
  </sheetData>
  <sheetProtection selectLockedCells="1"/>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E0F9C-54E1-4A1A-ADFA-44EC17699AAD}">
  <dimension ref="A1:B8"/>
  <sheetViews>
    <sheetView workbookViewId="0">
      <selection sqref="A1:XFD1048576"/>
    </sheetView>
  </sheetViews>
  <sheetFormatPr defaultRowHeight="14.4" x14ac:dyDescent="0.3"/>
  <cols>
    <col min="1" max="1" width="12.5546875" bestFit="1" customWidth="1"/>
    <col min="2" max="2" width="18.5546875" bestFit="1" customWidth="1"/>
  </cols>
  <sheetData>
    <row r="1" spans="1:2" x14ac:dyDescent="0.3">
      <c r="A1" s="1" t="s">
        <v>11</v>
      </c>
      <c r="B1" t="s">
        <v>13</v>
      </c>
    </row>
    <row r="2" spans="1:2" x14ac:dyDescent="0.3">
      <c r="A2" s="2" t="s">
        <v>134</v>
      </c>
      <c r="B2" s="3">
        <v>74550</v>
      </c>
    </row>
    <row r="3" spans="1:2" x14ac:dyDescent="0.3">
      <c r="A3" s="2" t="s">
        <v>309</v>
      </c>
      <c r="B3" s="3">
        <v>82010.5</v>
      </c>
    </row>
    <row r="4" spans="1:2" x14ac:dyDescent="0.3">
      <c r="A4" s="2" t="s">
        <v>310</v>
      </c>
      <c r="B4" s="3">
        <v>86500</v>
      </c>
    </row>
    <row r="5" spans="1:2" x14ac:dyDescent="0.3">
      <c r="A5" s="2" t="s">
        <v>135</v>
      </c>
      <c r="B5" s="3">
        <v>102500</v>
      </c>
    </row>
    <row r="6" spans="1:2" x14ac:dyDescent="0.3">
      <c r="A6" s="2" t="s">
        <v>0</v>
      </c>
      <c r="B6" s="3">
        <v>115000</v>
      </c>
    </row>
    <row r="7" spans="1:2" x14ac:dyDescent="0.3">
      <c r="A7" s="2" t="s">
        <v>136</v>
      </c>
      <c r="B7" s="3">
        <v>128816</v>
      </c>
    </row>
    <row r="8" spans="1:2" x14ac:dyDescent="0.3">
      <c r="A8" s="2" t="s">
        <v>12</v>
      </c>
      <c r="B8" s="3">
        <v>115000</v>
      </c>
    </row>
  </sheetData>
  <sheetProtection selectLockedCells="1"/>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ADB51-6582-40D7-A840-3616FA956894}">
  <dimension ref="A1:F12"/>
  <sheetViews>
    <sheetView topLeftCell="A4" workbookViewId="0">
      <selection sqref="A1:XFD1048576"/>
    </sheetView>
  </sheetViews>
  <sheetFormatPr defaultRowHeight="14.4" x14ac:dyDescent="0.3"/>
  <cols>
    <col min="1" max="1" width="12.5546875" bestFit="1" customWidth="1"/>
    <col min="2" max="2" width="13.109375" bestFit="1" customWidth="1"/>
    <col min="3" max="5" width="13.5546875" bestFit="1" customWidth="1"/>
  </cols>
  <sheetData>
    <row r="1" spans="1:6" x14ac:dyDescent="0.3">
      <c r="A1" s="1" t="s">
        <v>11</v>
      </c>
      <c r="B1" t="s">
        <v>109</v>
      </c>
      <c r="C1" t="s">
        <v>15</v>
      </c>
      <c r="D1" t="str" cm="1">
        <f t="array" ref="D1:F11">A1:C11</f>
        <v>Row Labels</v>
      </c>
      <c r="E1" t="str">
        <v>Median Salary</v>
      </c>
      <c r="F1" t="str">
        <v>Skill Likelihood</v>
      </c>
    </row>
    <row r="2" spans="1:6" x14ac:dyDescent="0.3">
      <c r="A2" s="2" t="s">
        <v>42</v>
      </c>
      <c r="B2" s="7">
        <v>140000</v>
      </c>
      <c r="C2" s="4">
        <v>0.16242968245673359</v>
      </c>
      <c r="D2" t="str">
        <v>Spark</v>
      </c>
      <c r="E2" s="7">
        <v>140000</v>
      </c>
      <c r="F2" s="6">
        <v>0.16242968245673359</v>
      </c>
    </row>
    <row r="3" spans="1:6" x14ac:dyDescent="0.3">
      <c r="A3" s="2" t="s">
        <v>7</v>
      </c>
      <c r="B3" s="7">
        <v>135000</v>
      </c>
      <c r="C3" s="4">
        <v>0.21026098183271341</v>
      </c>
      <c r="D3" t="str">
        <v>AWS</v>
      </c>
      <c r="E3" s="7">
        <v>135000</v>
      </c>
      <c r="F3" s="6">
        <v>0.21026098183271341</v>
      </c>
    </row>
    <row r="4" spans="1:6" x14ac:dyDescent="0.3">
      <c r="A4" s="2" t="s">
        <v>145</v>
      </c>
      <c r="B4" s="7">
        <v>134241</v>
      </c>
      <c r="C4" s="4">
        <v>0.11761089422397099</v>
      </c>
      <c r="D4" t="str">
        <v>Java</v>
      </c>
      <c r="E4" s="7">
        <v>134241</v>
      </c>
      <c r="F4" s="6">
        <v>0.11761089422397099</v>
      </c>
    </row>
    <row r="5" spans="1:6" x14ac:dyDescent="0.3">
      <c r="A5" s="2" t="s">
        <v>146</v>
      </c>
      <c r="B5" s="7">
        <v>125000</v>
      </c>
      <c r="C5" s="4">
        <v>0.14613753035566077</v>
      </c>
      <c r="D5" t="str">
        <v>Azure</v>
      </c>
      <c r="E5" s="7">
        <v>125000</v>
      </c>
      <c r="F5" s="6">
        <v>0.14613753035566077</v>
      </c>
    </row>
    <row r="6" spans="1:6" x14ac:dyDescent="0.3">
      <c r="A6" s="2" t="s">
        <v>6</v>
      </c>
      <c r="B6" s="7">
        <v>125000</v>
      </c>
      <c r="C6" s="4">
        <v>0.54289754388122102</v>
      </c>
      <c r="D6" t="str">
        <v>Python</v>
      </c>
      <c r="E6" s="7">
        <v>125000</v>
      </c>
      <c r="F6" s="6">
        <v>0.54289754388122102</v>
      </c>
    </row>
    <row r="7" spans="1:6" x14ac:dyDescent="0.3">
      <c r="A7" s="2" t="s">
        <v>5</v>
      </c>
      <c r="B7" s="7">
        <v>120000</v>
      </c>
      <c r="C7" s="4">
        <v>0.56715133257508221</v>
      </c>
      <c r="D7" t="str">
        <v>SQL</v>
      </c>
      <c r="E7" s="7">
        <v>120000</v>
      </c>
      <c r="F7" s="6">
        <v>0.56715133257508221</v>
      </c>
    </row>
    <row r="8" spans="1:6" x14ac:dyDescent="0.3">
      <c r="A8" s="2" t="s">
        <v>43</v>
      </c>
      <c r="B8" s="7">
        <v>119550</v>
      </c>
      <c r="C8" s="4">
        <v>0.21265869478343732</v>
      </c>
      <c r="D8" t="str">
        <v>R</v>
      </c>
      <c r="E8" s="7">
        <v>119550</v>
      </c>
      <c r="F8" s="6">
        <v>0.21265869478343732</v>
      </c>
    </row>
    <row r="9" spans="1:6" x14ac:dyDescent="0.3">
      <c r="A9" s="2" t="s">
        <v>8</v>
      </c>
      <c r="B9" s="7">
        <v>111175</v>
      </c>
      <c r="C9" s="4">
        <v>0.21582490547477789</v>
      </c>
      <c r="D9" t="str">
        <v>Tableau</v>
      </c>
      <c r="E9" s="7">
        <v>111175</v>
      </c>
      <c r="F9" s="6">
        <v>0.21582490547477789</v>
      </c>
    </row>
    <row r="10" spans="1:6" x14ac:dyDescent="0.3">
      <c r="A10" s="2" t="s">
        <v>147</v>
      </c>
      <c r="B10" s="7">
        <v>101000</v>
      </c>
      <c r="C10" s="4">
        <v>0.11647351756785836</v>
      </c>
      <c r="D10" t="str">
        <v>Power BI</v>
      </c>
      <c r="E10" s="7">
        <v>101000</v>
      </c>
      <c r="F10" s="6">
        <v>0.11647351756785836</v>
      </c>
    </row>
    <row r="11" spans="1:6" x14ac:dyDescent="0.3">
      <c r="A11" s="2" t="s">
        <v>148</v>
      </c>
      <c r="B11" s="7">
        <v>92500</v>
      </c>
      <c r="C11" s="4">
        <v>0.19126371768467001</v>
      </c>
      <c r="D11" t="str">
        <v>Excel</v>
      </c>
      <c r="E11" s="7">
        <v>92500</v>
      </c>
      <c r="F11" s="6">
        <v>0.19126371768467001</v>
      </c>
    </row>
    <row r="12" spans="1:6" x14ac:dyDescent="0.3">
      <c r="A12" s="2" t="s">
        <v>12</v>
      </c>
      <c r="B12" s="7">
        <v>117500</v>
      </c>
      <c r="C12" s="4">
        <v>2.4827088008361256</v>
      </c>
    </row>
  </sheetData>
  <sheetProtection selectLockedCells="1"/>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B0BD5-C6F9-44E7-A5F9-ED5FAC70DC33}">
  <dimension ref="A1:B107"/>
  <sheetViews>
    <sheetView workbookViewId="0">
      <selection sqref="A1:XFD1048576"/>
    </sheetView>
  </sheetViews>
  <sheetFormatPr defaultRowHeight="14.4" x14ac:dyDescent="0.3"/>
  <cols>
    <col min="1" max="1" width="29.77734375" bestFit="1" customWidth="1"/>
    <col min="2" max="2" width="19" bestFit="1" customWidth="1"/>
    <col min="3" max="3" width="18.5546875" bestFit="1" customWidth="1"/>
    <col min="4" max="4" width="29.77734375" bestFit="1" customWidth="1"/>
  </cols>
  <sheetData>
    <row r="1" spans="1:2" x14ac:dyDescent="0.3">
      <c r="A1" s="1" t="s">
        <v>11</v>
      </c>
      <c r="B1" t="s">
        <v>14</v>
      </c>
    </row>
    <row r="2" spans="1:2" x14ac:dyDescent="0.3">
      <c r="A2" s="2" t="s">
        <v>47</v>
      </c>
      <c r="B2" s="15">
        <v>79472.5</v>
      </c>
    </row>
    <row r="3" spans="1:2" x14ac:dyDescent="0.3">
      <c r="A3" s="2" t="s">
        <v>48</v>
      </c>
      <c r="B3" s="15">
        <v>44550</v>
      </c>
    </row>
    <row r="4" spans="1:2" x14ac:dyDescent="0.3">
      <c r="A4" s="2" t="s">
        <v>20</v>
      </c>
      <c r="B4" s="15">
        <v>107313.82352941176</v>
      </c>
    </row>
    <row r="5" spans="1:2" x14ac:dyDescent="0.3">
      <c r="A5" s="2" t="s">
        <v>49</v>
      </c>
      <c r="B5" s="15">
        <v>84008.4</v>
      </c>
    </row>
    <row r="6" spans="1:2" x14ac:dyDescent="0.3">
      <c r="A6" s="2" t="s">
        <v>21</v>
      </c>
      <c r="B6" s="15">
        <v>118878.64666666667</v>
      </c>
    </row>
    <row r="7" spans="1:2" x14ac:dyDescent="0.3">
      <c r="A7" s="2" t="s">
        <v>50</v>
      </c>
      <c r="B7" s="15">
        <v>108126.20588235294</v>
      </c>
    </row>
    <row r="8" spans="1:2" x14ac:dyDescent="0.3">
      <c r="A8" s="2" t="s">
        <v>119</v>
      </c>
      <c r="B8" s="15">
        <v>30750</v>
      </c>
    </row>
    <row r="9" spans="1:2" x14ac:dyDescent="0.3">
      <c r="A9" s="2" t="s">
        <v>120</v>
      </c>
      <c r="B9" s="15">
        <v>201511.61904761905</v>
      </c>
    </row>
    <row r="10" spans="1:2" x14ac:dyDescent="0.3">
      <c r="A10" s="2" t="s">
        <v>121</v>
      </c>
      <c r="B10" s="15">
        <v>60981.333333333336</v>
      </c>
    </row>
    <row r="11" spans="1:2" x14ac:dyDescent="0.3">
      <c r="A11" s="2" t="s">
        <v>51</v>
      </c>
      <c r="B11" s="15">
        <v>400000</v>
      </c>
    </row>
    <row r="12" spans="1:2" x14ac:dyDescent="0.3">
      <c r="A12" s="2" t="s">
        <v>52</v>
      </c>
      <c r="B12" s="15">
        <v>96550.622807017542</v>
      </c>
    </row>
    <row r="13" spans="1:2" x14ac:dyDescent="0.3">
      <c r="A13" s="2" t="s">
        <v>122</v>
      </c>
      <c r="B13" s="15">
        <v>89100</v>
      </c>
    </row>
    <row r="14" spans="1:2" x14ac:dyDescent="0.3">
      <c r="A14" s="2" t="s">
        <v>53</v>
      </c>
      <c r="B14" s="15">
        <v>117630.07258064517</v>
      </c>
    </row>
    <row r="15" spans="1:2" x14ac:dyDescent="0.3">
      <c r="A15" s="2" t="s">
        <v>123</v>
      </c>
      <c r="B15" s="15">
        <v>103775</v>
      </c>
    </row>
    <row r="16" spans="1:2" x14ac:dyDescent="0.3">
      <c r="A16" s="2" t="s">
        <v>22</v>
      </c>
      <c r="B16" s="15">
        <v>111136.85714285714</v>
      </c>
    </row>
    <row r="17" spans="1:2" x14ac:dyDescent="0.3">
      <c r="A17" s="2" t="s">
        <v>54</v>
      </c>
      <c r="B17" s="15">
        <v>89204</v>
      </c>
    </row>
    <row r="18" spans="1:2" x14ac:dyDescent="0.3">
      <c r="A18" s="2" t="s">
        <v>23</v>
      </c>
      <c r="B18" s="15">
        <v>123638.81637168142</v>
      </c>
    </row>
    <row r="19" spans="1:2" x14ac:dyDescent="0.3">
      <c r="A19" s="2" t="s">
        <v>55</v>
      </c>
      <c r="B19" s="15">
        <v>124918.45454545454</v>
      </c>
    </row>
    <row r="20" spans="1:2" x14ac:dyDescent="0.3">
      <c r="A20" s="2" t="s">
        <v>56</v>
      </c>
      <c r="B20" s="15">
        <v>113196.83333333333</v>
      </c>
    </row>
    <row r="21" spans="1:2" x14ac:dyDescent="0.3">
      <c r="A21" s="2" t="s">
        <v>24</v>
      </c>
      <c r="B21" s="15">
        <v>108003.19852941176</v>
      </c>
    </row>
    <row r="22" spans="1:2" x14ac:dyDescent="0.3">
      <c r="A22" s="2" t="s">
        <v>57</v>
      </c>
      <c r="B22" s="15">
        <v>90237.5</v>
      </c>
    </row>
    <row r="23" spans="1:2" x14ac:dyDescent="0.3">
      <c r="A23" s="2" t="s">
        <v>58</v>
      </c>
      <c r="B23" s="15">
        <v>110500.91860465116</v>
      </c>
    </row>
    <row r="24" spans="1:2" x14ac:dyDescent="0.3">
      <c r="A24" s="2" t="s">
        <v>124</v>
      </c>
      <c r="B24" s="15">
        <v>128750</v>
      </c>
    </row>
    <row r="25" spans="1:2" x14ac:dyDescent="0.3">
      <c r="A25" s="2" t="s">
        <v>25</v>
      </c>
      <c r="B25" s="15">
        <v>98509.631578947374</v>
      </c>
    </row>
    <row r="26" spans="1:2" x14ac:dyDescent="0.3">
      <c r="A26" s="2" t="s">
        <v>59</v>
      </c>
      <c r="B26" s="15">
        <v>111074.35</v>
      </c>
    </row>
    <row r="27" spans="1:2" x14ac:dyDescent="0.3">
      <c r="A27" s="2" t="s">
        <v>26</v>
      </c>
      <c r="B27" s="15">
        <v>109605.67948717948</v>
      </c>
    </row>
    <row r="28" spans="1:2" x14ac:dyDescent="0.3">
      <c r="A28" s="2" t="s">
        <v>60</v>
      </c>
      <c r="B28" s="15">
        <v>111008.47222222222</v>
      </c>
    </row>
    <row r="29" spans="1:2" x14ac:dyDescent="0.3">
      <c r="A29" s="2" t="s">
        <v>113</v>
      </c>
      <c r="B29" s="15">
        <v>157500</v>
      </c>
    </row>
    <row r="30" spans="1:2" x14ac:dyDescent="0.3">
      <c r="A30" s="2" t="s">
        <v>125</v>
      </c>
      <c r="B30" s="15">
        <v>55000</v>
      </c>
    </row>
    <row r="31" spans="1:2" x14ac:dyDescent="0.3">
      <c r="A31" s="2" t="s">
        <v>61</v>
      </c>
      <c r="B31" s="15">
        <v>89094.524999999994</v>
      </c>
    </row>
    <row r="32" spans="1:2" x14ac:dyDescent="0.3">
      <c r="A32" s="2" t="s">
        <v>62</v>
      </c>
      <c r="B32" s="15">
        <v>121875</v>
      </c>
    </row>
    <row r="33" spans="1:2" x14ac:dyDescent="0.3">
      <c r="A33" s="2" t="s">
        <v>63</v>
      </c>
      <c r="B33" s="15">
        <v>85676.0625</v>
      </c>
    </row>
    <row r="34" spans="1:2" x14ac:dyDescent="0.3">
      <c r="A34" s="2" t="s">
        <v>64</v>
      </c>
      <c r="B34" s="15">
        <v>117630.36538461539</v>
      </c>
    </row>
    <row r="35" spans="1:2" x14ac:dyDescent="0.3">
      <c r="A35" s="2" t="s">
        <v>65</v>
      </c>
      <c r="B35" s="15">
        <v>104567.06751054853</v>
      </c>
    </row>
    <row r="36" spans="1:2" x14ac:dyDescent="0.3">
      <c r="A36" s="2" t="s">
        <v>27</v>
      </c>
      <c r="B36" s="15">
        <v>115550.0703125</v>
      </c>
    </row>
    <row r="37" spans="1:2" x14ac:dyDescent="0.3">
      <c r="A37" s="2" t="s">
        <v>66</v>
      </c>
      <c r="B37" s="15">
        <v>101858.97590361445</v>
      </c>
    </row>
    <row r="38" spans="1:2" x14ac:dyDescent="0.3">
      <c r="A38" s="2" t="s">
        <v>67</v>
      </c>
      <c r="B38" s="15">
        <v>99899.25</v>
      </c>
    </row>
    <row r="39" spans="1:2" x14ac:dyDescent="0.3">
      <c r="A39" s="2" t="s">
        <v>114</v>
      </c>
      <c r="B39" s="15">
        <v>68750</v>
      </c>
    </row>
    <row r="40" spans="1:2" x14ac:dyDescent="0.3">
      <c r="A40" s="2" t="s">
        <v>126</v>
      </c>
      <c r="B40" s="15">
        <v>63000</v>
      </c>
    </row>
    <row r="41" spans="1:2" x14ac:dyDescent="0.3">
      <c r="A41" s="2" t="s">
        <v>68</v>
      </c>
      <c r="B41" s="15">
        <v>89086.31578947368</v>
      </c>
    </row>
    <row r="42" spans="1:2" x14ac:dyDescent="0.3">
      <c r="A42" s="2" t="s">
        <v>28</v>
      </c>
      <c r="B42" s="15">
        <v>104035.1370967742</v>
      </c>
    </row>
    <row r="43" spans="1:2" x14ac:dyDescent="0.3">
      <c r="A43" s="2" t="s">
        <v>69</v>
      </c>
      <c r="B43" s="15">
        <v>113602.11426116839</v>
      </c>
    </row>
    <row r="44" spans="1:2" x14ac:dyDescent="0.3">
      <c r="A44" s="2" t="s">
        <v>70</v>
      </c>
      <c r="B44" s="15">
        <v>96206.743589743593</v>
      </c>
    </row>
    <row r="45" spans="1:2" x14ac:dyDescent="0.3">
      <c r="A45" s="2" t="s">
        <v>71</v>
      </c>
      <c r="B45" s="15">
        <v>121133.44339622642</v>
      </c>
    </row>
    <row r="46" spans="1:2" x14ac:dyDescent="0.3">
      <c r="A46" s="2" t="s">
        <v>29</v>
      </c>
      <c r="B46" s="15">
        <v>111304.06310679612</v>
      </c>
    </row>
    <row r="47" spans="1:2" x14ac:dyDescent="0.3">
      <c r="A47" s="2" t="s">
        <v>72</v>
      </c>
      <c r="B47" s="15">
        <v>93149.6875</v>
      </c>
    </row>
    <row r="48" spans="1:2" x14ac:dyDescent="0.3">
      <c r="A48" s="2" t="s">
        <v>127</v>
      </c>
      <c r="B48" s="15">
        <v>100000</v>
      </c>
    </row>
    <row r="49" spans="1:2" x14ac:dyDescent="0.3">
      <c r="A49" s="2" t="s">
        <v>73</v>
      </c>
      <c r="B49" s="15">
        <v>111866.984375</v>
      </c>
    </row>
    <row r="50" spans="1:2" x14ac:dyDescent="0.3">
      <c r="A50" s="2" t="s">
        <v>128</v>
      </c>
      <c r="B50" s="15">
        <v>66346</v>
      </c>
    </row>
    <row r="51" spans="1:2" x14ac:dyDescent="0.3">
      <c r="A51" s="2" t="s">
        <v>30</v>
      </c>
      <c r="B51" s="15">
        <v>84666.727272727279</v>
      </c>
    </row>
    <row r="52" spans="1:2" x14ac:dyDescent="0.3">
      <c r="A52" s="2" t="s">
        <v>74</v>
      </c>
      <c r="B52" s="15">
        <v>86051.875</v>
      </c>
    </row>
    <row r="53" spans="1:2" x14ac:dyDescent="0.3">
      <c r="A53" s="2" t="s">
        <v>75</v>
      </c>
      <c r="B53" s="15">
        <v>110564.6</v>
      </c>
    </row>
    <row r="54" spans="1:2" x14ac:dyDescent="0.3">
      <c r="A54" s="2" t="s">
        <v>129</v>
      </c>
      <c r="B54" s="15">
        <v>87986.5</v>
      </c>
    </row>
    <row r="55" spans="1:2" x14ac:dyDescent="0.3">
      <c r="A55" s="2" t="s">
        <v>76</v>
      </c>
      <c r="B55" s="15">
        <v>112562.3</v>
      </c>
    </row>
    <row r="56" spans="1:2" x14ac:dyDescent="0.3">
      <c r="A56" s="2" t="s">
        <v>77</v>
      </c>
      <c r="B56" s="15">
        <v>101726.07142857143</v>
      </c>
    </row>
    <row r="57" spans="1:2" x14ac:dyDescent="0.3">
      <c r="A57" s="2" t="s">
        <v>78</v>
      </c>
      <c r="B57" s="15">
        <v>71300</v>
      </c>
    </row>
    <row r="58" spans="1:2" x14ac:dyDescent="0.3">
      <c r="A58" s="2" t="s">
        <v>79</v>
      </c>
      <c r="B58" s="15">
        <v>94981.87704918033</v>
      </c>
    </row>
    <row r="59" spans="1:2" x14ac:dyDescent="0.3">
      <c r="A59" s="2" t="s">
        <v>80</v>
      </c>
      <c r="B59" s="15">
        <v>104180.57142857143</v>
      </c>
    </row>
    <row r="60" spans="1:2" x14ac:dyDescent="0.3">
      <c r="A60" s="2" t="s">
        <v>81</v>
      </c>
      <c r="B60" s="15">
        <v>86509.142857142855</v>
      </c>
    </row>
    <row r="61" spans="1:2" x14ac:dyDescent="0.3">
      <c r="A61" s="2" t="s">
        <v>31</v>
      </c>
      <c r="B61" s="15">
        <v>115182.53539823009</v>
      </c>
    </row>
    <row r="62" spans="1:2" x14ac:dyDescent="0.3">
      <c r="A62" s="2" t="s">
        <v>82</v>
      </c>
      <c r="B62" s="15">
        <v>49007</v>
      </c>
    </row>
    <row r="63" spans="1:2" x14ac:dyDescent="0.3">
      <c r="A63" s="2" t="s">
        <v>83</v>
      </c>
      <c r="B63" s="15">
        <v>111881.53846153847</v>
      </c>
    </row>
    <row r="64" spans="1:2" x14ac:dyDescent="0.3">
      <c r="A64" s="2" t="s">
        <v>84</v>
      </c>
      <c r="B64" s="15">
        <v>140857.14285714287</v>
      </c>
    </row>
    <row r="65" spans="1:2" x14ac:dyDescent="0.3">
      <c r="A65" s="2" t="s">
        <v>85</v>
      </c>
      <c r="B65" s="15">
        <v>118476.66666666667</v>
      </c>
    </row>
    <row r="66" spans="1:2" x14ac:dyDescent="0.3">
      <c r="A66" s="2" t="s">
        <v>86</v>
      </c>
      <c r="B66" s="15">
        <v>115734.94767441861</v>
      </c>
    </row>
    <row r="67" spans="1:2" x14ac:dyDescent="0.3">
      <c r="A67" s="2" t="s">
        <v>87</v>
      </c>
      <c r="B67" s="15">
        <v>107691.63461538461</v>
      </c>
    </row>
    <row r="68" spans="1:2" x14ac:dyDescent="0.3">
      <c r="A68" s="2" t="s">
        <v>88</v>
      </c>
      <c r="B68" s="15">
        <v>111175</v>
      </c>
    </row>
    <row r="69" spans="1:2" x14ac:dyDescent="0.3">
      <c r="A69" s="2" t="s">
        <v>89</v>
      </c>
      <c r="B69" s="15">
        <v>91661</v>
      </c>
    </row>
    <row r="70" spans="1:2" x14ac:dyDescent="0.3">
      <c r="A70" s="2" t="s">
        <v>90</v>
      </c>
      <c r="B70" s="15">
        <v>111540.68181818182</v>
      </c>
    </row>
    <row r="71" spans="1:2" x14ac:dyDescent="0.3">
      <c r="A71" s="2" t="s">
        <v>91</v>
      </c>
      <c r="B71" s="15">
        <v>99570.333333333328</v>
      </c>
    </row>
    <row r="72" spans="1:2" x14ac:dyDescent="0.3">
      <c r="A72" s="2" t="s">
        <v>92</v>
      </c>
      <c r="B72" s="15">
        <v>105375</v>
      </c>
    </row>
    <row r="73" spans="1:2" x14ac:dyDescent="0.3">
      <c r="A73" s="2" t="s">
        <v>130</v>
      </c>
      <c r="B73" s="15">
        <v>85000</v>
      </c>
    </row>
    <row r="74" spans="1:2" x14ac:dyDescent="0.3">
      <c r="A74" s="2" t="s">
        <v>93</v>
      </c>
      <c r="B74" s="15">
        <v>96262.5</v>
      </c>
    </row>
    <row r="75" spans="1:2" x14ac:dyDescent="0.3">
      <c r="A75" s="2" t="s">
        <v>32</v>
      </c>
      <c r="B75" s="15">
        <v>83814.335820895518</v>
      </c>
    </row>
    <row r="76" spans="1:2" x14ac:dyDescent="0.3">
      <c r="A76" s="2" t="s">
        <v>4</v>
      </c>
      <c r="B76" s="15">
        <v>107003.70454545454</v>
      </c>
    </row>
    <row r="77" spans="1:2" x14ac:dyDescent="0.3">
      <c r="A77" s="2" t="s">
        <v>94</v>
      </c>
      <c r="B77" s="15">
        <v>116437.6717557252</v>
      </c>
    </row>
    <row r="78" spans="1:2" x14ac:dyDescent="0.3">
      <c r="A78" s="2" t="s">
        <v>33</v>
      </c>
      <c r="B78" s="15">
        <v>85602.043749999997</v>
      </c>
    </row>
    <row r="79" spans="1:2" x14ac:dyDescent="0.3">
      <c r="A79" s="2" t="s">
        <v>34</v>
      </c>
      <c r="B79" s="15">
        <v>103849.15384615384</v>
      </c>
    </row>
    <row r="80" spans="1:2" x14ac:dyDescent="0.3">
      <c r="A80" s="2" t="s">
        <v>118</v>
      </c>
      <c r="B80" s="15">
        <v>292500</v>
      </c>
    </row>
    <row r="81" spans="1:2" x14ac:dyDescent="0.3">
      <c r="A81" s="2" t="s">
        <v>95</v>
      </c>
      <c r="B81" s="15">
        <v>100500</v>
      </c>
    </row>
    <row r="82" spans="1:2" x14ac:dyDescent="0.3">
      <c r="A82" s="2" t="s">
        <v>96</v>
      </c>
      <c r="B82" s="15">
        <v>97751.305555555562</v>
      </c>
    </row>
    <row r="83" spans="1:2" x14ac:dyDescent="0.3">
      <c r="A83" s="2" t="s">
        <v>35</v>
      </c>
      <c r="B83" s="15">
        <v>106857.24489795919</v>
      </c>
    </row>
    <row r="84" spans="1:2" x14ac:dyDescent="0.3">
      <c r="A84" s="2" t="s">
        <v>115</v>
      </c>
      <c r="B84" s="15">
        <v>114428.125</v>
      </c>
    </row>
    <row r="85" spans="1:2" x14ac:dyDescent="0.3">
      <c r="A85" s="2" t="s">
        <v>116</v>
      </c>
      <c r="B85" s="15">
        <v>85181.25</v>
      </c>
    </row>
    <row r="86" spans="1:2" x14ac:dyDescent="0.3">
      <c r="A86" s="2" t="s">
        <v>97</v>
      </c>
      <c r="B86" s="15">
        <v>104756.62087912088</v>
      </c>
    </row>
    <row r="87" spans="1:2" x14ac:dyDescent="0.3">
      <c r="A87" s="2" t="s">
        <v>36</v>
      </c>
      <c r="B87" s="15">
        <v>116228.296875</v>
      </c>
    </row>
    <row r="88" spans="1:2" x14ac:dyDescent="0.3">
      <c r="A88" s="2" t="s">
        <v>37</v>
      </c>
      <c r="B88" s="15">
        <v>106985.73793103448</v>
      </c>
    </row>
    <row r="89" spans="1:2" x14ac:dyDescent="0.3">
      <c r="A89" s="2" t="s">
        <v>98</v>
      </c>
      <c r="B89" s="15">
        <v>109786.44117647059</v>
      </c>
    </row>
    <row r="90" spans="1:2" x14ac:dyDescent="0.3">
      <c r="A90" s="2" t="s">
        <v>38</v>
      </c>
      <c r="B90" s="15">
        <v>134693.52104834712</v>
      </c>
    </row>
    <row r="91" spans="1:2" x14ac:dyDescent="0.3">
      <c r="A91" s="2" t="s">
        <v>99</v>
      </c>
      <c r="B91" s="15">
        <v>120636.6170212766</v>
      </c>
    </row>
    <row r="92" spans="1:2" x14ac:dyDescent="0.3">
      <c r="A92" s="2" t="s">
        <v>100</v>
      </c>
      <c r="B92" s="15">
        <v>105229.03703703704</v>
      </c>
    </row>
    <row r="93" spans="1:2" x14ac:dyDescent="0.3">
      <c r="A93" s="2" t="s">
        <v>101</v>
      </c>
      <c r="B93" s="15">
        <v>82576.431034482754</v>
      </c>
    </row>
    <row r="94" spans="1:2" x14ac:dyDescent="0.3">
      <c r="A94" s="2" t="s">
        <v>39</v>
      </c>
      <c r="B94" s="15">
        <v>102988.22641509434</v>
      </c>
    </row>
    <row r="95" spans="1:2" x14ac:dyDescent="0.3">
      <c r="A95" s="2" t="s">
        <v>131</v>
      </c>
      <c r="B95" s="15">
        <v>118754.6</v>
      </c>
    </row>
    <row r="96" spans="1:2" x14ac:dyDescent="0.3">
      <c r="A96" s="2" t="s">
        <v>102</v>
      </c>
      <c r="B96" s="15">
        <v>80933.954545454544</v>
      </c>
    </row>
    <row r="97" spans="1:2" x14ac:dyDescent="0.3">
      <c r="A97" s="2" t="s">
        <v>103</v>
      </c>
      <c r="B97" s="15">
        <v>126808.57142857143</v>
      </c>
    </row>
    <row r="98" spans="1:2" x14ac:dyDescent="0.3">
      <c r="A98" s="2" t="s">
        <v>110</v>
      </c>
      <c r="B98" s="15">
        <v>65866.666666666672</v>
      </c>
    </row>
    <row r="99" spans="1:2" x14ac:dyDescent="0.3">
      <c r="A99" s="2" t="s">
        <v>40</v>
      </c>
      <c r="B99" s="15">
        <v>94186.140625</v>
      </c>
    </row>
    <row r="100" spans="1:2" x14ac:dyDescent="0.3">
      <c r="A100" s="2" t="s">
        <v>104</v>
      </c>
      <c r="B100" s="15">
        <v>100956.22727272728</v>
      </c>
    </row>
    <row r="101" spans="1:2" x14ac:dyDescent="0.3">
      <c r="A101" s="2" t="s">
        <v>105</v>
      </c>
      <c r="B101" s="15">
        <v>110586.5035335689</v>
      </c>
    </row>
    <row r="102" spans="1:2" x14ac:dyDescent="0.3">
      <c r="A102" s="2" t="s">
        <v>41</v>
      </c>
      <c r="B102" s="15">
        <v>125882.40085503329</v>
      </c>
    </row>
    <row r="103" spans="1:2" x14ac:dyDescent="0.3">
      <c r="A103" s="2" t="s">
        <v>106</v>
      </c>
      <c r="B103" s="15">
        <v>79000</v>
      </c>
    </row>
    <row r="104" spans="1:2" x14ac:dyDescent="0.3">
      <c r="A104" s="2" t="s">
        <v>107</v>
      </c>
      <c r="B104" s="15">
        <v>90927.236363636359</v>
      </c>
    </row>
    <row r="105" spans="1:2" x14ac:dyDescent="0.3">
      <c r="A105" s="2" t="s">
        <v>132</v>
      </c>
      <c r="B105" s="15">
        <v>90670</v>
      </c>
    </row>
    <row r="106" spans="1:2" x14ac:dyDescent="0.3">
      <c r="A106" s="2" t="s">
        <v>111</v>
      </c>
      <c r="B106" s="15">
        <v>67056.666666666672</v>
      </c>
    </row>
    <row r="107" spans="1:2" x14ac:dyDescent="0.3">
      <c r="A107" s="2" t="s">
        <v>12</v>
      </c>
      <c r="B107" s="15">
        <v>123203.76078975972</v>
      </c>
    </row>
  </sheetData>
  <sheetProtection selectLockedCells="1"/>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19DD6-C6A8-4825-8E7B-7A6F7D201DEA}">
  <dimension ref="A1:K600"/>
  <sheetViews>
    <sheetView workbookViewId="0">
      <selection sqref="A1:XFD1048576"/>
    </sheetView>
  </sheetViews>
  <sheetFormatPr defaultRowHeight="14.4" x14ac:dyDescent="0.3"/>
  <cols>
    <col min="1" max="1" width="69.21875" bestFit="1" customWidth="1"/>
    <col min="2" max="2" width="14" bestFit="1" customWidth="1"/>
    <col min="3" max="3" width="21" bestFit="1" customWidth="1"/>
    <col min="5" max="5" width="14.88671875" bestFit="1" customWidth="1"/>
    <col min="6" max="6" width="15.33203125" bestFit="1" customWidth="1"/>
    <col min="7" max="7" width="15" bestFit="1" customWidth="1"/>
    <col min="8" max="8" width="16.33203125" bestFit="1" customWidth="1"/>
    <col min="9" max="9" width="12.5546875" bestFit="1" customWidth="1"/>
    <col min="10" max="10" width="18.6640625" bestFit="1" customWidth="1"/>
    <col min="11" max="11" width="13.44140625" bestFit="1" customWidth="1"/>
    <col min="12" max="12" width="18.6640625" bestFit="1" customWidth="1"/>
  </cols>
  <sheetData>
    <row r="1" spans="1:11" x14ac:dyDescent="0.3">
      <c r="A1" t="s">
        <v>13</v>
      </c>
      <c r="E1" t="s">
        <v>17</v>
      </c>
      <c r="G1" t="s">
        <v>133</v>
      </c>
      <c r="H1" t="s">
        <v>133</v>
      </c>
      <c r="I1" s="1" t="s">
        <v>11</v>
      </c>
      <c r="J1" t="s">
        <v>19</v>
      </c>
    </row>
    <row r="2" spans="1:11" x14ac:dyDescent="0.3">
      <c r="A2" s="3">
        <v>115000</v>
      </c>
      <c r="B2" s="7">
        <f>IF($A$2&lt;&gt;"",$A$2,"-")</f>
        <v>115000</v>
      </c>
      <c r="E2" s="5">
        <v>32531</v>
      </c>
      <c r="F2" s="12">
        <f>IF($E$2&lt;&gt;"",$E$2,"-")</f>
        <v>32531</v>
      </c>
      <c r="G2" s="14">
        <v>32672</v>
      </c>
      <c r="H2" s="15">
        <v>32531</v>
      </c>
      <c r="I2" s="2" t="s">
        <v>45</v>
      </c>
      <c r="J2" s="15">
        <v>26596</v>
      </c>
      <c r="K2" s="13">
        <f>_xlfn.XLOOKUP("Remote",I2:I3,J2:J3,"-")</f>
        <v>5935</v>
      </c>
    </row>
    <row r="3" spans="1:11" x14ac:dyDescent="0.3">
      <c r="G3" s="6">
        <f>($H$2-$E$2)/$H$2</f>
        <v>0</v>
      </c>
      <c r="I3" s="2" t="s">
        <v>46</v>
      </c>
      <c r="J3" s="15">
        <v>5935</v>
      </c>
      <c r="K3">
        <f>_xlfn.XLOOKUP("Remote",I2:I3,J2:J3," ")</f>
        <v>5935</v>
      </c>
    </row>
    <row r="4" spans="1:11" x14ac:dyDescent="0.3">
      <c r="G4" s="10">
        <f>$E$2/$H$2</f>
        <v>1</v>
      </c>
      <c r="I4" s="2" t="s">
        <v>12</v>
      </c>
      <c r="J4" s="15">
        <v>32531</v>
      </c>
    </row>
    <row r="5" spans="1:11" x14ac:dyDescent="0.3">
      <c r="A5" s="1" t="s">
        <v>11</v>
      </c>
      <c r="B5" t="s">
        <v>16</v>
      </c>
      <c r="E5" s="1" t="s">
        <v>11</v>
      </c>
      <c r="F5" t="s">
        <v>18</v>
      </c>
      <c r="K5" s="11">
        <f>SUM($K$2+$J$2)</f>
        <v>32531</v>
      </c>
    </row>
    <row r="6" spans="1:11" x14ac:dyDescent="0.3">
      <c r="A6" s="2" t="s">
        <v>150</v>
      </c>
      <c r="B6" s="15">
        <v>6385</v>
      </c>
      <c r="C6" t="str">
        <f>IF($A$6&lt;&gt;"",$A$6,"-")</f>
        <v>LinkedIn</v>
      </c>
      <c r="E6" s="2" t="s">
        <v>5</v>
      </c>
      <c r="F6" s="15">
        <v>18450</v>
      </c>
      <c r="G6" t="str">
        <f>IF($E$6&lt;&gt;"",$E$6,"-")</f>
        <v>SQL</v>
      </c>
      <c r="J6" s="6"/>
    </row>
    <row r="7" spans="1:11" x14ac:dyDescent="0.3">
      <c r="A7" s="2" t="s">
        <v>149</v>
      </c>
      <c r="B7" s="15">
        <v>4975</v>
      </c>
      <c r="E7" s="2" t="s">
        <v>6</v>
      </c>
      <c r="F7" s="15">
        <v>17661</v>
      </c>
      <c r="I7" s="2" t="s">
        <v>45</v>
      </c>
      <c r="J7" s="6">
        <f>100%-$J$8</f>
        <v>0.81755863637760906</v>
      </c>
    </row>
    <row r="8" spans="1:11" x14ac:dyDescent="0.3">
      <c r="A8" s="2" t="s">
        <v>311</v>
      </c>
      <c r="B8" s="15">
        <v>4577</v>
      </c>
      <c r="E8" s="2" t="s">
        <v>8</v>
      </c>
      <c r="F8" s="15">
        <v>7021</v>
      </c>
      <c r="I8" s="2" t="s">
        <v>46</v>
      </c>
      <c r="J8" s="10">
        <f>IF(ISNUMBER($K$3/$K$5),($K$3/$K$5),"0%")</f>
        <v>0.18244136362239094</v>
      </c>
    </row>
    <row r="9" spans="1:11" x14ac:dyDescent="0.3">
      <c r="A9" s="2" t="s">
        <v>151</v>
      </c>
      <c r="B9" s="15">
        <v>3071</v>
      </c>
      <c r="E9" s="2" t="s">
        <v>43</v>
      </c>
      <c r="F9" s="15">
        <v>6918</v>
      </c>
    </row>
    <row r="10" spans="1:11" x14ac:dyDescent="0.3">
      <c r="A10" s="2" t="s">
        <v>312</v>
      </c>
      <c r="B10" s="15">
        <v>2641</v>
      </c>
      <c r="E10" s="2" t="s">
        <v>7</v>
      </c>
      <c r="F10" s="15">
        <v>6840</v>
      </c>
    </row>
    <row r="11" spans="1:11" x14ac:dyDescent="0.3">
      <c r="A11" s="2" t="s">
        <v>152</v>
      </c>
      <c r="B11" s="15">
        <v>2067</v>
      </c>
      <c r="E11" s="2" t="s">
        <v>148</v>
      </c>
      <c r="F11" s="15">
        <v>6222</v>
      </c>
    </row>
    <row r="12" spans="1:11" x14ac:dyDescent="0.3">
      <c r="A12" s="2" t="s">
        <v>153</v>
      </c>
      <c r="B12" s="15">
        <v>1418</v>
      </c>
      <c r="E12" s="2" t="s">
        <v>42</v>
      </c>
      <c r="F12" s="15">
        <v>5284</v>
      </c>
    </row>
    <row r="13" spans="1:11" x14ac:dyDescent="0.3">
      <c r="A13" s="2" t="s">
        <v>313</v>
      </c>
      <c r="B13" s="15">
        <v>728</v>
      </c>
      <c r="E13" s="2" t="s">
        <v>146</v>
      </c>
      <c r="F13" s="15">
        <v>4754</v>
      </c>
    </row>
    <row r="14" spans="1:11" x14ac:dyDescent="0.3">
      <c r="A14" s="2" t="s">
        <v>154</v>
      </c>
      <c r="B14" s="15">
        <v>499</v>
      </c>
      <c r="E14" s="2" t="s">
        <v>145</v>
      </c>
      <c r="F14" s="15">
        <v>3826</v>
      </c>
    </row>
    <row r="15" spans="1:11" x14ac:dyDescent="0.3">
      <c r="A15" s="2" t="s">
        <v>314</v>
      </c>
      <c r="B15" s="15">
        <v>359</v>
      </c>
      <c r="E15" s="2" t="s">
        <v>147</v>
      </c>
      <c r="F15" s="15">
        <v>3789</v>
      </c>
    </row>
    <row r="16" spans="1:11" x14ac:dyDescent="0.3">
      <c r="A16" s="2" t="s">
        <v>315</v>
      </c>
      <c r="B16" s="15">
        <v>322</v>
      </c>
      <c r="E16" s="2" t="s">
        <v>174</v>
      </c>
      <c r="F16" s="15">
        <v>3487</v>
      </c>
    </row>
    <row r="17" spans="1:6" x14ac:dyDescent="0.3">
      <c r="A17" s="2" t="s">
        <v>156</v>
      </c>
      <c r="B17" s="15">
        <v>285</v>
      </c>
      <c r="E17" s="2" t="s">
        <v>175</v>
      </c>
      <c r="F17" s="15">
        <v>3116</v>
      </c>
    </row>
    <row r="18" spans="1:6" x14ac:dyDescent="0.3">
      <c r="A18" s="2" t="s">
        <v>316</v>
      </c>
      <c r="B18" s="15">
        <v>274</v>
      </c>
      <c r="E18" s="2" t="s">
        <v>108</v>
      </c>
      <c r="F18" s="15">
        <v>2503</v>
      </c>
    </row>
    <row r="19" spans="1:6" x14ac:dyDescent="0.3">
      <c r="A19" s="2" t="s">
        <v>317</v>
      </c>
      <c r="B19" s="15">
        <v>265</v>
      </c>
      <c r="E19" s="2" t="s">
        <v>176</v>
      </c>
      <c r="F19" s="15">
        <v>2396</v>
      </c>
    </row>
    <row r="20" spans="1:6" x14ac:dyDescent="0.3">
      <c r="A20" s="2" t="s">
        <v>318</v>
      </c>
      <c r="B20" s="15">
        <v>225</v>
      </c>
      <c r="E20" s="2" t="s">
        <v>177</v>
      </c>
      <c r="F20" s="15">
        <v>2217</v>
      </c>
    </row>
    <row r="21" spans="1:6" x14ac:dyDescent="0.3">
      <c r="A21" s="2" t="s">
        <v>319</v>
      </c>
      <c r="B21" s="15">
        <v>193</v>
      </c>
      <c r="E21" s="2" t="s">
        <v>3</v>
      </c>
      <c r="F21" s="15">
        <v>2213</v>
      </c>
    </row>
    <row r="22" spans="1:6" x14ac:dyDescent="0.3">
      <c r="A22" s="2" t="s">
        <v>320</v>
      </c>
      <c r="B22" s="15">
        <v>188</v>
      </c>
      <c r="E22" s="2" t="s">
        <v>178</v>
      </c>
      <c r="F22" s="15">
        <v>2194</v>
      </c>
    </row>
    <row r="23" spans="1:6" x14ac:dyDescent="0.3">
      <c r="A23" s="2" t="s">
        <v>155</v>
      </c>
      <c r="B23" s="15">
        <v>150</v>
      </c>
      <c r="E23" s="2" t="s">
        <v>9</v>
      </c>
      <c r="F23" s="15">
        <v>2158</v>
      </c>
    </row>
    <row r="24" spans="1:6" x14ac:dyDescent="0.3">
      <c r="A24" s="2" t="s">
        <v>321</v>
      </c>
      <c r="B24" s="15">
        <v>123</v>
      </c>
      <c r="E24" s="2" t="s">
        <v>44</v>
      </c>
      <c r="F24" s="15">
        <v>1989</v>
      </c>
    </row>
    <row r="25" spans="1:6" x14ac:dyDescent="0.3">
      <c r="A25" s="2" t="s">
        <v>322</v>
      </c>
      <c r="B25" s="15">
        <v>114</v>
      </c>
      <c r="E25" s="2" t="s">
        <v>180</v>
      </c>
      <c r="F25" s="15">
        <v>1988</v>
      </c>
    </row>
    <row r="26" spans="1:6" x14ac:dyDescent="0.3">
      <c r="A26" s="2" t="s">
        <v>323</v>
      </c>
      <c r="B26" s="15">
        <v>104</v>
      </c>
      <c r="E26" s="2" t="s">
        <v>10</v>
      </c>
      <c r="F26" s="15">
        <v>1976</v>
      </c>
    </row>
    <row r="27" spans="1:6" x14ac:dyDescent="0.3">
      <c r="A27" s="2" t="s">
        <v>324</v>
      </c>
      <c r="B27" s="15">
        <v>95</v>
      </c>
      <c r="E27" s="2" t="s">
        <v>179</v>
      </c>
      <c r="F27" s="15">
        <v>1926</v>
      </c>
    </row>
    <row r="28" spans="1:6" x14ac:dyDescent="0.3">
      <c r="A28" s="2" t="s">
        <v>157</v>
      </c>
      <c r="B28" s="15">
        <v>82</v>
      </c>
      <c r="E28" s="2" t="s">
        <v>181</v>
      </c>
      <c r="F28" s="15">
        <v>1812</v>
      </c>
    </row>
    <row r="29" spans="1:6" x14ac:dyDescent="0.3">
      <c r="A29" s="2" t="s">
        <v>325</v>
      </c>
      <c r="B29" s="15">
        <v>81</v>
      </c>
      <c r="E29" s="2" t="s">
        <v>182</v>
      </c>
      <c r="F29" s="15">
        <v>1676</v>
      </c>
    </row>
    <row r="30" spans="1:6" x14ac:dyDescent="0.3">
      <c r="A30" s="2" t="s">
        <v>326</v>
      </c>
      <c r="B30" s="15">
        <v>72</v>
      </c>
      <c r="E30" s="2" t="s">
        <v>184</v>
      </c>
      <c r="F30" s="15">
        <v>1594</v>
      </c>
    </row>
    <row r="31" spans="1:6" x14ac:dyDescent="0.3">
      <c r="A31" s="2" t="s">
        <v>327</v>
      </c>
      <c r="B31" s="15">
        <v>71</v>
      </c>
      <c r="E31" s="2" t="s">
        <v>183</v>
      </c>
      <c r="F31" s="15">
        <v>1581</v>
      </c>
    </row>
    <row r="32" spans="1:6" x14ac:dyDescent="0.3">
      <c r="A32" s="2" t="s">
        <v>328</v>
      </c>
      <c r="B32" s="15">
        <v>69</v>
      </c>
      <c r="E32" s="2" t="s">
        <v>185</v>
      </c>
      <c r="F32" s="15">
        <v>1572</v>
      </c>
    </row>
    <row r="33" spans="1:6" x14ac:dyDescent="0.3">
      <c r="A33" s="2" t="s">
        <v>329</v>
      </c>
      <c r="B33" s="15">
        <v>69</v>
      </c>
      <c r="E33" s="2" t="s">
        <v>187</v>
      </c>
      <c r="F33" s="15">
        <v>1498</v>
      </c>
    </row>
    <row r="34" spans="1:6" x14ac:dyDescent="0.3">
      <c r="A34" s="2" t="s">
        <v>330</v>
      </c>
      <c r="B34" s="15">
        <v>64</v>
      </c>
      <c r="E34" s="2" t="s">
        <v>186</v>
      </c>
      <c r="F34" s="15">
        <v>1446</v>
      </c>
    </row>
    <row r="35" spans="1:6" x14ac:dyDescent="0.3">
      <c r="A35" s="2" t="s">
        <v>331</v>
      </c>
      <c r="B35" s="15">
        <v>59</v>
      </c>
      <c r="E35" s="2" t="s">
        <v>189</v>
      </c>
      <c r="F35" s="15">
        <v>1356</v>
      </c>
    </row>
    <row r="36" spans="1:6" x14ac:dyDescent="0.3">
      <c r="A36" s="2" t="s">
        <v>332</v>
      </c>
      <c r="B36" s="15">
        <v>57</v>
      </c>
      <c r="E36" s="2" t="s">
        <v>188</v>
      </c>
      <c r="F36" s="15">
        <v>1318</v>
      </c>
    </row>
    <row r="37" spans="1:6" x14ac:dyDescent="0.3">
      <c r="A37" s="2" t="s">
        <v>333</v>
      </c>
      <c r="B37" s="15">
        <v>57</v>
      </c>
      <c r="E37" s="2" t="s">
        <v>194</v>
      </c>
      <c r="F37" s="15">
        <v>1289</v>
      </c>
    </row>
    <row r="38" spans="1:6" x14ac:dyDescent="0.3">
      <c r="A38" s="2" t="s">
        <v>334</v>
      </c>
      <c r="B38" s="15">
        <v>56</v>
      </c>
      <c r="E38" s="2" t="s">
        <v>190</v>
      </c>
      <c r="F38" s="15">
        <v>1236</v>
      </c>
    </row>
    <row r="39" spans="1:6" x14ac:dyDescent="0.3">
      <c r="A39" s="2" t="s">
        <v>335</v>
      </c>
      <c r="B39" s="15">
        <v>56</v>
      </c>
      <c r="E39" s="2" t="s">
        <v>192</v>
      </c>
      <c r="F39" s="15">
        <v>1140</v>
      </c>
    </row>
    <row r="40" spans="1:6" x14ac:dyDescent="0.3">
      <c r="A40" s="2" t="s">
        <v>336</v>
      </c>
      <c r="B40" s="15">
        <v>55</v>
      </c>
      <c r="E40" s="2" t="s">
        <v>193</v>
      </c>
      <c r="F40" s="15">
        <v>1134</v>
      </c>
    </row>
    <row r="41" spans="1:6" x14ac:dyDescent="0.3">
      <c r="A41" s="2" t="s">
        <v>337</v>
      </c>
      <c r="B41" s="15">
        <v>54</v>
      </c>
      <c r="E41" s="2" t="s">
        <v>191</v>
      </c>
      <c r="F41" s="15">
        <v>1125</v>
      </c>
    </row>
    <row r="42" spans="1:6" x14ac:dyDescent="0.3">
      <c r="A42" s="2" t="s">
        <v>158</v>
      </c>
      <c r="B42" s="15">
        <v>49</v>
      </c>
      <c r="E42" s="2" t="s">
        <v>196</v>
      </c>
      <c r="F42" s="15">
        <v>1060</v>
      </c>
    </row>
    <row r="43" spans="1:6" x14ac:dyDescent="0.3">
      <c r="A43" s="2" t="s">
        <v>338</v>
      </c>
      <c r="B43" s="15">
        <v>48</v>
      </c>
      <c r="E43" s="2" t="s">
        <v>195</v>
      </c>
      <c r="F43" s="15">
        <v>1022</v>
      </c>
    </row>
    <row r="44" spans="1:6" x14ac:dyDescent="0.3">
      <c r="A44" s="2" t="s">
        <v>339</v>
      </c>
      <c r="B44" s="15">
        <v>46</v>
      </c>
      <c r="E44" s="2" t="s">
        <v>197</v>
      </c>
      <c r="F44" s="15">
        <v>970</v>
      </c>
    </row>
    <row r="45" spans="1:6" x14ac:dyDescent="0.3">
      <c r="A45" s="2" t="s">
        <v>340</v>
      </c>
      <c r="B45" s="15">
        <v>46</v>
      </c>
      <c r="E45" s="2" t="s">
        <v>199</v>
      </c>
      <c r="F45" s="15">
        <v>962</v>
      </c>
    </row>
    <row r="46" spans="1:6" x14ac:dyDescent="0.3">
      <c r="A46" s="2" t="s">
        <v>341</v>
      </c>
      <c r="B46" s="15">
        <v>45</v>
      </c>
      <c r="E46" s="2" t="s">
        <v>198</v>
      </c>
      <c r="F46" s="15">
        <v>929</v>
      </c>
    </row>
    <row r="47" spans="1:6" x14ac:dyDescent="0.3">
      <c r="A47" s="2" t="s">
        <v>117</v>
      </c>
      <c r="B47" s="15">
        <v>44</v>
      </c>
      <c r="E47" s="2" t="s">
        <v>202</v>
      </c>
      <c r="F47" s="15">
        <v>920</v>
      </c>
    </row>
    <row r="48" spans="1:6" x14ac:dyDescent="0.3">
      <c r="A48" s="2" t="s">
        <v>342</v>
      </c>
      <c r="B48" s="15">
        <v>43</v>
      </c>
      <c r="E48" s="2" t="s">
        <v>204</v>
      </c>
      <c r="F48" s="15">
        <v>911</v>
      </c>
    </row>
    <row r="49" spans="1:6" x14ac:dyDescent="0.3">
      <c r="A49" s="2" t="s">
        <v>159</v>
      </c>
      <c r="B49" s="15">
        <v>43</v>
      </c>
      <c r="E49" s="2" t="s">
        <v>200</v>
      </c>
      <c r="F49" s="15">
        <v>872</v>
      </c>
    </row>
    <row r="50" spans="1:6" x14ac:dyDescent="0.3">
      <c r="A50" s="2" t="s">
        <v>343</v>
      </c>
      <c r="B50" s="15">
        <v>42</v>
      </c>
      <c r="E50" s="2" t="s">
        <v>201</v>
      </c>
      <c r="F50" s="15">
        <v>849</v>
      </c>
    </row>
    <row r="51" spans="1:6" x14ac:dyDescent="0.3">
      <c r="A51" s="2" t="s">
        <v>160</v>
      </c>
      <c r="B51" s="15">
        <v>42</v>
      </c>
      <c r="E51" s="2" t="s">
        <v>203</v>
      </c>
      <c r="F51" s="15">
        <v>841</v>
      </c>
    </row>
    <row r="52" spans="1:6" x14ac:dyDescent="0.3">
      <c r="A52" s="2" t="s">
        <v>344</v>
      </c>
      <c r="B52" s="15">
        <v>38</v>
      </c>
      <c r="E52" s="2" t="s">
        <v>206</v>
      </c>
      <c r="F52" s="15">
        <v>804</v>
      </c>
    </row>
    <row r="53" spans="1:6" x14ac:dyDescent="0.3">
      <c r="A53" s="2" t="s">
        <v>345</v>
      </c>
      <c r="B53" s="15">
        <v>37</v>
      </c>
      <c r="E53" s="2" t="s">
        <v>205</v>
      </c>
      <c r="F53" s="15">
        <v>803</v>
      </c>
    </row>
    <row r="54" spans="1:6" x14ac:dyDescent="0.3">
      <c r="A54" s="2" t="s">
        <v>346</v>
      </c>
      <c r="B54" s="15">
        <v>37</v>
      </c>
      <c r="E54" s="2" t="s">
        <v>207</v>
      </c>
      <c r="F54" s="15">
        <v>729</v>
      </c>
    </row>
    <row r="55" spans="1:6" x14ac:dyDescent="0.3">
      <c r="A55" s="2" t="s">
        <v>161</v>
      </c>
      <c r="B55" s="15">
        <v>35</v>
      </c>
      <c r="E55" s="2" t="s">
        <v>208</v>
      </c>
      <c r="F55" s="15">
        <v>699</v>
      </c>
    </row>
    <row r="56" spans="1:6" x14ac:dyDescent="0.3">
      <c r="A56" s="2" t="s">
        <v>163</v>
      </c>
      <c r="B56" s="15">
        <v>34</v>
      </c>
      <c r="E56" s="2" t="s">
        <v>209</v>
      </c>
      <c r="F56" s="15">
        <v>693</v>
      </c>
    </row>
    <row r="57" spans="1:6" x14ac:dyDescent="0.3">
      <c r="A57" s="2" t="s">
        <v>162</v>
      </c>
      <c r="B57" s="15">
        <v>33</v>
      </c>
      <c r="E57" s="2" t="s">
        <v>211</v>
      </c>
      <c r="F57" s="15">
        <v>664</v>
      </c>
    </row>
    <row r="58" spans="1:6" x14ac:dyDescent="0.3">
      <c r="A58" s="2" t="s">
        <v>347</v>
      </c>
      <c r="B58" s="15">
        <v>32</v>
      </c>
      <c r="E58" s="2" t="s">
        <v>210</v>
      </c>
      <c r="F58" s="15">
        <v>660</v>
      </c>
    </row>
    <row r="59" spans="1:6" x14ac:dyDescent="0.3">
      <c r="A59" s="2" t="s">
        <v>348</v>
      </c>
      <c r="B59" s="15">
        <v>30</v>
      </c>
      <c r="E59" s="2" t="s">
        <v>212</v>
      </c>
      <c r="F59" s="15">
        <v>639</v>
      </c>
    </row>
    <row r="60" spans="1:6" x14ac:dyDescent="0.3">
      <c r="A60" s="2" t="s">
        <v>349</v>
      </c>
      <c r="B60" s="15">
        <v>30</v>
      </c>
      <c r="E60" s="2" t="s">
        <v>213</v>
      </c>
      <c r="F60" s="15">
        <v>636</v>
      </c>
    </row>
    <row r="61" spans="1:6" x14ac:dyDescent="0.3">
      <c r="A61" s="2" t="s">
        <v>350</v>
      </c>
      <c r="B61" s="15">
        <v>30</v>
      </c>
      <c r="E61" s="2" t="s">
        <v>214</v>
      </c>
      <c r="F61" s="15">
        <v>587</v>
      </c>
    </row>
    <row r="62" spans="1:6" x14ac:dyDescent="0.3">
      <c r="A62" s="2" t="s">
        <v>351</v>
      </c>
      <c r="B62" s="15">
        <v>30</v>
      </c>
      <c r="E62" s="2" t="s">
        <v>216</v>
      </c>
      <c r="F62" s="15">
        <v>548</v>
      </c>
    </row>
    <row r="63" spans="1:6" x14ac:dyDescent="0.3">
      <c r="A63" s="2" t="s">
        <v>352</v>
      </c>
      <c r="B63" s="15">
        <v>29</v>
      </c>
      <c r="E63" s="2" t="s">
        <v>215</v>
      </c>
      <c r="F63" s="15">
        <v>534</v>
      </c>
    </row>
    <row r="64" spans="1:6" x14ac:dyDescent="0.3">
      <c r="A64" s="2" t="s">
        <v>353</v>
      </c>
      <c r="B64" s="15">
        <v>28</v>
      </c>
      <c r="E64" s="2" t="s">
        <v>220</v>
      </c>
      <c r="F64" s="15">
        <v>531</v>
      </c>
    </row>
    <row r="65" spans="1:6" x14ac:dyDescent="0.3">
      <c r="A65" s="2" t="s">
        <v>354</v>
      </c>
      <c r="B65" s="15">
        <v>28</v>
      </c>
      <c r="E65" s="2" t="s">
        <v>217</v>
      </c>
      <c r="F65" s="15">
        <v>529</v>
      </c>
    </row>
    <row r="66" spans="1:6" x14ac:dyDescent="0.3">
      <c r="A66" s="2" t="s">
        <v>355</v>
      </c>
      <c r="B66" s="15">
        <v>28</v>
      </c>
      <c r="E66" s="2" t="s">
        <v>218</v>
      </c>
      <c r="F66" s="15">
        <v>520</v>
      </c>
    </row>
    <row r="67" spans="1:6" x14ac:dyDescent="0.3">
      <c r="A67" s="2" t="s">
        <v>356</v>
      </c>
      <c r="B67" s="15">
        <v>27</v>
      </c>
      <c r="E67" s="2" t="s">
        <v>219</v>
      </c>
      <c r="F67" s="15">
        <v>509</v>
      </c>
    </row>
    <row r="68" spans="1:6" x14ac:dyDescent="0.3">
      <c r="A68" s="2" t="s">
        <v>357</v>
      </c>
      <c r="B68" s="15">
        <v>26</v>
      </c>
      <c r="E68" s="2" t="s">
        <v>221</v>
      </c>
      <c r="F68" s="15">
        <v>472</v>
      </c>
    </row>
    <row r="69" spans="1:6" x14ac:dyDescent="0.3">
      <c r="A69" s="2" t="s">
        <v>358</v>
      </c>
      <c r="B69" s="15">
        <v>25</v>
      </c>
      <c r="E69" s="2" t="s">
        <v>224</v>
      </c>
      <c r="F69" s="15">
        <v>459</v>
      </c>
    </row>
    <row r="70" spans="1:6" x14ac:dyDescent="0.3">
      <c r="A70" s="2" t="s">
        <v>359</v>
      </c>
      <c r="B70" s="15">
        <v>25</v>
      </c>
      <c r="E70" s="2" t="s">
        <v>223</v>
      </c>
      <c r="F70" s="15">
        <v>451</v>
      </c>
    </row>
    <row r="71" spans="1:6" x14ac:dyDescent="0.3">
      <c r="A71" s="2" t="s">
        <v>360</v>
      </c>
      <c r="B71" s="15">
        <v>24</v>
      </c>
      <c r="E71" s="2" t="s">
        <v>222</v>
      </c>
      <c r="F71" s="15">
        <v>450</v>
      </c>
    </row>
    <row r="72" spans="1:6" x14ac:dyDescent="0.3">
      <c r="A72" s="2" t="s">
        <v>361</v>
      </c>
      <c r="B72" s="15">
        <v>23</v>
      </c>
      <c r="E72" s="2" t="s">
        <v>226</v>
      </c>
      <c r="F72" s="15">
        <v>401</v>
      </c>
    </row>
    <row r="73" spans="1:6" x14ac:dyDescent="0.3">
      <c r="A73" s="2" t="s">
        <v>362</v>
      </c>
      <c r="B73" s="15">
        <v>23</v>
      </c>
      <c r="E73" s="2" t="s">
        <v>229</v>
      </c>
      <c r="F73" s="15">
        <v>391</v>
      </c>
    </row>
    <row r="74" spans="1:6" x14ac:dyDescent="0.3">
      <c r="A74" s="2" t="s">
        <v>164</v>
      </c>
      <c r="B74" s="15">
        <v>22</v>
      </c>
      <c r="E74" s="2" t="s">
        <v>225</v>
      </c>
      <c r="F74" s="15">
        <v>389</v>
      </c>
    </row>
    <row r="75" spans="1:6" x14ac:dyDescent="0.3">
      <c r="A75" s="2" t="s">
        <v>363</v>
      </c>
      <c r="B75" s="15">
        <v>22</v>
      </c>
      <c r="E75" s="2" t="s">
        <v>230</v>
      </c>
      <c r="F75" s="15">
        <v>371</v>
      </c>
    </row>
    <row r="76" spans="1:6" x14ac:dyDescent="0.3">
      <c r="A76" s="2" t="s">
        <v>364</v>
      </c>
      <c r="B76" s="15">
        <v>22</v>
      </c>
      <c r="E76" s="2" t="s">
        <v>228</v>
      </c>
      <c r="F76" s="15">
        <v>363</v>
      </c>
    </row>
    <row r="77" spans="1:6" x14ac:dyDescent="0.3">
      <c r="A77" s="2" t="s">
        <v>365</v>
      </c>
      <c r="B77" s="15">
        <v>22</v>
      </c>
      <c r="E77" s="2" t="s">
        <v>227</v>
      </c>
      <c r="F77" s="15">
        <v>358</v>
      </c>
    </row>
    <row r="78" spans="1:6" x14ac:dyDescent="0.3">
      <c r="A78" s="2" t="s">
        <v>366</v>
      </c>
      <c r="B78" s="15">
        <v>22</v>
      </c>
      <c r="E78" s="2" t="s">
        <v>231</v>
      </c>
      <c r="F78" s="15">
        <v>341</v>
      </c>
    </row>
    <row r="79" spans="1:6" x14ac:dyDescent="0.3">
      <c r="A79" s="2" t="s">
        <v>367</v>
      </c>
      <c r="B79" s="15">
        <v>21</v>
      </c>
      <c r="E79" s="2" t="s">
        <v>233</v>
      </c>
      <c r="F79" s="15">
        <v>337</v>
      </c>
    </row>
    <row r="80" spans="1:6" x14ac:dyDescent="0.3">
      <c r="A80" s="2" t="s">
        <v>368</v>
      </c>
      <c r="B80" s="15">
        <v>19</v>
      </c>
      <c r="E80" s="2" t="s">
        <v>234</v>
      </c>
      <c r="F80" s="15">
        <v>337</v>
      </c>
    </row>
    <row r="81" spans="1:6" x14ac:dyDescent="0.3">
      <c r="A81" s="2" t="s">
        <v>369</v>
      </c>
      <c r="B81" s="15">
        <v>19</v>
      </c>
      <c r="E81" s="2" t="s">
        <v>877</v>
      </c>
      <c r="F81" s="15">
        <v>328</v>
      </c>
    </row>
    <row r="82" spans="1:6" x14ac:dyDescent="0.3">
      <c r="A82" s="2" t="s">
        <v>370</v>
      </c>
      <c r="B82" s="15">
        <v>18</v>
      </c>
      <c r="E82" s="2" t="s">
        <v>232</v>
      </c>
      <c r="F82" s="15">
        <v>318</v>
      </c>
    </row>
    <row r="83" spans="1:6" x14ac:dyDescent="0.3">
      <c r="A83" s="2" t="s">
        <v>371</v>
      </c>
      <c r="B83" s="15">
        <v>17</v>
      </c>
      <c r="E83" s="2" t="s">
        <v>239</v>
      </c>
      <c r="F83" s="15">
        <v>304</v>
      </c>
    </row>
    <row r="84" spans="1:6" x14ac:dyDescent="0.3">
      <c r="A84" s="2" t="s">
        <v>372</v>
      </c>
      <c r="B84" s="15">
        <v>17</v>
      </c>
      <c r="E84" s="2" t="s">
        <v>236</v>
      </c>
      <c r="F84" s="15">
        <v>304</v>
      </c>
    </row>
    <row r="85" spans="1:6" x14ac:dyDescent="0.3">
      <c r="A85" s="2" t="s">
        <v>373</v>
      </c>
      <c r="B85" s="15">
        <v>17</v>
      </c>
      <c r="E85" s="2" t="s">
        <v>238</v>
      </c>
      <c r="F85" s="15">
        <v>284</v>
      </c>
    </row>
    <row r="86" spans="1:6" x14ac:dyDescent="0.3">
      <c r="A86" s="2" t="s">
        <v>374</v>
      </c>
      <c r="B86" s="15">
        <v>15</v>
      </c>
      <c r="E86" s="2" t="s">
        <v>235</v>
      </c>
      <c r="F86" s="15">
        <v>278</v>
      </c>
    </row>
    <row r="87" spans="1:6" x14ac:dyDescent="0.3">
      <c r="A87" s="2" t="s">
        <v>375</v>
      </c>
      <c r="B87" s="15">
        <v>15</v>
      </c>
      <c r="E87" s="2" t="s">
        <v>237</v>
      </c>
      <c r="F87" s="15">
        <v>267</v>
      </c>
    </row>
    <row r="88" spans="1:6" x14ac:dyDescent="0.3">
      <c r="A88" s="2" t="s">
        <v>376</v>
      </c>
      <c r="B88" s="15">
        <v>15</v>
      </c>
      <c r="E88" s="2" t="s">
        <v>241</v>
      </c>
      <c r="F88" s="15">
        <v>251</v>
      </c>
    </row>
    <row r="89" spans="1:6" x14ac:dyDescent="0.3">
      <c r="A89" s="2" t="s">
        <v>377</v>
      </c>
      <c r="B89" s="15">
        <v>14</v>
      </c>
      <c r="E89" s="2" t="s">
        <v>240</v>
      </c>
      <c r="F89" s="15">
        <v>251</v>
      </c>
    </row>
    <row r="90" spans="1:6" x14ac:dyDescent="0.3">
      <c r="A90" s="2" t="s">
        <v>378</v>
      </c>
      <c r="B90" s="15">
        <v>14</v>
      </c>
      <c r="E90" s="2" t="s">
        <v>242</v>
      </c>
      <c r="F90" s="15">
        <v>243</v>
      </c>
    </row>
    <row r="91" spans="1:6" x14ac:dyDescent="0.3">
      <c r="A91" s="2" t="s">
        <v>379</v>
      </c>
      <c r="B91" s="15">
        <v>14</v>
      </c>
      <c r="E91" s="2" t="s">
        <v>878</v>
      </c>
      <c r="F91" s="15">
        <v>233</v>
      </c>
    </row>
    <row r="92" spans="1:6" x14ac:dyDescent="0.3">
      <c r="A92" s="2" t="s">
        <v>380</v>
      </c>
      <c r="B92" s="15">
        <v>14</v>
      </c>
      <c r="E92" s="2" t="s">
        <v>243</v>
      </c>
      <c r="F92" s="15">
        <v>228</v>
      </c>
    </row>
    <row r="93" spans="1:6" x14ac:dyDescent="0.3">
      <c r="A93" s="2" t="s">
        <v>381</v>
      </c>
      <c r="B93" s="15">
        <v>13</v>
      </c>
      <c r="E93" s="2" t="s">
        <v>879</v>
      </c>
      <c r="F93" s="15">
        <v>226</v>
      </c>
    </row>
    <row r="94" spans="1:6" x14ac:dyDescent="0.3">
      <c r="A94" s="2" t="s">
        <v>382</v>
      </c>
      <c r="B94" s="15">
        <v>13</v>
      </c>
      <c r="E94" s="2" t="s">
        <v>244</v>
      </c>
      <c r="F94" s="15">
        <v>206</v>
      </c>
    </row>
    <row r="95" spans="1:6" x14ac:dyDescent="0.3">
      <c r="A95" s="2" t="s">
        <v>383</v>
      </c>
      <c r="B95" s="15">
        <v>13</v>
      </c>
      <c r="E95" s="2" t="s">
        <v>245</v>
      </c>
      <c r="F95" s="15">
        <v>201</v>
      </c>
    </row>
    <row r="96" spans="1:6" x14ac:dyDescent="0.3">
      <c r="A96" s="2" t="s">
        <v>384</v>
      </c>
      <c r="B96" s="15">
        <v>13</v>
      </c>
      <c r="E96" s="2" t="s">
        <v>249</v>
      </c>
      <c r="F96" s="15">
        <v>192</v>
      </c>
    </row>
    <row r="97" spans="1:6" x14ac:dyDescent="0.3">
      <c r="A97" s="2" t="s">
        <v>385</v>
      </c>
      <c r="B97" s="15">
        <v>13</v>
      </c>
      <c r="E97" s="2" t="s">
        <v>246</v>
      </c>
      <c r="F97" s="15">
        <v>191</v>
      </c>
    </row>
    <row r="98" spans="1:6" x14ac:dyDescent="0.3">
      <c r="A98" s="2" t="s">
        <v>386</v>
      </c>
      <c r="B98" s="15">
        <v>12</v>
      </c>
      <c r="E98" s="2" t="s">
        <v>251</v>
      </c>
      <c r="F98" s="15">
        <v>187</v>
      </c>
    </row>
    <row r="99" spans="1:6" x14ac:dyDescent="0.3">
      <c r="A99" s="2" t="s">
        <v>387</v>
      </c>
      <c r="B99" s="15">
        <v>12</v>
      </c>
      <c r="E99" s="2" t="s">
        <v>247</v>
      </c>
      <c r="F99" s="15">
        <v>182</v>
      </c>
    </row>
    <row r="100" spans="1:6" x14ac:dyDescent="0.3">
      <c r="A100" s="2" t="s">
        <v>388</v>
      </c>
      <c r="B100" s="15">
        <v>12</v>
      </c>
      <c r="E100" s="2" t="s">
        <v>252</v>
      </c>
      <c r="F100" s="15">
        <v>176</v>
      </c>
    </row>
    <row r="101" spans="1:6" x14ac:dyDescent="0.3">
      <c r="A101" s="2" t="s">
        <v>389</v>
      </c>
      <c r="B101" s="15">
        <v>11</v>
      </c>
      <c r="E101" s="2" t="s">
        <v>248</v>
      </c>
      <c r="F101" s="15">
        <v>176</v>
      </c>
    </row>
    <row r="102" spans="1:6" x14ac:dyDescent="0.3">
      <c r="A102" s="2" t="s">
        <v>390</v>
      </c>
      <c r="B102" s="15">
        <v>11</v>
      </c>
      <c r="E102" s="2" t="s">
        <v>880</v>
      </c>
      <c r="F102" s="15">
        <v>171</v>
      </c>
    </row>
    <row r="103" spans="1:6" x14ac:dyDescent="0.3">
      <c r="A103" s="2" t="s">
        <v>166</v>
      </c>
      <c r="B103" s="15">
        <v>11</v>
      </c>
      <c r="E103" s="2" t="s">
        <v>250</v>
      </c>
      <c r="F103" s="15">
        <v>166</v>
      </c>
    </row>
    <row r="104" spans="1:6" x14ac:dyDescent="0.3">
      <c r="A104" s="2" t="s">
        <v>391</v>
      </c>
      <c r="B104" s="15">
        <v>11</v>
      </c>
      <c r="E104" s="2" t="s">
        <v>255</v>
      </c>
      <c r="F104" s="15">
        <v>166</v>
      </c>
    </row>
    <row r="105" spans="1:6" x14ac:dyDescent="0.3">
      <c r="A105" s="2" t="s">
        <v>392</v>
      </c>
      <c r="B105" s="15">
        <v>11</v>
      </c>
      <c r="E105" s="2" t="s">
        <v>253</v>
      </c>
      <c r="F105" s="15">
        <v>163</v>
      </c>
    </row>
    <row r="106" spans="1:6" x14ac:dyDescent="0.3">
      <c r="A106" s="2" t="s">
        <v>393</v>
      </c>
      <c r="B106" s="15">
        <v>10</v>
      </c>
      <c r="E106" s="2" t="s">
        <v>254</v>
      </c>
      <c r="F106" s="15">
        <v>151</v>
      </c>
    </row>
    <row r="107" spans="1:6" x14ac:dyDescent="0.3">
      <c r="A107" s="2" t="s">
        <v>394</v>
      </c>
      <c r="B107" s="15">
        <v>10</v>
      </c>
      <c r="E107" s="2" t="s">
        <v>256</v>
      </c>
      <c r="F107" s="15">
        <v>149</v>
      </c>
    </row>
    <row r="108" spans="1:6" x14ac:dyDescent="0.3">
      <c r="A108" s="2" t="s">
        <v>395</v>
      </c>
      <c r="B108" s="15">
        <v>9</v>
      </c>
      <c r="E108" s="2" t="s">
        <v>257</v>
      </c>
      <c r="F108" s="15">
        <v>148</v>
      </c>
    </row>
    <row r="109" spans="1:6" x14ac:dyDescent="0.3">
      <c r="A109" s="2" t="s">
        <v>165</v>
      </c>
      <c r="B109" s="15">
        <v>9</v>
      </c>
      <c r="E109" s="2" t="s">
        <v>258</v>
      </c>
      <c r="F109" s="15">
        <v>146</v>
      </c>
    </row>
    <row r="110" spans="1:6" x14ac:dyDescent="0.3">
      <c r="A110" s="2" t="s">
        <v>396</v>
      </c>
      <c r="B110" s="15">
        <v>9</v>
      </c>
      <c r="E110" s="2" t="s">
        <v>881</v>
      </c>
      <c r="F110" s="15">
        <v>138</v>
      </c>
    </row>
    <row r="111" spans="1:6" x14ac:dyDescent="0.3">
      <c r="A111" s="2" t="s">
        <v>397</v>
      </c>
      <c r="B111" s="15">
        <v>9</v>
      </c>
      <c r="E111" s="2" t="s">
        <v>262</v>
      </c>
      <c r="F111" s="15">
        <v>135</v>
      </c>
    </row>
    <row r="112" spans="1:6" x14ac:dyDescent="0.3">
      <c r="A112" s="2" t="s">
        <v>398</v>
      </c>
      <c r="B112" s="15">
        <v>9</v>
      </c>
      <c r="E112" s="2" t="s">
        <v>259</v>
      </c>
      <c r="F112" s="15">
        <v>133</v>
      </c>
    </row>
    <row r="113" spans="1:6" x14ac:dyDescent="0.3">
      <c r="A113" s="2" t="s">
        <v>399</v>
      </c>
      <c r="B113" s="15">
        <v>9</v>
      </c>
      <c r="E113" s="2" t="s">
        <v>112</v>
      </c>
      <c r="F113" s="15">
        <v>130</v>
      </c>
    </row>
    <row r="114" spans="1:6" x14ac:dyDescent="0.3">
      <c r="A114" s="2" t="s">
        <v>400</v>
      </c>
      <c r="B114" s="15">
        <v>8</v>
      </c>
      <c r="E114" s="2" t="s">
        <v>260</v>
      </c>
      <c r="F114" s="15">
        <v>128</v>
      </c>
    </row>
    <row r="115" spans="1:6" x14ac:dyDescent="0.3">
      <c r="A115" s="2" t="s">
        <v>401</v>
      </c>
      <c r="B115" s="15">
        <v>8</v>
      </c>
      <c r="E115" s="2" t="s">
        <v>882</v>
      </c>
      <c r="F115" s="15">
        <v>122</v>
      </c>
    </row>
    <row r="116" spans="1:6" x14ac:dyDescent="0.3">
      <c r="A116" s="2" t="s">
        <v>402</v>
      </c>
      <c r="B116" s="15">
        <v>8</v>
      </c>
      <c r="E116" s="2" t="s">
        <v>268</v>
      </c>
      <c r="F116" s="15">
        <v>122</v>
      </c>
    </row>
    <row r="117" spans="1:6" x14ac:dyDescent="0.3">
      <c r="A117" s="2" t="s">
        <v>403</v>
      </c>
      <c r="B117" s="15">
        <v>8</v>
      </c>
      <c r="E117" s="2" t="s">
        <v>261</v>
      </c>
      <c r="F117" s="15">
        <v>116</v>
      </c>
    </row>
    <row r="118" spans="1:6" x14ac:dyDescent="0.3">
      <c r="A118" s="2" t="s">
        <v>404</v>
      </c>
      <c r="B118" s="15">
        <v>7</v>
      </c>
      <c r="E118" s="2" t="s">
        <v>263</v>
      </c>
      <c r="F118" s="15">
        <v>116</v>
      </c>
    </row>
    <row r="119" spans="1:6" x14ac:dyDescent="0.3">
      <c r="A119" s="2" t="s">
        <v>405</v>
      </c>
      <c r="B119" s="15">
        <v>7</v>
      </c>
      <c r="E119" s="2" t="s">
        <v>264</v>
      </c>
      <c r="F119" s="15">
        <v>115</v>
      </c>
    </row>
    <row r="120" spans="1:6" x14ac:dyDescent="0.3">
      <c r="A120" s="2" t="s">
        <v>406</v>
      </c>
      <c r="B120" s="15">
        <v>7</v>
      </c>
      <c r="E120" s="2" t="s">
        <v>265</v>
      </c>
      <c r="F120" s="15">
        <v>108</v>
      </c>
    </row>
    <row r="121" spans="1:6" x14ac:dyDescent="0.3">
      <c r="A121" s="2" t="s">
        <v>407</v>
      </c>
      <c r="B121" s="15">
        <v>7</v>
      </c>
      <c r="E121" s="2" t="s">
        <v>267</v>
      </c>
      <c r="F121" s="15">
        <v>107</v>
      </c>
    </row>
    <row r="122" spans="1:6" x14ac:dyDescent="0.3">
      <c r="A122" s="2" t="s">
        <v>408</v>
      </c>
      <c r="B122" s="15">
        <v>7</v>
      </c>
      <c r="E122" s="2" t="s">
        <v>269</v>
      </c>
      <c r="F122" s="15">
        <v>99</v>
      </c>
    </row>
    <row r="123" spans="1:6" x14ac:dyDescent="0.3">
      <c r="A123" s="2" t="s">
        <v>409</v>
      </c>
      <c r="B123" s="15">
        <v>7</v>
      </c>
      <c r="E123" s="2" t="s">
        <v>266</v>
      </c>
      <c r="F123" s="15">
        <v>96</v>
      </c>
    </row>
    <row r="124" spans="1:6" x14ac:dyDescent="0.3">
      <c r="A124" s="2" t="s">
        <v>410</v>
      </c>
      <c r="B124" s="15">
        <v>6</v>
      </c>
      <c r="E124" s="2" t="s">
        <v>883</v>
      </c>
      <c r="F124" s="15">
        <v>91</v>
      </c>
    </row>
    <row r="125" spans="1:6" x14ac:dyDescent="0.3">
      <c r="A125" s="2" t="s">
        <v>411</v>
      </c>
      <c r="B125" s="15">
        <v>6</v>
      </c>
      <c r="E125" s="2" t="s">
        <v>271</v>
      </c>
      <c r="F125" s="15">
        <v>90</v>
      </c>
    </row>
    <row r="126" spans="1:6" x14ac:dyDescent="0.3">
      <c r="A126" s="2" t="s">
        <v>412</v>
      </c>
      <c r="B126" s="15">
        <v>6</v>
      </c>
      <c r="E126" s="2" t="s">
        <v>270</v>
      </c>
      <c r="F126" s="15">
        <v>79</v>
      </c>
    </row>
    <row r="127" spans="1:6" x14ac:dyDescent="0.3">
      <c r="A127" s="2" t="s">
        <v>413</v>
      </c>
      <c r="B127" s="15">
        <v>6</v>
      </c>
      <c r="E127" s="2" t="s">
        <v>272</v>
      </c>
      <c r="F127" s="15">
        <v>78</v>
      </c>
    </row>
    <row r="128" spans="1:6" x14ac:dyDescent="0.3">
      <c r="A128" s="2" t="s">
        <v>414</v>
      </c>
      <c r="B128" s="15">
        <v>6</v>
      </c>
      <c r="E128" s="2" t="s">
        <v>274</v>
      </c>
      <c r="F128" s="15">
        <v>74</v>
      </c>
    </row>
    <row r="129" spans="1:6" x14ac:dyDescent="0.3">
      <c r="A129" s="2" t="s">
        <v>415</v>
      </c>
      <c r="B129" s="15">
        <v>6</v>
      </c>
      <c r="E129" s="2" t="s">
        <v>273</v>
      </c>
      <c r="F129" s="15">
        <v>73</v>
      </c>
    </row>
    <row r="130" spans="1:6" x14ac:dyDescent="0.3">
      <c r="A130" s="2" t="s">
        <v>416</v>
      </c>
      <c r="B130" s="15">
        <v>6</v>
      </c>
      <c r="E130" s="2" t="s">
        <v>276</v>
      </c>
      <c r="F130" s="15">
        <v>72</v>
      </c>
    </row>
    <row r="131" spans="1:6" x14ac:dyDescent="0.3">
      <c r="A131" s="2" t="s">
        <v>417</v>
      </c>
      <c r="B131" s="15">
        <v>6</v>
      </c>
      <c r="E131" s="2" t="s">
        <v>275</v>
      </c>
      <c r="F131" s="15">
        <v>66</v>
      </c>
    </row>
    <row r="132" spans="1:6" x14ac:dyDescent="0.3">
      <c r="A132" s="2" t="s">
        <v>418</v>
      </c>
      <c r="B132" s="15">
        <v>6</v>
      </c>
      <c r="E132" s="2" t="s">
        <v>277</v>
      </c>
      <c r="F132" s="15">
        <v>64</v>
      </c>
    </row>
    <row r="133" spans="1:6" x14ac:dyDescent="0.3">
      <c r="A133" s="2" t="s">
        <v>419</v>
      </c>
      <c r="B133" s="15">
        <v>6</v>
      </c>
      <c r="E133" s="2" t="s">
        <v>279</v>
      </c>
      <c r="F133" s="15">
        <v>62</v>
      </c>
    </row>
    <row r="134" spans="1:6" x14ac:dyDescent="0.3">
      <c r="A134" s="2" t="s">
        <v>420</v>
      </c>
      <c r="B134" s="15">
        <v>6</v>
      </c>
      <c r="E134" s="2" t="s">
        <v>884</v>
      </c>
      <c r="F134" s="15">
        <v>61</v>
      </c>
    </row>
    <row r="135" spans="1:6" x14ac:dyDescent="0.3">
      <c r="A135" s="2" t="s">
        <v>421</v>
      </c>
      <c r="B135" s="15">
        <v>6</v>
      </c>
      <c r="E135" s="2" t="s">
        <v>885</v>
      </c>
      <c r="F135" s="15">
        <v>60</v>
      </c>
    </row>
    <row r="136" spans="1:6" x14ac:dyDescent="0.3">
      <c r="A136" s="2" t="s">
        <v>422</v>
      </c>
      <c r="B136" s="15">
        <v>6</v>
      </c>
      <c r="E136" s="2" t="s">
        <v>886</v>
      </c>
      <c r="F136" s="15">
        <v>59</v>
      </c>
    </row>
    <row r="137" spans="1:6" x14ac:dyDescent="0.3">
      <c r="A137" s="2" t="s">
        <v>423</v>
      </c>
      <c r="B137" s="15">
        <v>6</v>
      </c>
      <c r="E137" s="2" t="s">
        <v>278</v>
      </c>
      <c r="F137" s="15">
        <v>56</v>
      </c>
    </row>
    <row r="138" spans="1:6" x14ac:dyDescent="0.3">
      <c r="A138" s="2" t="s">
        <v>424</v>
      </c>
      <c r="B138" s="15">
        <v>5</v>
      </c>
      <c r="E138" s="2" t="s">
        <v>887</v>
      </c>
      <c r="F138" s="15">
        <v>51</v>
      </c>
    </row>
    <row r="139" spans="1:6" x14ac:dyDescent="0.3">
      <c r="A139" s="2" t="s">
        <v>425</v>
      </c>
      <c r="B139" s="15">
        <v>5</v>
      </c>
      <c r="E139" s="2" t="s">
        <v>280</v>
      </c>
      <c r="F139" s="15">
        <v>51</v>
      </c>
    </row>
    <row r="140" spans="1:6" x14ac:dyDescent="0.3">
      <c r="A140" s="2" t="s">
        <v>426</v>
      </c>
      <c r="B140" s="15">
        <v>5</v>
      </c>
      <c r="E140" s="2" t="s">
        <v>281</v>
      </c>
      <c r="F140" s="15">
        <v>50</v>
      </c>
    </row>
    <row r="141" spans="1:6" x14ac:dyDescent="0.3">
      <c r="A141" s="2" t="s">
        <v>427</v>
      </c>
      <c r="B141" s="15">
        <v>5</v>
      </c>
      <c r="E141" s="2" t="s">
        <v>888</v>
      </c>
      <c r="F141" s="15">
        <v>49</v>
      </c>
    </row>
    <row r="142" spans="1:6" x14ac:dyDescent="0.3">
      <c r="A142" s="2" t="s">
        <v>428</v>
      </c>
      <c r="B142" s="15">
        <v>5</v>
      </c>
      <c r="E142" s="2" t="s">
        <v>889</v>
      </c>
      <c r="F142" s="15">
        <v>48</v>
      </c>
    </row>
    <row r="143" spans="1:6" x14ac:dyDescent="0.3">
      <c r="A143" s="2" t="s">
        <v>429</v>
      </c>
      <c r="B143" s="15">
        <v>5</v>
      </c>
      <c r="E143" s="2" t="s">
        <v>890</v>
      </c>
      <c r="F143" s="15">
        <v>48</v>
      </c>
    </row>
    <row r="144" spans="1:6" x14ac:dyDescent="0.3">
      <c r="A144" s="2" t="s">
        <v>430</v>
      </c>
      <c r="B144" s="15">
        <v>5</v>
      </c>
      <c r="E144" s="2" t="s">
        <v>283</v>
      </c>
      <c r="F144" s="15">
        <v>45</v>
      </c>
    </row>
    <row r="145" spans="1:6" x14ac:dyDescent="0.3">
      <c r="A145" s="2" t="s">
        <v>431</v>
      </c>
      <c r="B145" s="15">
        <v>5</v>
      </c>
      <c r="E145" s="2" t="s">
        <v>891</v>
      </c>
      <c r="F145" s="15">
        <v>44</v>
      </c>
    </row>
    <row r="146" spans="1:6" x14ac:dyDescent="0.3">
      <c r="A146" s="2" t="s">
        <v>432</v>
      </c>
      <c r="B146" s="15">
        <v>5</v>
      </c>
      <c r="E146" s="2" t="s">
        <v>284</v>
      </c>
      <c r="F146" s="15">
        <v>43</v>
      </c>
    </row>
    <row r="147" spans="1:6" x14ac:dyDescent="0.3">
      <c r="A147" s="2" t="s">
        <v>433</v>
      </c>
      <c r="B147" s="15">
        <v>5</v>
      </c>
      <c r="E147" s="2" t="s">
        <v>892</v>
      </c>
      <c r="F147" s="15">
        <v>42</v>
      </c>
    </row>
    <row r="148" spans="1:6" x14ac:dyDescent="0.3">
      <c r="A148" s="2" t="s">
        <v>434</v>
      </c>
      <c r="B148" s="15">
        <v>5</v>
      </c>
      <c r="E148" s="2" t="s">
        <v>282</v>
      </c>
      <c r="F148" s="15">
        <v>40</v>
      </c>
    </row>
    <row r="149" spans="1:6" x14ac:dyDescent="0.3">
      <c r="A149" s="2" t="s">
        <v>435</v>
      </c>
      <c r="B149" s="15">
        <v>5</v>
      </c>
      <c r="E149" s="2" t="s">
        <v>893</v>
      </c>
      <c r="F149" s="15">
        <v>40</v>
      </c>
    </row>
    <row r="150" spans="1:6" x14ac:dyDescent="0.3">
      <c r="A150" s="2" t="s">
        <v>436</v>
      </c>
      <c r="B150" s="15">
        <v>5</v>
      </c>
      <c r="E150" s="2" t="s">
        <v>286</v>
      </c>
      <c r="F150" s="15">
        <v>39</v>
      </c>
    </row>
    <row r="151" spans="1:6" x14ac:dyDescent="0.3">
      <c r="A151" s="2" t="s">
        <v>437</v>
      </c>
      <c r="B151" s="15">
        <v>5</v>
      </c>
      <c r="E151" s="2" t="s">
        <v>287</v>
      </c>
      <c r="F151" s="15">
        <v>37</v>
      </c>
    </row>
    <row r="152" spans="1:6" x14ac:dyDescent="0.3">
      <c r="A152" s="2" t="s">
        <v>438</v>
      </c>
      <c r="B152" s="15">
        <v>5</v>
      </c>
      <c r="E152" s="2" t="s">
        <v>285</v>
      </c>
      <c r="F152" s="15">
        <v>37</v>
      </c>
    </row>
    <row r="153" spans="1:6" x14ac:dyDescent="0.3">
      <c r="A153" s="2" t="s">
        <v>439</v>
      </c>
      <c r="B153" s="15">
        <v>5</v>
      </c>
      <c r="E153" s="2" t="s">
        <v>288</v>
      </c>
      <c r="F153" s="15">
        <v>35</v>
      </c>
    </row>
    <row r="154" spans="1:6" x14ac:dyDescent="0.3">
      <c r="A154" s="2" t="s">
        <v>440</v>
      </c>
      <c r="B154" s="15">
        <v>5</v>
      </c>
      <c r="E154" s="2" t="s">
        <v>289</v>
      </c>
      <c r="F154" s="15">
        <v>32</v>
      </c>
    </row>
    <row r="155" spans="1:6" x14ac:dyDescent="0.3">
      <c r="A155" s="2" t="s">
        <v>441</v>
      </c>
      <c r="B155" s="15">
        <v>5</v>
      </c>
      <c r="E155" s="2" t="s">
        <v>294</v>
      </c>
      <c r="F155" s="15">
        <v>29</v>
      </c>
    </row>
    <row r="156" spans="1:6" x14ac:dyDescent="0.3">
      <c r="A156" s="2" t="s">
        <v>442</v>
      </c>
      <c r="B156" s="15">
        <v>5</v>
      </c>
      <c r="E156" s="2" t="s">
        <v>290</v>
      </c>
      <c r="F156" s="15">
        <v>28</v>
      </c>
    </row>
    <row r="157" spans="1:6" x14ac:dyDescent="0.3">
      <c r="A157" s="2" t="s">
        <v>443</v>
      </c>
      <c r="B157" s="15">
        <v>5</v>
      </c>
      <c r="E157" s="2" t="s">
        <v>894</v>
      </c>
      <c r="F157" s="15">
        <v>28</v>
      </c>
    </row>
    <row r="158" spans="1:6" x14ac:dyDescent="0.3">
      <c r="A158" s="2" t="s">
        <v>444</v>
      </c>
      <c r="B158" s="15">
        <v>5</v>
      </c>
      <c r="E158" s="2" t="s">
        <v>895</v>
      </c>
      <c r="F158" s="15">
        <v>27</v>
      </c>
    </row>
    <row r="159" spans="1:6" x14ac:dyDescent="0.3">
      <c r="A159" s="2" t="s">
        <v>445</v>
      </c>
      <c r="B159" s="15">
        <v>5</v>
      </c>
      <c r="E159" s="2" t="s">
        <v>291</v>
      </c>
      <c r="F159" s="15">
        <v>27</v>
      </c>
    </row>
    <row r="160" spans="1:6" x14ac:dyDescent="0.3">
      <c r="A160" s="2" t="s">
        <v>446</v>
      </c>
      <c r="B160" s="15">
        <v>4</v>
      </c>
      <c r="E160" s="2" t="s">
        <v>292</v>
      </c>
      <c r="F160" s="15">
        <v>26</v>
      </c>
    </row>
    <row r="161" spans="1:6" x14ac:dyDescent="0.3">
      <c r="A161" s="2" t="s">
        <v>447</v>
      </c>
      <c r="B161" s="15">
        <v>4</v>
      </c>
      <c r="E161" s="2" t="s">
        <v>896</v>
      </c>
      <c r="F161" s="15">
        <v>25</v>
      </c>
    </row>
    <row r="162" spans="1:6" x14ac:dyDescent="0.3">
      <c r="A162" s="2" t="s">
        <v>448</v>
      </c>
      <c r="B162" s="15">
        <v>4</v>
      </c>
      <c r="E162" s="2" t="s">
        <v>897</v>
      </c>
      <c r="F162" s="15">
        <v>23</v>
      </c>
    </row>
    <row r="163" spans="1:6" x14ac:dyDescent="0.3">
      <c r="A163" s="2" t="s">
        <v>449</v>
      </c>
      <c r="B163" s="15">
        <v>4</v>
      </c>
      <c r="E163" s="2" t="s">
        <v>293</v>
      </c>
      <c r="F163" s="15">
        <v>23</v>
      </c>
    </row>
    <row r="164" spans="1:6" x14ac:dyDescent="0.3">
      <c r="A164" s="2" t="s">
        <v>450</v>
      </c>
      <c r="B164" s="15">
        <v>4</v>
      </c>
      <c r="E164" s="2" t="s">
        <v>297</v>
      </c>
      <c r="F164" s="15">
        <v>21</v>
      </c>
    </row>
    <row r="165" spans="1:6" x14ac:dyDescent="0.3">
      <c r="A165" s="2" t="s">
        <v>451</v>
      </c>
      <c r="B165" s="15">
        <v>4</v>
      </c>
      <c r="E165" s="2" t="s">
        <v>898</v>
      </c>
      <c r="F165" s="15">
        <v>20</v>
      </c>
    </row>
    <row r="166" spans="1:6" x14ac:dyDescent="0.3">
      <c r="A166" s="2" t="s">
        <v>452</v>
      </c>
      <c r="B166" s="15">
        <v>4</v>
      </c>
      <c r="E166" s="2" t="s">
        <v>295</v>
      </c>
      <c r="F166" s="15">
        <v>20</v>
      </c>
    </row>
    <row r="167" spans="1:6" x14ac:dyDescent="0.3">
      <c r="A167" s="2" t="s">
        <v>453</v>
      </c>
      <c r="B167" s="15">
        <v>4</v>
      </c>
      <c r="E167" s="2" t="s">
        <v>296</v>
      </c>
      <c r="F167" s="15">
        <v>19</v>
      </c>
    </row>
    <row r="168" spans="1:6" x14ac:dyDescent="0.3">
      <c r="A168" s="2" t="s">
        <v>454</v>
      </c>
      <c r="B168" s="15">
        <v>4</v>
      </c>
      <c r="E168" s="2" t="s">
        <v>899</v>
      </c>
      <c r="F168" s="15">
        <v>18</v>
      </c>
    </row>
    <row r="169" spans="1:6" x14ac:dyDescent="0.3">
      <c r="A169" s="2" t="s">
        <v>455</v>
      </c>
      <c r="B169" s="15">
        <v>4</v>
      </c>
      <c r="E169" s="2" t="s">
        <v>298</v>
      </c>
      <c r="F169" s="15">
        <v>18</v>
      </c>
    </row>
    <row r="170" spans="1:6" x14ac:dyDescent="0.3">
      <c r="A170" s="2" t="s">
        <v>456</v>
      </c>
      <c r="B170" s="15">
        <v>4</v>
      </c>
      <c r="E170" s="2" t="s">
        <v>900</v>
      </c>
      <c r="F170" s="15">
        <v>17</v>
      </c>
    </row>
    <row r="171" spans="1:6" x14ac:dyDescent="0.3">
      <c r="A171" s="2" t="s">
        <v>457</v>
      </c>
      <c r="B171" s="15">
        <v>4</v>
      </c>
      <c r="E171" s="2" t="s">
        <v>901</v>
      </c>
      <c r="F171" s="15">
        <v>16</v>
      </c>
    </row>
    <row r="172" spans="1:6" x14ac:dyDescent="0.3">
      <c r="A172" s="2" t="s">
        <v>458</v>
      </c>
      <c r="B172" s="15">
        <v>4</v>
      </c>
      <c r="E172" s="2" t="s">
        <v>301</v>
      </c>
      <c r="F172" s="15">
        <v>16</v>
      </c>
    </row>
    <row r="173" spans="1:6" x14ac:dyDescent="0.3">
      <c r="A173" s="2" t="s">
        <v>459</v>
      </c>
      <c r="B173" s="15">
        <v>4</v>
      </c>
      <c r="E173" s="2" t="s">
        <v>902</v>
      </c>
      <c r="F173" s="15">
        <v>15</v>
      </c>
    </row>
    <row r="174" spans="1:6" x14ac:dyDescent="0.3">
      <c r="A174" s="2" t="s">
        <v>460</v>
      </c>
      <c r="B174" s="15">
        <v>4</v>
      </c>
      <c r="E174" s="2" t="s">
        <v>299</v>
      </c>
      <c r="F174" s="15">
        <v>15</v>
      </c>
    </row>
    <row r="175" spans="1:6" x14ac:dyDescent="0.3">
      <c r="A175" s="2" t="s">
        <v>461</v>
      </c>
      <c r="B175" s="15">
        <v>4</v>
      </c>
      <c r="E175" s="2" t="s">
        <v>300</v>
      </c>
      <c r="F175" s="15">
        <v>14</v>
      </c>
    </row>
    <row r="176" spans="1:6" x14ac:dyDescent="0.3">
      <c r="A176" s="2" t="s">
        <v>462</v>
      </c>
      <c r="B176" s="15">
        <v>4</v>
      </c>
      <c r="E176" s="2" t="s">
        <v>903</v>
      </c>
      <c r="F176" s="15">
        <v>14</v>
      </c>
    </row>
    <row r="177" spans="1:6" x14ac:dyDescent="0.3">
      <c r="A177" s="2" t="s">
        <v>463</v>
      </c>
      <c r="B177" s="15">
        <v>4</v>
      </c>
      <c r="E177" s="2" t="s">
        <v>904</v>
      </c>
      <c r="F177" s="15">
        <v>13</v>
      </c>
    </row>
    <row r="178" spans="1:6" x14ac:dyDescent="0.3">
      <c r="A178" s="2" t="s">
        <v>464</v>
      </c>
      <c r="B178" s="15">
        <v>4</v>
      </c>
      <c r="E178" s="2" t="s">
        <v>905</v>
      </c>
      <c r="F178" s="15">
        <v>13</v>
      </c>
    </row>
    <row r="179" spans="1:6" x14ac:dyDescent="0.3">
      <c r="A179" s="2" t="s">
        <v>465</v>
      </c>
      <c r="B179" s="15">
        <v>3</v>
      </c>
      <c r="E179" s="2" t="s">
        <v>303</v>
      </c>
      <c r="F179" s="15">
        <v>12</v>
      </c>
    </row>
    <row r="180" spans="1:6" x14ac:dyDescent="0.3">
      <c r="A180" s="2" t="s">
        <v>466</v>
      </c>
      <c r="B180" s="15">
        <v>3</v>
      </c>
      <c r="E180" s="2" t="s">
        <v>906</v>
      </c>
      <c r="F180" s="15">
        <v>12</v>
      </c>
    </row>
    <row r="181" spans="1:6" x14ac:dyDescent="0.3">
      <c r="A181" s="2" t="s">
        <v>467</v>
      </c>
      <c r="B181" s="15">
        <v>3</v>
      </c>
      <c r="E181" s="2" t="s">
        <v>302</v>
      </c>
      <c r="F181" s="15">
        <v>12</v>
      </c>
    </row>
    <row r="182" spans="1:6" x14ac:dyDescent="0.3">
      <c r="A182" s="2" t="s">
        <v>168</v>
      </c>
      <c r="B182" s="15">
        <v>3</v>
      </c>
      <c r="E182" s="2" t="s">
        <v>907</v>
      </c>
      <c r="F182" s="15">
        <v>11</v>
      </c>
    </row>
    <row r="183" spans="1:6" x14ac:dyDescent="0.3">
      <c r="A183" s="2" t="s">
        <v>468</v>
      </c>
      <c r="B183" s="15">
        <v>3</v>
      </c>
      <c r="E183" s="2" t="s">
        <v>908</v>
      </c>
      <c r="F183" s="15">
        <v>11</v>
      </c>
    </row>
    <row r="184" spans="1:6" x14ac:dyDescent="0.3">
      <c r="A184" s="2" t="s">
        <v>469</v>
      </c>
      <c r="B184" s="15">
        <v>3</v>
      </c>
      <c r="E184" s="2" t="s">
        <v>909</v>
      </c>
      <c r="F184" s="15">
        <v>11</v>
      </c>
    </row>
    <row r="185" spans="1:6" x14ac:dyDescent="0.3">
      <c r="A185" s="2" t="s">
        <v>470</v>
      </c>
      <c r="B185" s="15">
        <v>3</v>
      </c>
      <c r="E185" s="2" t="s">
        <v>910</v>
      </c>
      <c r="F185" s="15">
        <v>10</v>
      </c>
    </row>
    <row r="186" spans="1:6" x14ac:dyDescent="0.3">
      <c r="A186" s="2" t="s">
        <v>471</v>
      </c>
      <c r="B186" s="15">
        <v>3</v>
      </c>
      <c r="E186" s="2" t="s">
        <v>911</v>
      </c>
      <c r="F186" s="15">
        <v>10</v>
      </c>
    </row>
    <row r="187" spans="1:6" x14ac:dyDescent="0.3">
      <c r="A187" s="2" t="s">
        <v>472</v>
      </c>
      <c r="B187" s="15">
        <v>3</v>
      </c>
      <c r="E187" s="2" t="s">
        <v>912</v>
      </c>
      <c r="F187" s="15">
        <v>10</v>
      </c>
    </row>
    <row r="188" spans="1:6" x14ac:dyDescent="0.3">
      <c r="A188" s="2" t="s">
        <v>473</v>
      </c>
      <c r="B188" s="15">
        <v>3</v>
      </c>
      <c r="E188" s="2" t="s">
        <v>913</v>
      </c>
      <c r="F188" s="15">
        <v>10</v>
      </c>
    </row>
    <row r="189" spans="1:6" x14ac:dyDescent="0.3">
      <c r="A189" s="2" t="s">
        <v>167</v>
      </c>
      <c r="B189" s="15">
        <v>3</v>
      </c>
      <c r="E189" s="2" t="s">
        <v>914</v>
      </c>
      <c r="F189" s="15">
        <v>9</v>
      </c>
    </row>
    <row r="190" spans="1:6" x14ac:dyDescent="0.3">
      <c r="A190" s="2" t="s">
        <v>474</v>
      </c>
      <c r="B190" s="15">
        <v>3</v>
      </c>
      <c r="E190" s="2" t="s">
        <v>915</v>
      </c>
      <c r="F190" s="15">
        <v>9</v>
      </c>
    </row>
    <row r="191" spans="1:6" x14ac:dyDescent="0.3">
      <c r="A191" s="2" t="s">
        <v>475</v>
      </c>
      <c r="B191" s="15">
        <v>3</v>
      </c>
      <c r="E191" s="2" t="s">
        <v>916</v>
      </c>
      <c r="F191" s="15">
        <v>9</v>
      </c>
    </row>
    <row r="192" spans="1:6" x14ac:dyDescent="0.3">
      <c r="A192" s="2" t="s">
        <v>476</v>
      </c>
      <c r="B192" s="15">
        <v>3</v>
      </c>
      <c r="E192" s="2" t="s">
        <v>917</v>
      </c>
      <c r="F192" s="15">
        <v>9</v>
      </c>
    </row>
    <row r="193" spans="1:6" x14ac:dyDescent="0.3">
      <c r="A193" s="2" t="s">
        <v>477</v>
      </c>
      <c r="B193" s="15">
        <v>3</v>
      </c>
      <c r="E193" s="2" t="s">
        <v>918</v>
      </c>
      <c r="F193" s="15">
        <v>9</v>
      </c>
    </row>
    <row r="194" spans="1:6" x14ac:dyDescent="0.3">
      <c r="A194" s="2" t="s">
        <v>478</v>
      </c>
      <c r="B194" s="15">
        <v>3</v>
      </c>
      <c r="E194" s="2" t="s">
        <v>305</v>
      </c>
      <c r="F194" s="15">
        <v>9</v>
      </c>
    </row>
    <row r="195" spans="1:6" x14ac:dyDescent="0.3">
      <c r="A195" s="2" t="s">
        <v>479</v>
      </c>
      <c r="B195" s="15">
        <v>3</v>
      </c>
      <c r="E195" s="2" t="s">
        <v>919</v>
      </c>
      <c r="F195" s="15">
        <v>8</v>
      </c>
    </row>
    <row r="196" spans="1:6" x14ac:dyDescent="0.3">
      <c r="A196" s="2" t="s">
        <v>480</v>
      </c>
      <c r="B196" s="15">
        <v>3</v>
      </c>
      <c r="E196" s="2" t="s">
        <v>304</v>
      </c>
      <c r="F196" s="15">
        <v>8</v>
      </c>
    </row>
    <row r="197" spans="1:6" x14ac:dyDescent="0.3">
      <c r="A197" s="2" t="s">
        <v>481</v>
      </c>
      <c r="B197" s="15">
        <v>3</v>
      </c>
      <c r="E197" s="2" t="s">
        <v>920</v>
      </c>
      <c r="F197" s="15">
        <v>7</v>
      </c>
    </row>
    <row r="198" spans="1:6" x14ac:dyDescent="0.3">
      <c r="A198" s="2" t="s">
        <v>482</v>
      </c>
      <c r="B198" s="15">
        <v>3</v>
      </c>
      <c r="E198" s="2" t="s">
        <v>921</v>
      </c>
      <c r="F198" s="15">
        <v>6</v>
      </c>
    </row>
    <row r="199" spans="1:6" x14ac:dyDescent="0.3">
      <c r="A199" s="2" t="s">
        <v>483</v>
      </c>
      <c r="B199" s="15">
        <v>3</v>
      </c>
      <c r="E199" s="2" t="s">
        <v>922</v>
      </c>
      <c r="F199" s="15">
        <v>6</v>
      </c>
    </row>
    <row r="200" spans="1:6" x14ac:dyDescent="0.3">
      <c r="A200" s="2" t="s">
        <v>484</v>
      </c>
      <c r="B200" s="15">
        <v>3</v>
      </c>
      <c r="E200" s="2" t="s">
        <v>923</v>
      </c>
      <c r="F200" s="15">
        <v>6</v>
      </c>
    </row>
    <row r="201" spans="1:6" x14ac:dyDescent="0.3">
      <c r="A201" s="2" t="s">
        <v>485</v>
      </c>
      <c r="B201" s="15">
        <v>3</v>
      </c>
      <c r="E201" s="2" t="s">
        <v>924</v>
      </c>
      <c r="F201" s="15">
        <v>5</v>
      </c>
    </row>
    <row r="202" spans="1:6" x14ac:dyDescent="0.3">
      <c r="A202" s="2" t="s">
        <v>486</v>
      </c>
      <c r="B202" s="15">
        <v>3</v>
      </c>
      <c r="E202" s="2" t="s">
        <v>925</v>
      </c>
      <c r="F202" s="15">
        <v>5</v>
      </c>
    </row>
    <row r="203" spans="1:6" x14ac:dyDescent="0.3">
      <c r="A203" s="2" t="s">
        <v>487</v>
      </c>
      <c r="B203" s="15">
        <v>3</v>
      </c>
      <c r="E203" s="2" t="s">
        <v>926</v>
      </c>
      <c r="F203" s="15">
        <v>5</v>
      </c>
    </row>
    <row r="204" spans="1:6" x14ac:dyDescent="0.3">
      <c r="A204" s="2" t="s">
        <v>488</v>
      </c>
      <c r="B204" s="15">
        <v>3</v>
      </c>
      <c r="E204" s="2" t="s">
        <v>927</v>
      </c>
      <c r="F204" s="15">
        <v>4</v>
      </c>
    </row>
    <row r="205" spans="1:6" x14ac:dyDescent="0.3">
      <c r="A205" s="2" t="s">
        <v>489</v>
      </c>
      <c r="B205" s="15">
        <v>3</v>
      </c>
      <c r="E205" s="2" t="s">
        <v>928</v>
      </c>
      <c r="F205" s="15">
        <v>3</v>
      </c>
    </row>
    <row r="206" spans="1:6" x14ac:dyDescent="0.3">
      <c r="A206" s="2" t="s">
        <v>490</v>
      </c>
      <c r="B206" s="15">
        <v>3</v>
      </c>
      <c r="E206" s="2" t="s">
        <v>929</v>
      </c>
      <c r="F206" s="15">
        <v>3</v>
      </c>
    </row>
    <row r="207" spans="1:6" x14ac:dyDescent="0.3">
      <c r="A207" s="2" t="s">
        <v>491</v>
      </c>
      <c r="B207" s="15">
        <v>3</v>
      </c>
      <c r="E207" s="2" t="s">
        <v>930</v>
      </c>
      <c r="F207" s="15">
        <v>2</v>
      </c>
    </row>
    <row r="208" spans="1:6" x14ac:dyDescent="0.3">
      <c r="A208" s="2" t="s">
        <v>492</v>
      </c>
      <c r="B208" s="15">
        <v>3</v>
      </c>
      <c r="E208" s="2" t="s">
        <v>931</v>
      </c>
      <c r="F208" s="15">
        <v>2</v>
      </c>
    </row>
    <row r="209" spans="1:6" x14ac:dyDescent="0.3">
      <c r="A209" s="2" t="s">
        <v>493</v>
      </c>
      <c r="B209" s="15">
        <v>3</v>
      </c>
      <c r="E209" s="2" t="s">
        <v>932</v>
      </c>
      <c r="F209" s="15">
        <v>2</v>
      </c>
    </row>
    <row r="210" spans="1:6" x14ac:dyDescent="0.3">
      <c r="A210" s="2" t="s">
        <v>494</v>
      </c>
      <c r="B210" s="15">
        <v>2</v>
      </c>
      <c r="E210" s="2" t="s">
        <v>933</v>
      </c>
      <c r="F210" s="15">
        <v>2</v>
      </c>
    </row>
    <row r="211" spans="1:6" x14ac:dyDescent="0.3">
      <c r="A211" s="2" t="s">
        <v>495</v>
      </c>
      <c r="B211" s="15">
        <v>2</v>
      </c>
      <c r="E211" s="2" t="s">
        <v>307</v>
      </c>
      <c r="F211" s="15">
        <v>2</v>
      </c>
    </row>
    <row r="212" spans="1:6" x14ac:dyDescent="0.3">
      <c r="A212" s="2" t="s">
        <v>496</v>
      </c>
      <c r="B212" s="15">
        <v>2</v>
      </c>
      <c r="E212" s="2" t="s">
        <v>308</v>
      </c>
      <c r="F212" s="15">
        <v>2</v>
      </c>
    </row>
    <row r="213" spans="1:6" x14ac:dyDescent="0.3">
      <c r="A213" s="2" t="s">
        <v>497</v>
      </c>
      <c r="B213" s="15">
        <v>2</v>
      </c>
      <c r="E213" s="2" t="s">
        <v>934</v>
      </c>
      <c r="F213" s="15">
        <v>2</v>
      </c>
    </row>
    <row r="214" spans="1:6" x14ac:dyDescent="0.3">
      <c r="A214" s="2" t="s">
        <v>498</v>
      </c>
      <c r="B214" s="15">
        <v>2</v>
      </c>
      <c r="E214" s="2" t="s">
        <v>306</v>
      </c>
      <c r="F214" s="15">
        <v>2</v>
      </c>
    </row>
    <row r="215" spans="1:6" x14ac:dyDescent="0.3">
      <c r="A215" s="2" t="s">
        <v>499</v>
      </c>
      <c r="B215" s="15">
        <v>2</v>
      </c>
      <c r="E215" s="2" t="s">
        <v>935</v>
      </c>
      <c r="F215" s="15">
        <v>2</v>
      </c>
    </row>
    <row r="216" spans="1:6" x14ac:dyDescent="0.3">
      <c r="A216" s="2" t="s">
        <v>500</v>
      </c>
      <c r="B216" s="15">
        <v>2</v>
      </c>
      <c r="E216" s="2" t="s">
        <v>936</v>
      </c>
      <c r="F216" s="15">
        <v>2</v>
      </c>
    </row>
    <row r="217" spans="1:6" x14ac:dyDescent="0.3">
      <c r="A217" s="2" t="s">
        <v>501</v>
      </c>
      <c r="B217" s="15">
        <v>2</v>
      </c>
      <c r="E217" s="2" t="s">
        <v>937</v>
      </c>
      <c r="F217" s="15">
        <v>1</v>
      </c>
    </row>
    <row r="218" spans="1:6" x14ac:dyDescent="0.3">
      <c r="A218" s="2" t="s">
        <v>502</v>
      </c>
      <c r="B218" s="15">
        <v>2</v>
      </c>
      <c r="E218" s="2" t="s">
        <v>938</v>
      </c>
      <c r="F218" s="15">
        <v>1</v>
      </c>
    </row>
    <row r="219" spans="1:6" x14ac:dyDescent="0.3">
      <c r="A219" s="2" t="s">
        <v>503</v>
      </c>
      <c r="B219" s="15">
        <v>2</v>
      </c>
      <c r="E219" s="2" t="s">
        <v>939</v>
      </c>
      <c r="F219" s="15">
        <v>1</v>
      </c>
    </row>
    <row r="220" spans="1:6" x14ac:dyDescent="0.3">
      <c r="A220" s="2" t="s">
        <v>504</v>
      </c>
      <c r="B220" s="15">
        <v>2</v>
      </c>
      <c r="E220" s="2" t="s">
        <v>940</v>
      </c>
      <c r="F220" s="15">
        <v>1</v>
      </c>
    </row>
    <row r="221" spans="1:6" x14ac:dyDescent="0.3">
      <c r="A221" s="2" t="s">
        <v>505</v>
      </c>
      <c r="B221" s="15">
        <v>2</v>
      </c>
      <c r="E221" s="2" t="s">
        <v>941</v>
      </c>
      <c r="F221" s="15">
        <v>1</v>
      </c>
    </row>
    <row r="222" spans="1:6" x14ac:dyDescent="0.3">
      <c r="A222" s="2" t="s">
        <v>506</v>
      </c>
      <c r="B222" s="15">
        <v>2</v>
      </c>
      <c r="E222" s="2" t="s">
        <v>942</v>
      </c>
      <c r="F222" s="15">
        <v>1</v>
      </c>
    </row>
    <row r="223" spans="1:6" x14ac:dyDescent="0.3">
      <c r="A223" s="2" t="s">
        <v>507</v>
      </c>
      <c r="B223" s="15">
        <v>2</v>
      </c>
      <c r="E223" s="2" t="s">
        <v>943</v>
      </c>
      <c r="F223" s="15">
        <v>1</v>
      </c>
    </row>
    <row r="224" spans="1:6" x14ac:dyDescent="0.3">
      <c r="A224" s="2" t="s">
        <v>508</v>
      </c>
      <c r="B224" s="15">
        <v>2</v>
      </c>
      <c r="E224" s="2" t="s">
        <v>944</v>
      </c>
      <c r="F224" s="15">
        <v>1</v>
      </c>
    </row>
    <row r="225" spans="1:6" x14ac:dyDescent="0.3">
      <c r="A225" s="2" t="s">
        <v>509</v>
      </c>
      <c r="B225" s="15">
        <v>2</v>
      </c>
      <c r="E225" s="2" t="s">
        <v>945</v>
      </c>
      <c r="F225" s="15">
        <v>1</v>
      </c>
    </row>
    <row r="226" spans="1:6" x14ac:dyDescent="0.3">
      <c r="A226" s="2" t="s">
        <v>510</v>
      </c>
      <c r="B226" s="15">
        <v>2</v>
      </c>
      <c r="E226" s="2" t="s">
        <v>946</v>
      </c>
      <c r="F226" s="15">
        <v>1</v>
      </c>
    </row>
    <row r="227" spans="1:6" x14ac:dyDescent="0.3">
      <c r="A227" s="2" t="s">
        <v>511</v>
      </c>
      <c r="B227" s="15">
        <v>2</v>
      </c>
      <c r="E227" s="2" t="s">
        <v>12</v>
      </c>
      <c r="F227" s="15">
        <v>29362</v>
      </c>
    </row>
    <row r="228" spans="1:6" x14ac:dyDescent="0.3">
      <c r="A228" s="2" t="s">
        <v>512</v>
      </c>
      <c r="B228" s="15">
        <v>2</v>
      </c>
    </row>
    <row r="229" spans="1:6" x14ac:dyDescent="0.3">
      <c r="A229" s="2" t="s">
        <v>513</v>
      </c>
      <c r="B229" s="15">
        <v>2</v>
      </c>
    </row>
    <row r="230" spans="1:6" x14ac:dyDescent="0.3">
      <c r="A230" s="2" t="s">
        <v>514</v>
      </c>
      <c r="B230" s="15">
        <v>2</v>
      </c>
    </row>
    <row r="231" spans="1:6" x14ac:dyDescent="0.3">
      <c r="A231" s="2" t="s">
        <v>515</v>
      </c>
      <c r="B231" s="15">
        <v>2</v>
      </c>
    </row>
    <row r="232" spans="1:6" x14ac:dyDescent="0.3">
      <c r="A232" s="2" t="s">
        <v>516</v>
      </c>
      <c r="B232" s="15">
        <v>2</v>
      </c>
    </row>
    <row r="233" spans="1:6" x14ac:dyDescent="0.3">
      <c r="A233" s="2" t="s">
        <v>517</v>
      </c>
      <c r="B233" s="15">
        <v>2</v>
      </c>
    </row>
    <row r="234" spans="1:6" x14ac:dyDescent="0.3">
      <c r="A234" s="2" t="s">
        <v>518</v>
      </c>
      <c r="B234" s="15">
        <v>2</v>
      </c>
    </row>
    <row r="235" spans="1:6" x14ac:dyDescent="0.3">
      <c r="A235" s="2" t="s">
        <v>519</v>
      </c>
      <c r="B235" s="15">
        <v>2</v>
      </c>
    </row>
    <row r="236" spans="1:6" x14ac:dyDescent="0.3">
      <c r="A236" s="2" t="s">
        <v>169</v>
      </c>
      <c r="B236" s="15">
        <v>2</v>
      </c>
    </row>
    <row r="237" spans="1:6" x14ac:dyDescent="0.3">
      <c r="A237" s="2" t="s">
        <v>520</v>
      </c>
      <c r="B237" s="15">
        <v>2</v>
      </c>
    </row>
    <row r="238" spans="1:6" x14ac:dyDescent="0.3">
      <c r="A238" s="2" t="s">
        <v>521</v>
      </c>
      <c r="B238" s="15">
        <v>2</v>
      </c>
    </row>
    <row r="239" spans="1:6" x14ac:dyDescent="0.3">
      <c r="A239" s="2" t="s">
        <v>522</v>
      </c>
      <c r="B239" s="15">
        <v>2</v>
      </c>
    </row>
    <row r="240" spans="1:6" x14ac:dyDescent="0.3">
      <c r="A240" s="2" t="s">
        <v>523</v>
      </c>
      <c r="B240" s="15">
        <v>2</v>
      </c>
    </row>
    <row r="241" spans="1:2" x14ac:dyDescent="0.3">
      <c r="A241" s="2" t="s">
        <v>524</v>
      </c>
      <c r="B241" s="15">
        <v>2</v>
      </c>
    </row>
    <row r="242" spans="1:2" x14ac:dyDescent="0.3">
      <c r="A242" s="2" t="s">
        <v>525</v>
      </c>
      <c r="B242" s="15">
        <v>2</v>
      </c>
    </row>
    <row r="243" spans="1:2" x14ac:dyDescent="0.3">
      <c r="A243" s="2" t="s">
        <v>526</v>
      </c>
      <c r="B243" s="15">
        <v>2</v>
      </c>
    </row>
    <row r="244" spans="1:2" x14ac:dyDescent="0.3">
      <c r="A244" s="2" t="s">
        <v>527</v>
      </c>
      <c r="B244" s="15">
        <v>2</v>
      </c>
    </row>
    <row r="245" spans="1:2" x14ac:dyDescent="0.3">
      <c r="A245" s="2" t="s">
        <v>528</v>
      </c>
      <c r="B245" s="15">
        <v>2</v>
      </c>
    </row>
    <row r="246" spans="1:2" x14ac:dyDescent="0.3">
      <c r="A246" s="2" t="s">
        <v>529</v>
      </c>
      <c r="B246" s="15">
        <v>2</v>
      </c>
    </row>
    <row r="247" spans="1:2" x14ac:dyDescent="0.3">
      <c r="A247" s="2" t="s">
        <v>530</v>
      </c>
      <c r="B247" s="15">
        <v>2</v>
      </c>
    </row>
    <row r="248" spans="1:2" x14ac:dyDescent="0.3">
      <c r="A248" s="2" t="s">
        <v>531</v>
      </c>
      <c r="B248" s="15">
        <v>2</v>
      </c>
    </row>
    <row r="249" spans="1:2" x14ac:dyDescent="0.3">
      <c r="A249" s="2" t="s">
        <v>532</v>
      </c>
      <c r="B249" s="15">
        <v>2</v>
      </c>
    </row>
    <row r="250" spans="1:2" x14ac:dyDescent="0.3">
      <c r="A250" s="2" t="s">
        <v>533</v>
      </c>
      <c r="B250" s="15">
        <v>2</v>
      </c>
    </row>
    <row r="251" spans="1:2" x14ac:dyDescent="0.3">
      <c r="A251" s="2" t="s">
        <v>534</v>
      </c>
      <c r="B251" s="15">
        <v>2</v>
      </c>
    </row>
    <row r="252" spans="1:2" x14ac:dyDescent="0.3">
      <c r="A252" s="2" t="s">
        <v>535</v>
      </c>
      <c r="B252" s="15">
        <v>2</v>
      </c>
    </row>
    <row r="253" spans="1:2" x14ac:dyDescent="0.3">
      <c r="A253" s="2" t="s">
        <v>536</v>
      </c>
      <c r="B253" s="15">
        <v>2</v>
      </c>
    </row>
    <row r="254" spans="1:2" x14ac:dyDescent="0.3">
      <c r="A254" s="2" t="s">
        <v>537</v>
      </c>
      <c r="B254" s="15">
        <v>2</v>
      </c>
    </row>
    <row r="255" spans="1:2" x14ac:dyDescent="0.3">
      <c r="A255" s="2" t="s">
        <v>538</v>
      </c>
      <c r="B255" s="15">
        <v>2</v>
      </c>
    </row>
    <row r="256" spans="1:2" x14ac:dyDescent="0.3">
      <c r="A256" s="2" t="s">
        <v>539</v>
      </c>
      <c r="B256" s="15">
        <v>2</v>
      </c>
    </row>
    <row r="257" spans="1:2" x14ac:dyDescent="0.3">
      <c r="A257" s="2" t="s">
        <v>540</v>
      </c>
      <c r="B257" s="15">
        <v>2</v>
      </c>
    </row>
    <row r="258" spans="1:2" x14ac:dyDescent="0.3">
      <c r="A258" s="2" t="s">
        <v>541</v>
      </c>
      <c r="B258" s="15">
        <v>2</v>
      </c>
    </row>
    <row r="259" spans="1:2" x14ac:dyDescent="0.3">
      <c r="A259" s="2" t="s">
        <v>542</v>
      </c>
      <c r="B259" s="15">
        <v>2</v>
      </c>
    </row>
    <row r="260" spans="1:2" x14ac:dyDescent="0.3">
      <c r="A260" s="2" t="s">
        <v>543</v>
      </c>
      <c r="B260" s="15">
        <v>2</v>
      </c>
    </row>
    <row r="261" spans="1:2" x14ac:dyDescent="0.3">
      <c r="A261" s="2" t="s">
        <v>544</v>
      </c>
      <c r="B261" s="15">
        <v>2</v>
      </c>
    </row>
    <row r="262" spans="1:2" x14ac:dyDescent="0.3">
      <c r="A262" s="2" t="s">
        <v>545</v>
      </c>
      <c r="B262" s="15">
        <v>2</v>
      </c>
    </row>
    <row r="263" spans="1:2" x14ac:dyDescent="0.3">
      <c r="A263" s="2" t="s">
        <v>546</v>
      </c>
      <c r="B263" s="15">
        <v>2</v>
      </c>
    </row>
    <row r="264" spans="1:2" x14ac:dyDescent="0.3">
      <c r="A264" s="2" t="s">
        <v>547</v>
      </c>
      <c r="B264" s="15">
        <v>2</v>
      </c>
    </row>
    <row r="265" spans="1:2" x14ac:dyDescent="0.3">
      <c r="A265" s="2" t="s">
        <v>548</v>
      </c>
      <c r="B265" s="15">
        <v>2</v>
      </c>
    </row>
    <row r="266" spans="1:2" x14ac:dyDescent="0.3">
      <c r="A266" s="2" t="s">
        <v>549</v>
      </c>
      <c r="B266" s="15">
        <v>2</v>
      </c>
    </row>
    <row r="267" spans="1:2" x14ac:dyDescent="0.3">
      <c r="A267" s="2" t="s">
        <v>550</v>
      </c>
      <c r="B267" s="15">
        <v>2</v>
      </c>
    </row>
    <row r="268" spans="1:2" x14ac:dyDescent="0.3">
      <c r="A268" s="2" t="s">
        <v>551</v>
      </c>
      <c r="B268" s="15">
        <v>2</v>
      </c>
    </row>
    <row r="269" spans="1:2" x14ac:dyDescent="0.3">
      <c r="A269" s="2" t="s">
        <v>552</v>
      </c>
      <c r="B269" s="15">
        <v>2</v>
      </c>
    </row>
    <row r="270" spans="1:2" x14ac:dyDescent="0.3">
      <c r="A270" s="2" t="s">
        <v>553</v>
      </c>
      <c r="B270" s="15">
        <v>2</v>
      </c>
    </row>
    <row r="271" spans="1:2" x14ac:dyDescent="0.3">
      <c r="A271" s="2" t="s">
        <v>554</v>
      </c>
      <c r="B271" s="15">
        <v>2</v>
      </c>
    </row>
    <row r="272" spans="1:2" x14ac:dyDescent="0.3">
      <c r="A272" s="2" t="s">
        <v>555</v>
      </c>
      <c r="B272" s="15">
        <v>2</v>
      </c>
    </row>
    <row r="273" spans="1:2" x14ac:dyDescent="0.3">
      <c r="A273" s="2" t="s">
        <v>556</v>
      </c>
      <c r="B273" s="15">
        <v>2</v>
      </c>
    </row>
    <row r="274" spans="1:2" x14ac:dyDescent="0.3">
      <c r="A274" s="2" t="s">
        <v>557</v>
      </c>
      <c r="B274" s="15">
        <v>2</v>
      </c>
    </row>
    <row r="275" spans="1:2" x14ac:dyDescent="0.3">
      <c r="A275" s="2" t="s">
        <v>558</v>
      </c>
      <c r="B275" s="15">
        <v>2</v>
      </c>
    </row>
    <row r="276" spans="1:2" x14ac:dyDescent="0.3">
      <c r="A276" s="2" t="s">
        <v>559</v>
      </c>
      <c r="B276" s="15">
        <v>2</v>
      </c>
    </row>
    <row r="277" spans="1:2" x14ac:dyDescent="0.3">
      <c r="A277" s="2" t="s">
        <v>560</v>
      </c>
      <c r="B277" s="15">
        <v>2</v>
      </c>
    </row>
    <row r="278" spans="1:2" x14ac:dyDescent="0.3">
      <c r="A278" s="2" t="s">
        <v>561</v>
      </c>
      <c r="B278" s="15">
        <v>2</v>
      </c>
    </row>
    <row r="279" spans="1:2" x14ac:dyDescent="0.3">
      <c r="A279" s="2" t="s">
        <v>562</v>
      </c>
      <c r="B279" s="15">
        <v>2</v>
      </c>
    </row>
    <row r="280" spans="1:2" x14ac:dyDescent="0.3">
      <c r="A280" s="2" t="s">
        <v>563</v>
      </c>
      <c r="B280" s="15">
        <v>2</v>
      </c>
    </row>
    <row r="281" spans="1:2" x14ac:dyDescent="0.3">
      <c r="A281" s="2" t="s">
        <v>564</v>
      </c>
      <c r="B281" s="15">
        <v>2</v>
      </c>
    </row>
    <row r="282" spans="1:2" x14ac:dyDescent="0.3">
      <c r="A282" s="2" t="s">
        <v>565</v>
      </c>
      <c r="B282" s="15">
        <v>2</v>
      </c>
    </row>
    <row r="283" spans="1:2" x14ac:dyDescent="0.3">
      <c r="A283" s="2" t="s">
        <v>566</v>
      </c>
      <c r="B283" s="15">
        <v>2</v>
      </c>
    </row>
    <row r="284" spans="1:2" x14ac:dyDescent="0.3">
      <c r="A284" s="2" t="s">
        <v>567</v>
      </c>
      <c r="B284" s="15">
        <v>2</v>
      </c>
    </row>
    <row r="285" spans="1:2" x14ac:dyDescent="0.3">
      <c r="A285" s="2" t="s">
        <v>568</v>
      </c>
      <c r="B285" s="15">
        <v>2</v>
      </c>
    </row>
    <row r="286" spans="1:2" x14ac:dyDescent="0.3">
      <c r="A286" s="2" t="s">
        <v>569</v>
      </c>
      <c r="B286" s="15">
        <v>2</v>
      </c>
    </row>
    <row r="287" spans="1:2" x14ac:dyDescent="0.3">
      <c r="A287" s="2" t="s">
        <v>570</v>
      </c>
      <c r="B287" s="15">
        <v>1</v>
      </c>
    </row>
    <row r="288" spans="1:2" x14ac:dyDescent="0.3">
      <c r="A288" s="2" t="s">
        <v>571</v>
      </c>
      <c r="B288" s="15">
        <v>1</v>
      </c>
    </row>
    <row r="289" spans="1:2" x14ac:dyDescent="0.3">
      <c r="A289" s="2" t="s">
        <v>572</v>
      </c>
      <c r="B289" s="15">
        <v>1</v>
      </c>
    </row>
    <row r="290" spans="1:2" x14ac:dyDescent="0.3">
      <c r="A290" s="2" t="s">
        <v>573</v>
      </c>
      <c r="B290" s="15">
        <v>1</v>
      </c>
    </row>
    <row r="291" spans="1:2" x14ac:dyDescent="0.3">
      <c r="A291" s="2" t="s">
        <v>574</v>
      </c>
      <c r="B291" s="15">
        <v>1</v>
      </c>
    </row>
    <row r="292" spans="1:2" x14ac:dyDescent="0.3">
      <c r="A292" s="2" t="s">
        <v>575</v>
      </c>
      <c r="B292" s="15">
        <v>1</v>
      </c>
    </row>
    <row r="293" spans="1:2" x14ac:dyDescent="0.3">
      <c r="A293" s="2" t="s">
        <v>576</v>
      </c>
      <c r="B293" s="15">
        <v>1</v>
      </c>
    </row>
    <row r="294" spans="1:2" x14ac:dyDescent="0.3">
      <c r="A294" s="2" t="s">
        <v>577</v>
      </c>
      <c r="B294" s="15">
        <v>1</v>
      </c>
    </row>
    <row r="295" spans="1:2" x14ac:dyDescent="0.3">
      <c r="A295" s="2" t="s">
        <v>578</v>
      </c>
      <c r="B295" s="15">
        <v>1</v>
      </c>
    </row>
    <row r="296" spans="1:2" x14ac:dyDescent="0.3">
      <c r="A296" s="2" t="s">
        <v>579</v>
      </c>
      <c r="B296" s="15">
        <v>1</v>
      </c>
    </row>
    <row r="297" spans="1:2" x14ac:dyDescent="0.3">
      <c r="A297" s="2" t="s">
        <v>580</v>
      </c>
      <c r="B297" s="15">
        <v>1</v>
      </c>
    </row>
    <row r="298" spans="1:2" x14ac:dyDescent="0.3">
      <c r="A298" s="2" t="s">
        <v>581</v>
      </c>
      <c r="B298" s="15">
        <v>1</v>
      </c>
    </row>
    <row r="299" spans="1:2" x14ac:dyDescent="0.3">
      <c r="A299" s="2" t="s">
        <v>582</v>
      </c>
      <c r="B299" s="15">
        <v>1</v>
      </c>
    </row>
    <row r="300" spans="1:2" x14ac:dyDescent="0.3">
      <c r="A300" s="2" t="s">
        <v>583</v>
      </c>
      <c r="B300" s="15">
        <v>1</v>
      </c>
    </row>
    <row r="301" spans="1:2" x14ac:dyDescent="0.3">
      <c r="A301" s="2" t="s">
        <v>584</v>
      </c>
      <c r="B301" s="15">
        <v>1</v>
      </c>
    </row>
    <row r="302" spans="1:2" x14ac:dyDescent="0.3">
      <c r="A302" s="2" t="s">
        <v>585</v>
      </c>
      <c r="B302" s="15">
        <v>1</v>
      </c>
    </row>
    <row r="303" spans="1:2" x14ac:dyDescent="0.3">
      <c r="A303" s="2" t="s">
        <v>586</v>
      </c>
      <c r="B303" s="15">
        <v>1</v>
      </c>
    </row>
    <row r="304" spans="1:2" x14ac:dyDescent="0.3">
      <c r="A304" s="2" t="s">
        <v>587</v>
      </c>
      <c r="B304" s="15">
        <v>1</v>
      </c>
    </row>
    <row r="305" spans="1:2" x14ac:dyDescent="0.3">
      <c r="A305" s="2" t="s">
        <v>588</v>
      </c>
      <c r="B305" s="15">
        <v>1</v>
      </c>
    </row>
    <row r="306" spans="1:2" x14ac:dyDescent="0.3">
      <c r="A306" s="2" t="s">
        <v>589</v>
      </c>
      <c r="B306" s="15">
        <v>1</v>
      </c>
    </row>
    <row r="307" spans="1:2" x14ac:dyDescent="0.3">
      <c r="A307" s="2" t="s">
        <v>590</v>
      </c>
      <c r="B307" s="15">
        <v>1</v>
      </c>
    </row>
    <row r="308" spans="1:2" x14ac:dyDescent="0.3">
      <c r="A308" s="2" t="s">
        <v>591</v>
      </c>
      <c r="B308" s="15">
        <v>1</v>
      </c>
    </row>
    <row r="309" spans="1:2" x14ac:dyDescent="0.3">
      <c r="A309" s="2" t="s">
        <v>592</v>
      </c>
      <c r="B309" s="15">
        <v>1</v>
      </c>
    </row>
    <row r="310" spans="1:2" x14ac:dyDescent="0.3">
      <c r="A310" s="2" t="s">
        <v>593</v>
      </c>
      <c r="B310" s="15">
        <v>1</v>
      </c>
    </row>
    <row r="311" spans="1:2" x14ac:dyDescent="0.3">
      <c r="A311" s="2" t="s">
        <v>594</v>
      </c>
      <c r="B311" s="15">
        <v>1</v>
      </c>
    </row>
    <row r="312" spans="1:2" x14ac:dyDescent="0.3">
      <c r="A312" s="2" t="s">
        <v>595</v>
      </c>
      <c r="B312" s="15">
        <v>1</v>
      </c>
    </row>
    <row r="313" spans="1:2" x14ac:dyDescent="0.3">
      <c r="A313" s="2" t="s">
        <v>596</v>
      </c>
      <c r="B313" s="15">
        <v>1</v>
      </c>
    </row>
    <row r="314" spans="1:2" x14ac:dyDescent="0.3">
      <c r="A314" s="2" t="s">
        <v>597</v>
      </c>
      <c r="B314" s="15">
        <v>1</v>
      </c>
    </row>
    <row r="315" spans="1:2" x14ac:dyDescent="0.3">
      <c r="A315" s="2" t="s">
        <v>598</v>
      </c>
      <c r="B315" s="15">
        <v>1</v>
      </c>
    </row>
    <row r="316" spans="1:2" x14ac:dyDescent="0.3">
      <c r="A316" s="2" t="s">
        <v>599</v>
      </c>
      <c r="B316" s="15">
        <v>1</v>
      </c>
    </row>
    <row r="317" spans="1:2" x14ac:dyDescent="0.3">
      <c r="A317" s="2" t="s">
        <v>600</v>
      </c>
      <c r="B317" s="15">
        <v>1</v>
      </c>
    </row>
    <row r="318" spans="1:2" x14ac:dyDescent="0.3">
      <c r="A318" s="2" t="s">
        <v>601</v>
      </c>
      <c r="B318" s="15">
        <v>1</v>
      </c>
    </row>
    <row r="319" spans="1:2" x14ac:dyDescent="0.3">
      <c r="A319" s="2" t="s">
        <v>602</v>
      </c>
      <c r="B319" s="15">
        <v>1</v>
      </c>
    </row>
    <row r="320" spans="1:2" x14ac:dyDescent="0.3">
      <c r="A320" s="2" t="s">
        <v>603</v>
      </c>
      <c r="B320" s="15">
        <v>1</v>
      </c>
    </row>
    <row r="321" spans="1:2" x14ac:dyDescent="0.3">
      <c r="A321" s="2" t="s">
        <v>604</v>
      </c>
      <c r="B321" s="15">
        <v>1</v>
      </c>
    </row>
    <row r="322" spans="1:2" x14ac:dyDescent="0.3">
      <c r="A322" s="2" t="s">
        <v>605</v>
      </c>
      <c r="B322" s="15">
        <v>1</v>
      </c>
    </row>
    <row r="323" spans="1:2" x14ac:dyDescent="0.3">
      <c r="A323" s="2" t="s">
        <v>606</v>
      </c>
      <c r="B323" s="15">
        <v>1</v>
      </c>
    </row>
    <row r="324" spans="1:2" x14ac:dyDescent="0.3">
      <c r="A324" s="2" t="s">
        <v>607</v>
      </c>
      <c r="B324" s="15">
        <v>1</v>
      </c>
    </row>
    <row r="325" spans="1:2" x14ac:dyDescent="0.3">
      <c r="A325" s="2" t="s">
        <v>608</v>
      </c>
      <c r="B325" s="15">
        <v>1</v>
      </c>
    </row>
    <row r="326" spans="1:2" x14ac:dyDescent="0.3">
      <c r="A326" s="2" t="s">
        <v>609</v>
      </c>
      <c r="B326" s="15">
        <v>1</v>
      </c>
    </row>
    <row r="327" spans="1:2" x14ac:dyDescent="0.3">
      <c r="A327" s="2" t="s">
        <v>610</v>
      </c>
      <c r="B327" s="15">
        <v>1</v>
      </c>
    </row>
    <row r="328" spans="1:2" x14ac:dyDescent="0.3">
      <c r="A328" s="2" t="s">
        <v>611</v>
      </c>
      <c r="B328" s="15">
        <v>1</v>
      </c>
    </row>
    <row r="329" spans="1:2" x14ac:dyDescent="0.3">
      <c r="A329" s="2" t="s">
        <v>612</v>
      </c>
      <c r="B329" s="15">
        <v>1</v>
      </c>
    </row>
    <row r="330" spans="1:2" x14ac:dyDescent="0.3">
      <c r="A330" s="2" t="s">
        <v>613</v>
      </c>
      <c r="B330" s="15">
        <v>1</v>
      </c>
    </row>
    <row r="331" spans="1:2" x14ac:dyDescent="0.3">
      <c r="A331" s="2" t="s">
        <v>614</v>
      </c>
      <c r="B331" s="15">
        <v>1</v>
      </c>
    </row>
    <row r="332" spans="1:2" x14ac:dyDescent="0.3">
      <c r="A332" s="2" t="s">
        <v>615</v>
      </c>
      <c r="B332" s="15">
        <v>1</v>
      </c>
    </row>
    <row r="333" spans="1:2" x14ac:dyDescent="0.3">
      <c r="A333" s="2" t="s">
        <v>616</v>
      </c>
      <c r="B333" s="15">
        <v>1</v>
      </c>
    </row>
    <row r="334" spans="1:2" x14ac:dyDescent="0.3">
      <c r="A334" s="2" t="s">
        <v>617</v>
      </c>
      <c r="B334" s="15">
        <v>1</v>
      </c>
    </row>
    <row r="335" spans="1:2" x14ac:dyDescent="0.3">
      <c r="A335" s="2" t="s">
        <v>618</v>
      </c>
      <c r="B335" s="15">
        <v>1</v>
      </c>
    </row>
    <row r="336" spans="1:2" x14ac:dyDescent="0.3">
      <c r="A336" s="2" t="s">
        <v>619</v>
      </c>
      <c r="B336" s="15">
        <v>1</v>
      </c>
    </row>
    <row r="337" spans="1:2" x14ac:dyDescent="0.3">
      <c r="A337" s="2" t="s">
        <v>620</v>
      </c>
      <c r="B337" s="15">
        <v>1</v>
      </c>
    </row>
    <row r="338" spans="1:2" x14ac:dyDescent="0.3">
      <c r="A338" s="2" t="s">
        <v>621</v>
      </c>
      <c r="B338" s="15">
        <v>1</v>
      </c>
    </row>
    <row r="339" spans="1:2" x14ac:dyDescent="0.3">
      <c r="A339" s="2" t="s">
        <v>622</v>
      </c>
      <c r="B339" s="15">
        <v>1</v>
      </c>
    </row>
    <row r="340" spans="1:2" x14ac:dyDescent="0.3">
      <c r="A340" s="2" t="s">
        <v>623</v>
      </c>
      <c r="B340" s="15">
        <v>1</v>
      </c>
    </row>
    <row r="341" spans="1:2" x14ac:dyDescent="0.3">
      <c r="A341" s="2" t="s">
        <v>624</v>
      </c>
      <c r="B341" s="15">
        <v>1</v>
      </c>
    </row>
    <row r="342" spans="1:2" x14ac:dyDescent="0.3">
      <c r="A342" s="2" t="s">
        <v>625</v>
      </c>
      <c r="B342" s="15">
        <v>1</v>
      </c>
    </row>
    <row r="343" spans="1:2" x14ac:dyDescent="0.3">
      <c r="A343" s="2" t="s">
        <v>626</v>
      </c>
      <c r="B343" s="15">
        <v>1</v>
      </c>
    </row>
    <row r="344" spans="1:2" x14ac:dyDescent="0.3">
      <c r="A344" s="2" t="s">
        <v>627</v>
      </c>
      <c r="B344" s="15">
        <v>1</v>
      </c>
    </row>
    <row r="345" spans="1:2" x14ac:dyDescent="0.3">
      <c r="A345" s="2" t="s">
        <v>628</v>
      </c>
      <c r="B345" s="15">
        <v>1</v>
      </c>
    </row>
    <row r="346" spans="1:2" x14ac:dyDescent="0.3">
      <c r="A346" s="2" t="s">
        <v>629</v>
      </c>
      <c r="B346" s="15">
        <v>1</v>
      </c>
    </row>
    <row r="347" spans="1:2" x14ac:dyDescent="0.3">
      <c r="A347" s="2" t="s">
        <v>630</v>
      </c>
      <c r="B347" s="15">
        <v>1</v>
      </c>
    </row>
    <row r="348" spans="1:2" x14ac:dyDescent="0.3">
      <c r="A348" s="2" t="s">
        <v>631</v>
      </c>
      <c r="B348" s="15">
        <v>1</v>
      </c>
    </row>
    <row r="349" spans="1:2" x14ac:dyDescent="0.3">
      <c r="A349" s="2" t="s">
        <v>632</v>
      </c>
      <c r="B349" s="15">
        <v>1</v>
      </c>
    </row>
    <row r="350" spans="1:2" x14ac:dyDescent="0.3">
      <c r="A350" s="2" t="s">
        <v>633</v>
      </c>
      <c r="B350" s="15">
        <v>1</v>
      </c>
    </row>
    <row r="351" spans="1:2" x14ac:dyDescent="0.3">
      <c r="A351" s="2" t="s">
        <v>634</v>
      </c>
      <c r="B351" s="15">
        <v>1</v>
      </c>
    </row>
    <row r="352" spans="1:2" x14ac:dyDescent="0.3">
      <c r="A352" s="2" t="s">
        <v>635</v>
      </c>
      <c r="B352" s="15">
        <v>1</v>
      </c>
    </row>
    <row r="353" spans="1:2" x14ac:dyDescent="0.3">
      <c r="A353" s="2" t="s">
        <v>636</v>
      </c>
      <c r="B353" s="15">
        <v>1</v>
      </c>
    </row>
    <row r="354" spans="1:2" x14ac:dyDescent="0.3">
      <c r="A354" s="2" t="s">
        <v>637</v>
      </c>
      <c r="B354" s="15">
        <v>1</v>
      </c>
    </row>
    <row r="355" spans="1:2" x14ac:dyDescent="0.3">
      <c r="A355" s="2" t="s">
        <v>638</v>
      </c>
      <c r="B355" s="15">
        <v>1</v>
      </c>
    </row>
    <row r="356" spans="1:2" x14ac:dyDescent="0.3">
      <c r="A356" s="2" t="s">
        <v>639</v>
      </c>
      <c r="B356" s="15">
        <v>1</v>
      </c>
    </row>
    <row r="357" spans="1:2" x14ac:dyDescent="0.3">
      <c r="A357" s="2" t="s">
        <v>640</v>
      </c>
      <c r="B357" s="15">
        <v>1</v>
      </c>
    </row>
    <row r="358" spans="1:2" x14ac:dyDescent="0.3">
      <c r="A358" s="2" t="s">
        <v>641</v>
      </c>
      <c r="B358" s="15">
        <v>1</v>
      </c>
    </row>
    <row r="359" spans="1:2" x14ac:dyDescent="0.3">
      <c r="A359" s="2" t="s">
        <v>642</v>
      </c>
      <c r="B359" s="15">
        <v>1</v>
      </c>
    </row>
    <row r="360" spans="1:2" x14ac:dyDescent="0.3">
      <c r="A360" s="2" t="s">
        <v>643</v>
      </c>
      <c r="B360" s="15">
        <v>1</v>
      </c>
    </row>
    <row r="361" spans="1:2" x14ac:dyDescent="0.3">
      <c r="A361" s="2" t="s">
        <v>644</v>
      </c>
      <c r="B361" s="15">
        <v>1</v>
      </c>
    </row>
    <row r="362" spans="1:2" x14ac:dyDescent="0.3">
      <c r="A362" s="2" t="s">
        <v>645</v>
      </c>
      <c r="B362" s="15">
        <v>1</v>
      </c>
    </row>
    <row r="363" spans="1:2" x14ac:dyDescent="0.3">
      <c r="A363" s="2" t="s">
        <v>170</v>
      </c>
      <c r="B363" s="15">
        <v>1</v>
      </c>
    </row>
    <row r="364" spans="1:2" x14ac:dyDescent="0.3">
      <c r="A364" s="2" t="s">
        <v>646</v>
      </c>
      <c r="B364" s="15">
        <v>1</v>
      </c>
    </row>
    <row r="365" spans="1:2" x14ac:dyDescent="0.3">
      <c r="A365" s="2" t="s">
        <v>647</v>
      </c>
      <c r="B365" s="15">
        <v>1</v>
      </c>
    </row>
    <row r="366" spans="1:2" x14ac:dyDescent="0.3">
      <c r="A366" s="2" t="s">
        <v>648</v>
      </c>
      <c r="B366" s="15">
        <v>1</v>
      </c>
    </row>
    <row r="367" spans="1:2" x14ac:dyDescent="0.3">
      <c r="A367" s="2" t="s">
        <v>649</v>
      </c>
      <c r="B367" s="15">
        <v>1</v>
      </c>
    </row>
    <row r="368" spans="1:2" x14ac:dyDescent="0.3">
      <c r="A368" s="2" t="s">
        <v>650</v>
      </c>
      <c r="B368" s="15">
        <v>1</v>
      </c>
    </row>
    <row r="369" spans="1:2" x14ac:dyDescent="0.3">
      <c r="A369" s="2" t="s">
        <v>651</v>
      </c>
      <c r="B369" s="15">
        <v>1</v>
      </c>
    </row>
    <row r="370" spans="1:2" x14ac:dyDescent="0.3">
      <c r="A370" s="2" t="s">
        <v>652</v>
      </c>
      <c r="B370" s="15">
        <v>1</v>
      </c>
    </row>
    <row r="371" spans="1:2" x14ac:dyDescent="0.3">
      <c r="A371" s="2" t="s">
        <v>653</v>
      </c>
      <c r="B371" s="15">
        <v>1</v>
      </c>
    </row>
    <row r="372" spans="1:2" x14ac:dyDescent="0.3">
      <c r="A372" s="2" t="s">
        <v>654</v>
      </c>
      <c r="B372" s="15">
        <v>1</v>
      </c>
    </row>
    <row r="373" spans="1:2" x14ac:dyDescent="0.3">
      <c r="A373" s="2" t="s">
        <v>655</v>
      </c>
      <c r="B373" s="15">
        <v>1</v>
      </c>
    </row>
    <row r="374" spans="1:2" x14ac:dyDescent="0.3">
      <c r="A374" s="2" t="s">
        <v>656</v>
      </c>
      <c r="B374" s="15">
        <v>1</v>
      </c>
    </row>
    <row r="375" spans="1:2" x14ac:dyDescent="0.3">
      <c r="A375" s="2" t="s">
        <v>657</v>
      </c>
      <c r="B375" s="15">
        <v>1</v>
      </c>
    </row>
    <row r="376" spans="1:2" x14ac:dyDescent="0.3">
      <c r="A376" s="2" t="s">
        <v>658</v>
      </c>
      <c r="B376" s="15">
        <v>1</v>
      </c>
    </row>
    <row r="377" spans="1:2" x14ac:dyDescent="0.3">
      <c r="A377" s="2" t="s">
        <v>659</v>
      </c>
      <c r="B377" s="15">
        <v>1</v>
      </c>
    </row>
    <row r="378" spans="1:2" x14ac:dyDescent="0.3">
      <c r="A378" s="2" t="s">
        <v>660</v>
      </c>
      <c r="B378" s="15">
        <v>1</v>
      </c>
    </row>
    <row r="379" spans="1:2" x14ac:dyDescent="0.3">
      <c r="A379" s="2" t="s">
        <v>661</v>
      </c>
      <c r="B379" s="15">
        <v>1</v>
      </c>
    </row>
    <row r="380" spans="1:2" x14ac:dyDescent="0.3">
      <c r="A380" s="2" t="s">
        <v>662</v>
      </c>
      <c r="B380" s="15">
        <v>1</v>
      </c>
    </row>
    <row r="381" spans="1:2" x14ac:dyDescent="0.3">
      <c r="A381" s="2" t="s">
        <v>663</v>
      </c>
      <c r="B381" s="15">
        <v>1</v>
      </c>
    </row>
    <row r="382" spans="1:2" x14ac:dyDescent="0.3">
      <c r="A382" s="2" t="s">
        <v>664</v>
      </c>
      <c r="B382" s="15">
        <v>1</v>
      </c>
    </row>
    <row r="383" spans="1:2" x14ac:dyDescent="0.3">
      <c r="A383" s="2" t="s">
        <v>665</v>
      </c>
      <c r="B383" s="15">
        <v>1</v>
      </c>
    </row>
    <row r="384" spans="1:2" x14ac:dyDescent="0.3">
      <c r="A384" s="2" t="s">
        <v>666</v>
      </c>
      <c r="B384" s="15">
        <v>1</v>
      </c>
    </row>
    <row r="385" spans="1:2" x14ac:dyDescent="0.3">
      <c r="A385" s="2" t="s">
        <v>667</v>
      </c>
      <c r="B385" s="15">
        <v>1</v>
      </c>
    </row>
    <row r="386" spans="1:2" x14ac:dyDescent="0.3">
      <c r="A386" s="2" t="s">
        <v>668</v>
      </c>
      <c r="B386" s="15">
        <v>1</v>
      </c>
    </row>
    <row r="387" spans="1:2" x14ac:dyDescent="0.3">
      <c r="A387" s="2" t="s">
        <v>669</v>
      </c>
      <c r="B387" s="15">
        <v>1</v>
      </c>
    </row>
    <row r="388" spans="1:2" x14ac:dyDescent="0.3">
      <c r="A388" s="2" t="s">
        <v>670</v>
      </c>
      <c r="B388" s="15">
        <v>1</v>
      </c>
    </row>
    <row r="389" spans="1:2" x14ac:dyDescent="0.3">
      <c r="A389" s="2" t="s">
        <v>671</v>
      </c>
      <c r="B389" s="15">
        <v>1</v>
      </c>
    </row>
    <row r="390" spans="1:2" x14ac:dyDescent="0.3">
      <c r="A390" s="2" t="s">
        <v>672</v>
      </c>
      <c r="B390" s="15">
        <v>1</v>
      </c>
    </row>
    <row r="391" spans="1:2" x14ac:dyDescent="0.3">
      <c r="A391" s="2" t="s">
        <v>673</v>
      </c>
      <c r="B391" s="15">
        <v>1</v>
      </c>
    </row>
    <row r="392" spans="1:2" x14ac:dyDescent="0.3">
      <c r="A392" s="2" t="s">
        <v>674</v>
      </c>
      <c r="B392" s="15">
        <v>1</v>
      </c>
    </row>
    <row r="393" spans="1:2" x14ac:dyDescent="0.3">
      <c r="A393" s="2" t="s">
        <v>675</v>
      </c>
      <c r="B393" s="15">
        <v>1</v>
      </c>
    </row>
    <row r="394" spans="1:2" x14ac:dyDescent="0.3">
      <c r="A394" s="2" t="s">
        <v>676</v>
      </c>
      <c r="B394" s="15">
        <v>1</v>
      </c>
    </row>
    <row r="395" spans="1:2" x14ac:dyDescent="0.3">
      <c r="A395" s="2" t="s">
        <v>677</v>
      </c>
      <c r="B395" s="15">
        <v>1</v>
      </c>
    </row>
    <row r="396" spans="1:2" x14ac:dyDescent="0.3">
      <c r="A396" s="2" t="s">
        <v>678</v>
      </c>
      <c r="B396" s="15">
        <v>1</v>
      </c>
    </row>
    <row r="397" spans="1:2" x14ac:dyDescent="0.3">
      <c r="A397" s="2" t="s">
        <v>679</v>
      </c>
      <c r="B397" s="15">
        <v>1</v>
      </c>
    </row>
    <row r="398" spans="1:2" x14ac:dyDescent="0.3">
      <c r="A398" s="2" t="s">
        <v>680</v>
      </c>
      <c r="B398" s="15">
        <v>1</v>
      </c>
    </row>
    <row r="399" spans="1:2" x14ac:dyDescent="0.3">
      <c r="A399" s="2" t="s">
        <v>681</v>
      </c>
      <c r="B399" s="15">
        <v>1</v>
      </c>
    </row>
    <row r="400" spans="1:2" x14ac:dyDescent="0.3">
      <c r="A400" s="2" t="s">
        <v>682</v>
      </c>
      <c r="B400" s="15">
        <v>1</v>
      </c>
    </row>
    <row r="401" spans="1:2" x14ac:dyDescent="0.3">
      <c r="A401" s="2" t="s">
        <v>683</v>
      </c>
      <c r="B401" s="15">
        <v>1</v>
      </c>
    </row>
    <row r="402" spans="1:2" x14ac:dyDescent="0.3">
      <c r="A402" s="2" t="s">
        <v>684</v>
      </c>
      <c r="B402" s="15">
        <v>1</v>
      </c>
    </row>
    <row r="403" spans="1:2" x14ac:dyDescent="0.3">
      <c r="A403" s="2" t="s">
        <v>685</v>
      </c>
      <c r="B403" s="15">
        <v>1</v>
      </c>
    </row>
    <row r="404" spans="1:2" x14ac:dyDescent="0.3">
      <c r="A404" s="2" t="s">
        <v>686</v>
      </c>
      <c r="B404" s="15">
        <v>1</v>
      </c>
    </row>
    <row r="405" spans="1:2" x14ac:dyDescent="0.3">
      <c r="A405" s="2" t="s">
        <v>687</v>
      </c>
      <c r="B405" s="15">
        <v>1</v>
      </c>
    </row>
    <row r="406" spans="1:2" x14ac:dyDescent="0.3">
      <c r="A406" s="2" t="s">
        <v>688</v>
      </c>
      <c r="B406" s="15">
        <v>1</v>
      </c>
    </row>
    <row r="407" spans="1:2" x14ac:dyDescent="0.3">
      <c r="A407" s="2" t="s">
        <v>689</v>
      </c>
      <c r="B407" s="15">
        <v>1</v>
      </c>
    </row>
    <row r="408" spans="1:2" x14ac:dyDescent="0.3">
      <c r="A408" s="2" t="s">
        <v>690</v>
      </c>
      <c r="B408" s="15">
        <v>1</v>
      </c>
    </row>
    <row r="409" spans="1:2" x14ac:dyDescent="0.3">
      <c r="A409" s="2" t="s">
        <v>691</v>
      </c>
      <c r="B409" s="15">
        <v>1</v>
      </c>
    </row>
    <row r="410" spans="1:2" x14ac:dyDescent="0.3">
      <c r="A410" s="2" t="s">
        <v>692</v>
      </c>
      <c r="B410" s="15">
        <v>1</v>
      </c>
    </row>
    <row r="411" spans="1:2" x14ac:dyDescent="0.3">
      <c r="A411" s="2" t="s">
        <v>693</v>
      </c>
      <c r="B411" s="15">
        <v>1</v>
      </c>
    </row>
    <row r="412" spans="1:2" x14ac:dyDescent="0.3">
      <c r="A412" s="2" t="s">
        <v>694</v>
      </c>
      <c r="B412" s="15">
        <v>1</v>
      </c>
    </row>
    <row r="413" spans="1:2" x14ac:dyDescent="0.3">
      <c r="A413" s="2" t="s">
        <v>695</v>
      </c>
      <c r="B413" s="15">
        <v>1</v>
      </c>
    </row>
    <row r="414" spans="1:2" x14ac:dyDescent="0.3">
      <c r="A414" s="2" t="s">
        <v>696</v>
      </c>
      <c r="B414" s="15">
        <v>1</v>
      </c>
    </row>
    <row r="415" spans="1:2" x14ac:dyDescent="0.3">
      <c r="A415" s="2" t="s">
        <v>697</v>
      </c>
      <c r="B415" s="15">
        <v>1</v>
      </c>
    </row>
    <row r="416" spans="1:2" x14ac:dyDescent="0.3">
      <c r="A416" s="2" t="s">
        <v>698</v>
      </c>
      <c r="B416" s="15">
        <v>1</v>
      </c>
    </row>
    <row r="417" spans="1:2" x14ac:dyDescent="0.3">
      <c r="A417" s="2" t="s">
        <v>699</v>
      </c>
      <c r="B417" s="15">
        <v>1</v>
      </c>
    </row>
    <row r="418" spans="1:2" x14ac:dyDescent="0.3">
      <c r="A418" s="2" t="s">
        <v>700</v>
      </c>
      <c r="B418" s="15">
        <v>1</v>
      </c>
    </row>
    <row r="419" spans="1:2" x14ac:dyDescent="0.3">
      <c r="A419" s="2" t="s">
        <v>701</v>
      </c>
      <c r="B419" s="15">
        <v>1</v>
      </c>
    </row>
    <row r="420" spans="1:2" x14ac:dyDescent="0.3">
      <c r="A420" s="2" t="s">
        <v>702</v>
      </c>
      <c r="B420" s="15">
        <v>1</v>
      </c>
    </row>
    <row r="421" spans="1:2" x14ac:dyDescent="0.3">
      <c r="A421" s="2" t="s">
        <v>703</v>
      </c>
      <c r="B421" s="15">
        <v>1</v>
      </c>
    </row>
    <row r="422" spans="1:2" x14ac:dyDescent="0.3">
      <c r="A422" s="2" t="s">
        <v>704</v>
      </c>
      <c r="B422" s="15">
        <v>1</v>
      </c>
    </row>
    <row r="423" spans="1:2" x14ac:dyDescent="0.3">
      <c r="A423" s="2" t="s">
        <v>705</v>
      </c>
      <c r="B423" s="15">
        <v>1</v>
      </c>
    </row>
    <row r="424" spans="1:2" x14ac:dyDescent="0.3">
      <c r="A424" s="2" t="s">
        <v>706</v>
      </c>
      <c r="B424" s="15">
        <v>1</v>
      </c>
    </row>
    <row r="425" spans="1:2" x14ac:dyDescent="0.3">
      <c r="A425" s="2" t="s">
        <v>707</v>
      </c>
      <c r="B425" s="15">
        <v>1</v>
      </c>
    </row>
    <row r="426" spans="1:2" x14ac:dyDescent="0.3">
      <c r="A426" s="2" t="s">
        <v>708</v>
      </c>
      <c r="B426" s="15">
        <v>1</v>
      </c>
    </row>
    <row r="427" spans="1:2" x14ac:dyDescent="0.3">
      <c r="A427" s="2" t="s">
        <v>709</v>
      </c>
      <c r="B427" s="15">
        <v>1</v>
      </c>
    </row>
    <row r="428" spans="1:2" x14ac:dyDescent="0.3">
      <c r="A428" s="2" t="s">
        <v>710</v>
      </c>
      <c r="B428" s="15">
        <v>1</v>
      </c>
    </row>
    <row r="429" spans="1:2" x14ac:dyDescent="0.3">
      <c r="A429" s="2" t="s">
        <v>711</v>
      </c>
      <c r="B429" s="15">
        <v>1</v>
      </c>
    </row>
    <row r="430" spans="1:2" x14ac:dyDescent="0.3">
      <c r="A430" s="2" t="s">
        <v>712</v>
      </c>
      <c r="B430" s="15">
        <v>1</v>
      </c>
    </row>
    <row r="431" spans="1:2" x14ac:dyDescent="0.3">
      <c r="A431" s="2" t="s">
        <v>713</v>
      </c>
      <c r="B431" s="15">
        <v>1</v>
      </c>
    </row>
    <row r="432" spans="1:2" x14ac:dyDescent="0.3">
      <c r="A432" s="2" t="s">
        <v>714</v>
      </c>
      <c r="B432" s="15">
        <v>1</v>
      </c>
    </row>
    <row r="433" spans="1:2" x14ac:dyDescent="0.3">
      <c r="A433" s="2" t="s">
        <v>715</v>
      </c>
      <c r="B433" s="15">
        <v>1</v>
      </c>
    </row>
    <row r="434" spans="1:2" x14ac:dyDescent="0.3">
      <c r="A434" s="2" t="s">
        <v>716</v>
      </c>
      <c r="B434" s="15">
        <v>1</v>
      </c>
    </row>
    <row r="435" spans="1:2" x14ac:dyDescent="0.3">
      <c r="A435" s="2" t="s">
        <v>717</v>
      </c>
      <c r="B435" s="15">
        <v>1</v>
      </c>
    </row>
    <row r="436" spans="1:2" x14ac:dyDescent="0.3">
      <c r="A436" s="2" t="s">
        <v>718</v>
      </c>
      <c r="B436" s="15">
        <v>1</v>
      </c>
    </row>
    <row r="437" spans="1:2" x14ac:dyDescent="0.3">
      <c r="A437" s="2" t="s">
        <v>719</v>
      </c>
      <c r="B437" s="15">
        <v>1</v>
      </c>
    </row>
    <row r="438" spans="1:2" x14ac:dyDescent="0.3">
      <c r="A438" s="2" t="s">
        <v>720</v>
      </c>
      <c r="B438" s="15">
        <v>1</v>
      </c>
    </row>
    <row r="439" spans="1:2" x14ac:dyDescent="0.3">
      <c r="A439" s="2" t="s">
        <v>721</v>
      </c>
      <c r="B439" s="15">
        <v>1</v>
      </c>
    </row>
    <row r="440" spans="1:2" x14ac:dyDescent="0.3">
      <c r="A440" s="2" t="s">
        <v>722</v>
      </c>
      <c r="B440" s="15">
        <v>1</v>
      </c>
    </row>
    <row r="441" spans="1:2" x14ac:dyDescent="0.3">
      <c r="A441" s="2" t="s">
        <v>723</v>
      </c>
      <c r="B441" s="15">
        <v>1</v>
      </c>
    </row>
    <row r="442" spans="1:2" x14ac:dyDescent="0.3">
      <c r="A442" s="2" t="s">
        <v>724</v>
      </c>
      <c r="B442" s="15">
        <v>1</v>
      </c>
    </row>
    <row r="443" spans="1:2" x14ac:dyDescent="0.3">
      <c r="A443" s="2" t="s">
        <v>725</v>
      </c>
      <c r="B443" s="15">
        <v>1</v>
      </c>
    </row>
    <row r="444" spans="1:2" x14ac:dyDescent="0.3">
      <c r="A444" s="2" t="s">
        <v>726</v>
      </c>
      <c r="B444" s="15">
        <v>1</v>
      </c>
    </row>
    <row r="445" spans="1:2" x14ac:dyDescent="0.3">
      <c r="A445" s="2" t="s">
        <v>727</v>
      </c>
      <c r="B445" s="15">
        <v>1</v>
      </c>
    </row>
    <row r="446" spans="1:2" x14ac:dyDescent="0.3">
      <c r="A446" s="2" t="s">
        <v>728</v>
      </c>
      <c r="B446" s="15">
        <v>1</v>
      </c>
    </row>
    <row r="447" spans="1:2" x14ac:dyDescent="0.3">
      <c r="A447" s="2" t="s">
        <v>729</v>
      </c>
      <c r="B447" s="15">
        <v>1</v>
      </c>
    </row>
    <row r="448" spans="1:2" x14ac:dyDescent="0.3">
      <c r="A448" s="2" t="s">
        <v>730</v>
      </c>
      <c r="B448" s="15">
        <v>1</v>
      </c>
    </row>
    <row r="449" spans="1:2" x14ac:dyDescent="0.3">
      <c r="A449" s="2" t="s">
        <v>731</v>
      </c>
      <c r="B449" s="15">
        <v>1</v>
      </c>
    </row>
    <row r="450" spans="1:2" x14ac:dyDescent="0.3">
      <c r="A450" s="2" t="s">
        <v>732</v>
      </c>
      <c r="B450" s="15">
        <v>1</v>
      </c>
    </row>
    <row r="451" spans="1:2" x14ac:dyDescent="0.3">
      <c r="A451" s="2" t="s">
        <v>733</v>
      </c>
      <c r="B451" s="15">
        <v>1</v>
      </c>
    </row>
    <row r="452" spans="1:2" x14ac:dyDescent="0.3">
      <c r="A452" s="2" t="s">
        <v>734</v>
      </c>
      <c r="B452" s="15">
        <v>1</v>
      </c>
    </row>
    <row r="453" spans="1:2" x14ac:dyDescent="0.3">
      <c r="A453" s="2" t="s">
        <v>735</v>
      </c>
      <c r="B453" s="15">
        <v>1</v>
      </c>
    </row>
    <row r="454" spans="1:2" x14ac:dyDescent="0.3">
      <c r="A454" s="2" t="s">
        <v>736</v>
      </c>
      <c r="B454" s="15">
        <v>1</v>
      </c>
    </row>
    <row r="455" spans="1:2" x14ac:dyDescent="0.3">
      <c r="A455" s="2" t="s">
        <v>737</v>
      </c>
      <c r="B455" s="15">
        <v>1</v>
      </c>
    </row>
    <row r="456" spans="1:2" x14ac:dyDescent="0.3">
      <c r="A456" s="2" t="s">
        <v>738</v>
      </c>
      <c r="B456" s="15">
        <v>1</v>
      </c>
    </row>
    <row r="457" spans="1:2" x14ac:dyDescent="0.3">
      <c r="A457" s="2" t="s">
        <v>739</v>
      </c>
      <c r="B457" s="15">
        <v>1</v>
      </c>
    </row>
    <row r="458" spans="1:2" x14ac:dyDescent="0.3">
      <c r="A458" s="2" t="s">
        <v>740</v>
      </c>
      <c r="B458" s="15">
        <v>1</v>
      </c>
    </row>
    <row r="459" spans="1:2" x14ac:dyDescent="0.3">
      <c r="A459" s="2" t="s">
        <v>741</v>
      </c>
      <c r="B459" s="15">
        <v>1</v>
      </c>
    </row>
    <row r="460" spans="1:2" x14ac:dyDescent="0.3">
      <c r="A460" s="2" t="s">
        <v>742</v>
      </c>
      <c r="B460" s="15">
        <v>1</v>
      </c>
    </row>
    <row r="461" spans="1:2" x14ac:dyDescent="0.3">
      <c r="A461" s="2" t="s">
        <v>743</v>
      </c>
      <c r="B461" s="15">
        <v>1</v>
      </c>
    </row>
    <row r="462" spans="1:2" x14ac:dyDescent="0.3">
      <c r="A462" s="2" t="s">
        <v>744</v>
      </c>
      <c r="B462" s="15">
        <v>1</v>
      </c>
    </row>
    <row r="463" spans="1:2" x14ac:dyDescent="0.3">
      <c r="A463" s="2" t="s">
        <v>745</v>
      </c>
      <c r="B463" s="15">
        <v>1</v>
      </c>
    </row>
    <row r="464" spans="1:2" x14ac:dyDescent="0.3">
      <c r="A464" s="2" t="s">
        <v>746</v>
      </c>
      <c r="B464" s="15">
        <v>1</v>
      </c>
    </row>
    <row r="465" spans="1:2" x14ac:dyDescent="0.3">
      <c r="A465" s="2" t="s">
        <v>747</v>
      </c>
      <c r="B465" s="15">
        <v>1</v>
      </c>
    </row>
    <row r="466" spans="1:2" x14ac:dyDescent="0.3">
      <c r="A466" s="2" t="s">
        <v>748</v>
      </c>
      <c r="B466" s="15">
        <v>1</v>
      </c>
    </row>
    <row r="467" spans="1:2" x14ac:dyDescent="0.3">
      <c r="A467" s="2" t="s">
        <v>749</v>
      </c>
      <c r="B467" s="15">
        <v>1</v>
      </c>
    </row>
    <row r="468" spans="1:2" x14ac:dyDescent="0.3">
      <c r="A468" s="2" t="s">
        <v>750</v>
      </c>
      <c r="B468" s="15">
        <v>1</v>
      </c>
    </row>
    <row r="469" spans="1:2" x14ac:dyDescent="0.3">
      <c r="A469" s="2" t="s">
        <v>751</v>
      </c>
      <c r="B469" s="15">
        <v>1</v>
      </c>
    </row>
    <row r="470" spans="1:2" x14ac:dyDescent="0.3">
      <c r="A470" s="2" t="s">
        <v>752</v>
      </c>
      <c r="B470" s="15">
        <v>1</v>
      </c>
    </row>
    <row r="471" spans="1:2" x14ac:dyDescent="0.3">
      <c r="A471" s="2" t="s">
        <v>753</v>
      </c>
      <c r="B471" s="15">
        <v>1</v>
      </c>
    </row>
    <row r="472" spans="1:2" x14ac:dyDescent="0.3">
      <c r="A472" s="2" t="s">
        <v>754</v>
      </c>
      <c r="B472" s="15">
        <v>1</v>
      </c>
    </row>
    <row r="473" spans="1:2" x14ac:dyDescent="0.3">
      <c r="A473" s="2" t="s">
        <v>755</v>
      </c>
      <c r="B473" s="15">
        <v>1</v>
      </c>
    </row>
    <row r="474" spans="1:2" x14ac:dyDescent="0.3">
      <c r="A474" s="2" t="s">
        <v>756</v>
      </c>
      <c r="B474" s="15">
        <v>1</v>
      </c>
    </row>
    <row r="475" spans="1:2" x14ac:dyDescent="0.3">
      <c r="A475" s="2" t="s">
        <v>757</v>
      </c>
      <c r="B475" s="15">
        <v>1</v>
      </c>
    </row>
    <row r="476" spans="1:2" x14ac:dyDescent="0.3">
      <c r="A476" s="2" t="s">
        <v>758</v>
      </c>
      <c r="B476" s="15">
        <v>1</v>
      </c>
    </row>
    <row r="477" spans="1:2" x14ac:dyDescent="0.3">
      <c r="A477" s="2" t="s">
        <v>759</v>
      </c>
      <c r="B477" s="15">
        <v>1</v>
      </c>
    </row>
    <row r="478" spans="1:2" x14ac:dyDescent="0.3">
      <c r="A478" s="2" t="s">
        <v>760</v>
      </c>
      <c r="B478" s="15">
        <v>1</v>
      </c>
    </row>
    <row r="479" spans="1:2" x14ac:dyDescent="0.3">
      <c r="A479" s="2" t="s">
        <v>761</v>
      </c>
      <c r="B479" s="15">
        <v>1</v>
      </c>
    </row>
    <row r="480" spans="1:2" x14ac:dyDescent="0.3">
      <c r="A480" s="2" t="s">
        <v>762</v>
      </c>
      <c r="B480" s="15">
        <v>1</v>
      </c>
    </row>
    <row r="481" spans="1:2" x14ac:dyDescent="0.3">
      <c r="A481" s="2" t="s">
        <v>763</v>
      </c>
      <c r="B481" s="15">
        <v>1</v>
      </c>
    </row>
    <row r="482" spans="1:2" x14ac:dyDescent="0.3">
      <c r="A482" s="2" t="s">
        <v>764</v>
      </c>
      <c r="B482" s="15">
        <v>1</v>
      </c>
    </row>
    <row r="483" spans="1:2" x14ac:dyDescent="0.3">
      <c r="A483" s="2" t="s">
        <v>765</v>
      </c>
      <c r="B483" s="15">
        <v>1</v>
      </c>
    </row>
    <row r="484" spans="1:2" x14ac:dyDescent="0.3">
      <c r="A484" s="2" t="s">
        <v>766</v>
      </c>
      <c r="B484" s="15">
        <v>1</v>
      </c>
    </row>
    <row r="485" spans="1:2" x14ac:dyDescent="0.3">
      <c r="A485" s="2" t="s">
        <v>767</v>
      </c>
      <c r="B485" s="15">
        <v>1</v>
      </c>
    </row>
    <row r="486" spans="1:2" x14ac:dyDescent="0.3">
      <c r="A486" s="2" t="s">
        <v>768</v>
      </c>
      <c r="B486" s="15">
        <v>1</v>
      </c>
    </row>
    <row r="487" spans="1:2" x14ac:dyDescent="0.3">
      <c r="A487" s="2" t="s">
        <v>769</v>
      </c>
      <c r="B487" s="15">
        <v>1</v>
      </c>
    </row>
    <row r="488" spans="1:2" x14ac:dyDescent="0.3">
      <c r="A488" s="2" t="s">
        <v>770</v>
      </c>
      <c r="B488" s="15">
        <v>1</v>
      </c>
    </row>
    <row r="489" spans="1:2" x14ac:dyDescent="0.3">
      <c r="A489" s="2" t="s">
        <v>771</v>
      </c>
      <c r="B489" s="15">
        <v>1</v>
      </c>
    </row>
    <row r="490" spans="1:2" x14ac:dyDescent="0.3">
      <c r="A490" s="2" t="s">
        <v>772</v>
      </c>
      <c r="B490" s="15">
        <v>1</v>
      </c>
    </row>
    <row r="491" spans="1:2" x14ac:dyDescent="0.3">
      <c r="A491" s="2" t="s">
        <v>773</v>
      </c>
      <c r="B491" s="15">
        <v>1</v>
      </c>
    </row>
    <row r="492" spans="1:2" x14ac:dyDescent="0.3">
      <c r="A492" s="2" t="s">
        <v>774</v>
      </c>
      <c r="B492" s="15">
        <v>1</v>
      </c>
    </row>
    <row r="493" spans="1:2" x14ac:dyDescent="0.3">
      <c r="A493" s="2" t="s">
        <v>775</v>
      </c>
      <c r="B493" s="15">
        <v>1</v>
      </c>
    </row>
    <row r="494" spans="1:2" x14ac:dyDescent="0.3">
      <c r="A494" s="2" t="s">
        <v>776</v>
      </c>
      <c r="B494" s="15">
        <v>1</v>
      </c>
    </row>
    <row r="495" spans="1:2" x14ac:dyDescent="0.3">
      <c r="A495" s="2" t="s">
        <v>777</v>
      </c>
      <c r="B495" s="15">
        <v>1</v>
      </c>
    </row>
    <row r="496" spans="1:2" x14ac:dyDescent="0.3">
      <c r="A496" s="2" t="s">
        <v>778</v>
      </c>
      <c r="B496" s="15">
        <v>1</v>
      </c>
    </row>
    <row r="497" spans="1:2" x14ac:dyDescent="0.3">
      <c r="A497" s="2" t="s">
        <v>779</v>
      </c>
      <c r="B497" s="15">
        <v>1</v>
      </c>
    </row>
    <row r="498" spans="1:2" x14ac:dyDescent="0.3">
      <c r="A498" s="2" t="s">
        <v>780</v>
      </c>
      <c r="B498" s="15">
        <v>1</v>
      </c>
    </row>
    <row r="499" spans="1:2" x14ac:dyDescent="0.3">
      <c r="A499" s="2" t="s">
        <v>781</v>
      </c>
      <c r="B499" s="15">
        <v>1</v>
      </c>
    </row>
    <row r="500" spans="1:2" x14ac:dyDescent="0.3">
      <c r="A500" s="2" t="s">
        <v>782</v>
      </c>
      <c r="B500" s="15">
        <v>1</v>
      </c>
    </row>
    <row r="501" spans="1:2" x14ac:dyDescent="0.3">
      <c r="A501" s="2" t="s">
        <v>783</v>
      </c>
      <c r="B501" s="15">
        <v>1</v>
      </c>
    </row>
    <row r="502" spans="1:2" x14ac:dyDescent="0.3">
      <c r="A502" s="2" t="s">
        <v>784</v>
      </c>
      <c r="B502" s="15">
        <v>1</v>
      </c>
    </row>
    <row r="503" spans="1:2" x14ac:dyDescent="0.3">
      <c r="A503" s="2" t="s">
        <v>785</v>
      </c>
      <c r="B503" s="15">
        <v>1</v>
      </c>
    </row>
    <row r="504" spans="1:2" x14ac:dyDescent="0.3">
      <c r="A504" s="2" t="s">
        <v>786</v>
      </c>
      <c r="B504" s="15">
        <v>1</v>
      </c>
    </row>
    <row r="505" spans="1:2" x14ac:dyDescent="0.3">
      <c r="A505" s="2" t="s">
        <v>171</v>
      </c>
      <c r="B505" s="15">
        <v>1</v>
      </c>
    </row>
    <row r="506" spans="1:2" x14ac:dyDescent="0.3">
      <c r="A506" s="2" t="s">
        <v>787</v>
      </c>
      <c r="B506" s="15">
        <v>1</v>
      </c>
    </row>
    <row r="507" spans="1:2" x14ac:dyDescent="0.3">
      <c r="A507" s="2" t="s">
        <v>788</v>
      </c>
      <c r="B507" s="15">
        <v>1</v>
      </c>
    </row>
    <row r="508" spans="1:2" x14ac:dyDescent="0.3">
      <c r="A508" s="2" t="s">
        <v>789</v>
      </c>
      <c r="B508" s="15">
        <v>1</v>
      </c>
    </row>
    <row r="509" spans="1:2" x14ac:dyDescent="0.3">
      <c r="A509" s="2" t="s">
        <v>790</v>
      </c>
      <c r="B509" s="15">
        <v>1</v>
      </c>
    </row>
    <row r="510" spans="1:2" x14ac:dyDescent="0.3">
      <c r="A510" s="2" t="s">
        <v>791</v>
      </c>
      <c r="B510" s="15">
        <v>1</v>
      </c>
    </row>
    <row r="511" spans="1:2" x14ac:dyDescent="0.3">
      <c r="A511" s="2" t="s">
        <v>792</v>
      </c>
      <c r="B511" s="15">
        <v>1</v>
      </c>
    </row>
    <row r="512" spans="1:2" x14ac:dyDescent="0.3">
      <c r="A512" s="2" t="s">
        <v>793</v>
      </c>
      <c r="B512" s="15">
        <v>1</v>
      </c>
    </row>
    <row r="513" spans="1:2" x14ac:dyDescent="0.3">
      <c r="A513" s="2" t="s">
        <v>794</v>
      </c>
      <c r="B513" s="15">
        <v>1</v>
      </c>
    </row>
    <row r="514" spans="1:2" x14ac:dyDescent="0.3">
      <c r="A514" s="2" t="s">
        <v>795</v>
      </c>
      <c r="B514" s="15">
        <v>1</v>
      </c>
    </row>
    <row r="515" spans="1:2" x14ac:dyDescent="0.3">
      <c r="A515" s="2" t="s">
        <v>796</v>
      </c>
      <c r="B515" s="15">
        <v>1</v>
      </c>
    </row>
    <row r="516" spans="1:2" x14ac:dyDescent="0.3">
      <c r="A516" s="2" t="s">
        <v>797</v>
      </c>
      <c r="B516" s="15">
        <v>1</v>
      </c>
    </row>
    <row r="517" spans="1:2" x14ac:dyDescent="0.3">
      <c r="A517" s="2" t="s">
        <v>798</v>
      </c>
      <c r="B517" s="15">
        <v>1</v>
      </c>
    </row>
    <row r="518" spans="1:2" x14ac:dyDescent="0.3">
      <c r="A518" s="2" t="s">
        <v>799</v>
      </c>
      <c r="B518" s="15">
        <v>1</v>
      </c>
    </row>
    <row r="519" spans="1:2" x14ac:dyDescent="0.3">
      <c r="A519" s="2" t="s">
        <v>800</v>
      </c>
      <c r="B519" s="15">
        <v>1</v>
      </c>
    </row>
    <row r="520" spans="1:2" x14ac:dyDescent="0.3">
      <c r="A520" s="2" t="s">
        <v>801</v>
      </c>
      <c r="B520" s="15">
        <v>1</v>
      </c>
    </row>
    <row r="521" spans="1:2" x14ac:dyDescent="0.3">
      <c r="A521" s="2" t="s">
        <v>802</v>
      </c>
      <c r="B521" s="15">
        <v>1</v>
      </c>
    </row>
    <row r="522" spans="1:2" x14ac:dyDescent="0.3">
      <c r="A522" s="2" t="s">
        <v>803</v>
      </c>
      <c r="B522" s="15">
        <v>1</v>
      </c>
    </row>
    <row r="523" spans="1:2" x14ac:dyDescent="0.3">
      <c r="A523" s="2" t="s">
        <v>804</v>
      </c>
      <c r="B523" s="15">
        <v>1</v>
      </c>
    </row>
    <row r="524" spans="1:2" x14ac:dyDescent="0.3">
      <c r="A524" s="2" t="s">
        <v>805</v>
      </c>
      <c r="B524" s="15">
        <v>1</v>
      </c>
    </row>
    <row r="525" spans="1:2" x14ac:dyDescent="0.3">
      <c r="A525" s="2" t="s">
        <v>806</v>
      </c>
      <c r="B525" s="15">
        <v>1</v>
      </c>
    </row>
    <row r="526" spans="1:2" x14ac:dyDescent="0.3">
      <c r="A526" s="2" t="s">
        <v>807</v>
      </c>
      <c r="B526" s="15">
        <v>1</v>
      </c>
    </row>
    <row r="527" spans="1:2" x14ac:dyDescent="0.3">
      <c r="A527" s="2" t="s">
        <v>808</v>
      </c>
      <c r="B527" s="15">
        <v>1</v>
      </c>
    </row>
    <row r="528" spans="1:2" x14ac:dyDescent="0.3">
      <c r="A528" s="2" t="s">
        <v>173</v>
      </c>
      <c r="B528" s="15">
        <v>1</v>
      </c>
    </row>
    <row r="529" spans="1:2" x14ac:dyDescent="0.3">
      <c r="A529" s="2" t="s">
        <v>809</v>
      </c>
      <c r="B529" s="15">
        <v>1</v>
      </c>
    </row>
    <row r="530" spans="1:2" x14ac:dyDescent="0.3">
      <c r="A530" s="2" t="s">
        <v>810</v>
      </c>
      <c r="B530" s="15">
        <v>1</v>
      </c>
    </row>
    <row r="531" spans="1:2" x14ac:dyDescent="0.3">
      <c r="A531" s="2" t="s">
        <v>811</v>
      </c>
      <c r="B531" s="15">
        <v>1</v>
      </c>
    </row>
    <row r="532" spans="1:2" x14ac:dyDescent="0.3">
      <c r="A532" s="2" t="s">
        <v>812</v>
      </c>
      <c r="B532" s="15">
        <v>1</v>
      </c>
    </row>
    <row r="533" spans="1:2" x14ac:dyDescent="0.3">
      <c r="A533" s="2" t="s">
        <v>813</v>
      </c>
      <c r="B533" s="15">
        <v>1</v>
      </c>
    </row>
    <row r="534" spans="1:2" x14ac:dyDescent="0.3">
      <c r="A534" s="2" t="s">
        <v>814</v>
      </c>
      <c r="B534" s="15">
        <v>1</v>
      </c>
    </row>
    <row r="535" spans="1:2" x14ac:dyDescent="0.3">
      <c r="A535" s="2" t="s">
        <v>815</v>
      </c>
      <c r="B535" s="15">
        <v>1</v>
      </c>
    </row>
    <row r="536" spans="1:2" x14ac:dyDescent="0.3">
      <c r="A536" s="2" t="s">
        <v>816</v>
      </c>
      <c r="B536" s="15">
        <v>1</v>
      </c>
    </row>
    <row r="537" spans="1:2" x14ac:dyDescent="0.3">
      <c r="A537" s="2" t="s">
        <v>817</v>
      </c>
      <c r="B537" s="15">
        <v>1</v>
      </c>
    </row>
    <row r="538" spans="1:2" x14ac:dyDescent="0.3">
      <c r="A538" s="2" t="s">
        <v>818</v>
      </c>
      <c r="B538" s="15">
        <v>1</v>
      </c>
    </row>
    <row r="539" spans="1:2" x14ac:dyDescent="0.3">
      <c r="A539" s="2" t="s">
        <v>819</v>
      </c>
      <c r="B539" s="15">
        <v>1</v>
      </c>
    </row>
    <row r="540" spans="1:2" x14ac:dyDescent="0.3">
      <c r="A540" s="2" t="s">
        <v>820</v>
      </c>
      <c r="B540" s="15">
        <v>1</v>
      </c>
    </row>
    <row r="541" spans="1:2" x14ac:dyDescent="0.3">
      <c r="A541" s="2" t="s">
        <v>821</v>
      </c>
      <c r="B541" s="15">
        <v>1</v>
      </c>
    </row>
    <row r="542" spans="1:2" x14ac:dyDescent="0.3">
      <c r="A542" s="2" t="s">
        <v>822</v>
      </c>
      <c r="B542" s="15">
        <v>1</v>
      </c>
    </row>
    <row r="543" spans="1:2" x14ac:dyDescent="0.3">
      <c r="A543" s="2" t="s">
        <v>823</v>
      </c>
      <c r="B543" s="15">
        <v>1</v>
      </c>
    </row>
    <row r="544" spans="1:2" x14ac:dyDescent="0.3">
      <c r="A544" s="2" t="s">
        <v>824</v>
      </c>
      <c r="B544" s="15">
        <v>1</v>
      </c>
    </row>
    <row r="545" spans="1:2" x14ac:dyDescent="0.3">
      <c r="A545" s="2" t="s">
        <v>825</v>
      </c>
      <c r="B545" s="15">
        <v>1</v>
      </c>
    </row>
    <row r="546" spans="1:2" x14ac:dyDescent="0.3">
      <c r="A546" s="2" t="s">
        <v>826</v>
      </c>
      <c r="B546" s="15">
        <v>1</v>
      </c>
    </row>
    <row r="547" spans="1:2" x14ac:dyDescent="0.3">
      <c r="A547" s="2" t="s">
        <v>827</v>
      </c>
      <c r="B547" s="15">
        <v>1</v>
      </c>
    </row>
    <row r="548" spans="1:2" x14ac:dyDescent="0.3">
      <c r="A548" s="2" t="s">
        <v>828</v>
      </c>
      <c r="B548" s="15">
        <v>1</v>
      </c>
    </row>
    <row r="549" spans="1:2" x14ac:dyDescent="0.3">
      <c r="A549" s="2" t="s">
        <v>829</v>
      </c>
      <c r="B549" s="15">
        <v>1</v>
      </c>
    </row>
    <row r="550" spans="1:2" x14ac:dyDescent="0.3">
      <c r="A550" s="2" t="s">
        <v>830</v>
      </c>
      <c r="B550" s="15">
        <v>1</v>
      </c>
    </row>
    <row r="551" spans="1:2" x14ac:dyDescent="0.3">
      <c r="A551" s="2" t="s">
        <v>831</v>
      </c>
      <c r="B551" s="15">
        <v>1</v>
      </c>
    </row>
    <row r="552" spans="1:2" x14ac:dyDescent="0.3">
      <c r="A552" s="2" t="s">
        <v>832</v>
      </c>
      <c r="B552" s="15">
        <v>1</v>
      </c>
    </row>
    <row r="553" spans="1:2" x14ac:dyDescent="0.3">
      <c r="A553" s="2" t="s">
        <v>833</v>
      </c>
      <c r="B553" s="15">
        <v>1</v>
      </c>
    </row>
    <row r="554" spans="1:2" x14ac:dyDescent="0.3">
      <c r="A554" s="2" t="s">
        <v>834</v>
      </c>
      <c r="B554" s="15">
        <v>1</v>
      </c>
    </row>
    <row r="555" spans="1:2" x14ac:dyDescent="0.3">
      <c r="A555" s="2" t="s">
        <v>835</v>
      </c>
      <c r="B555" s="15">
        <v>1</v>
      </c>
    </row>
    <row r="556" spans="1:2" x14ac:dyDescent="0.3">
      <c r="A556" s="2" t="s">
        <v>836</v>
      </c>
      <c r="B556" s="15">
        <v>1</v>
      </c>
    </row>
    <row r="557" spans="1:2" x14ac:dyDescent="0.3">
      <c r="A557" s="2" t="s">
        <v>837</v>
      </c>
      <c r="B557" s="15">
        <v>1</v>
      </c>
    </row>
    <row r="558" spans="1:2" x14ac:dyDescent="0.3">
      <c r="A558" s="2" t="s">
        <v>838</v>
      </c>
      <c r="B558" s="15">
        <v>1</v>
      </c>
    </row>
    <row r="559" spans="1:2" x14ac:dyDescent="0.3">
      <c r="A559" s="2" t="s">
        <v>839</v>
      </c>
      <c r="B559" s="15">
        <v>1</v>
      </c>
    </row>
    <row r="560" spans="1:2" x14ac:dyDescent="0.3">
      <c r="A560" s="2" t="s">
        <v>840</v>
      </c>
      <c r="B560" s="15">
        <v>1</v>
      </c>
    </row>
    <row r="561" spans="1:2" x14ac:dyDescent="0.3">
      <c r="A561" s="2" t="s">
        <v>841</v>
      </c>
      <c r="B561" s="15">
        <v>1</v>
      </c>
    </row>
    <row r="562" spans="1:2" x14ac:dyDescent="0.3">
      <c r="A562" s="2" t="s">
        <v>842</v>
      </c>
      <c r="B562" s="15">
        <v>1</v>
      </c>
    </row>
    <row r="563" spans="1:2" x14ac:dyDescent="0.3">
      <c r="A563" s="2" t="s">
        <v>843</v>
      </c>
      <c r="B563" s="15">
        <v>1</v>
      </c>
    </row>
    <row r="564" spans="1:2" x14ac:dyDescent="0.3">
      <c r="A564" s="2" t="s">
        <v>844</v>
      </c>
      <c r="B564" s="15">
        <v>1</v>
      </c>
    </row>
    <row r="565" spans="1:2" x14ac:dyDescent="0.3">
      <c r="A565" s="2" t="s">
        <v>845</v>
      </c>
      <c r="B565" s="15">
        <v>1</v>
      </c>
    </row>
    <row r="566" spans="1:2" x14ac:dyDescent="0.3">
      <c r="A566" s="2" t="s">
        <v>846</v>
      </c>
      <c r="B566" s="15">
        <v>1</v>
      </c>
    </row>
    <row r="567" spans="1:2" x14ac:dyDescent="0.3">
      <c r="A567" s="2" t="s">
        <v>847</v>
      </c>
      <c r="B567" s="15">
        <v>1</v>
      </c>
    </row>
    <row r="568" spans="1:2" x14ac:dyDescent="0.3">
      <c r="A568" s="2" t="s">
        <v>848</v>
      </c>
      <c r="B568" s="15">
        <v>1</v>
      </c>
    </row>
    <row r="569" spans="1:2" x14ac:dyDescent="0.3">
      <c r="A569" s="2" t="s">
        <v>849</v>
      </c>
      <c r="B569" s="15">
        <v>1</v>
      </c>
    </row>
    <row r="570" spans="1:2" x14ac:dyDescent="0.3">
      <c r="A570" s="2" t="s">
        <v>850</v>
      </c>
      <c r="B570" s="15">
        <v>1</v>
      </c>
    </row>
    <row r="571" spans="1:2" x14ac:dyDescent="0.3">
      <c r="A571" s="2" t="s">
        <v>851</v>
      </c>
      <c r="B571" s="15">
        <v>1</v>
      </c>
    </row>
    <row r="572" spans="1:2" x14ac:dyDescent="0.3">
      <c r="A572" s="2" t="s">
        <v>852</v>
      </c>
      <c r="B572" s="15">
        <v>1</v>
      </c>
    </row>
    <row r="573" spans="1:2" x14ac:dyDescent="0.3">
      <c r="A573" s="2" t="s">
        <v>853</v>
      </c>
      <c r="B573" s="15">
        <v>1</v>
      </c>
    </row>
    <row r="574" spans="1:2" x14ac:dyDescent="0.3">
      <c r="A574" s="2" t="s">
        <v>172</v>
      </c>
      <c r="B574" s="15">
        <v>1</v>
      </c>
    </row>
    <row r="575" spans="1:2" x14ac:dyDescent="0.3">
      <c r="A575" s="2" t="s">
        <v>854</v>
      </c>
      <c r="B575" s="15">
        <v>1</v>
      </c>
    </row>
    <row r="576" spans="1:2" x14ac:dyDescent="0.3">
      <c r="A576" s="2" t="s">
        <v>855</v>
      </c>
      <c r="B576" s="15">
        <v>1</v>
      </c>
    </row>
    <row r="577" spans="1:2" x14ac:dyDescent="0.3">
      <c r="A577" s="2" t="s">
        <v>856</v>
      </c>
      <c r="B577" s="15">
        <v>1</v>
      </c>
    </row>
    <row r="578" spans="1:2" x14ac:dyDescent="0.3">
      <c r="A578" s="2" t="s">
        <v>857</v>
      </c>
      <c r="B578" s="15">
        <v>1</v>
      </c>
    </row>
    <row r="579" spans="1:2" x14ac:dyDescent="0.3">
      <c r="A579" s="2" t="s">
        <v>858</v>
      </c>
      <c r="B579" s="15">
        <v>1</v>
      </c>
    </row>
    <row r="580" spans="1:2" x14ac:dyDescent="0.3">
      <c r="A580" s="2" t="s">
        <v>859</v>
      </c>
      <c r="B580" s="15">
        <v>1</v>
      </c>
    </row>
    <row r="581" spans="1:2" x14ac:dyDescent="0.3">
      <c r="A581" s="2" t="s">
        <v>860</v>
      </c>
      <c r="B581" s="15">
        <v>1</v>
      </c>
    </row>
    <row r="582" spans="1:2" x14ac:dyDescent="0.3">
      <c r="A582" s="2" t="s">
        <v>861</v>
      </c>
      <c r="B582" s="15">
        <v>1</v>
      </c>
    </row>
    <row r="583" spans="1:2" x14ac:dyDescent="0.3">
      <c r="A583" s="2" t="s">
        <v>862</v>
      </c>
      <c r="B583" s="15">
        <v>1</v>
      </c>
    </row>
    <row r="584" spans="1:2" x14ac:dyDescent="0.3">
      <c r="A584" s="2" t="s">
        <v>863</v>
      </c>
      <c r="B584" s="15">
        <v>1</v>
      </c>
    </row>
    <row r="585" spans="1:2" x14ac:dyDescent="0.3">
      <c r="A585" s="2" t="s">
        <v>864</v>
      </c>
      <c r="B585" s="15">
        <v>1</v>
      </c>
    </row>
    <row r="586" spans="1:2" x14ac:dyDescent="0.3">
      <c r="A586" s="2" t="s">
        <v>865</v>
      </c>
      <c r="B586" s="15">
        <v>1</v>
      </c>
    </row>
    <row r="587" spans="1:2" x14ac:dyDescent="0.3">
      <c r="A587" s="2" t="s">
        <v>866</v>
      </c>
      <c r="B587" s="15">
        <v>1</v>
      </c>
    </row>
    <row r="588" spans="1:2" x14ac:dyDescent="0.3">
      <c r="A588" s="2" t="s">
        <v>867</v>
      </c>
      <c r="B588" s="15">
        <v>1</v>
      </c>
    </row>
    <row r="589" spans="1:2" x14ac:dyDescent="0.3">
      <c r="A589" s="2" t="s">
        <v>868</v>
      </c>
      <c r="B589" s="15">
        <v>1</v>
      </c>
    </row>
    <row r="590" spans="1:2" x14ac:dyDescent="0.3">
      <c r="A590" s="2" t="s">
        <v>869</v>
      </c>
      <c r="B590" s="15">
        <v>1</v>
      </c>
    </row>
    <row r="591" spans="1:2" x14ac:dyDescent="0.3">
      <c r="A591" s="2" t="s">
        <v>870</v>
      </c>
      <c r="B591" s="15">
        <v>1</v>
      </c>
    </row>
    <row r="592" spans="1:2" x14ac:dyDescent="0.3">
      <c r="A592" s="2" t="s">
        <v>871</v>
      </c>
      <c r="B592" s="15">
        <v>1</v>
      </c>
    </row>
    <row r="593" spans="1:2" x14ac:dyDescent="0.3">
      <c r="A593" s="2" t="s">
        <v>872</v>
      </c>
      <c r="B593" s="15">
        <v>1</v>
      </c>
    </row>
    <row r="594" spans="1:2" x14ac:dyDescent="0.3">
      <c r="A594" s="2" t="s">
        <v>873</v>
      </c>
      <c r="B594" s="15">
        <v>1</v>
      </c>
    </row>
    <row r="595" spans="1:2" x14ac:dyDescent="0.3">
      <c r="A595" s="2" t="s">
        <v>874</v>
      </c>
      <c r="B595" s="15">
        <v>1</v>
      </c>
    </row>
    <row r="596" spans="1:2" x14ac:dyDescent="0.3">
      <c r="A596" s="2" t="s">
        <v>875</v>
      </c>
      <c r="B596" s="15">
        <v>1</v>
      </c>
    </row>
    <row r="597" spans="1:2" x14ac:dyDescent="0.3">
      <c r="A597" s="2" t="s">
        <v>876</v>
      </c>
      <c r="B597" s="15">
        <v>1</v>
      </c>
    </row>
    <row r="598" spans="1:2" x14ac:dyDescent="0.3">
      <c r="A598" s="2" t="s">
        <v>12</v>
      </c>
      <c r="B598" s="15">
        <v>32531</v>
      </c>
    </row>
    <row r="600" spans="1:2" x14ac:dyDescent="0.3">
      <c r="B600" t="e">
        <f>GETPIVOTDATA("[Measures].[Count of job_via]",$A$5)-GETPIVOTDATA("[Measures].[Platform]",$A$5)</f>
        <v>#REF!</v>
      </c>
    </row>
  </sheetData>
  <sheetProtection selectLockedCell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Props1.xml><?xml version="1.0" encoding="utf-8"?>
<ds:datastoreItem xmlns:ds="http://schemas.openxmlformats.org/officeDocument/2006/customXml" ds:itemID="{F1F1D239-13F4-4F1E-934B-8906818045BB}">
  <ds:schemaRefs/>
</ds:datastoreItem>
</file>

<file path=customXml/itemProps2.xml><?xml version="1.0" encoding="utf-8"?>
<ds:datastoreItem xmlns:ds="http://schemas.openxmlformats.org/officeDocument/2006/customXml" ds:itemID="{986F419C-9F36-4AFE-9679-A5B9B2E3F2F5}">
  <ds:schemaRefs/>
</ds:datastoreItem>
</file>

<file path=customXml/itemProps3.xml><?xml version="1.0" encoding="utf-8"?>
<ds:datastoreItem xmlns:ds="http://schemas.openxmlformats.org/officeDocument/2006/customXml" ds:itemID="{8BE06C62-EBC7-4414-BBC1-18CCCD024C5B}">
  <ds:schemaRefs/>
</ds:datastoreItem>
</file>

<file path=customXml/itemProps4.xml><?xml version="1.0" encoding="utf-8"?>
<ds:datastoreItem xmlns:ds="http://schemas.openxmlformats.org/officeDocument/2006/customXml" ds:itemID="{84E7EDF1-68A2-4BA3-AAE3-9DC908C53E5C}">
  <ds:schemaRefs/>
</ds:datastoreItem>
</file>

<file path=customXml/itemProps5.xml><?xml version="1.0" encoding="utf-8"?>
<ds:datastoreItem xmlns:ds="http://schemas.openxmlformats.org/officeDocument/2006/customXml" ds:itemID="{9FE0E840-8B3F-45F2-948C-75A881DF343B}">
  <ds:schemaRefs/>
</ds:datastoreItem>
</file>

<file path=customXml/itemProps6.xml><?xml version="1.0" encoding="utf-8"?>
<ds:datastoreItem xmlns:ds="http://schemas.openxmlformats.org/officeDocument/2006/customXml" ds:itemID="{711288E9-3E87-493B-9102-7BB099DB0AEB}">
  <ds:schemaRefs/>
</ds:datastoreItem>
</file>

<file path=customXml/itemProps7.xml><?xml version="1.0" encoding="utf-8"?>
<ds:datastoreItem xmlns:ds="http://schemas.openxmlformats.org/officeDocument/2006/customXml" ds:itemID="{0F3C1855-3D97-4C13-86F8-C7D250342DAA}">
  <ds:schemaRefs/>
</ds:datastoreItem>
</file>

<file path=customXml/itemProps8.xml><?xml version="1.0" encoding="utf-8"?>
<ds:datastoreItem xmlns:ds="http://schemas.openxmlformats.org/officeDocument/2006/customXml" ds:itemID="{E86473FD-9C3E-41B3-B015-4CABF146106C}">
  <ds:schemaRefs/>
</ds:datastoreItem>
</file>

<file path=customXml/itemProps9.xml><?xml version="1.0" encoding="utf-8"?>
<ds:datastoreItem xmlns:ds="http://schemas.openxmlformats.org/officeDocument/2006/customXml" ds:itemID="{E6823287-FCAA-4B47-A559-9CB3D3E6C1F3}">
  <ds:schemaRefs/>
</ds:datastoreItem>
</file>

<file path=customXml/itemProps10.xml><?xml version="1.0" encoding="utf-8"?>
<ds:datastoreItem xmlns:ds="http://schemas.openxmlformats.org/officeDocument/2006/customXml" ds:itemID="{E04C887F-04C8-4293-8083-277317B263B8}">
  <ds:schemaRefs/>
</ds:datastoreItem>
</file>

<file path=customXml/itemProps11.xml><?xml version="1.0" encoding="utf-8"?>
<ds:datastoreItem xmlns:ds="http://schemas.openxmlformats.org/officeDocument/2006/customXml" ds:itemID="{ADAC7B5F-BDA0-4CEF-AC60-7E9133F4E056}">
  <ds:schemaRefs/>
</ds:datastoreItem>
</file>

<file path=customXml/itemProps12.xml><?xml version="1.0" encoding="utf-8"?>
<ds:datastoreItem xmlns:ds="http://schemas.openxmlformats.org/officeDocument/2006/customXml" ds:itemID="{CE771300-4CC3-4A0D-A577-E19BA1B02B6D}">
  <ds:schemaRefs/>
</ds:datastoreItem>
</file>

<file path=customXml/itemProps13.xml><?xml version="1.0" encoding="utf-8"?>
<ds:datastoreItem xmlns:ds="http://schemas.openxmlformats.org/officeDocument/2006/customXml" ds:itemID="{1309F785-0A25-4CC4-B40D-EEDCC3600768}">
  <ds:schemaRefs/>
</ds:datastoreItem>
</file>

<file path=customXml/itemProps14.xml><?xml version="1.0" encoding="utf-8"?>
<ds:datastoreItem xmlns:ds="http://schemas.openxmlformats.org/officeDocument/2006/customXml" ds:itemID="{F401CBA9-7B2A-4A28-A755-B25EF4D05E38}">
  <ds:schemaRefs/>
</ds:datastoreItem>
</file>

<file path=customXml/itemProps15.xml><?xml version="1.0" encoding="utf-8"?>
<ds:datastoreItem xmlns:ds="http://schemas.openxmlformats.org/officeDocument/2006/customXml" ds:itemID="{30B3384B-AC87-41F4-9B6C-A239442C3378}">
  <ds:schemaRefs/>
</ds:datastoreItem>
</file>

<file path=customXml/itemProps16.xml><?xml version="1.0" encoding="utf-8"?>
<ds:datastoreItem xmlns:ds="http://schemas.openxmlformats.org/officeDocument/2006/customXml" ds:itemID="{2FF2A918-2DF5-40F9-A114-9A05114E6331}">
  <ds:schemaRefs/>
</ds:datastoreItem>
</file>

<file path=customXml/itemProps17.xml><?xml version="1.0" encoding="utf-8"?>
<ds:datastoreItem xmlns:ds="http://schemas.openxmlformats.org/officeDocument/2006/customXml" ds:itemID="{4EF1B200-97BF-4AB7-A54A-FD2E16AAD65F}">
  <ds:schemaRefs/>
</ds:datastoreItem>
</file>

<file path=customXml/itemProps18.xml><?xml version="1.0" encoding="utf-8"?>
<ds:datastoreItem xmlns:ds="http://schemas.openxmlformats.org/officeDocument/2006/customXml" ds:itemID="{61CA7ABE-30CE-42F9-8289-85DDA40213B8}">
  <ds:schemaRefs>
    <ds:schemaRef ds:uri="http://schemas.microsoft.com/DataMashup"/>
  </ds:schemaRefs>
</ds:datastoreItem>
</file>

<file path=customXml/itemProps19.xml><?xml version="1.0" encoding="utf-8"?>
<ds:datastoreItem xmlns:ds="http://schemas.openxmlformats.org/officeDocument/2006/customXml" ds:itemID="{63544283-356D-43EA-9F69-3144B9DBF431}">
  <ds:schemaRefs/>
</ds:datastoreItem>
</file>

<file path=customXml/itemProps20.xml><?xml version="1.0" encoding="utf-8"?>
<ds:datastoreItem xmlns:ds="http://schemas.openxmlformats.org/officeDocument/2006/customXml" ds:itemID="{6B5DBABB-C30E-4466-A91E-5754D7F5D0F3}">
  <ds:schemaRefs/>
</ds:datastoreItem>
</file>

<file path=customXml/itemProps21.xml><?xml version="1.0" encoding="utf-8"?>
<ds:datastoreItem xmlns:ds="http://schemas.openxmlformats.org/officeDocument/2006/customXml" ds:itemID="{882657FD-2F2D-4C5F-9C37-7D4416CD6B1B}">
  <ds:schemaRefs/>
</ds:datastoreItem>
</file>

<file path=customXml/itemProps22.xml><?xml version="1.0" encoding="utf-8"?>
<ds:datastoreItem xmlns:ds="http://schemas.openxmlformats.org/officeDocument/2006/customXml" ds:itemID="{EF1558D1-88B9-4FE7-AFFD-FF273A1330F7}">
  <ds:schemaRefs/>
</ds:datastoreItem>
</file>

<file path=customXml/itemProps23.xml><?xml version="1.0" encoding="utf-8"?>
<ds:datastoreItem xmlns:ds="http://schemas.openxmlformats.org/officeDocument/2006/customXml" ds:itemID="{4127C4AA-2486-4195-9108-36975292713D}">
  <ds:schemaRefs/>
</ds:datastoreItem>
</file>

<file path=customXml/itemProps24.xml><?xml version="1.0" encoding="utf-8"?>
<ds:datastoreItem xmlns:ds="http://schemas.openxmlformats.org/officeDocument/2006/customXml" ds:itemID="{1912A0F4-E0AA-4C56-B89F-4AB95AB173E5}">
  <ds:schemaRefs/>
</ds:datastoreItem>
</file>

<file path=customXml/itemProps25.xml><?xml version="1.0" encoding="utf-8"?>
<ds:datastoreItem xmlns:ds="http://schemas.openxmlformats.org/officeDocument/2006/customXml" ds:itemID="{436DB2C4-4B0A-45BC-9C98-67CC57C55D88}">
  <ds:schemaRefs/>
</ds:datastoreItem>
</file>

<file path=customXml/itemProps26.xml><?xml version="1.0" encoding="utf-8"?>
<ds:datastoreItem xmlns:ds="http://schemas.openxmlformats.org/officeDocument/2006/customXml" ds:itemID="{13B92DB8-B3A8-43B2-B626-2AE4206A2B2F}">
  <ds:schemaRefs/>
</ds:datastoreItem>
</file>

<file path=customXml/itemProps27.xml><?xml version="1.0" encoding="utf-8"?>
<ds:datastoreItem xmlns:ds="http://schemas.openxmlformats.org/officeDocument/2006/customXml" ds:itemID="{34EEED8A-69D5-4567-B180-AE00628AEE0D}">
  <ds:schemaRefs/>
</ds:datastoreItem>
</file>

<file path=customXml/itemProps28.xml><?xml version="1.0" encoding="utf-8"?>
<ds:datastoreItem xmlns:ds="http://schemas.openxmlformats.org/officeDocument/2006/customXml" ds:itemID="{DEA71C69-6D94-4D1F-B459-AF33BA7568AB}">
  <ds:schemaRefs/>
</ds:datastoreItem>
</file>

<file path=customXml/itemProps29.xml><?xml version="1.0" encoding="utf-8"?>
<ds:datastoreItem xmlns:ds="http://schemas.openxmlformats.org/officeDocument/2006/customXml" ds:itemID="{FEE3F685-FAFC-4F6C-B258-7EB6452D6F68}">
  <ds:schemaRefs/>
</ds:datastoreItem>
</file>

<file path=customXml/itemProps30.xml><?xml version="1.0" encoding="utf-8"?>
<ds:datastoreItem xmlns:ds="http://schemas.openxmlformats.org/officeDocument/2006/customXml" ds:itemID="{3000EA0A-6EAA-46CC-B5E7-C4B4C5D685E4}">
  <ds:schemaRefs/>
</ds:datastoreItem>
</file>

<file path=customXml/itemProps31.xml><?xml version="1.0" encoding="utf-8"?>
<ds:datastoreItem xmlns:ds="http://schemas.openxmlformats.org/officeDocument/2006/customXml" ds:itemID="{53DFD65E-5DC9-4613-A83A-DBB0834E443A}">
  <ds:schemaRefs/>
</ds:datastoreItem>
</file>

<file path=customXml/itemProps32.xml><?xml version="1.0" encoding="utf-8"?>
<ds:datastoreItem xmlns:ds="http://schemas.openxmlformats.org/officeDocument/2006/customXml" ds:itemID="{36992873-233A-45E7-A57C-49892DCE8B16}">
  <ds:schemaRefs/>
</ds:datastoreItem>
</file>

<file path=customXml/itemProps33.xml><?xml version="1.0" encoding="utf-8"?>
<ds:datastoreItem xmlns:ds="http://schemas.openxmlformats.org/officeDocument/2006/customXml" ds:itemID="{832CD770-961F-4DC0-B9E2-A6246F61BA46}">
  <ds:schemaRefs/>
</ds:datastoreItem>
</file>

<file path=customXml/itemProps34.xml><?xml version="1.0" encoding="utf-8"?>
<ds:datastoreItem xmlns:ds="http://schemas.openxmlformats.org/officeDocument/2006/customXml" ds:itemID="{48C0CB27-0AED-4563-A644-1E9E3FCF84E2}">
  <ds:schemaRefs/>
</ds:datastoreItem>
</file>

<file path=customXml/itemProps35.xml><?xml version="1.0" encoding="utf-8"?>
<ds:datastoreItem xmlns:ds="http://schemas.openxmlformats.org/officeDocument/2006/customXml" ds:itemID="{5747D970-F7CA-452A-BAAB-51AE7CC763F0}">
  <ds:schemaRefs/>
</ds:datastoreItem>
</file>

<file path=customXml/itemProps36.xml><?xml version="1.0" encoding="utf-8"?>
<ds:datastoreItem xmlns:ds="http://schemas.openxmlformats.org/officeDocument/2006/customXml" ds:itemID="{433DC71A-51B5-469F-8273-2B33944FA935}">
  <ds:schemaRefs/>
</ds:datastoreItem>
</file>

<file path=customXml/itemProps37.xml><?xml version="1.0" encoding="utf-8"?>
<ds:datastoreItem xmlns:ds="http://schemas.openxmlformats.org/officeDocument/2006/customXml" ds:itemID="{22363EAE-80E1-481B-952D-0D1E0D376D2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title</vt:lpstr>
      <vt:lpstr>type</vt:lpstr>
      <vt:lpstr>skill vs salary</vt:lpstr>
      <vt:lpstr>country</vt:lpstr>
      <vt:lpstr>Helper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ACER</cp:lastModifiedBy>
  <dcterms:created xsi:type="dcterms:W3CDTF">2026-05-21T02:06:14Z</dcterms:created>
  <dcterms:modified xsi:type="dcterms:W3CDTF">2026-05-22T19:26:44Z</dcterms:modified>
</cp:coreProperties>
</file>