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istrator\Downloads\Excel Dashboard - Project All Practice Files\"/>
    </mc:Choice>
  </mc:AlternateContent>
  <xr:revisionPtr revIDLastSave="0" documentId="13_ncr:1_{1BCA2E2A-5EA1-4DD7-BF92-1A95276FBD63}" xr6:coauthVersionLast="47" xr6:coauthVersionMax="47" xr10:uidLastSave="{00000000-0000-0000-0000-000000000000}"/>
  <bookViews>
    <workbookView xWindow="-108" yWindow="-108" windowWidth="23256" windowHeight="12576" activeTab="2" xr2:uid="{898BC839-F2CA-4348-948C-D75AD4BD2CFC}"/>
  </bookViews>
  <sheets>
    <sheet name="Detail1" sheetId="4" r:id="rId1"/>
    <sheet name="pivote table" sheetId="2" r:id="rId2"/>
    <sheet name="dashboard" sheetId="5" r:id="rId3"/>
    <sheet name="Data" sheetId="1" r:id="rId4"/>
  </sheets>
  <definedNames>
    <definedName name="_xlchart.v5.0" hidden="1">'pivote table'!$C$21</definedName>
    <definedName name="_xlchart.v5.1" hidden="1">'pivote table'!$C$22:$C$38</definedName>
    <definedName name="_xlchart.v5.2" hidden="1">'pivote table'!$D$21</definedName>
    <definedName name="_xlchart.v5.3" hidden="1">'pivote table'!$D$22:$D$38</definedName>
    <definedName name="_xlchart.v5.4" hidden="1">'pivote table'!$C$21</definedName>
    <definedName name="_xlchart.v5.5" hidden="1">'pivote table'!$C$22:$C$38</definedName>
    <definedName name="_xlchart.v5.6" hidden="1">'pivote table'!$D$21</definedName>
    <definedName name="_xlchart.v5.7" hidden="1">'pivote table'!$D$22:$D$38</definedName>
    <definedName name="age">#REF!</definedName>
    <definedName name="count">#REF!</definedName>
    <definedName name="Slicer_Country">#N/A</definedName>
    <definedName name="Slicer_Product_Category">#N/A</definedName>
    <definedName name="Slicer_Quatar">#N/A</definedName>
    <definedName name="worth">#REF!</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R2693" i="1"/>
  <c r="Q2693" i="1"/>
  <c r="S2693" i="1" s="1"/>
  <c r="T2693" i="1" s="1"/>
  <c r="R2692" i="1"/>
  <c r="Q2692" i="1"/>
  <c r="S2692" i="1" s="1"/>
  <c r="T2692" i="1" s="1"/>
  <c r="R2691" i="1"/>
  <c r="Q2691" i="1"/>
  <c r="S2691" i="1" s="1"/>
  <c r="T2691" i="1" s="1"/>
  <c r="R2690" i="1"/>
  <c r="Q2690" i="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S2683" i="1" s="1"/>
  <c r="T2683" i="1" s="1"/>
  <c r="R2682" i="1"/>
  <c r="Q2682" i="1"/>
  <c r="R2681" i="1"/>
  <c r="Q2681" i="1"/>
  <c r="S2681" i="1" s="1"/>
  <c r="T2681" i="1" s="1"/>
  <c r="R2680" i="1"/>
  <c r="Q2680" i="1"/>
  <c r="R2679" i="1"/>
  <c r="Q2679" i="1"/>
  <c r="S2679" i="1" s="1"/>
  <c r="T2679" i="1" s="1"/>
  <c r="R2678" i="1"/>
  <c r="Q2678" i="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R2661" i="1"/>
  <c r="Q2661" i="1"/>
  <c r="S2661" i="1" s="1"/>
  <c r="T2661" i="1" s="1"/>
  <c r="R2660" i="1"/>
  <c r="Q2660" i="1"/>
  <c r="S2660" i="1" s="1"/>
  <c r="T2660" i="1" s="1"/>
  <c r="R2659" i="1"/>
  <c r="Q2659" i="1"/>
  <c r="S2659" i="1" s="1"/>
  <c r="T2659" i="1" s="1"/>
  <c r="R2658" i="1"/>
  <c r="Q2658" i="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S2635" i="1" s="1"/>
  <c r="T2635" i="1" s="1"/>
  <c r="R2634" i="1"/>
  <c r="Q2634" i="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R2621" i="1"/>
  <c r="Q2621" i="1"/>
  <c r="S2621" i="1" s="1"/>
  <c r="T2621" i="1" s="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R2601" i="1"/>
  <c r="Q2601" i="1"/>
  <c r="S2601" i="1" s="1"/>
  <c r="T2601" i="1" s="1"/>
  <c r="R2600" i="1"/>
  <c r="Q2600" i="1"/>
  <c r="S2600" i="1" s="1"/>
  <c r="T2600" i="1" s="1"/>
  <c r="R2599" i="1"/>
  <c r="Q2599" i="1"/>
  <c r="S2599" i="1" s="1"/>
  <c r="T2599" i="1" s="1"/>
  <c r="R2598" i="1"/>
  <c r="Q2598" i="1"/>
  <c r="R2597" i="1"/>
  <c r="Q2597" i="1"/>
  <c r="S2597" i="1" s="1"/>
  <c r="T2597" i="1" s="1"/>
  <c r="R2596" i="1"/>
  <c r="Q2596" i="1"/>
  <c r="S2596" i="1" s="1"/>
  <c r="T2596" i="1" s="1"/>
  <c r="R2595" i="1"/>
  <c r="Q2595" i="1"/>
  <c r="S2595" i="1" s="1"/>
  <c r="T2595" i="1" s="1"/>
  <c r="R2594" i="1"/>
  <c r="Q2594" i="1"/>
  <c r="R2593" i="1"/>
  <c r="Q2593" i="1"/>
  <c r="S2593" i="1" s="1"/>
  <c r="T2593" i="1" s="1"/>
  <c r="R2592" i="1"/>
  <c r="Q2592" i="1"/>
  <c r="S2592" i="1" s="1"/>
  <c r="T2592" i="1" s="1"/>
  <c r="R2591" i="1"/>
  <c r="Q2591" i="1"/>
  <c r="S2591" i="1" s="1"/>
  <c r="T2591" i="1" s="1"/>
  <c r="R2590" i="1"/>
  <c r="Q2590" i="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S2579" i="1" s="1"/>
  <c r="T2579" i="1" s="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S2571" i="1" s="1"/>
  <c r="T2571" i="1" s="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R2557" i="1"/>
  <c r="Q2557" i="1"/>
  <c r="S2557" i="1" s="1"/>
  <c r="T2557" i="1" s="1"/>
  <c r="R2556" i="1"/>
  <c r="Q2556" i="1"/>
  <c r="S2556" i="1" s="1"/>
  <c r="T2556" i="1" s="1"/>
  <c r="R2555" i="1"/>
  <c r="Q2555" i="1"/>
  <c r="S2555" i="1" s="1"/>
  <c r="T2555" i="1" s="1"/>
  <c r="R2554" i="1"/>
  <c r="Q2554" i="1"/>
  <c r="R2553" i="1"/>
  <c r="Q2553" i="1"/>
  <c r="S2553" i="1" s="1"/>
  <c r="T2553" i="1" s="1"/>
  <c r="R2552" i="1"/>
  <c r="Q2552" i="1"/>
  <c r="S2552" i="1" s="1"/>
  <c r="T2552" i="1" s="1"/>
  <c r="R2551" i="1"/>
  <c r="Q2551" i="1"/>
  <c r="S2551" i="1" s="1"/>
  <c r="T2551" i="1" s="1"/>
  <c r="R2550" i="1"/>
  <c r="Q2550" i="1"/>
  <c r="R2549" i="1"/>
  <c r="Q2549" i="1"/>
  <c r="R2548" i="1"/>
  <c r="Q2548" i="1"/>
  <c r="R2547" i="1"/>
  <c r="Q2547" i="1"/>
  <c r="S2547" i="1" s="1"/>
  <c r="T2547" i="1" s="1"/>
  <c r="R2546" i="1"/>
  <c r="Q2546" i="1"/>
  <c r="R2545" i="1"/>
  <c r="Q2545" i="1"/>
  <c r="S2545" i="1" s="1"/>
  <c r="T2545" i="1" s="1"/>
  <c r="R2544" i="1"/>
  <c r="Q2544" i="1"/>
  <c r="S2544" i="1" s="1"/>
  <c r="T2544" i="1" s="1"/>
  <c r="R2543" i="1"/>
  <c r="Q2543" i="1"/>
  <c r="S2543" i="1" s="1"/>
  <c r="T2543" i="1" s="1"/>
  <c r="R2542" i="1"/>
  <c r="Q2542" i="1"/>
  <c r="R2541" i="1"/>
  <c r="Q2541" i="1"/>
  <c r="S2541" i="1" s="1"/>
  <c r="T2541" i="1" s="1"/>
  <c r="R2540" i="1"/>
  <c r="Q2540" i="1"/>
  <c r="S2540" i="1" s="1"/>
  <c r="T2540" i="1" s="1"/>
  <c r="R2539" i="1"/>
  <c r="Q2539" i="1"/>
  <c r="S2539" i="1" s="1"/>
  <c r="T2539" i="1" s="1"/>
  <c r="R2538" i="1"/>
  <c r="Q2538" i="1"/>
  <c r="R2537" i="1"/>
  <c r="Q2537" i="1"/>
  <c r="S2537" i="1" s="1"/>
  <c r="T2537" i="1" s="1"/>
  <c r="R2536" i="1"/>
  <c r="Q2536" i="1"/>
  <c r="S2536" i="1" s="1"/>
  <c r="T2536" i="1" s="1"/>
  <c r="R2535" i="1"/>
  <c r="Q2535" i="1"/>
  <c r="S2535" i="1" s="1"/>
  <c r="T2535" i="1" s="1"/>
  <c r="R2534" i="1"/>
  <c r="Q2534" i="1"/>
  <c r="R2533" i="1"/>
  <c r="Q2533" i="1"/>
  <c r="R2532" i="1"/>
  <c r="Q2532" i="1"/>
  <c r="S2532" i="1" s="1"/>
  <c r="T2532" i="1" s="1"/>
  <c r="R2531" i="1"/>
  <c r="Q2531" i="1"/>
  <c r="S2531" i="1" s="1"/>
  <c r="T2531" i="1" s="1"/>
  <c r="R2530" i="1"/>
  <c r="Q2530" i="1"/>
  <c r="R2529" i="1"/>
  <c r="Q2529" i="1"/>
  <c r="S2529" i="1" s="1"/>
  <c r="T2529" i="1" s="1"/>
  <c r="R2528" i="1"/>
  <c r="Q2528" i="1"/>
  <c r="S2528" i="1" s="1"/>
  <c r="T2528" i="1" s="1"/>
  <c r="R2527" i="1"/>
  <c r="Q2527" i="1"/>
  <c r="S2527" i="1" s="1"/>
  <c r="T2527" i="1" s="1"/>
  <c r="R2526" i="1"/>
  <c r="Q2526" i="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R2509" i="1"/>
  <c r="Q2509" i="1"/>
  <c r="S2509" i="1" s="1"/>
  <c r="T2509" i="1" s="1"/>
  <c r="R2508" i="1"/>
  <c r="Q2508" i="1"/>
  <c r="S2508" i="1" s="1"/>
  <c r="T2508" i="1" s="1"/>
  <c r="R2507" i="1"/>
  <c r="Q2507" i="1"/>
  <c r="S2507" i="1" s="1"/>
  <c r="T2507" i="1" s="1"/>
  <c r="R2506" i="1"/>
  <c r="Q2506" i="1"/>
  <c r="R2505" i="1"/>
  <c r="Q2505" i="1"/>
  <c r="S2505" i="1" s="1"/>
  <c r="T2505" i="1" s="1"/>
  <c r="R2504" i="1"/>
  <c r="Q2504" i="1"/>
  <c r="S2504" i="1" s="1"/>
  <c r="T2504" i="1" s="1"/>
  <c r="R2503" i="1"/>
  <c r="Q2503" i="1"/>
  <c r="S2503" i="1" s="1"/>
  <c r="T2503" i="1" s="1"/>
  <c r="R2502" i="1"/>
  <c r="Q2502" i="1"/>
  <c r="R2501" i="1"/>
  <c r="Q2501" i="1"/>
  <c r="S2501" i="1" s="1"/>
  <c r="T2501" i="1" s="1"/>
  <c r="R2500" i="1"/>
  <c r="Q2500" i="1"/>
  <c r="S2500" i="1" s="1"/>
  <c r="T2500" i="1" s="1"/>
  <c r="R2499" i="1"/>
  <c r="Q2499" i="1"/>
  <c r="S2499" i="1" s="1"/>
  <c r="T2499" i="1" s="1"/>
  <c r="R2498" i="1"/>
  <c r="Q2498" i="1"/>
  <c r="R2497" i="1"/>
  <c r="Q2497" i="1"/>
  <c r="S2497" i="1" s="1"/>
  <c r="T2497" i="1" s="1"/>
  <c r="R2496" i="1"/>
  <c r="Q2496" i="1"/>
  <c r="S2496" i="1" s="1"/>
  <c r="T2496" i="1" s="1"/>
  <c r="R2495" i="1"/>
  <c r="Q2495" i="1"/>
  <c r="S2495" i="1" s="1"/>
  <c r="T2495" i="1" s="1"/>
  <c r="R2494" i="1"/>
  <c r="Q2494" i="1"/>
  <c r="R2493" i="1"/>
  <c r="Q2493" i="1"/>
  <c r="S2493" i="1" s="1"/>
  <c r="T2493" i="1" s="1"/>
  <c r="R2492" i="1"/>
  <c r="Q2492" i="1"/>
  <c r="S2492" i="1" s="1"/>
  <c r="T2492" i="1" s="1"/>
  <c r="R2491" i="1"/>
  <c r="Q2491" i="1"/>
  <c r="R2490" i="1"/>
  <c r="Q2490" i="1"/>
  <c r="R2489" i="1"/>
  <c r="Q2489" i="1"/>
  <c r="R2488" i="1"/>
  <c r="Q2488" i="1"/>
  <c r="S2488" i="1" s="1"/>
  <c r="T2488" i="1" s="1"/>
  <c r="R2487" i="1"/>
  <c r="Q2487" i="1"/>
  <c r="S2487" i="1" s="1"/>
  <c r="T2487" i="1" s="1"/>
  <c r="R2486" i="1"/>
  <c r="Q2486" i="1"/>
  <c r="R2485" i="1"/>
  <c r="Q2485" i="1"/>
  <c r="S2485" i="1" s="1"/>
  <c r="T2485" i="1" s="1"/>
  <c r="R2484" i="1"/>
  <c r="Q2484" i="1"/>
  <c r="S2484" i="1" s="1"/>
  <c r="T2484" i="1" s="1"/>
  <c r="R2483" i="1"/>
  <c r="Q2483" i="1"/>
  <c r="R2482" i="1"/>
  <c r="Q2482" i="1"/>
  <c r="R2481" i="1"/>
  <c r="Q2481" i="1"/>
  <c r="S2481" i="1" s="1"/>
  <c r="T2481" i="1" s="1"/>
  <c r="R2480" i="1"/>
  <c r="Q2480" i="1"/>
  <c r="S2480" i="1" s="1"/>
  <c r="T2480" i="1" s="1"/>
  <c r="R2479" i="1"/>
  <c r="Q2479" i="1"/>
  <c r="S2479" i="1" s="1"/>
  <c r="T2479" i="1" s="1"/>
  <c r="R2478" i="1"/>
  <c r="Q2478" i="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S2456" i="1" s="1"/>
  <c r="T2456" i="1" s="1"/>
  <c r="R2455" i="1"/>
  <c r="Q2455" i="1"/>
  <c r="R2454" i="1"/>
  <c r="Q2454" i="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R2445" i="1"/>
  <c r="Q2445" i="1"/>
  <c r="S2445" i="1" s="1"/>
  <c r="T2445" i="1" s="1"/>
  <c r="R2444" i="1"/>
  <c r="Q2444" i="1"/>
  <c r="S2444" i="1" s="1"/>
  <c r="T2444" i="1" s="1"/>
  <c r="R2443" i="1"/>
  <c r="Q2443" i="1"/>
  <c r="S2443" i="1" s="1"/>
  <c r="T2443" i="1" s="1"/>
  <c r="R2442" i="1"/>
  <c r="Q2442" i="1"/>
  <c r="R2441" i="1"/>
  <c r="Q2441" i="1"/>
  <c r="R2440" i="1"/>
  <c r="Q2440" i="1"/>
  <c r="S2440" i="1" s="1"/>
  <c r="T2440" i="1" s="1"/>
  <c r="R2439" i="1"/>
  <c r="Q2439" i="1"/>
  <c r="S2439" i="1" s="1"/>
  <c r="T2439" i="1" s="1"/>
  <c r="R2438" i="1"/>
  <c r="Q2438" i="1"/>
  <c r="R2437" i="1"/>
  <c r="Q2437" i="1"/>
  <c r="R2436" i="1"/>
  <c r="Q2436" i="1"/>
  <c r="S2436" i="1" s="1"/>
  <c r="T2436" i="1" s="1"/>
  <c r="R2435" i="1"/>
  <c r="Q2435" i="1"/>
  <c r="S2435" i="1" s="1"/>
  <c r="T2435" i="1" s="1"/>
  <c r="R2434" i="1"/>
  <c r="Q2434" i="1"/>
  <c r="R2433" i="1"/>
  <c r="Q2433" i="1"/>
  <c r="R2432" i="1"/>
  <c r="Q2432" i="1"/>
  <c r="S2432" i="1" s="1"/>
  <c r="T2432" i="1" s="1"/>
  <c r="R2431" i="1"/>
  <c r="Q2431" i="1"/>
  <c r="S2431" i="1" s="1"/>
  <c r="T2431" i="1" s="1"/>
  <c r="R2430" i="1"/>
  <c r="Q2430" i="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R2421" i="1"/>
  <c r="Q2421" i="1"/>
  <c r="S2421" i="1" s="1"/>
  <c r="T2421" i="1" s="1"/>
  <c r="R2420" i="1"/>
  <c r="Q2420" i="1"/>
  <c r="S2420" i="1" s="1"/>
  <c r="T2420" i="1" s="1"/>
  <c r="R2419" i="1"/>
  <c r="Q2419" i="1"/>
  <c r="S2419" i="1" s="1"/>
  <c r="T2419" i="1" s="1"/>
  <c r="R2418" i="1"/>
  <c r="Q2418" i="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S2405" i="1" s="1"/>
  <c r="T2405" i="1" s="1"/>
  <c r="R2404" i="1"/>
  <c r="Q2404" i="1"/>
  <c r="S2404" i="1" s="1"/>
  <c r="T2404" i="1" s="1"/>
  <c r="R2403" i="1"/>
  <c r="Q2403" i="1"/>
  <c r="S2403" i="1" s="1"/>
  <c r="T2403" i="1" s="1"/>
  <c r="R2402" i="1"/>
  <c r="Q2402" i="1"/>
  <c r="R2401" i="1"/>
  <c r="Q2401" i="1"/>
  <c r="S2401" i="1" s="1"/>
  <c r="T2401" i="1" s="1"/>
  <c r="R2400" i="1"/>
  <c r="Q2400" i="1"/>
  <c r="S2400" i="1" s="1"/>
  <c r="T2400" i="1" s="1"/>
  <c r="R2399" i="1"/>
  <c r="Q2399" i="1"/>
  <c r="S2399" i="1" s="1"/>
  <c r="T2399" i="1" s="1"/>
  <c r="R2398" i="1"/>
  <c r="Q2398" i="1"/>
  <c r="R2397" i="1"/>
  <c r="Q2397" i="1"/>
  <c r="S2397" i="1" s="1"/>
  <c r="T2397" i="1" s="1"/>
  <c r="R2396" i="1"/>
  <c r="Q2396" i="1"/>
  <c r="S2396" i="1" s="1"/>
  <c r="T2396" i="1" s="1"/>
  <c r="R2395" i="1"/>
  <c r="Q2395" i="1"/>
  <c r="S2395" i="1" s="1"/>
  <c r="T2395" i="1" s="1"/>
  <c r="R2394" i="1"/>
  <c r="Q2394" i="1"/>
  <c r="R2393" i="1"/>
  <c r="Q2393" i="1"/>
  <c r="S2393" i="1" s="1"/>
  <c r="T2393" i="1" s="1"/>
  <c r="R2392" i="1"/>
  <c r="Q2392" i="1"/>
  <c r="R2391" i="1"/>
  <c r="Q2391" i="1"/>
  <c r="S2391" i="1" s="1"/>
  <c r="T2391" i="1" s="1"/>
  <c r="R2390" i="1"/>
  <c r="Q2390" i="1"/>
  <c r="R2389" i="1"/>
  <c r="Q2389" i="1"/>
  <c r="S2389" i="1" s="1"/>
  <c r="T2389" i="1" s="1"/>
  <c r="R2388" i="1"/>
  <c r="Q2388" i="1"/>
  <c r="S2388" i="1" s="1"/>
  <c r="T2388" i="1" s="1"/>
  <c r="R2387" i="1"/>
  <c r="Q2387" i="1"/>
  <c r="S2387" i="1" s="1"/>
  <c r="T2387" i="1" s="1"/>
  <c r="R2386" i="1"/>
  <c r="Q2386" i="1"/>
  <c r="R2385" i="1"/>
  <c r="Q2385" i="1"/>
  <c r="R2384" i="1"/>
  <c r="Q2384" i="1"/>
  <c r="S2384" i="1" s="1"/>
  <c r="T2384" i="1" s="1"/>
  <c r="R2383" i="1"/>
  <c r="Q2383" i="1"/>
  <c r="S2383" i="1" s="1"/>
  <c r="T2383" i="1" s="1"/>
  <c r="R2382" i="1"/>
  <c r="Q2382" i="1"/>
  <c r="R2381" i="1"/>
  <c r="Q2381" i="1"/>
  <c r="S2381" i="1" s="1"/>
  <c r="T2381" i="1" s="1"/>
  <c r="R2380" i="1"/>
  <c r="Q2380" i="1"/>
  <c r="S2380" i="1" s="1"/>
  <c r="T2380" i="1" s="1"/>
  <c r="R2379" i="1"/>
  <c r="Q2379" i="1"/>
  <c r="S2379" i="1" s="1"/>
  <c r="T2379" i="1" s="1"/>
  <c r="R2378" i="1"/>
  <c r="Q2378" i="1"/>
  <c r="R2377" i="1"/>
  <c r="Q2377" i="1"/>
  <c r="S2377" i="1" s="1"/>
  <c r="T2377" i="1" s="1"/>
  <c r="R2376" i="1"/>
  <c r="Q2376" i="1"/>
  <c r="S2376" i="1" s="1"/>
  <c r="T2376" i="1" s="1"/>
  <c r="R2375" i="1"/>
  <c r="Q2375" i="1"/>
  <c r="S2375" i="1" s="1"/>
  <c r="T2375" i="1" s="1"/>
  <c r="R2374" i="1"/>
  <c r="Q2374" i="1"/>
  <c r="R2373" i="1"/>
  <c r="Q2373" i="1"/>
  <c r="S2373" i="1" s="1"/>
  <c r="T2373" i="1" s="1"/>
  <c r="R2372" i="1"/>
  <c r="Q2372" i="1"/>
  <c r="S2372" i="1" s="1"/>
  <c r="T2372" i="1" s="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S2360" i="1" s="1"/>
  <c r="T2360" i="1" s="1"/>
  <c r="R2359" i="1"/>
  <c r="Q2359" i="1"/>
  <c r="S2359" i="1" s="1"/>
  <c r="T2359" i="1" s="1"/>
  <c r="R2358" i="1"/>
  <c r="Q2358" i="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R2349" i="1"/>
  <c r="Q2349" i="1"/>
  <c r="R2348" i="1"/>
  <c r="Q2348" i="1"/>
  <c r="S2348" i="1" s="1"/>
  <c r="T2348" i="1" s="1"/>
  <c r="R2347" i="1"/>
  <c r="Q2347" i="1"/>
  <c r="S2347" i="1" s="1"/>
  <c r="T2347" i="1" s="1"/>
  <c r="R2346" i="1"/>
  <c r="Q2346" i="1"/>
  <c r="R2345" i="1"/>
  <c r="Q2345" i="1"/>
  <c r="S2345" i="1" s="1"/>
  <c r="T2345" i="1" s="1"/>
  <c r="R2344" i="1"/>
  <c r="Q2344" i="1"/>
  <c r="S2344" i="1" s="1"/>
  <c r="T2344" i="1" s="1"/>
  <c r="R2343" i="1"/>
  <c r="Q2343" i="1"/>
  <c r="S2343" i="1" s="1"/>
  <c r="T2343" i="1" s="1"/>
  <c r="R2342" i="1"/>
  <c r="Q2342" i="1"/>
  <c r="R2341" i="1"/>
  <c r="Q2341" i="1"/>
  <c r="S2341" i="1" s="1"/>
  <c r="T2341" i="1" s="1"/>
  <c r="R2340" i="1"/>
  <c r="Q2340" i="1"/>
  <c r="S2340" i="1" s="1"/>
  <c r="T2340" i="1" s="1"/>
  <c r="R2339" i="1"/>
  <c r="Q2339" i="1"/>
  <c r="S2339" i="1" s="1"/>
  <c r="T2339" i="1" s="1"/>
  <c r="R2338" i="1"/>
  <c r="Q2338" i="1"/>
  <c r="R2337" i="1"/>
  <c r="Q2337" i="1"/>
  <c r="S2337" i="1" s="1"/>
  <c r="T2337" i="1" s="1"/>
  <c r="R2336" i="1"/>
  <c r="Q2336" i="1"/>
  <c r="S2336" i="1" s="1"/>
  <c r="T2336" i="1" s="1"/>
  <c r="R2335" i="1"/>
  <c r="Q2335" i="1"/>
  <c r="S2335" i="1" s="1"/>
  <c r="T2335" i="1" s="1"/>
  <c r="R2334" i="1"/>
  <c r="Q2334" i="1"/>
  <c r="R2333" i="1"/>
  <c r="Q2333" i="1"/>
  <c r="S2333" i="1" s="1"/>
  <c r="T2333" i="1" s="1"/>
  <c r="R2332" i="1"/>
  <c r="Q2332" i="1"/>
  <c r="S2332" i="1" s="1"/>
  <c r="T2332" i="1" s="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S2324" i="1" s="1"/>
  <c r="T2324" i="1" s="1"/>
  <c r="R2323" i="1"/>
  <c r="Q2323" i="1"/>
  <c r="S2323" i="1" s="1"/>
  <c r="T2323" i="1" s="1"/>
  <c r="R2322" i="1"/>
  <c r="Q2322" i="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R2297" i="1"/>
  <c r="Q2297" i="1"/>
  <c r="S2297" i="1" s="1"/>
  <c r="T2297" i="1" s="1"/>
  <c r="R2296" i="1"/>
  <c r="Q2296" i="1"/>
  <c r="S2296" i="1" s="1"/>
  <c r="T2296" i="1" s="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S2283" i="1" s="1"/>
  <c r="T2283" i="1" s="1"/>
  <c r="R2282" i="1"/>
  <c r="Q2282" i="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S2267" i="1" s="1"/>
  <c r="T2267" i="1" s="1"/>
  <c r="R2266" i="1"/>
  <c r="Q2266" i="1"/>
  <c r="R2265" i="1"/>
  <c r="Q2265" i="1"/>
  <c r="S2265" i="1" s="1"/>
  <c r="T2265" i="1" s="1"/>
  <c r="R2264" i="1"/>
  <c r="Q2264" i="1"/>
  <c r="S2264" i="1" s="1"/>
  <c r="T2264" i="1" s="1"/>
  <c r="R2263" i="1"/>
  <c r="Q2263" i="1"/>
  <c r="S2263" i="1" s="1"/>
  <c r="T2263" i="1" s="1"/>
  <c r="R2262" i="1"/>
  <c r="Q2262" i="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R2253" i="1"/>
  <c r="Q2253" i="1"/>
  <c r="S2253" i="1" s="1"/>
  <c r="T2253" i="1" s="1"/>
  <c r="R2252" i="1"/>
  <c r="Q2252" i="1"/>
  <c r="S2252" i="1" s="1"/>
  <c r="T2252" i="1" s="1"/>
  <c r="R2251" i="1"/>
  <c r="Q2251" i="1"/>
  <c r="S2251" i="1" s="1"/>
  <c r="T2251" i="1" s="1"/>
  <c r="R2250" i="1"/>
  <c r="Q2250" i="1"/>
  <c r="R2249" i="1"/>
  <c r="Q2249" i="1"/>
  <c r="S2249" i="1" s="1"/>
  <c r="T2249" i="1" s="1"/>
  <c r="R2248" i="1"/>
  <c r="Q2248" i="1"/>
  <c r="S2248" i="1" s="1"/>
  <c r="T2248" i="1" s="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S2240" i="1" s="1"/>
  <c r="T2240" i="1" s="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R2225" i="1"/>
  <c r="Q2225" i="1"/>
  <c r="R2224" i="1"/>
  <c r="Q2224" i="1"/>
  <c r="S2224" i="1" s="1"/>
  <c r="T2224" i="1" s="1"/>
  <c r="R2223" i="1"/>
  <c r="Q2223" i="1"/>
  <c r="S2223" i="1" s="1"/>
  <c r="T2223" i="1" s="1"/>
  <c r="R2222" i="1"/>
  <c r="Q2222" i="1"/>
  <c r="R2221" i="1"/>
  <c r="Q2221" i="1"/>
  <c r="S2221" i="1" s="1"/>
  <c r="T2221" i="1" s="1"/>
  <c r="R2220" i="1"/>
  <c r="Q2220" i="1"/>
  <c r="S2220" i="1" s="1"/>
  <c r="T2220" i="1" s="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S2212" i="1" s="1"/>
  <c r="T2212" i="1" s="1"/>
  <c r="R2211" i="1"/>
  <c r="Q2211" i="1"/>
  <c r="S2211" i="1" s="1"/>
  <c r="T2211" i="1" s="1"/>
  <c r="R2210" i="1"/>
  <c r="Q2210" i="1"/>
  <c r="R2209" i="1"/>
  <c r="Q2209" i="1"/>
  <c r="S2209" i="1" s="1"/>
  <c r="T2209" i="1" s="1"/>
  <c r="R2208" i="1"/>
  <c r="Q2208" i="1"/>
  <c r="S2208" i="1" s="1"/>
  <c r="T2208" i="1" s="1"/>
  <c r="R2207" i="1"/>
  <c r="Q2207" i="1"/>
  <c r="S2207" i="1" s="1"/>
  <c r="T2207" i="1" s="1"/>
  <c r="R2206" i="1"/>
  <c r="Q2206" i="1"/>
  <c r="R2205" i="1"/>
  <c r="Q2205" i="1"/>
  <c r="S2205" i="1" s="1"/>
  <c r="T2205" i="1" s="1"/>
  <c r="R2204" i="1"/>
  <c r="Q2204" i="1"/>
  <c r="S2204" i="1" s="1"/>
  <c r="T2204" i="1" s="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R2189" i="1"/>
  <c r="Q2189" i="1"/>
  <c r="R2188" i="1"/>
  <c r="Q2188" i="1"/>
  <c r="S2188" i="1" s="1"/>
  <c r="T2188" i="1" s="1"/>
  <c r="R2187" i="1"/>
  <c r="Q2187" i="1"/>
  <c r="S2187" i="1" s="1"/>
  <c r="T2187" i="1" s="1"/>
  <c r="R2186" i="1"/>
  <c r="Q2186" i="1"/>
  <c r="R2185" i="1"/>
  <c r="Q2185" i="1"/>
  <c r="S2185" i="1" s="1"/>
  <c r="T2185" i="1" s="1"/>
  <c r="R2184" i="1"/>
  <c r="Q2184" i="1"/>
  <c r="S2184" i="1" s="1"/>
  <c r="T2184" i="1" s="1"/>
  <c r="R2183" i="1"/>
  <c r="Q2183" i="1"/>
  <c r="S2183" i="1" s="1"/>
  <c r="T2183" i="1" s="1"/>
  <c r="R2182" i="1"/>
  <c r="Q2182" i="1"/>
  <c r="R2181" i="1"/>
  <c r="Q2181" i="1"/>
  <c r="S2181" i="1" s="1"/>
  <c r="T2181" i="1" s="1"/>
  <c r="R2180" i="1"/>
  <c r="Q2180" i="1"/>
  <c r="S2180" i="1" s="1"/>
  <c r="T2180" i="1" s="1"/>
  <c r="R2179" i="1"/>
  <c r="Q2179" i="1"/>
  <c r="S2179" i="1" s="1"/>
  <c r="T2179" i="1" s="1"/>
  <c r="R2178" i="1"/>
  <c r="Q2178" i="1"/>
  <c r="R2177" i="1"/>
  <c r="Q2177" i="1"/>
  <c r="S2177" i="1" s="1"/>
  <c r="T2177" i="1" s="1"/>
  <c r="R2176" i="1"/>
  <c r="Q2176" i="1"/>
  <c r="S2176" i="1" s="1"/>
  <c r="T2176" i="1" s="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S2123" i="1" s="1"/>
  <c r="T2123" i="1" s="1"/>
  <c r="R2122" i="1"/>
  <c r="Q2122" i="1"/>
  <c r="R2121" i="1"/>
  <c r="Q2121" i="1"/>
  <c r="S2121" i="1" s="1"/>
  <c r="T2121" i="1" s="1"/>
  <c r="R2120" i="1"/>
  <c r="Q2120" i="1"/>
  <c r="S2120" i="1" s="1"/>
  <c r="T2120" i="1" s="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S2108" i="1" s="1"/>
  <c r="T2108" i="1" s="1"/>
  <c r="R2107" i="1"/>
  <c r="Q2107" i="1"/>
  <c r="S2107" i="1" s="1"/>
  <c r="T2107" i="1" s="1"/>
  <c r="R2106" i="1"/>
  <c r="Q2106" i="1"/>
  <c r="R2105" i="1"/>
  <c r="Q2105" i="1"/>
  <c r="S2105" i="1" s="1"/>
  <c r="T2105" i="1" s="1"/>
  <c r="R2104" i="1"/>
  <c r="Q2104" i="1"/>
  <c r="S2104" i="1" s="1"/>
  <c r="T2104" i="1" s="1"/>
  <c r="R2103" i="1"/>
  <c r="Q2103" i="1"/>
  <c r="S2103" i="1" s="1"/>
  <c r="T2103" i="1" s="1"/>
  <c r="R2102" i="1"/>
  <c r="Q2102" i="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R2093" i="1"/>
  <c r="Q2093" i="1"/>
  <c r="S2093" i="1" s="1"/>
  <c r="T2093" i="1" s="1"/>
  <c r="R2092" i="1"/>
  <c r="Q2092" i="1"/>
  <c r="S2092" i="1" s="1"/>
  <c r="T2092" i="1" s="1"/>
  <c r="R2091" i="1"/>
  <c r="Q2091" i="1"/>
  <c r="S2091" i="1" s="1"/>
  <c r="T2091" i="1" s="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R2081" i="1"/>
  <c r="Q2081" i="1"/>
  <c r="S2081" i="1" s="1"/>
  <c r="T2081" i="1" s="1"/>
  <c r="R2080" i="1"/>
  <c r="Q2080" i="1"/>
  <c r="S2080" i="1" s="1"/>
  <c r="T2080" i="1" s="1"/>
  <c r="R2079" i="1"/>
  <c r="Q2079" i="1"/>
  <c r="S2079" i="1" s="1"/>
  <c r="T2079" i="1" s="1"/>
  <c r="R2078" i="1"/>
  <c r="Q2078" i="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R2069" i="1"/>
  <c r="Q2069" i="1"/>
  <c r="R2068" i="1"/>
  <c r="Q2068" i="1"/>
  <c r="S2068" i="1" s="1"/>
  <c r="T2068" i="1" s="1"/>
  <c r="R2067" i="1"/>
  <c r="Q2067" i="1"/>
  <c r="S2067" i="1" s="1"/>
  <c r="T2067" i="1" s="1"/>
  <c r="R2066" i="1"/>
  <c r="Q2066" i="1"/>
  <c r="R2065" i="1"/>
  <c r="Q2065" i="1"/>
  <c r="S2065" i="1" s="1"/>
  <c r="T2065" i="1" s="1"/>
  <c r="R2064" i="1"/>
  <c r="Q2064" i="1"/>
  <c r="S2064" i="1" s="1"/>
  <c r="T2064" i="1" s="1"/>
  <c r="R2063" i="1"/>
  <c r="Q2063" i="1"/>
  <c r="S2063" i="1" s="1"/>
  <c r="T2063" i="1" s="1"/>
  <c r="R2062" i="1"/>
  <c r="Q2062" i="1"/>
  <c r="R2061" i="1"/>
  <c r="Q2061" i="1"/>
  <c r="S2061" i="1" s="1"/>
  <c r="T2061" i="1" s="1"/>
  <c r="R2060" i="1"/>
  <c r="Q2060" i="1"/>
  <c r="S2060" i="1" s="1"/>
  <c r="T2060" i="1" s="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R2041" i="1"/>
  <c r="Q2041" i="1"/>
  <c r="S2041" i="1" s="1"/>
  <c r="T2041" i="1" s="1"/>
  <c r="R2040" i="1"/>
  <c r="Q2040" i="1"/>
  <c r="S2040" i="1" s="1"/>
  <c r="T2040" i="1" s="1"/>
  <c r="R2039" i="1"/>
  <c r="Q2039" i="1"/>
  <c r="S2039" i="1" s="1"/>
  <c r="T2039" i="1" s="1"/>
  <c r="R2038" i="1"/>
  <c r="Q2038" i="1"/>
  <c r="R2037" i="1"/>
  <c r="Q2037" i="1"/>
  <c r="S2037" i="1" s="1"/>
  <c r="T2037" i="1" s="1"/>
  <c r="R2036" i="1"/>
  <c r="Q2036" i="1"/>
  <c r="S2036" i="1" s="1"/>
  <c r="T2036" i="1" s="1"/>
  <c r="R2035" i="1"/>
  <c r="Q2035" i="1"/>
  <c r="S2035" i="1" s="1"/>
  <c r="T2035" i="1" s="1"/>
  <c r="R2034" i="1"/>
  <c r="Q2034" i="1"/>
  <c r="R2033" i="1"/>
  <c r="Q2033" i="1"/>
  <c r="S2033" i="1" s="1"/>
  <c r="T2033" i="1" s="1"/>
  <c r="R2032" i="1"/>
  <c r="Q2032" i="1"/>
  <c r="S2032" i="1" s="1"/>
  <c r="T2032" i="1" s="1"/>
  <c r="R2031" i="1"/>
  <c r="Q2031" i="1"/>
  <c r="S2031" i="1" s="1"/>
  <c r="T2031" i="1" s="1"/>
  <c r="R2030" i="1"/>
  <c r="Q2030" i="1"/>
  <c r="R2029" i="1"/>
  <c r="Q2029" i="1"/>
  <c r="S2029" i="1" s="1"/>
  <c r="T2029" i="1" s="1"/>
  <c r="R2028" i="1"/>
  <c r="Q2028" i="1"/>
  <c r="S2028" i="1" s="1"/>
  <c r="T2028" i="1" s="1"/>
  <c r="R2027" i="1"/>
  <c r="Q2027" i="1"/>
  <c r="S2027" i="1" s="1"/>
  <c r="T2027" i="1" s="1"/>
  <c r="R2026" i="1"/>
  <c r="Q2026" i="1"/>
  <c r="R2025" i="1"/>
  <c r="Q2025" i="1"/>
  <c r="S2025" i="1" s="1"/>
  <c r="T2025" i="1" s="1"/>
  <c r="R2024" i="1"/>
  <c r="Q2024" i="1"/>
  <c r="S2024" i="1" s="1"/>
  <c r="T2024" i="1" s="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R2001" i="1"/>
  <c r="Q2001" i="1"/>
  <c r="S2001" i="1" s="1"/>
  <c r="T2001" i="1" s="1"/>
  <c r="R2000" i="1"/>
  <c r="Q2000" i="1"/>
  <c r="S2000" i="1" s="1"/>
  <c r="T2000" i="1" s="1"/>
  <c r="R1999" i="1"/>
  <c r="Q1999" i="1"/>
  <c r="S1999" i="1" s="1"/>
  <c r="T1999" i="1" s="1"/>
  <c r="R1998" i="1"/>
  <c r="Q1998" i="1"/>
  <c r="R1997" i="1"/>
  <c r="Q1997" i="1"/>
  <c r="S1997" i="1" s="1"/>
  <c r="T1997" i="1" s="1"/>
  <c r="R1996" i="1"/>
  <c r="Q1996" i="1"/>
  <c r="S1996" i="1" s="1"/>
  <c r="T1996" i="1" s="1"/>
  <c r="R1995" i="1"/>
  <c r="Q1995" i="1"/>
  <c r="S1995" i="1" s="1"/>
  <c r="T1995" i="1" s="1"/>
  <c r="R1994" i="1"/>
  <c r="Q1994" i="1"/>
  <c r="R1993" i="1"/>
  <c r="Q1993" i="1"/>
  <c r="S1993" i="1" s="1"/>
  <c r="T1993" i="1" s="1"/>
  <c r="R1992" i="1"/>
  <c r="Q1992" i="1"/>
  <c r="S1992" i="1" s="1"/>
  <c r="T1992" i="1" s="1"/>
  <c r="R1991" i="1"/>
  <c r="Q1991" i="1"/>
  <c r="S1991" i="1" s="1"/>
  <c r="T1991" i="1" s="1"/>
  <c r="R1990" i="1"/>
  <c r="Q1990" i="1"/>
  <c r="R1989" i="1"/>
  <c r="Q1989" i="1"/>
  <c r="S1989" i="1" s="1"/>
  <c r="T1989" i="1" s="1"/>
  <c r="R1988" i="1"/>
  <c r="Q1988" i="1"/>
  <c r="S1988" i="1" s="1"/>
  <c r="T1988" i="1" s="1"/>
  <c r="R1987" i="1"/>
  <c r="Q1987" i="1"/>
  <c r="S1987" i="1" s="1"/>
  <c r="T1987" i="1" s="1"/>
  <c r="R1986" i="1"/>
  <c r="Q1986" i="1"/>
  <c r="R1985" i="1"/>
  <c r="Q1985" i="1"/>
  <c r="S1985" i="1" s="1"/>
  <c r="T1985" i="1" s="1"/>
  <c r="R1984" i="1"/>
  <c r="Q1984" i="1"/>
  <c r="S1984" i="1" s="1"/>
  <c r="T1984" i="1" s="1"/>
  <c r="R1983" i="1"/>
  <c r="Q1983" i="1"/>
  <c r="S1983" i="1" s="1"/>
  <c r="T1983" i="1" s="1"/>
  <c r="R1982" i="1"/>
  <c r="Q1982" i="1"/>
  <c r="R1981" i="1"/>
  <c r="Q1981" i="1"/>
  <c r="S1981" i="1" s="1"/>
  <c r="T1981" i="1" s="1"/>
  <c r="R1980" i="1"/>
  <c r="Q1980" i="1"/>
  <c r="S1980" i="1" s="1"/>
  <c r="T1980" i="1" s="1"/>
  <c r="R1979" i="1"/>
  <c r="Q1979" i="1"/>
  <c r="S1979" i="1" s="1"/>
  <c r="T1979" i="1" s="1"/>
  <c r="R1978" i="1"/>
  <c r="Q1978" i="1"/>
  <c r="R1977" i="1"/>
  <c r="Q1977" i="1"/>
  <c r="S1977" i="1" s="1"/>
  <c r="T1977" i="1" s="1"/>
  <c r="R1976" i="1"/>
  <c r="Q1976" i="1"/>
  <c r="S1976" i="1" s="1"/>
  <c r="T1976" i="1" s="1"/>
  <c r="R1975" i="1"/>
  <c r="Q1975" i="1"/>
  <c r="S1975" i="1" s="1"/>
  <c r="T1975" i="1" s="1"/>
  <c r="R1974" i="1"/>
  <c r="Q1974" i="1"/>
  <c r="R1973" i="1"/>
  <c r="Q1973" i="1"/>
  <c r="S1973" i="1" s="1"/>
  <c r="T1973" i="1" s="1"/>
  <c r="R1972" i="1"/>
  <c r="Q1972" i="1"/>
  <c r="S1972" i="1" s="1"/>
  <c r="T1972" i="1" s="1"/>
  <c r="R1971" i="1"/>
  <c r="Q1971" i="1"/>
  <c r="S1971" i="1" s="1"/>
  <c r="T1971" i="1" s="1"/>
  <c r="R1970" i="1"/>
  <c r="Q1970" i="1"/>
  <c r="R1969" i="1"/>
  <c r="Q1969" i="1"/>
  <c r="S1969" i="1" s="1"/>
  <c r="T1969" i="1" s="1"/>
  <c r="R1968" i="1"/>
  <c r="Q1968" i="1"/>
  <c r="S1968" i="1" s="1"/>
  <c r="T1968" i="1" s="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S1960" i="1" s="1"/>
  <c r="T1960" i="1" s="1"/>
  <c r="R1959" i="1"/>
  <c r="Q1959" i="1"/>
  <c r="S1959" i="1" s="1"/>
  <c r="T1959" i="1" s="1"/>
  <c r="R1958" i="1"/>
  <c r="Q1958" i="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R1945" i="1"/>
  <c r="Q1945" i="1"/>
  <c r="S1945" i="1" s="1"/>
  <c r="T1945" i="1" s="1"/>
  <c r="R1944" i="1"/>
  <c r="Q1944" i="1"/>
  <c r="S1944" i="1" s="1"/>
  <c r="T1944" i="1" s="1"/>
  <c r="R1943" i="1"/>
  <c r="Q1943" i="1"/>
  <c r="S1943" i="1" s="1"/>
  <c r="T1943" i="1" s="1"/>
  <c r="R1942" i="1"/>
  <c r="Q1942" i="1"/>
  <c r="R1941" i="1"/>
  <c r="Q1941" i="1"/>
  <c r="S1941" i="1" s="1"/>
  <c r="T1941" i="1" s="1"/>
  <c r="R1940" i="1"/>
  <c r="Q1940" i="1"/>
  <c r="S1940" i="1" s="1"/>
  <c r="T1940" i="1" s="1"/>
  <c r="R1939" i="1"/>
  <c r="Q1939" i="1"/>
  <c r="S1939" i="1" s="1"/>
  <c r="T1939" i="1" s="1"/>
  <c r="R1938" i="1"/>
  <c r="Q1938" i="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R1921" i="1"/>
  <c r="Q1921" i="1"/>
  <c r="S1921" i="1" s="1"/>
  <c r="T1921" i="1" s="1"/>
  <c r="R1920" i="1"/>
  <c r="Q1920" i="1"/>
  <c r="S1920" i="1" s="1"/>
  <c r="T1920" i="1" s="1"/>
  <c r="R1919" i="1"/>
  <c r="Q1919" i="1"/>
  <c r="S1919" i="1" s="1"/>
  <c r="T1919" i="1" s="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R1909" i="1"/>
  <c r="Q1909" i="1"/>
  <c r="S1909" i="1" s="1"/>
  <c r="T1909" i="1" s="1"/>
  <c r="R1908" i="1"/>
  <c r="Q1908" i="1"/>
  <c r="S1908" i="1" s="1"/>
  <c r="T1908" i="1" s="1"/>
  <c r="R1907" i="1"/>
  <c r="Q1907" i="1"/>
  <c r="S1907" i="1" s="1"/>
  <c r="T1907" i="1" s="1"/>
  <c r="R1906" i="1"/>
  <c r="Q1906" i="1"/>
  <c r="R1905" i="1"/>
  <c r="Q1905" i="1"/>
  <c r="S1905" i="1" s="1"/>
  <c r="T1905" i="1" s="1"/>
  <c r="R1904" i="1"/>
  <c r="Q1904" i="1"/>
  <c r="S1904" i="1" s="1"/>
  <c r="T1904" i="1" s="1"/>
  <c r="R1903" i="1"/>
  <c r="Q1903" i="1"/>
  <c r="R1902" i="1"/>
  <c r="Q1902" i="1"/>
  <c r="R1901" i="1"/>
  <c r="Q1901" i="1"/>
  <c r="S1901" i="1" s="1"/>
  <c r="T1901" i="1" s="1"/>
  <c r="R1900" i="1"/>
  <c r="Q1900" i="1"/>
  <c r="S1900" i="1" s="1"/>
  <c r="T1900" i="1" s="1"/>
  <c r="R1899" i="1"/>
  <c r="Q1899" i="1"/>
  <c r="S1899" i="1" s="1"/>
  <c r="T1899" i="1" s="1"/>
  <c r="R1898" i="1"/>
  <c r="Q1898" i="1"/>
  <c r="R1897" i="1"/>
  <c r="Q1897" i="1"/>
  <c r="S1897" i="1" s="1"/>
  <c r="T1897" i="1" s="1"/>
  <c r="R1896" i="1"/>
  <c r="Q1896" i="1"/>
  <c r="S1896" i="1" s="1"/>
  <c r="T1896" i="1" s="1"/>
  <c r="R1895" i="1"/>
  <c r="Q1895" i="1"/>
  <c r="S1895" i="1" s="1"/>
  <c r="T1895" i="1" s="1"/>
  <c r="R1894" i="1"/>
  <c r="Q1894" i="1"/>
  <c r="R1893" i="1"/>
  <c r="Q1893" i="1"/>
  <c r="S1893" i="1" s="1"/>
  <c r="T1893" i="1" s="1"/>
  <c r="R1892" i="1"/>
  <c r="Q1892" i="1"/>
  <c r="S1892" i="1" s="1"/>
  <c r="T1892" i="1" s="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R1877" i="1"/>
  <c r="Q1877" i="1"/>
  <c r="S1877" i="1" s="1"/>
  <c r="T1877" i="1" s="1"/>
  <c r="R1876" i="1"/>
  <c r="Q1876" i="1"/>
  <c r="S1876" i="1" s="1"/>
  <c r="T1876" i="1" s="1"/>
  <c r="R1875" i="1"/>
  <c r="Q1875" i="1"/>
  <c r="S1875" i="1" s="1"/>
  <c r="T1875" i="1" s="1"/>
  <c r="R1874" i="1"/>
  <c r="Q1874" i="1"/>
  <c r="R1873" i="1"/>
  <c r="Q1873" i="1"/>
  <c r="S1873" i="1" s="1"/>
  <c r="T1873" i="1" s="1"/>
  <c r="R1872" i="1"/>
  <c r="Q1872" i="1"/>
  <c r="S1872" i="1" s="1"/>
  <c r="T1872" i="1" s="1"/>
  <c r="R1871" i="1"/>
  <c r="Q1871" i="1"/>
  <c r="S1871" i="1" s="1"/>
  <c r="T1871" i="1" s="1"/>
  <c r="R1870" i="1"/>
  <c r="Q1870" i="1"/>
  <c r="R1869" i="1"/>
  <c r="Q1869" i="1"/>
  <c r="R1868" i="1"/>
  <c r="Q1868" i="1"/>
  <c r="S1868" i="1" s="1"/>
  <c r="T1868" i="1" s="1"/>
  <c r="R1867" i="1"/>
  <c r="Q1867" i="1"/>
  <c r="S1867" i="1" s="1"/>
  <c r="T1867" i="1" s="1"/>
  <c r="R1866" i="1"/>
  <c r="Q1866" i="1"/>
  <c r="R1865" i="1"/>
  <c r="Q1865" i="1"/>
  <c r="R1864" i="1"/>
  <c r="Q1864" i="1"/>
  <c r="S1864" i="1" s="1"/>
  <c r="T1864" i="1" s="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R1841" i="1"/>
  <c r="Q1841" i="1"/>
  <c r="S1841" i="1" s="1"/>
  <c r="T1841" i="1" s="1"/>
  <c r="R1840" i="1"/>
  <c r="Q1840" i="1"/>
  <c r="S1840" i="1" s="1"/>
  <c r="T1840" i="1" s="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S1796" i="1" s="1"/>
  <c r="T1796" i="1" s="1"/>
  <c r="R1795" i="1"/>
  <c r="Q1795" i="1"/>
  <c r="S1795" i="1" s="1"/>
  <c r="T1795" i="1" s="1"/>
  <c r="R1794" i="1"/>
  <c r="Q1794" i="1"/>
  <c r="R1793" i="1"/>
  <c r="Q1793" i="1"/>
  <c r="S1793" i="1" s="1"/>
  <c r="T1793" i="1" s="1"/>
  <c r="R1792" i="1"/>
  <c r="Q1792" i="1"/>
  <c r="S1792" i="1" s="1"/>
  <c r="T1792" i="1" s="1"/>
  <c r="R1791" i="1"/>
  <c r="Q1791" i="1"/>
  <c r="S1791" i="1" s="1"/>
  <c r="T1791" i="1" s="1"/>
  <c r="R1790" i="1"/>
  <c r="Q1790" i="1"/>
  <c r="R1789" i="1"/>
  <c r="Q1789" i="1"/>
  <c r="S1789" i="1" s="1"/>
  <c r="T1789" i="1" s="1"/>
  <c r="R1788" i="1"/>
  <c r="Q1788" i="1"/>
  <c r="S1788" i="1" s="1"/>
  <c r="T1788" i="1" s="1"/>
  <c r="R1787" i="1"/>
  <c r="Q1787" i="1"/>
  <c r="S1787" i="1" s="1"/>
  <c r="T1787" i="1" s="1"/>
  <c r="R1786" i="1"/>
  <c r="Q1786" i="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R1765" i="1"/>
  <c r="Q1765" i="1"/>
  <c r="S1765" i="1" s="1"/>
  <c r="T1765" i="1" s="1"/>
  <c r="R1764" i="1"/>
  <c r="Q1764" i="1"/>
  <c r="S1764" i="1" s="1"/>
  <c r="T1764" i="1" s="1"/>
  <c r="R1763" i="1"/>
  <c r="Q1763" i="1"/>
  <c r="S1763" i="1" s="1"/>
  <c r="T1763" i="1" s="1"/>
  <c r="R1762" i="1"/>
  <c r="Q1762" i="1"/>
  <c r="R1761" i="1"/>
  <c r="Q1761" i="1"/>
  <c r="S1761" i="1" s="1"/>
  <c r="T1761" i="1" s="1"/>
  <c r="R1760" i="1"/>
  <c r="Q1760" i="1"/>
  <c r="S1760" i="1" s="1"/>
  <c r="T1760" i="1" s="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S1732" i="1" s="1"/>
  <c r="T1732" i="1" s="1"/>
  <c r="R1731" i="1"/>
  <c r="Q1731" i="1"/>
  <c r="S1731" i="1" s="1"/>
  <c r="T1731" i="1" s="1"/>
  <c r="R1730" i="1"/>
  <c r="Q1730" i="1"/>
  <c r="R1729" i="1"/>
  <c r="Q1729" i="1"/>
  <c r="S1729" i="1" s="1"/>
  <c r="T1729" i="1" s="1"/>
  <c r="R1728" i="1"/>
  <c r="Q1728" i="1"/>
  <c r="S1728" i="1" s="1"/>
  <c r="T1728" i="1" s="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R1717" i="1"/>
  <c r="Q1717" i="1"/>
  <c r="R1716" i="1"/>
  <c r="Q1716" i="1"/>
  <c r="S1716" i="1" s="1"/>
  <c r="T1716" i="1" s="1"/>
  <c r="R1715" i="1"/>
  <c r="Q1715" i="1"/>
  <c r="S1715" i="1" s="1"/>
  <c r="T1715" i="1" s="1"/>
  <c r="R1714" i="1"/>
  <c r="Q1714" i="1"/>
  <c r="R1713" i="1"/>
  <c r="Q1713" i="1"/>
  <c r="S1713" i="1" s="1"/>
  <c r="T1713" i="1" s="1"/>
  <c r="R1712" i="1"/>
  <c r="Q1712" i="1"/>
  <c r="S1712" i="1" s="1"/>
  <c r="T1712" i="1" s="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S1676" i="1" s="1"/>
  <c r="T1676" i="1" s="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S1668" i="1" s="1"/>
  <c r="T1668" i="1" s="1"/>
  <c r="R1667" i="1"/>
  <c r="Q1667" i="1"/>
  <c r="S1667" i="1" s="1"/>
  <c r="T1667" i="1" s="1"/>
  <c r="R1666" i="1"/>
  <c r="Q1666" i="1"/>
  <c r="R1665" i="1"/>
  <c r="Q1665" i="1"/>
  <c r="S1665" i="1" s="1"/>
  <c r="T1665" i="1" s="1"/>
  <c r="R1664" i="1"/>
  <c r="Q1664" i="1"/>
  <c r="S1664" i="1" s="1"/>
  <c r="T1664" i="1" s="1"/>
  <c r="R1663" i="1"/>
  <c r="Q1663" i="1"/>
  <c r="S1663" i="1" s="1"/>
  <c r="T1663" i="1" s="1"/>
  <c r="R1662" i="1"/>
  <c r="Q1662" i="1"/>
  <c r="R1661" i="1"/>
  <c r="Q1661" i="1"/>
  <c r="S1661" i="1" s="1"/>
  <c r="T1661" i="1" s="1"/>
  <c r="R1660" i="1"/>
  <c r="Q1660" i="1"/>
  <c r="S1660" i="1" s="1"/>
  <c r="T1660" i="1" s="1"/>
  <c r="R1659" i="1"/>
  <c r="Q1659" i="1"/>
  <c r="S1659" i="1" s="1"/>
  <c r="T1659" i="1" s="1"/>
  <c r="R1658" i="1"/>
  <c r="Q1658" i="1"/>
  <c r="R1657" i="1"/>
  <c r="Q1657" i="1"/>
  <c r="S1657" i="1" s="1"/>
  <c r="T1657" i="1" s="1"/>
  <c r="R1656" i="1"/>
  <c r="Q1656" i="1"/>
  <c r="S1656" i="1" s="1"/>
  <c r="T1656" i="1" s="1"/>
  <c r="R1655" i="1"/>
  <c r="Q1655" i="1"/>
  <c r="S1655" i="1" s="1"/>
  <c r="T1655" i="1" s="1"/>
  <c r="R1654" i="1"/>
  <c r="Q1654" i="1"/>
  <c r="R1653" i="1"/>
  <c r="Q1653" i="1"/>
  <c r="S1653" i="1" s="1"/>
  <c r="T1653" i="1" s="1"/>
  <c r="R1652" i="1"/>
  <c r="Q1652" i="1"/>
  <c r="S1652" i="1" s="1"/>
  <c r="T1652" i="1" s="1"/>
  <c r="R1651" i="1"/>
  <c r="Q1651" i="1"/>
  <c r="S1651" i="1" s="1"/>
  <c r="T1651" i="1" s="1"/>
  <c r="R1650" i="1"/>
  <c r="Q1650" i="1"/>
  <c r="R1649" i="1"/>
  <c r="Q1649" i="1"/>
  <c r="S1649" i="1" s="1"/>
  <c r="T1649" i="1" s="1"/>
  <c r="R1648" i="1"/>
  <c r="Q1648" i="1"/>
  <c r="S1648" i="1" s="1"/>
  <c r="T1648" i="1" s="1"/>
  <c r="R1647" i="1"/>
  <c r="Q1647" i="1"/>
  <c r="S1647" i="1" s="1"/>
  <c r="T1647" i="1" s="1"/>
  <c r="R1646" i="1"/>
  <c r="Q1646" i="1"/>
  <c r="R1645" i="1"/>
  <c r="Q1645" i="1"/>
  <c r="S1645" i="1" s="1"/>
  <c r="T1645" i="1" s="1"/>
  <c r="R1644" i="1"/>
  <c r="Q1644" i="1"/>
  <c r="S1644" i="1" s="1"/>
  <c r="T1644" i="1" s="1"/>
  <c r="R1643" i="1"/>
  <c r="Q1643" i="1"/>
  <c r="S1643" i="1" s="1"/>
  <c r="T1643" i="1" s="1"/>
  <c r="R1642" i="1"/>
  <c r="Q1642" i="1"/>
  <c r="R1641" i="1"/>
  <c r="Q1641" i="1"/>
  <c r="S1641" i="1" s="1"/>
  <c r="T1641" i="1" s="1"/>
  <c r="R1640" i="1"/>
  <c r="Q1640" i="1"/>
  <c r="S1640" i="1" s="1"/>
  <c r="T1640" i="1" s="1"/>
  <c r="R1639" i="1"/>
  <c r="Q1639" i="1"/>
  <c r="S1639" i="1" s="1"/>
  <c r="T1639" i="1" s="1"/>
  <c r="R1638" i="1"/>
  <c r="Q1638" i="1"/>
  <c r="R1637" i="1"/>
  <c r="Q1637" i="1"/>
  <c r="S1637" i="1" s="1"/>
  <c r="T1637" i="1" s="1"/>
  <c r="R1636" i="1"/>
  <c r="Q1636" i="1"/>
  <c r="S1636" i="1" s="1"/>
  <c r="T1636" i="1" s="1"/>
  <c r="R1635" i="1"/>
  <c r="Q1635" i="1"/>
  <c r="S1635" i="1" s="1"/>
  <c r="T1635" i="1" s="1"/>
  <c r="R1634" i="1"/>
  <c r="Q1634" i="1"/>
  <c r="R1633" i="1"/>
  <c r="Q1633" i="1"/>
  <c r="S1633" i="1" s="1"/>
  <c r="T1633" i="1" s="1"/>
  <c r="R1632" i="1"/>
  <c r="Q1632" i="1"/>
  <c r="S1632" i="1" s="1"/>
  <c r="T1632" i="1" s="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S1624" i="1" s="1"/>
  <c r="T1624" i="1" s="1"/>
  <c r="R1623" i="1"/>
  <c r="Q1623" i="1"/>
  <c r="S1623" i="1" s="1"/>
  <c r="T1623" i="1" s="1"/>
  <c r="R1622" i="1"/>
  <c r="Q1622" i="1"/>
  <c r="R1621" i="1"/>
  <c r="Q1621" i="1"/>
  <c r="S1621" i="1" s="1"/>
  <c r="T1621" i="1" s="1"/>
  <c r="R1620" i="1"/>
  <c r="Q1620" i="1"/>
  <c r="S1620" i="1" s="1"/>
  <c r="T1620" i="1" s="1"/>
  <c r="R1619" i="1"/>
  <c r="Q1619" i="1"/>
  <c r="R1618" i="1"/>
  <c r="Q1618" i="1"/>
  <c r="R1617" i="1"/>
  <c r="Q1617" i="1"/>
  <c r="S1617" i="1" s="1"/>
  <c r="T1617" i="1" s="1"/>
  <c r="R1616" i="1"/>
  <c r="Q1616" i="1"/>
  <c r="S1616" i="1" s="1"/>
  <c r="T1616" i="1" s="1"/>
  <c r="R1615" i="1"/>
  <c r="Q1615" i="1"/>
  <c r="S1615" i="1" s="1"/>
  <c r="T1615" i="1" s="1"/>
  <c r="R1614" i="1"/>
  <c r="Q1614" i="1"/>
  <c r="R1613" i="1"/>
  <c r="Q1613" i="1"/>
  <c r="S1613" i="1" s="1"/>
  <c r="T1613" i="1" s="1"/>
  <c r="R1612" i="1"/>
  <c r="Q1612" i="1"/>
  <c r="S1612" i="1" s="1"/>
  <c r="T1612" i="1" s="1"/>
  <c r="R1611" i="1"/>
  <c r="Q1611" i="1"/>
  <c r="S1611" i="1" s="1"/>
  <c r="T1611" i="1" s="1"/>
  <c r="R1610" i="1"/>
  <c r="Q1610" i="1"/>
  <c r="R1609" i="1"/>
  <c r="Q1609" i="1"/>
  <c r="S1609" i="1" s="1"/>
  <c r="T1609" i="1" s="1"/>
  <c r="R1608" i="1"/>
  <c r="Q1608" i="1"/>
  <c r="S1608" i="1" s="1"/>
  <c r="T1608" i="1" s="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R1581" i="1"/>
  <c r="Q1581" i="1"/>
  <c r="S1581" i="1" s="1"/>
  <c r="T1581" i="1" s="1"/>
  <c r="R1580" i="1"/>
  <c r="Q1580" i="1"/>
  <c r="S1580" i="1" s="1"/>
  <c r="T1580" i="1" s="1"/>
  <c r="R1579" i="1"/>
  <c r="Q1579" i="1"/>
  <c r="S1579" i="1" s="1"/>
  <c r="T1579" i="1" s="1"/>
  <c r="R1578" i="1"/>
  <c r="Q1578" i="1"/>
  <c r="R1577" i="1"/>
  <c r="Q1577" i="1"/>
  <c r="S1577" i="1" s="1"/>
  <c r="T1577" i="1" s="1"/>
  <c r="R1576" i="1"/>
  <c r="Q1576" i="1"/>
  <c r="S1576" i="1" s="1"/>
  <c r="T1576" i="1" s="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S1540" i="1" s="1"/>
  <c r="T1540" i="1" s="1"/>
  <c r="R1539" i="1"/>
  <c r="Q1539" i="1"/>
  <c r="S1539" i="1" s="1"/>
  <c r="T1539" i="1" s="1"/>
  <c r="R1538" i="1"/>
  <c r="Q1538" i="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538" i="1" l="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<sst xmlns="http://schemas.openxmlformats.org/spreadsheetml/2006/main" count="17572" uniqueCount="99">
  <si>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</si>
  <si>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</si>
  <si>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</si>
  <si>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</si>
  <si>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</si>
  <si>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</si>
  <si>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</si>
  <si>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</si>
  <si>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</si>
  <si>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</si>
  <si>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</si>
  <si>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</si>
  <si>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</si>
  <si>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</si>
  <si>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</si>
  <si>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</si>
  <si>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</si>
  <si>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</si>
  <si>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</si>
  <si>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</si>
  <si>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</si>
  <si>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</si>
  <si>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</si>
  <si>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</si>
  <si>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</si>
  <si>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</si>
  <si>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</si>
  <si>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</si>
  <si>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</si>
  <si>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</si>
  <si>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</si>
  <si>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</si>
  <si>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</si>
  <si>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</si>
  <si>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</si>
  <si>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</si>
  <si>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</si>
  <si>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</si>
  <si>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</si>
  <si>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</si>
  <si>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</si>
  <si>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</si>
  <si>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</si>
  <si>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</si>
  <si>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</si>
  <si>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</si>
  <si>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</si>
  <si>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</si>
  <si>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</si>
  <si>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</si>
  <si>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</si>
  <si>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</si>
  <si>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</si>
  <si>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</si>
  <si>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</si>
  <si>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</si>
  <si>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</si>
  <si>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</si>
  <si>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</si>
  <si>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</si>
  <si>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</si>
  <si>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</si>
  <si>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</si>
  <si>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</si>
  <si>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</si>
  <si>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</si>
  <si>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</si>
  <si>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</si>
  <si>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</si>
  <si>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Quarter</t>
  </si>
  <si>
    <t>MonthNo</t>
  </si>
  <si>
    <t>Month2</t>
  </si>
  <si>
    <t>year</t>
  </si>
  <si>
    <t>Year2</t>
  </si>
  <si>
    <t xml:space="preserve">           month</t>
  </si>
  <si>
    <t>Month name</t>
  </si>
  <si>
    <t>Quatar</t>
  </si>
  <si>
    <t>Row Labels</t>
  </si>
  <si>
    <t>Jan</t>
  </si>
  <si>
    <t>Feb</t>
  </si>
  <si>
    <t>Mar</t>
  </si>
  <si>
    <t>Apr</t>
  </si>
  <si>
    <t>May</t>
  </si>
  <si>
    <t>Jun</t>
  </si>
  <si>
    <t>Jul</t>
  </si>
  <si>
    <t>Aug</t>
  </si>
  <si>
    <t>Sep</t>
  </si>
  <si>
    <t>Oct</t>
  </si>
  <si>
    <t>Nov</t>
  </si>
  <si>
    <t>Dec</t>
  </si>
  <si>
    <t>Grand Total</t>
  </si>
  <si>
    <t>Top country</t>
  </si>
  <si>
    <t>Total revenue</t>
  </si>
  <si>
    <t>Q4</t>
  </si>
  <si>
    <t>Q1</t>
  </si>
  <si>
    <t>Q3</t>
  </si>
  <si>
    <t>Q2</t>
  </si>
  <si>
    <t>Details for Sum of Revenue - Country: Austria</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</si>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</sst>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0"/>
    <numFmt numFmtId="166" formatCode="0.0%"/>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14" fontId="2" fillId="2" borderId="0" xfId="0" applyNumberFormat="1" applyFont="1" applyFill="1" applyAlignment="1">
      <alignment horizontal="center" vertical="center"/>
    </xf>
    <xf numFmtId="14" fontId="3" fillId="0" borderId="0" xfId="0" applyNumberFormat="1" applyFont="1"/>
    <xf numFmtId="14" fontId="0" fillId="0" borderId="0" xfId="0" applyNumberFormat="1"/>
    <xf numFmtId="0" fontId="3" fillId="0" borderId="0" xfId="0" applyNumberFormat="1" applyFon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6" fillId="0" borderId="0" xfId="0" applyFont="1"/>
    <xf numFmtId="0" fontId="0" fillId="3" borderId="0" xfId="0"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1">
    <dxf>
      <numFmt numFmtId="19" formatCode="m/d/yyyy"/>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9" formatCode="m/d/yyyy"/>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0"/>
      <tableStyleElement type="headerRow" dxfId="29"/>
    </tableStyle>
    <tableStyle name="TimeSlicerStyleDark1 2" pivot="0" table="0" count="9" xr9:uid="{C96DA1F2-88E9-40CC-8E55-CFEE23594AD8}">
      <tableStyleElement type="wholeTable" dxfId="28"/>
      <tableStyleElement type="headerRow" dxfId="2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Sales Dashboard.xlsx]pivote table!Sales data</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solidFill>
            <a:round/>
          </a:ln>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solidFill>
            <a:round/>
          </a:ln>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table'!$B$3</c:f>
              <c:strCache>
                <c:ptCount val="1"/>
                <c:pt idx="0">
                  <c:v>Total revenue</c:v>
                </c:pt>
              </c:strCache>
            </c:strRef>
          </c:tx>
          <c:spPr>
            <a:ln w="31750" cap="rnd">
              <a:solidFill>
                <a:schemeClr val="accent5">
                  <a:shade val="76000"/>
                </a:schemeClr>
              </a:solidFill>
              <a:round/>
            </a:ln>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12700">
                <a:solidFill>
                  <a:schemeClr val="lt2"/>
                </a:solidFill>
                <a:round/>
              </a:ln>
              <a:effectLst/>
            </c:spPr>
          </c:marker>
          <c:cat>
            <c:strRef>
              <c:f>'pivote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table'!$B$4:$B$16</c:f>
              <c:numCache>
                <c:formatCode>\$#,##0.00</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4EB-46DE-9825-8A981639E4E3}"/>
            </c:ext>
          </c:extLst>
        </c:ser>
        <c:ser>
          <c:idx val="1"/>
          <c:order val="1"/>
          <c:tx>
            <c:strRef>
              <c:f>'pivote table'!$C$3</c:f>
              <c:strCache>
                <c:ptCount val="1"/>
                <c:pt idx="0">
                  <c:v>Total Gross Profit</c:v>
                </c:pt>
              </c:strCache>
            </c:strRef>
          </c:tx>
          <c:spPr>
            <a:ln w="31750" cap="rnd">
              <a:solidFill>
                <a:schemeClr val="accent5">
                  <a:tint val="77000"/>
                </a:schemeClr>
              </a:solidFill>
              <a:round/>
            </a:ln>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12700">
                <a:solidFill>
                  <a:schemeClr val="lt2"/>
                </a:solidFill>
                <a:round/>
              </a:ln>
              <a:effectLst/>
            </c:spPr>
          </c:marker>
          <c:cat>
            <c:strRef>
              <c:f>'pivote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table'!$C$4:$C$16</c:f>
              <c:numCache>
                <c:formatCode>\$#,##0.00</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4EB-46DE-9825-8A981639E4E3}"/>
            </c:ext>
          </c:extLst>
        </c:ser>
        <c:dLbls>
          <c:dLblPos val="ctr"/>
          <c:showLegendKey val="0"/>
          <c:showVal val="0"/>
          <c:showCatName val="0"/>
          <c:showSerName val="0"/>
          <c:showPercent val="0"/>
          <c:showBubbleSize val="0"/>
        </c:dLbls>
        <c:marker val="1"/>
        <c:smooth val="0"/>
        <c:axId val="631346120"/>
        <c:axId val="631350800"/>
      </c:lineChart>
      <c:catAx>
        <c:axId val="6313461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1350800"/>
        <c:crosses val="autoZero"/>
        <c:auto val="1"/>
        <c:lblAlgn val="ctr"/>
        <c:lblOffset val="100"/>
        <c:noMultiLvlLbl val="0"/>
      </c:catAx>
      <c:valAx>
        <c:axId val="631350800"/>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1346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5691163604548"/>
          <c:y val="0.22367855059784195"/>
          <c:w val="0.50267716535433071"/>
          <c:h val="0.66929243219597545"/>
        </c:manualLayout>
      </c:layout>
      <c:barChart>
        <c:barDir val="bar"/>
        <c:grouping val="clustered"/>
        <c:varyColors val="0"/>
        <c:ser>
          <c:idx val="0"/>
          <c:order val="0"/>
          <c:tx>
            <c:strRef>
              <c:f>'pivote table'!$F$3</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strRef>
              <c:f>'pivote table'!$E$4:$E$9</c:f>
              <c:strCache>
                <c:ptCount val="5"/>
                <c:pt idx="0">
                  <c:v>France</c:v>
                </c:pt>
                <c:pt idx="1">
                  <c:v>Germany</c:v>
                </c:pt>
                <c:pt idx="2">
                  <c:v>Italy</c:v>
                </c:pt>
                <c:pt idx="3">
                  <c:v>Spain</c:v>
                </c:pt>
                <c:pt idx="4">
                  <c:v>United Kingdom</c:v>
                </c:pt>
              </c:strCache>
            </c:strRef>
          </c:cat>
          <c:val>
            <c:numRef>
              <c:f>'pivote table'!$F$4:$F$9</c:f>
              <c:numCache>
                <c:formatCode>\$#,##0.00</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FEA-4817-B369-948CBD0BE7FA}"/>
            </c:ext>
          </c:extLst>
        </c:ser>
        <c:dLbls>
          <c:showLegendKey val="0"/>
          <c:showVal val="0"/>
          <c:showCatName val="0"/>
          <c:showSerName val="0"/>
          <c:showPercent val="0"/>
          <c:showBubbleSize val="0"/>
        </c:dLbls>
        <c:gapWidth val="115"/>
        <c:overlap val="-20"/>
        <c:axId val="586670856"/>
        <c:axId val="586671576"/>
      </c:barChart>
      <c:catAx>
        <c:axId val="5866708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6671576"/>
        <c:crosses val="autoZero"/>
        <c:auto val="1"/>
        <c:lblAlgn val="ctr"/>
        <c:lblOffset val="100"/>
        <c:noMultiLvlLbl val="0"/>
      </c:catAx>
      <c:valAx>
        <c:axId val="5866715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6670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pieChart>
        <c:varyColors val="1"/>
        <c:ser>
          <c:idx val="0"/>
          <c:order val="0"/>
          <c:tx>
            <c:strRef>
              <c:f>'pivote table'!$I$5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122-4260-A41F-DF1C7695B6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122-4260-A41F-DF1C7695B6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122-4260-A41F-DF1C7695B6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122-4260-A41F-DF1C7695B6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'pivote table'!$H$6:$H$10</c:f>
              <c:strCache>
                <c:ptCount val="4"/>
                <c:pt idx="0">
                  <c:v>Corporate</c:v>
                </c:pt>
                <c:pt idx="1">
                  <c:v>Marketplace</c:v>
                </c:pt>
                <c:pt idx="2">
                  <c:v>Online Store</c:v>
                </c:pt>
                <c:pt idx="3">
                  <c:v>Retail Partners</c:v>
                </c:pt>
              </c:strCache>
            </c:strRef>
          </c:cat>
          <c:val>
            <c:numRef>
              <c:f>'pivote table'!$I$6:$I$10</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3122-4260-A41F-DF1C7695B6EF}"/>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'pivote table'!$F$14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2-4E9F-8758-683FD68626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2-4E9F-8758-683FD68626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82-4E9F-8758-683FD68626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82-4E9F-8758-683FD6862662}"/>
              </c:ext>
            </c:extLst>
          </c:dPt>
          <c:cat>
            <c:strRef>
              <c:f>'pivote table'!$E$15:$E$19</c:f>
              <c:strCache>
                <c:ptCount val="4"/>
                <c:pt idx="0">
                  <c:v>Central Europe</c:v>
                </c:pt>
                <c:pt idx="1">
                  <c:v>Northern Europe</c:v>
                </c:pt>
                <c:pt idx="2">
                  <c:v>Southern Europe</c:v>
                </c:pt>
                <c:pt idx="3">
                  <c:v>Western Europe</c:v>
                </c:pt>
              </c:strCache>
            </c:strRef>
          </c:cat>
          <c:val>
            <c:numRef>
              <c:f>'pivote table'!$F$15:$F$19</c:f>
              <c:numCache>
                <c:formatCode>\$#,##0.00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682-4E9F-8758-683FD68626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wise total revenue</cx:v>
        </cx:txData>
      </cx:tx>
      <cx:txPr>
        <a:bodyPr vertOverflow="overflow" horzOverflow="overflow" wrap="square" lIns="0" tIns="0" rIns="0" bIns="0"/>
        <a:lstStyle/>
        <a:p>
          <a:pPr algn="ctr" rtl="0">
            <a:defRPr sz="1400" b="0" i="0">
              <a:solidFill>
                <a:srgbClr val="595959"/>
              </a:solidFill>
              <a:effectLst>
                <a:outerShdw blurRad="50800" dist="38100" dir="5400000" algn="t" rotWithShape="0">
                  <a:prstClr val="black">
                    <a:alpha val="40000"/>
                  </a:prstClr>
                </a:outerShdw>
              </a:effectLst>
              <a:latin typeface="Aptos Narrow" panose="020B0004020202020204" pitchFamily="34" charset="0"/>
              <a:ea typeface="Aptos Narrow" panose="020B0004020202020204" pitchFamily="34" charset="0"/>
              <a:cs typeface="Aptos Narrow" panose="020B0004020202020204" pitchFamily="34" charset="0"/>
            </a:defRPr>
          </a:pPr>
          <a:r>
            <a:rPr lang="en-US">
              <a:effectLst>
                <a:outerShdw blurRad="50800" dist="38100" dir="5400000" algn="t" rotWithShape="0">
                  <a:prstClr val="black">
                    <a:alpha val="40000"/>
                  </a:prstClr>
                </a:outerShdw>
              </a:effectLst>
            </a:rPr>
            <a:t>country wise total revenue</a:t>
          </a:r>
        </a:p>
      </cx:txPr>
    </cx:title>
    <cx:plotArea>
      <cx:plotAreaRegion>
        <cx:series layoutId="regionMap" uniqueId="{AB962DCE-8401-4C84-A202-7468474B2AFD}">
          <cx:dataId val="0"/>
          <cx:layoutPr>
            <cx:geography cultureLanguage="en-US" cultureRegion="US" attribution="Powered by Bing">
              <cx:geoCache provider="{E9337A44-BEBE-4D9F-B70C-5C5E7DAFC167}">
                <cx:binary>zHtpc942svVfSfnzS4UgFhJTk1t1wWfVLstL4i8sWZK5gABILATJX3/b62trPBNXjauSJyklJh+I
jdON7tOn6X/ez/+47x/v7C+z6rX7x/3827PG++Efv/7q7ptHdedOVHtvjTPv/Mm9Ub+ad+/a+8df
H+xdbHX9a5Yi8ut9c2f94/zsf/4Jv61+NOfm/s63Rt+ER7s8f3Sh9+4/3PvurV/uTdD+/fIaftNv
z/43OG/bu2e/PGrf+uXFMjz+9uyb7zz75denv+lfnvpLD4b58ABrSX5CizzNU5I/+6U3uv50HZET
RFJeFJimHz7o8zMv7xSs+wFDPphx9/BgH5375dN/v1r4jdVfXW+dKT9uujTvLfzfFx+29Ou3oP7P
P59cgE0+ufIV7k8R+bNbT2Hftbq/0w+fIfjvYWf4JCMszxktPsKbfYN+Rk94lnJE2ce76RP0f8Ce
76P/ZeET9L9cf4r+7vg3QN/e6fvHnwc+YScsI0XKs29jPjshtMA5K3L+6fP5mR9jfvendvwb0D+t
e4r5p8v/Avnzvx7y29j69dH+3KAH3IsUZZin6GNY42+CvjjJcMoZYfQT+uCdj2nuI/w/aNP3ffDN
4ieO+ObeU2+Uh7/eG/tHq+708hmO/z79UHQC2YUXOUs/Yv3tQUDpCS5S+KfIvnsQfsCe73vhy8In
Hvhy/Sn6m+1fj7547Os2qJ+IfnrCCCIFhnD/8Cm+OQfkBE5AnpGMfD/5/4A930f/y8In6H+5/hR9
8TdA/2gff24WotlJwSjiDLLNh8+3pTfJT3jOCXjg39TeHzDo+/B/WfgE/i/Xn8J//BvAX66P981P
JZz8JCdQAgj6bhFA9ATjAqUMfYL/CfP5AXu+j/6XhU/Q/3L9Kfrlm78+9Wwetbqz8iemnvfEkrEC
0ex7wV+ccI4KxjlU5q9L7w/Y8X3Uvyx8gvqX609R35z99agf/V3/E4stwSc0o5SmxaeEDiH9daeV
naAPjKeg34L+p2Z8H/JPy54A/unqU7iPf4Pm6vLRNx+ppvsMwE9gOBk0WJSRnHyiMN/WWAodAOPk
/xMc/vnRH7nmD9r0fQ98s/iJH76599Qbl+d/ffBfGhvvfmL0U37CEQaqA3zyw+dJ9KcnOS444+Cf
rzPOn5vxb7D/ZP5T2D9d/hfEr/56xK/NTyc4GWQUTPJP0s23BAfxE4QJyT7Tn6fawp+b833kP697
gvzny0+Rv/4bxPq1sT7Ud/3n0Pvv0w7mJ6zIEM/ptx3Ve1YJN0BZwJ86qifN7Y+Y8u9w/7yJf0H+
841/wf5vkPVvh7tW/zzgCbSs73UFhj7h+22+T6AGU4IZga734+dJvvlTc74P/qdlT5D/dPUp7Nvb
vz7Z3MbHh8efiDukd5YTaFfpd+ssyMjANAuQmD+LOp9d/lnT+TNz/g3un7bxFPhPl58if/s36KRe
6tY/PvxyBvOCB/Mz1QR8wgkuMOhqXyL7K3qZZBD5KTCh9FM1SKEcfF1pf9yu77vi6fonLnl6+6lr
9uJnHIp/L/1/GX5s7vzd9sPU5Cv1/z/f/bBhmOQ8WfoJvu9Wi4/IHh9+e1aQDxv7OLZ4/xu+Qf1b
Lfnz9x/vnP/tGT+hhHMCUigcGlDoMOSq+Pj+TkKhduegyuVFSvOCAbF69ouGKtb89uy9pgcUi/KU
Ioowy8HPzoT3twg6wXAEWUEYhtqfM/ZlSAXleamN/oLDpz//ooO6Nq327rdn7Nkvw8dvvTeTAqUm
MDHCQKAhpkhegHXD/d1ziGv4Mvp/cqSVrQadCtaMszzMqFtfEUn5qbbKnUsZ0rT8CpofeSKk7gxh
mmUgygA0UDu/fmKqksE74ybRa6tL3NDciDVGlJZmtnbY0axdb/7zIxF469tdUhgGIAJVg7//Nweg
v36mGWlrqlQGMbNVWdFNi6qEm6sOizVb83Kuh3zLclZ1277t698DMQkRS03ezdj2b+OQTaasMZ5f
c49jsfvP5r3f8Tc+oBwhnqYZJQQDgQZS/bV12ARW+RpbIc2yOjFpx5ZNtTp2RZFJWrH2sdhoapaw
+c8PRu/3/c2TYXQCMYRIBpEGItl73L7yfhtY3jU2MWKZaAKTvLTA+7rHqxWDaUJ6bE0anGhZZq9C
PVh0NraBj2VPXIJKW49MimUMbf+cIumTj8nh4xn6TqAgaJmfWkc5GMcIHBI4HXAGvraOzMSoyIwR
Q2XmTCQYsWtL3CyMlV0r7Kja/JDYpNAbyuzC9lnemHemIBBLUiXuTaC+vVFBy+SicW2dbBaW8OFP
zeTQX35laJ6lDGdpluYsRwXFKUu/NVQVLeMzBTA6WtFjW1d2C7vpzqTs00Oe2gfTd+sWEW5fNXUk
b0fd1VaQPvdXttD9+dLV9A/mG9IKpCd3k8w5Lrull5kIhR3ZcZxq+jtuk7HZDG2Dlo2bKLoLli++
7OLUl1wustmPNe+bzVwkfr2OC+/nG8Jb9HatDCOHIatC1YshWC2v1y7TtUi4wfim42rNtth63Gqh
TNFlImsbw0fhaztPux6htbtuWGznfZ1r3YmqlsRtPCS3morJs9zf5pYOCBw1F2/zJKT9xrZj4o6h
T/xuWqjSez8NnSwrn+RUcJQPsaQdxFyyemOPNgwuu1omXS3HFUatlUiNT5zoLZ27kuVTYqEcxPmu
zhumxKo5HAbWINKeLy1do8CrlFtIOPAb12FJvZjSiQyiGlR2Y91Sb3ovqSq73LUXZM2JvdBQ3FKR
pTP8TOY+q8tEsjqWtZFSitQSgNKbtRr3I599LcyaGSvU1HbzfknS9G3NaNUKnq3wxZqqUPb9YIOg
sR5Ph6pGZOdX3fQvJufdWeEiTkSUTbdchRTTTiAz9q9QTlyx4TUvHvplzaOgFjelQmGeS8XX/G26
WNeLfOiKXtSkn68Z8ZCn1yqlZ8nkZyX6pMmoSAsHKW0wRXpf2EbKXcd5dVHUBdmxZVhqoeoJk21C
dbFxhq/lGqKftvNShyNZkxpiMAtpGf2sV1F1oblZC1w8tCbGRCwtE3Z1mgmnELqhPPP2tOpk9AJ1
lM8vAplMLSw2Dd+ppkBlzfV4TetZWzFmXr9OILNMhwo37Hagg5mPNJkKJTpVx5tCknYR01xLJJDl
Ld1qO5njSIdhn0iPTnFf3CmVqFmwxMi71ZMkux9YZXculd3D0lE6ioRJSFUWLzPa0qDHbat0OFtW
dhYHvz6gPqRiDN7tcZtN99Rk3UVqu/RF7lO1lphnGmxYZ3/w0eJLX1F1rFlwr6kNeIN9VYu+RWpj
ZtKUjfNmR/0E+1/mbAHHF/W2ds2ohEzMtOOyUZ3QlEDsksGj3ax81QhXdJDHo0P3a13YVvi2yl4j
3VRUIKkjLs3U2YOlNARRQZ3YoTR/ZL7uXiQd4e/GZKRL6WE9L53r1QszpBgJXOTtKbJzUi6yyDdE
42FLVzfcdiRZejF63b2WJpWb1hZTvY1jlkOaAXdnYlhknW7TmlOhnIP8tcZlPc2XQG/J2tG37bzo
Kztnc8nGsRJ10PlxbD28LGMYS8SQUnM20AyyihkZnkrjZed3rNPU7vpAht0youTRFNxejPm8bgMa
hrnUpmpOI1kaLAoT5Dvj1rZcKyy7cmmSiQsZE3k927rg+zk3dONauz5P5dCWqCvImaxdV86dS5qL
xSeBn/VjIks09WgSwc+sdFlqt0NsHS91CpUrTdcryZMcqpr38fcB5xCsFavxReaafOfCWF8XGrX7
TspUiqTybjtRn93IevUbQAYfcleQkgRDX418MG3ZLi1vRWOSdcdtNiHRZpnZhbErDl1T57IMkbSn
SxiXfTr21J+buidHrNNl3zUmG4ROJlc2vQ63UPn7twVr8UWH7LRTaq6qG4/W2GwwL+wkxjUbn6sU
c3tI1hBuFsyatEzbip3RiRfybPK62U7LvF4neu4ETWO7iiLtIZc1biwhitc3uHYkCG0I2608f199
akOKGxmMSm4URPpwbCNf+QEKclIdJzgKahPd3OxGiFg425JcujyTJY8sbqcsjZuONUmZyS5sEkfd
6dzT66mIR2hvXpiqyM7ltCy7mPh9JrP9mKN71a/Ph5Q/OjQ8R4ZvmczeLnV9Zde4I2t73SaeHKl1
4xXBFjWid0UQONSQUxt02w/swqO03bl2EnTu4+msRvg/iVU55hoLUkW0RXCaX1aRz7sxo2ynB94d
psWhDS8yfIRKl2+Suu0eqwE1W5LU4x5iMN9KFv3biYzz2QSPyKH6GLa1BeAIk9/xlelslW58mhya
ZZ3dLrUF6wXFXrenli5hKW3Ph7PQoUkKm/ZDaU0WekFkuOvGdYdmnbYXTMkQNyhp0l3eRts7AYBW
9V1C5xDKoiqS26Gt6x3k56Y+th3DQLWw6umhquq0uIiFpMWW08a9MCkk1awbECAs1TauY6ie6xGv
G1LjKgoIwqGEtwaq+lRplwHX9fR8Gqt1l/t2dnugGrHkdqZNids4X8rY8SgKHqI9x8swb9spXYeS
4bSbNnycRreFt+amAyosvRzZCPR9wWTIS2MUa8plzpdUpH5dn3cVYA5pkGJUkkbRP8aQN3ybqaYp
1zFdkej6Opt2OfCol3Bmx/NuSZdY6qTIZ2EnzTbdoobrFRLQrsPJoreTq/uHovb4PUb5drEoKzZ4
WCgRo2m7Fzlwey58VI6UC1Ys2xcxITd50lZl33H5bkB18nIMQxu2sm/10TV1XW9XIm0p89yVvJbZ
y5nh4vcmIyqcjoYPuux8S8zRt7iCyjEtcd+kZjwQPenNPNV8o9vRXhmldHOAatJfFQmf/wiZGp6T
jtrTRaXFzQS3LzBFr6eic6e5JNmFwX39KluiEqHJPHoDnT4944zxQ1316F3ncP6yDtZtranCPSBL
//CoSs/AcRAxsL3KbpTNEl+2PbWv2WiQFGxe8XZJQr9ZtH07Z2bertDLlRKH4eAyaRchBzVv4OwD
C+hJguMh1D16M0jfisJKfopGkw+imMBOGbHWO0kmD+fe6HI1zQz+nudTpty0D2OUmziYaVvFoX3d
5cD81oEVp6mqR1TmwwyeDBwvO5LQAOQKyXg+MXzW1t10qirLRLUy+JHG/O2Shq4sBjhuoQrHCnf1
nhTrQreQu+KlQfgsLr15Hnoa13Kp8XSM81xvx2QoriP16IVsqD5THo2XSz4s18ugiIeWSfOdjEZv
K8Sgv0znY7JM8g20pk3peJxvOFSNPbw1k1TbXJH1qsHai3Toohgpho4IesbxQWekOldoQmfWJu4l
hl790C1kPFXcNxdZNPX1mMqzunNX+Vrp82EJabaBBuC0zpOj7qz8nVUm3tEqmJcByM6+79lNKts9
kLhFpI1xe5KkoyjyqT+3gbpySJUTDWLZDo0oXKyJyjd0zTooaH3cmV7RXW+533ZpAg3jqIYXOEKP
bgrc7xe9DGVWNI1oW4n2cRnO835AW177cMllrsvIVHOW5b0t/VgUAuHZXWEpq2NkoYFcG5ezxQ3+
dJhi8gIoF9pYqpOzKTZrIzi4G/w+2m4zNk2+WSzJXi312O8LPKxnUeu40YG+bYZGAQ8J4zZyNW2V
bKe9rPDjSKzhuyBXtW0rUp2NydqJpnFc6GbJrhK1mBeocfpC6ZTNUKHafDs3GNj0ksxiDTLuirzx
Z8uQs3JOluUg84RuhiQsZ4po96JZ5TseC/egIpebepq5EU1WFyJvsyjaEKv9UHf9vk99AnS/0XzD
tDlXjXpYKlPtgHvrM8JWA4nZS+HxiN9IXC1lPQw15B3nLvOZJsL0xkFMsbZscGcF08A8qhU69Yl1
4OJW7h2R600ofPYiJ013mMdJ7/o4NkBB9MgvQudWoYNdS9eNEAfYdrsU8u49B2b4mNt+FWFCUGeq
KjsqVyUXpGByvzhSvOSkgt7J+z6eJf0Qts3UvyrWGnIupUpUvW7LiWf2NTJ+k/iqO/WGF5OImEFr
hSYo/f2YKmhcYn2e2Im+Z8Xpth3n9bwaGNpFX9+CT2bR4BZvqqZyu8Djq6KiulyWuT/OS3rtCFq3
OIEijYxedr3K983S6i1uvRrKcYAQmZhZNmmGIL2oZdrp2EI6ktDGIKgtL9q2xYcEqNSxAH4BDZ3G
9z1L1U6F+Bz7gS5QC3jzOm2Ta3ija90lWfHIUpqdgrfRtoDScuRtu+dDWLZ29JdLP8czyAXQusVE
3QJfWw+S+L5ssgxq6dyeZ4Eui9CKFKqseB62fOyX/ZSYXqQcynsNx/sA0le1A3L8h8pjs4dRJ36t
upxfjMsEzMo0TFC9hl0eA+QRyd86Xtxm04DKoepsOQwolAj1Zsey5ZDAARI6Enw+y6J70H0fX0dV
AARzPc/HIlqBl1Vf912vVBlzmd9WyzDsJp+rIJhKgdTQpjrQdf29pc26cwQHaMZoWAQUMLUdp6Ev
V1ywcCxmNhOhQvBGSD+BC8e1MYLk0DWREVoEUdRAPtJev628ed3Pc/EwLr47g4XqKnehYcdqDPSC
1EOnRWMt+b0OhpyyyUyXSU+XO5kgex3RMDtRxWU8pJTekSFlvmSFHS4mxshdT9LhmnVpdzqShFzY
TONr4hQpUwPtRURtegMNJT2tCqn3gw7DKUZkUKJOGnTUtg+niS7ihW/tfGOa3l6OLYc/qmhECAm+
9WpOQNog8Y0lE3qrolebNPHB7qmOMhfSyeXApZZYOFC8jpTlDn5AJ+DwGLcj0LqXQ76mD1VC1i0P
xfKAIcL3kRbzzuYmIuEa1J+pSruSJmHYzz00QVteyRGyAiHIb1KW8waq2tyOwjqFX+YZjmFbGQqk
c/X8tVl71Ja5SunjlLjgy1CN440b+u4VXuFJm26Ywk2VJ8vpbHMQQqW099U484NECP9uTDSntaYP
SdvrU7JwVyYM5y+Att/2E23Pxw46WsHwehMLnL5uGFDZZpjDAUb2zVtJCvk4DAPkt4wBzbJ+b/rU
nU5q5efeauBIXg4vimksbtLc6m0HQXPgXZpuYidrMQ/dVOrgs71Z6uR5FvXNvAzNhtBwE0yG7ns3
1yVWJl7IKf6BUt5jKFipT4WZk+EtvC02pXvISLY00tR+A10SbUTaztVBhWT4fbZ03EQjk7OaddK/
B3wQIa0vFHL5hvWJHkXbdewU6zliMSsFQg6wWLKrih7i3c+hLmFiXhz8Ypfq+dAvUh4mzH2yW+08
74dsYY95ZOt2RLG7GGpzq3A1m/vGz2TqxZRRjW5qlU8LqDpOX02yp9U20jGicrYpOkXBjsDOw5oV
WwuJhWxrJOfm1QjqUxSIDelbxAe27Ko+hjcciJfcTXbk+8qHBKIwX7MzeG+L3EzSgrxULAq0s4WQ
hGeiHuAvE9QiXzrZHrDN62YHCh6wY7X0rDij41TFMrNyKQ5cV9wf9QqCy/mQ1SClmaSaMoFGmnUb
i1Cy6XwBXRaKfb2Hyre0wkQeriGdank3+tiCzC1Z24n3QUt/jw20QpeNnHr2DhQ4OViwY/IL9K+d
h+Qpkp6EaocVUG4hmR3QFWF9hSGxTK7bdcBaHiaE1YsMGgJOeR+ecyjV1VlOYv/KK9u/gu5p7IHa
KfJmtZKFfasLul6mk8nafUuHZktpJJcBThm0511Gm804N63aLtC1XtRmmd1RgZa4gHJRuWubVZU+
zbPgR2F01m4SotW57odkEbxo3tNN0896r4umBao51TcNrfJeQEqQHYRWOw+l1kP/jgfQXDcI/pYG
fQkjf9/vTWshpzco6/ttnQ2gHGYF8uPWxRgr4ROCzSVKZ92DPy0DGR6ESXnAI4MJgs0y+L5eV/Cr
UxzmJ6sb5+tpneB4s5qR6XnTZj67mp2Dr+dAO3UpQcp7UQ0Qnjs0pcsqhuii3crVI1+udUOmMq8s
yHjNZIFM6CVZxZTAu5U7U79XR7osmS9Y5/K1rFEeXsPAIx4m2fT0OTMJF31Fk7HEtGIW6gYcq1uq
cXEBrLy5qGsYQJQ4zKrZmBZGT6WDgEjLFthnXna1jLLMA+lWgQrZpKKPHajoE1e6EiuSa9j0s2+H
0gMD23DTxvxmxS3JtSiqlh3x1GIQNQYcr2taJ4CMHr1QbJW6ZJ1PHaSVnIHi1On5RdeQHFjyykgt
2LRAAZlIO7PjqmPlN1WmIGfMZnhoiEWqDNBw/xFt1Vw7jPWDz/vwimWRgwY+uCviUuREZvK+FXSd
K9FpNcd9wBUlB8oq5I5Nz+biaKwFnbaxxEQxRerO3dgj0QCtuoa3axZahkn3rzDw99dLNq+X3ORc
lcM4cAwF1dCXNF3SvrR8zqE2hya/W8fIdwko5VClZ10wUQz5pF63XldA6JXL23cTn0CyR00e5MFF
ApQf9GetdiDDOH5eQ73dc2qbQbRFtcw7sBzfTROnXuCkKiDiF9puw5xD9GGZxVM7r+3v2Wrsi6LG
/hJZWe9BZ4CQSQuWFxsP/LE+eE9XebYuMo2lGeq22Bhcq37TEgVHuVsVzvZqToFYJQnKrumYK3y2
9Lq3wjOa9ccka3Uok2nMoXBX9VxtclDjl7JBip/N2oFUXywJJDYvXV/2i6enofVYnaYMWOIWejUI
7tgB398wGtI3LX1PO9tUxVviG43LxgQ4FSk07nDmgkqOi5sg1cc+B0qxVAClaRsO0eJbtnUNc0BX
q9mqw2qVvHSF59kVhgFqBoIEAmo1LEz1ZZIT2IKFUzmVbEigDcw+xHta1M3jLLuMbQm0eZcZbBJv
hgmmnIVDpi7nYM0bRyN2YowMGVE539+CnlvctaOXb5ZsbOZ9N+D+VQakc4DDKvGrNQUtQAQ9pyCu
50qCujhPVwUcvw5agnx+jRbp4sZxEFeOaRs1NNYuAQtzlUm2bUzvqejqqlMiw3V6Saymb6sJhGfl
RzigofbgugbNabPPIx160U5Au+GJXCUbTCoNSveCh50sDLDXbkzUOcwwl2HDCSGXhI+wtdCn6T56
m8B8s0rYNs1xjTftOCQNRDyq/DHNMhf3Ghk871O69lAxbAPTlUlPpN+a2C+uVNMQzbaH7UQBiavP
t0Fl45XmHHIeFOGwAZ1jrnbQ4Ch9HroYzx1ZC+gTc5+vvzOizP2S59RtoIxnyxmF/mi+cY2ugZ6q
mI3l4tYlbmxhxpfR54MpR2VgzrEkXTE9/zDFWhRS6piuLcFCwxDsrXGRX05dYZedm7NCQ/ee1TC1
5UN9K7spyw7vk+eWwWHLRdIE/kqSJW+hHy38c96CbnIsbNRm2/L60fGsLbGpgdOZlvBjM4FcJFZf
+FeUVuu8scHiVRipKOjcI5Q6oUcSz6sx48NucJrvaVKAyO9B5deHyWVQGRrW10bUWp9XKNPVmSy4
Yg8hd81y3XE/1peWeTi8VM2rP0/naYQTCEJJduZk3q0HM3kYJUL/jPsj5b5aN6NNBgcOUvadNUnt
YXyWyFcDHtPlLM4yq/7IVraOXGRz1R+xQ9bfpW0q11dZ9Z4dFCjmxZbKiefbAjSK8ZZU3dJAFZTb
AXkeSmaKhmxAAWo3mjnQfaZqhJoBQ5S2OXJACdrLOATpS5VDpXhL1qZdVzFHq8I1qPKdu1Fjm71c
w2ryrRs5nnepcTUti5EGehWSpAc2V7ebYkrPpEbZ81BrubMgDb7Oe7ne121aXdDVIGh/KT2zbb2+
JtS0wLCde57XqzkMS0EFrRlMczwrDhLo0tWYtXaTDSgdNrpa83Mgc/CkbEjDBqay+S28UObvpcpr
CB/e5vu0acZrmGP3j2iw0/9RdyZblttYlv2V+oBiLABsMakBm9da49Y3Ey7zjgQIkgDYgfz6PM+l
jJC7QqHMYQ0kLTeZ6dFIArj3nH2uvg9b5QRW1Vrmm5rNvZBa8vMytck50iayudcsi8g8kFPZUpXr
S0ycOAxSFyPjo8ibeovfXcDLt4HE/MlD6ZvHI16FuKlNLr0q/NaKNglS7sfsel7leIznjtzWgR/G
hxrsAjst5UpVqnptc9HL8YDNIDygrbI6hVTSf9a1jrCBT4vndivxO5xDpv7wt0AePOWgACQLP0d+
4E4h6I0soh4/rXUL59A18U3NNSuidRyTzLVb2eSBCwMPRkhJ962qt4daeBGBj9WRIK2AqVwnW+AO
CgrhBxuHOqMxb26xgrSXx7VCURnXw/Rl8bmCbggrCqb3LK/GgEUsayCjGNjSouNphU53N3PDm6KP
2/p2g95apUIPsFbDau3SgOq5Spkp24ctVPV3eNnY7OiMjq1uCZEZJGXtZ7atWVbP9bika9AEBera
7rSM2h9y04g6NWrq8Vhpk8lZlMeVLyqVSTK9RRtV+WQme8W2rTrSXsEco+VLmEDcOq5h6ckspn0f
Fptc7Mu60O+JCOSNnuanOKQrjsK+KVYoWlfwT9dbp+vGZV5gxX0/LmEe22TqU6ieMrPlEJ5GB0gi
8r3psV6D5GNVS39FgVh8gpiKF39bTLcjoSW5Cw3eDV4JltoS3EuGS+MV6itWHhVi3n5Wzt6yiyMd
9Tlviak/t/7gnWC8Zclstc08Key+3pZhBB/hTXmQLDJKF3THWePCB+KS9gokSZ/CsU7iFPtpcGC4
Z3Cr0eh/CqZ1XVIdLv31Vmp+RIOsnuE4tPnYTAwiW1fDpy8T4WfBwvlZdlP/7sSMU2xZ6/5p0Ul8
Iza5vnFtWMETmEwSAv1LR70Fiu6II1X0FoKF3xBR76YFQlZqW3UOPZzka8eialcRZvPF09+9mM2H
sNOjyi+IUPZ/64WueNSlTDePQxedgpEVuO3xmoXComaryv4kBUSpgckqU8nS/QYP/iWE8jObA7QD
LB4w1BhEAgv9yL/wU38gZCz2S9LpGnuuNNipEQMMz1s5zV+WkMFvI218KxeGyvI/kzk/Y1k/PjYE
TwL0iyDCE4e/fGw3CRdu6whDu/PiJG3VGpS5guaNLbVN0BzE3Zz8zWdScsF9/oUD4VN5QgA2I8kO
wh8g6C/AjR0iPrYK7vM4Bxc1U/YEPhTB5pWCIBrtrnbL9OjKESYuRU0NGCKRB5j+6PjmJtrGol4j
8nlVA5/RQAmC5jUenH4J2Rh6x8iDYq4gzMg+/Ay7GTW0DgP5vW3UKmF+J6BUQtKhPlglHb/EvIcF
NIURpziZedceQqCSdxKyhpcZtfk3M9XTU4Iud8naEWXtXW8RRdszMunxUE/tPBWjXNa1aJYyNjkd
Q9hzEo2R+czX4EKQeLrBLopFB6kMRPIjFxMcVCNH70jKtfHgKi1GZ3E0b8fQ76J750uFpYVe4fPi
Fpx1tUugwaK02vkeisvMVIEf5LLyNpSFXlsO0OAiEuW2JjQ8JoLMdb4O3XqMFEHP5sIQ6gcgH32i
TWTgm6C/fgH5aLpch733re0SgVrDuTjew7ESb5HqWLgXck7GIijp+kUlTpDMs24yaTO7gRRydgAD
TL1F+aihRKPR7B22AKhjXkakP5mjakfdoJtpIBzz2Noz3xocM8m2SAWCyAJ4qeJ+bXKtuUU/5olu
X7UDgLk+8v22kNE4zRAbagVZgDYc2zewmTBd1WRPAVWE74xbt6PmK3H7H4vjd+zzdzLsN4jxS69X
HPD178M2/vnH//fYg29of0yJ+NcXL7M6/vWn6/8e8vEfv2v/rb/Qy8Ov33S5mn/+t3Axv1/dhf38
6Q9/olD/gjP9bWbIX/zL/yGECjDwn/NA/gyhftj+2/85Dpf8yfDfVPAPFhU/9huL6kX/gOmdJPC6
yWUcSIzd7ncWNf4H6ogI1DHwbw7EG1vD7yhqxADjYxPEF0F/Y1cCIjr8hqJGQFF5QCIO8A1bRhLy
/w2KSn/G6IBoQrAA+sSRrPCRu2AXHvAPe63sOwBdEwRKEYvhbpCcHgNbPZbJKIp5Xssjt2Io2LRt
6LW8cM8SKW5kqdhJyKbbUbvkiY7qh4o0wWET9U2yxCirvbG5czT+9Ieb+/s7+Edw1v93V4v7EqPq
waADBNB+vtolgeLfe2hmHUSG57JTNM50b5NH7fcQCftAQ+WT/MgYVl+6BJO5h66DfmeMJYWtLAZI
aNDSdrL2k4MfQkVVtYJ8zyFV1WkotonjLPW+NU6ON8S04400AOM0DsQ6ZZBq7uqIefnUb+GDTkro
rQH30KPIsg0NCtXy61AlUZImjn8by9Ld1yjAZYrds/lEWQntR8WaZZ0t1Ttv2l78HRh5YYf/dZxc
nif+YhEmDyC9FATRL1zruKgtCFvDgNTFKZ/4cFU3/Xw100oMh3ohAKm0iLGjJIsPapK15NJ6Lvda
x32bVZ2wYPngASqy1rToIs3usC3yNvXgdOVr4Ju/uWK8r3+64hDdIC7bJzHFs/35mSLnPCQDTuXM
+pX3ACFHHUkfsi+jSkCyWZgwJ8J0+STCChpN4pfVQU3V96DsASeYeqU2k8pex3KqUABWJgby55P1
mRh/fC5bDYRpKhv4XZA263voV+7OzdPkMrtBg3XrDP82jDmAsMV38n2T0GAh6ykPTQZFHRCOCwW+
XPv112mLmhmFbhCi8V26JJvWcVX54Jy+25ZxLEpPTyaDydC4fInrxxjq2uvkAwqYo7q9H0WsPyaC
X0OGoEFBBujp0LmqdugOEu+tZpM9rBRm6gCxNR2dqnHxfWvXfN4iDqghhhPDYw0EYoX4xkcq7v7z
EvsBPv/yAoUJ93E8kuiy0H6B0z3TWnA3QI0X34i9jUsAqrHELQERWApQ2zZqioWh6/a6KCk6WvFd
PE3BvVx8FWaeF6XRABUzsPMnEcs4KOCX0EfQtG5LFcCe2wrkMRolf4T2nSyVvOarhlVsttLWBbyu
9Xoq0W7WnV1SqwUeEgnKOXMDLIiFzldrOTR1FgJ2ww95o8jMWquirhvs0p03Pau538Zd0/RJih64
vobFBSO9ihr5MEYATlJXrjYDZVM26TADPcUvtUJwCRZvvYpNk1IdaAmNde0Lv/ZJ4ZOhyZqBtWcP
x/F1DCQt2jHF9M3mOSBKcOpPYDZRxAg3qga9bGCu0AIynU1gzD4JFt16Q+Jg1HdTfTDNHZtgB6d8
q3cEnCiIqTJ+idY2HHZRH9YPNnFW5bHwzqSvpjajob6VLpZvkVHuKmh9dc82nri/SQn8m70DB0HM
f8xUSiL2y+6q2NZEhI4MAhZeLrFactX4PAJ7xMl+W/woT0I1fO63mlz/57fuT2EBbFshxxl5Ic4h
aJBLS/CHY6ittqRsF8nAEeq+CD3t3iQmDZ1tCF0mmdUxGCezD8O5xcKrM8U9nTMx1dceN0HBNV6V
ZSDdb9n4v2xE2GXv+WUxoBHBKAuKehH5iUvx/ofLoqDhXaJWCgJP+AUk9BmK5GDTUkCQRt+67Xzt
RxnEDJSLGBeTxl6lnqq+HLO+Hnz4hbDlJlv6Oat8cvIEIIoa+NnVQtQFI4YBj/LAZGYI3d/sq5e0
yp+uHVd+aS84J5gJ8fO1r1PQ2qZGHQ/bVV5FnVwdwBy2doeyoQ9difovk9LyV6JagE2ysbeN1t9B
0ZYMXEM96xSOeyxT1JUMf29bchs01Mhd5EBmSHhLNysx4HLankGsWnDCpGW3mAIm2VSsYhtuUL2b
vAxW0LG4jy8qRBNJOZDBpadoMIUm+tzbdf3KyGx5WrttOQ/Wu5XlcrtF1lsyeGjikY1RhQffcHvb
Yl2/LRc6PoNa5K6nTeGgbyd39mVQ3odKuZu2E3hzyQqaBdhTbyt69qJ181Jv4cn5ItTKDBUCqMYE
gp9tsFMF/rC+sjGpH1Qp6WsrKHPgS+t5hg+8+fdBg6Fr4O3dUW1rdEVG8QRPavyIV8Vzug5RDjQb
m+S81vX2N8uS/pt1GWOJRYz4iL+y+JeowySDDiY1RUcGb/GRTTQ4qK6bctupuRhGwHRgj4Hn4hg9
G7mZHSVwkwDSmr2Yph6kCPlYRyp3takDCAGByK2CPaz1Ov5NP+tfruWXFRNfprKhfWdIzf14K/+w
YoZqXv0JbVe2zG3zYoyfnD0QGX4V0F0no2iHt8nfk6inBfCHKrPGvJm5WU4cIsqebQKW2kWDGT1Z
Z11E2RE9jzlvNEm7oZI7CqX0yawbCOWYe/mwUXuva+kVHP7bWzP38mYEHblv46k9WM94f/cwfu7X
UaVgKAIORkbx2UkM0+LnZeUJUSbtxbReaMM+9Zom4DG35YW5kV/BKYkLhAwcjqzcR4POnSiiaMbF
TyEBzB19JTjW/m6t0z/tU7gozi8HqU8YLJhfqnidgJ0gUUsz2gUQmCBUFN5qgcXE87FJqDoIC01w
TF4jgpOSBic3wUf7z3v4r8kh3BioY1CbgLhiu4l+2W8E3Gxn0NADyFm+hCKIDnDi6K5l1fY327L/
b37dmMU+uoCLfILG5edn4IZVeooomg2VU5/mNubP+MVQf8cx3qGp9N5hdIJPH7tQfxpYN7z3sGCe
aRTBji4dQ94rDL0z8wMxpjFX9HPTTwe+jZWAoBnMUbpd4iwb4Om97P2oS/sZZvC+xZ55zSJURNYf
AEhY+B4dEmSYU4dcESgrIswprrhLisCXv01O+MvD6If+9NPSugzXizgSawk0sSj55c1DEzcT0RkE
RlD15J1b2wyyb3e11Mn2NIF0KJYqXu5tr5LjJisJymMJbvsZPFI+VAbfHkp73TJ8Qt4l3fpglCfg
Bq/U+1wtYnignj4T2HKPrYXfmCo99xAX2sR+GBhLz6gbwt3sVT0SKKpBsR3OE/CiMqGFXCKI7Aiq
5ZCVeSZrsdz67aa/LtbzvhLeireqj5JXtTTJ2fdY/HkZA1TVmofhVWPYRStFIu8cT2FvQBA0R7qN
ysCzgD+esuStZbN61Y52quA9fA68WXsohP0+oBKfRMoC5jsTv73S/yvR43+maNzqb93DaL99G68/
9P8HssalAPtrWeOX2aQXQePyA78JGjT+B/AHpO4gzyIPe1nnv+kZSN3iHURfHuKI+pG7/aeeEfB/
EIpDATAUEo9hdNmgftczMNMQmTUSwKuACYM5qv7/Rs9gyM7/dALFBGM5OFYyCkp8Hv5x+fd/OIFk
JUYsCNgChM/laUD5zNVauCV+LSskT/zYnLgd9sTf+5ochAsg6bn3WMgpm5mKMoV00CO/BAzSwKub
p0X2hWfgllYuXerHldUNANpwX/p9xlu/yqgII7gusC4VczshHgdg+jkNxuNM58LCOo36ukrpBfqu
5uOEMpE1r+MQ9lc+/2ztdFoZDoga7UjgLCyiQeR9hexQfGrqWzbxo4tAUDHGrruOZWPj7gfEg7rg
xQOGMXJkoTxkhFqURAqpmyBqVOZL8cJKeLyLU9kae4VnrxdIn3bz8raRJ6LWN0eRpQIuvTdU7wzs
GNu1aTCUr/PqHVgz1qmTUyHCMrfVOxLQab2cqH4fR0ACAkdJUwS6SSf/beq+AsKEXvoyexPL14Yh
vMPbHIYsOqxoONmJPBnV7rtheZqa4MtWbzptePPUbye2JrngDd8lzXilBpL6skNC0Xdn3ngH2HVZ
QAEwB011WhjgXS7rQ7Dc+648LXXnnmPjZ0PyGPPbGEYtwnboynEQut7dWjTtEM3bad90Ncr1uL4z
MtpBFT54frw3rIX/+17Pkt8pZIWfe52YR+qJ6ZqU/fM4Iv5qx3c0jsVAyCsdNUoT88YCfRobwOr2
Qdaw6RFyTbcKthdOhwocUgASy/YH1bMi5p+3xLtuhu08Kjfn2uli2JZTiOGqebP6xxlt9JwY8Wyn
ITNL20JJQo6KJP0nUHbPSyDNZ8RMlm+JfimnFszL+gHGKq/K5NMkFUitJVPmDrIeElQWJFmZw/ut
QAbAzW91bOEXthscODgANgAXzYdnN3VPiLmCDmoh74t+lTuDAEk6EqLSqad76NhA/fwcVUQWdk+I
0aMrvxabumORPoNomLN260ElBVkt+U1JSVq2VT5M4tDK8E7z8rnvcUtXSOPNKVBIwiCTm/Jov/Tt
sURKL6quNdDXSAJpRISlDg7O6/PKm8B4tU8JXu4w/iqrFpXVuYnb26EFVutrtJ/nkE27dZ7PlyOD
8+GR1fxBKIT7ztUqn5g+41uvI7+ZCjYHeTS/b+1nPtxFgTz59ZS7fj9xfQE80qo5cwYBaAJTA0n/
jNTUZ1oihuSMQ4rmrmT4uo+8pLFlZtH0bVUHL2/IOoPiHzy23eTLWiU3ZAt2G8PpH2X+ysE3OZMl
8QnylbriSDMhvfZooupOx0cfrlkMmjBvEWpohz7KKgfkiEmjUzZXU6p9d/AG77uDHHsOE/mJNvba
N9P3RYj31k51sa3yta82sN81Kczs36A5G9PJEybvZLh+oZupXjetk7sFzs1elR3oWewbRefTR+Bu
82lDo3ALMHXaWdMFaeBTLC3r6kx6YNY7bj+xIXxAsPQe3vY1mq69VLL73iAg8qxiTA1IJyAfhpWP
od/g+z2AD5kWw31TiV041KeKDIe59q6nhoAu2VIbD+/bnNQZKnOdhuwzVfagyvFsV++hHBMYwfIt
aBcgcd1YOCQmd50aAEMloM6rKVlycM01XJ6iMh+lm1LMY0AKama3nf99McjMychhfsC537YMeP78
kvhjVcxRVX9dSlTbCAN5LN1Qrq0HZEAKUiZD5oPDBeO6kfdlauIrausyq7sEaMoAJS9uCN8PHV5T
gNwTGOcQzYa5beSwwmgKCMKMl2rRN68tSx5raslecm/ASbGRL8B8/Yz3KsiGzaxFFMaFMS8sNq8y
VmFalq+2PXmWJ/dGfNWDwnpWcdYYCSvnjiE8h8WhXYpYlhffCnIK4AxNfD/6X3qESCosDZDGvgE/
1h+RMX6PJGiRMikPqvLBO5Fdg9cQuni6+R8CPmpdXVICa4YBewh6qrxcL4Mfgmu1CIhhG8BYWu/J
+jpgP2Ox90Y2mcemrRA9Dpo9sBDowTH05DVZ7lHvodyDq59sV7qV93UYPfiUVCIjqldn3SY3sRbv
0ESXtJ7cVYJfb7ZoheyDYFdDmGPwAiq8EyNbviV3SVC9tULk1dJlJdCrabgKggeD/dUwktWkeg/k
kLNmTmEp7KveZbDEbzlwr6Q/DvZqqF7L0bx7Axa1Oc1+nIaoGy+k20zjgoPAq2ObN151Y+ZxH/fe
NWKMbyJ2x8g8tcq+JhoBBeyC54RylS6VvxYdEG3If71MdaR2NR/jm0hXdQZY7IKJGiBKdEFxPV95
C7Q8fDbi3BpwTlVtB+02UDo3HXJHyOBl8NluVAAlcsZTXvnXYLW7yrA8SWwCFXisEEhV+2kWZyfN
cWIQKjUKDSi9WdjP85Gj602FkmsOU/Gt9/rHcuk+B0qfgbGD7m/LvIVshr7zytuiXT/288PU0V3d
JF+ZayIIT8HXMeIvI+Bp/HrjKcDKT6uBbehvbLRbGfXOkIhKZKfxqnCo2iTecJS8ucjDhncJucGD
TAEbv9JqdUdngKUYlrg0uWSJ4DXkZH40Th57zkc07mKHxq2QsX0NQS17tLyjZqM7M2oIECVPZ2HW
TG9K7ANsVfW47TCpY9f0PBs3/6wjtysdYFK405POZDQ9j9F8RF4MN18byG5iQ3vNUJlsfYHm9tz3
3e0kjwGFSkUWRpB7xd1BxCfqmlMXz6Bp4rQMFgwW2qM66CdfHHGIgZcZyp1UsHhbZJKcuO0tZj8Q
79uMsSCaxzlfxR1tzYP22zvg5rcscvde3RfOL9s3P2hSNUUPjRnfCPnetv5+6r/T1T8tw5lWH1U4
IanUHRcyAelYDiC0981osSNcaWIBqF3XyG8k7yU7kfmZYkWXFxcOuVJ9CteXjncFALNDI9GXYpel
CALVc+7xZ39tsmT5AJJQhNbtWHMj8IOI8md4nHh2Qe5I+CihxXe9Oyy0xnHRvoNUlNkIo/8F0k/O
yjDroYQnC/yNxK3AUxK4yVF8ppvK4lmkxJse5JJEhbB12pfyO0mwlCbk7gDgiT5BMMPON7I+0iA+
O7UCXGvJjXMmF1PwxcIF4Y5A+5f9gSIjQPwKu64+aMW7DNJbbsKOYgnfIY+M8s197rQ5LNuEznr2
MpqwExPRUVVIuZPN7cKof0KYsxgTc0/RgmPkw1azu0l8jxGyByuN3ZachpqdfGR7OAWzvrVJndqx
wT4/PZuKov6APyNKhPdtWXThstOCPwezPQqUTkjbCN1mQwlNAf18GoQewbtfNkU1tw6WxmoyAjvf
4VnIpE92I5mQ3z/54fUErBebjv89KrenfsGvgOkvSIFP8T2XfnmI1gVNhYRWZFySzu1dqO3nKCFj
zh2eSeT6s5DePcKT724di416t8zS23Ftjkv/Ff1wXmKkCqrLoD8psqAPcNkQyodpe+oAc3MM9GH9
cPQbntcb89O4B36uhhO19nlEIEvw9SWsl+cGCBzGKZxxTmQLQ13Tk7PxSQ6V85r1/YF5kDzpNp3d
APtQBzOYbesw4yFud8hk7uoajhVi5brQsj4bUGs6mIBrRkgNWJq1/fSIhN2Bew2gD/G44pZ7C5QH
IERcbt3V3CFBDMZXgT8fnxLgl6DqCBwfCZEl0EjkVcgVyvFjEOgClol8Qelq3yBcD3njKLmpWogM
s5i7vRj8IZuhg3YIlrMoj2gDFxAk05p6njnHpRaHiq17o6l/ACUXHpWscjGWDyraqk8KiFU2D1Y/
2c1ix60x8ia+9VbX3LpNYuIF1WQXzF2b81AjgkAC1NL7EoFDkC6IGiDmGk8Kpb/Bzag778UlffnJ
Y2j2Zp+lahuBCpb+cbO+PkDSeHSed5MkIETx5uCNxCyOZAdxm2YhieaUdaBOEQfOe7AzQP29lzpB
OyC7uHz3Iv7pR+qUhajYKQMLKONtx5ZmOAISTFLdwL+CF1zovj81vLyPrY9QUK9vatFfYhjdJzuX
TTZ3X4UMC2VHlkeB9gsjwKXItvugkZSfhKyGrxQy8iFRicrYRcAVKN2M729IyUnEdntvuBrjANmC
QaEyAJN6GUx0FY04yGzlpQno9lM4B4/MA5oFfbDPFDqtsOvy2LGPmQ3+rgfOdxABHPTFLBz5DcyV
iWfrH1H/7DW12Pw0JlIQqGoD3xI8pJ3uLE2j7XY0zVHE9m4g/BayUFYjZkOb+Wu8GRj9G/IBFvDn
xr75XXPVbdFtPBnUmlgsbIoz1qJ6HCmIIduLKNuWrr5FHe/lAs3ufhzx2MqtizIdtsNutT6D57a2
6ImGd23Z62Lpva/ZYR3iq96YYvQ7pEza4dyI7yZI3iyZDvBlv3dC5gjCfbOIeIqh/MA4ywNrvyT8
uVros0+HB6uCxxCBkFO51l+8OPrA7IX3vh3eYm+6R55DAnFkt21tVWG36ENXWApEFCuvUTK7Ecyd
zn1oZEJ8bdHEn+uoB9Vb0iqdZx9BySGM0nVqAE2D38PYJl9O24slYYUYk0DVDrtaJvrG85BzGbY7
pl198NW7phPgIzL3qQjH2z42UQErReWYY3HthV54wzD8JGuTfsfRKGw9uR9wfASqOTGnT62YPteu
W0DIbRqbTORyg6QRMpZoDcZTX1Uvqqsf+k7dlOFwo1mThwrFlN6+zkgQ+Th4s9rSMjUNkkkjjmsH
+LdZl2JNCPKTco+u/B565G5sggZ6xvqxePNh2gbvCvOQvguUObSSGEoyf+rI/JWPsJ36AETHFmOG
zNa9Jlu8I1GtM2TxUbR3GHeTvFoJMgSIzZiCdQWkEVcZMjKVpO/Qsj+JHynQCOl/HCQsMoVKpCoQ
R0SzitFGbDupgO/tABPb0VOH0DxZppSo6SlkrZfWiOeWLt7NCc0buuRIhyMS7WchSkkMMMJsgGg9
2NGlMeA1qCjsBZotAtMB5A06oM2GvLyMx3qKUErFH4HoD20yIPOBk3DUx8mHpOFK0NZ8agwAfHVV
oURd55J+sra+CcHnjb73jP8pEth5TxucuDIhKQL+86Ea9HQF0qxGKeqOM9IG6FrlOL6gIpquuGFf
Apx1o7fldEHpl9RwlwjGYd1gIoOr0Ik7eqz9Vdws8aU48TBiaME0gsTdxUulqnwJo+VODnN9UTMe
fAM3XSJq/Tpq8NZA4BbHaQjgEfkspLI/mygsuPsqHRj4dnyshbtBtOlb3yFNkvSLual87QHSCOz6
VJURBiHYqoXQZHDyBsWEURaYVqJstYul6Q/SG8i9KbszLhu2JhkeuhVPEAYzLUZQ3Knz3e3cjwVm
vmF6DpLB+OZbhScP3DVbenNdY+BJ00bgmkeMOYPdEuXBeLnnm8qTxWQwOota1c9l2CMUDVlmWiBj
hxBzbmYsjYyiRfbl+qohxFugQ7suGEwe6gXJ3qG/t1MjrqbVrUUsut2SUCSDRnfafBzKzWWMQ9jJ
5tGANM4R4iYpXeomBzQJgABSUCpa96XthyKkevwkp3UXX1SKLg7QiRyQ48jLed7RllRA+asGM5kc
Xnukk6MbbPLNS8Ig7En0Ativ38CvIAe8oH4Zo3ZvQwDdkxrXGwxFcE8IUK4f8Fmq700HuXO6Ma13
EKb64rNR7Cvtl+nUXKBoJOxnbKYnjOLCEJLohHA8hugVGP+HED/ozwSzjTCQJCOjw/SAKNrP/nFw
wXdfQPtoVq9oQ3Hn+m7ny203l4Ax4CVs1/WkXzyfHFvP3gNr6lLkuu4HMmMoUhl+H2u7v9QoPkbj
lOSqlmePkhxD17IgHPbUqscE5vo4ZxguWIzKv+fdvOat8cFvLF/ZggkxzPTH2TZnEbfqwLbyXgbm
2jC6Jw7S1Drjq/OIV19d7gvg+3vbkmuYTQhXVHOQesYXLwrZA+muGNIt7b2JukO1hLtWb/QWwlQU
VtA51V5LF6ZxbOj7NgA0GSQCWzORuTbqJhjctSg/a/9BbPGQYlADzDr/FZa5DV8ZdDloem5rgZ7L
G4GBU//F3nksSa5kSfZfZo8SwEBtMRt3wDkLTjYmGZkR4Jzj6/v4q+kpMtIj0uuZZcmrzIh0ArOr
V/XowrGkdZHma4UKLKAw3EWWd0SPg+vqOxbjy5rN2cEtOf4yg2HAqJ8GzPYrK7Y/8E4DJEqJhZNi
WCPUr7zUe4wrMlGd8zlPdsfBLQOnIZhjdFAwCJQdE/u5DQFi8DDrOGNJjgQ46o9ZaRw8B7UnRgFq
9WQX6pj2ue2JfERGENY+ZOyZpViLkdBvN3tvwB/Z0ipvBSomZ5SGMkjgbVV0H612bVGl55BAH4EJ
Tp7ZJr1LttBpE99yF55Hi8Kmr4fT+B6FD7n2WeJLJ+CFRoIbjC+YM4DfKeqt1ujvkBp6JvQUuX6+
jOHT5HqH1rX3UJxwssV4uLaDfCNLzTNUf+jz8jOF1bkeBhWIKttDnORL3T2VPC7U/Jw4ysfxtx55
7ZOpOw+Dta31+wNabovp92Rkn62M/EW9OwgT/bAZZ+87YcrREEDTPvfzJVo7s7513P6QTt0myoMC
Lo54iqZvkf/KvPc5A2cR/em8/CibITAIAjjpRxu/oGpAjthWqNC6tfjoCpc2szdty9hgGCTOtA3R
YmS1oj3m4U9VcrIY+blRIBtDMuEYGtU8N6uotnzdAs1Qy7Whe1D6Em+jRW+uk24YdHnlrPAgos8I
ZFOR5XttuGUGKjJx4h2WgV2spVBanJtdPHnmr6w3V2KGgFWKxzxjqG8sbdsL4DUWsaA2To+KuY1g
qBkYDuZms/GLBZW61voHZxm/cgvGr8FJOLXVLfME4o11s3P9tPDUq4t4n3kLy4k8Kg6NLt4AR62c
+q0eLgWbEDW+Gma8qcKfiX1CjaVavBXjdSTaJ/NX0sy8uNi5wI7eFriIcM+KvTY9pgPriKl1ts7U
kavzDlY8nPSmRBQO/cF8j5duH1fjcyY+s3EGWOo+Dq21TQjLOBOJUnUM7Q8r9nZFRYa5k+4L20pi
MWN2KtpkG9fZseyuSvYQVeIIzUnb1YkLrIO4XSt9Vz3FiWLp7KyLSduaJJITGyJSOq5TITj4PfbV
tzpy14umOAgfR+u56IGKCZGfnTgIu89eHGYE326vAY5xm25NynE96Af2PEZzYpayjGNenRd21wkC
ZXRIvX0bL3stPADQ4IgPUi6LcVAUr9lyzZx8Y+ufGsd4cqrKwxS6u4Q7RDQ9W0NyHuO7CfSOQ+Gz
c5CVuYrT0PcIz2R8ZO6joaWVu3j5o8zJl8n0kJX5qp7ePAt2y33FnrVnNOZyvEvPy8WwGSNHc6MX
4Y0VdJAZ5jYxCWHFl6Y+2ylbrJKAT2JxVUJdi70B+oHYu7V9rbkwqTeOAAh9RaDXR+BDdnZ29NdW
25UdctHGjI1VWX1PxavZsvgKYmhXRuU+1jn/V6M8qxhJRGS7bHA22oKXN9deGyMJIE0Z6wEyS22J
wFu2c2XuyrFae1nPgufSEJIpQmCU44eZPCwtpCdthcSyspLqVBRbL+7XSMSdyYMl5jElNpYEBzYZ
X8biPUUuvM8mv2HREiwrWIF4UAele9SEVvthnrMItPLzAC9rFUn3jViQGZRLv4PYwj1xDNJy2WNE
WbEt8FuD3Dxvoh5dKnKGfDd0N4hEnD4PkScYEnqXef2ObdsrmFarWvfyvTW3DGjZCZdKkGT9qQX8
uSu06tpF6heY109TY8Dt+jc8B/VbMsC+kEJyLTTS6jzL5iOd3hcdPq7etr/LLMbgArexT1F7+nXc
V4EHr1P3Nrl2TRV+A0RyOc+4RjWewg626avS+SfPn/AlmIStdQ887MWydCSOnWX12g4uGjTHGMIK
1xIk32eQD+t6ae0gT4iNwnPLq9Ncc+Evgly+zsZrnVxMoe7whNWi1UHJ53M2s40Sp9wcbkZLOE4D
otvshfeLkOBjggor4pvSO7YyTeAuM3eZetOgJKclQfX9fM+SvIvxWNhPqNyXhrjX0emWtbBFCNkP
Eaqtu6clw5GkdeaHtEc/kx/eUJ2IBvqYD0mvQCV1a49HSb5PsuWsz+afIvyyEI99QpmBFFO9ipQb
b8DmXdALTLQouIzwvk64Oh6TVo/XxWjv8ICm10I1KQE65WzSWdz4boGeYk8SLNHWQ5GQ2gdzNl8n
4imkAT/SpcBViBcxMyFskGyHkvStWowUmTjLIVwO8VQEXRru6tZsEOa4pXgYKBPcuavaQJ1GDvW1
2d0NrgYgwkrZ8DbaF3yDS7Gwx9V065KleOe8uBueh8X65eh8wws5PRqoQ5Nsfvqu3s+Jgluahh1r
LxR/UvaYrOE6gm15kMBOfhFIcnbt0nsHhxHFXbp1bf+aWbWvICBOSEVILOHg5HtXzue2N+vAcEOH
aGk4oQlG9YNmq8elZ/ro7ehF4qmEwYXKEamKMHbehrskN8yH3NgoaUZcr69jVPPZ0sZxlcfmLxlB
vZyjkGQc648rlEVwmN08wpKzWKOH8B3fGAzlPV+5HBMj7KDaSe2Q171hE+MM0w1x98rHWbmrCJuH
E+9GPVoT+bi3cfR2WmT/kqa9SSF/r0xIXaG+MIKJTZuNq1QsV2eo92yIN6HHJ7CN9pXQT53UL24E
kibBO10KiG8JOaaqlxEMIwKL2aLpW8kn6UbQ/Eh2HjtZVoThvkjtDAOxO1fExrLsTfSVlQQClWTb
EvmOIEElbs+YZAqN50n4HKd9JcAhRIiXacTP9ZM52Y5OFrSV2R000yasnpXmsbf4N7VsHdBou1Sp
NWlEe6NUVW5x2T7apigeS4MFqZyVe61CUW/NIulAOpJCdtvqnI65GTBqQgZ2QS4ZFbPNUOmTn5dI
FRiIu6ca1QWETm3cxkyPAALMTrczl4xdNQSBBdeEiOcHMIjsyKFLG5tKMBvjDSSaZxpPqap+915v
pJdCQfYnWlmaH2Pu1j/kUI1VKIxxXY0oTVlaNz8LeeyVDJf+m+/gwEFi9leQDm5gpg3qSp6wDK60
+pzz53AyzANj1aLxV7CNsYYVC4oJNCVyRTVjjIoycWsc9xUSKLDKSsEfVekm6gvzg5U7i+my6q+9
WLTA0gkXt8Vo+HqlZxsbf+N7mEbcc7Nu/KRd6Tsi0t7tCme0T3ULiqIJWXqH+B2+qyIBWDjX3Ox1
cIPRqO2k6vIC33iN0uZE/YmcWbEbYSKcHA3RqVQ73ouOZ+NkH4q6+e4Go7raMmJyZB3JeTuRl+Fo
QuvRBot73ajvI417md6O/cXIZvt9KGAYrI22lT/gg0wyero2bEXWbJA9RjuIExBjERMN/isN3VdF
desSN/Ya5uBszr4by02f+k5Vj0MxtSxQltKPx+WzU0A4IIVm32QRiY23iEWsYofK5DSOi+QBfz/M
gIWrm8ECiTdZMt0NXsrFIBdrWY/iwyh6ca11JT465pp9BV4aIiA+V9HY4pIzP3DDqbhRlbNrCd9M
MM12aW1xKpLzZkOpaofvtVGekkQiD2Kd21Y1Hk2LrAnvW8NCRaWVsy30cwpug03iZHl/KnznARtt
HbYG7parXhbyK2s0Y5ssQB6GqrHPyrX1jc794IBCzSWKs/TaDtr05g7TDFtIOLcWo/DGyYYCsbKy
HfiGprx4qen6A3CpA8amamXKe1Z/qseaccIZvrIxtJttrGnMLCrTCck0hX5oWs86zSI0Ho0OZzSX
M7cMFCb1FQPYDGxGKz1cFx2LPhPLIpYQq0EUnsNbjwAc9JYx3FJn4t/XeRpbacMdN5ImhLNtsA0G
fBMjT2HnRu7vtqkJXmatVfqbp9TSbEDATzsrz7zPIe3CYa2n+VL7nGKAq1JsP66L5U/lEzLDrP7k
AAvx8bF0gk5qBDF2qgKJQsmLDFFNYLj2fpe4Hm9LbO+N1r5NwA84NYEDB6oitF64dzxIVbrGmwUX
6YbAg9m3darMuDi0JWikr1TOfFAZ6xQTSaBpXgLW2hDlCW0D/TuxB9+1bN8TJRCPOfEe3Cqct5Ma
k6PeJAPEDSxDoeu4O4+uiEeVTfED+MGfWrj5JeEiieljVD9x1ZDcVnXonaHo3SZZzdsI2o5RNPqm
d6FB9mpBJa6EWMdDFb6DR7MOyWi/QcWsr1ZXTDch4IgNiTAD/lmQqUyldohI3bFOlfF+fxRubMkM
Japifhn1gTeBz8QjtFR7OzcVf3aK+RRZjb63rHJ+dnps5+mUw+cDoenH6BMPeiP6B5QqoAFDM8dA
ZvVBOn40Jo27SjTLrkCz5y8RmwTljSDssnw8qnTuDt4IIKCqwfZPQF6+rRg4UWJ7QLAqtr58h1iq
1CRiIRZZ858EttUZQe4LnC/viFdt5TKwSQZrhRg7LcXFLSXjUwIhju9hbu2jJtV3ziT4CI/mdpY4
Z6D57V23RPH33Hpd6vWhZs5+qAqrP7O0tGByTvPZnNs50LqM71jSFJCFJblgVThn4Y09EHt72uVl
nb56ZYLiVElh9dgUpv5isiWpCWzoivvOAOO6m+JNdFdjOxE9znljXmfeW/LXtmYGrJPcXRZNrzHw
9wdM1/0J/6x6K7VZR3FL3w3UhTU9B4a/TFO5a8p8Iwdr3BiQAXzFrfFF2v07vmUvqGA7I8STzn0l
bBe54E1DEJu1A9UDYbqrdk092Wt7SsU5SSw2/2Gpb7j+sEfK2Ep4FotKEmfiCg8BW1aOCsQm+TgB
Crm04DHWTbp8IvSgz5Tj9KWUqa/B1eO9GJ177YYwgqlqFmLhbNKZGGYlgmoCTVFrumJbnBMMHwro
LO6YFT4Xho5Dg4tIkbZgxPthn6PmgfUyGF8W9SnC1LB4YDuYhiQziB+WMv1lFLx1SmAsMHPgVqs0
vvsv6mmssHnhOemI8H8XoeGdZmS/Gm+Nv5gaTh4yzzrAp7Wuj/qBD2i6kwI2bZ5KzJksJa+YOEx+
UONuyW85bHkMoV10EfHvLtMd1Dey000Iw0ofB5ZAkxkyOs+duvJpYy6PgU3hdVLxY4exkSumN5RB
Uol413H/WPFjvbcsa9pdjbNuXnnxwNsSeoY7+MCWImeFLDhdRQqpc6XhYru4OM5vwGumfSJUguWz
75e15bbJW8WMgOcLBIsP9nj6GaGxXK1scdalg0faTqPpzm+U0wH/KxudiL+P9J69DMbJ86r6BiRH
fbWTy0tXOr1+nTOt/jPThPCTZll5kIs+07QQgkfjRLxvYKfwEweGfdV4km8EAtRBDENcYo6xowf4
zUWwhEYHSgWZfIw6Y7dMQ/vRhUvoh9LmNm1m1aPs6/iMhlUG4IC4RUfTR8b8wDex1BAMO0wez72a
lp8sTfKzVGqAhbuQBQXEFjPsufCSAJ35Szk1wTwjWWAtxx2bAez2m6XGx5qPXnOdQrmbkhSyF0fS
3gH7foCHADplnIpz3VaFHyfzfJ1K7DxN7D4q9pObyTWTj8hLa2dtM7Yee60vfW1ygkaLls9aTdVz
20nsWUnJytWdulcdk3uyIpffINB1LjBAtkrJ+GA64TsKPGYEih0uWZ2Y264Q/XXSFfvpOIUc08Bi
35VONm6H3KgDvOjtg6ndD4ZpyDiFXOBPA6RtvGwecDa4Sd5lKTBd8Z3RTpFpWF80s8TnyBQh52dY
s2anUCHwWA3R3LGMD0uSAJIeHH3B4AOtfz25PCJSOzHeeJh89WwV96yF5YpwUhWMRBE3RTwlZzUn
fEdUmPBdGCnd+OXIWT544TlTrD6io7RvCpbuwQnD5k8OvFTV6lSnC1EatXKdjitAcyeQG/fTfNGO
dYhOSeCbhcvRJuIlGgjMBIqsMT9aFHD5XSOBzkZqmfjSeyYMsU5T7o4Liv2bnYT1wcmhtngVs5hl
iWv/lrWmXvs7kTtDyGB7zop+okREJ6qaJY7vVoZl+VlWlIRi6gb4GOkco9mFafyqI/9BYV+M8OaZ
B9eiiUEhr1fNyPK4bBaALIj3cdj4lU4JwdISh7XpUEnh5nr9q1byX0x4SZlAybfn779M7/8t+///
i8wDQd7mvw4H/O+y8++/usDu4YD7H/h7OMD5G0Z++o8d4d0Da9j8/54NoEPNsox7EJF40r1di4Dn
P2q3bJ2gOjFLz/QArxBk/M9sgPybBZqJnazOvoAiL+u/kw24Z0j/kZ9x/4oeSJsqKuHZDlmDfwsG
6FYyZXXu2IQbOcyx0TGM9m99Zh3V0HQbsbTbf3pdbn//q/8ZV3B/Gf7Pn+jgVrI8Ag5Ex/41ihCX
YTnSnmFzHooXy0gxY6Ira8kza9YnIbmjVT19OaP5Jnv7t242j0lcfc15DYNGMzewyb+je0Cmw3RR
t++lOTOpY2sNrNa7/N9/V96ef/tlDSEt4eH2dWybN9H+twhuP7NavbOvOVOhvlOBMHHHrlN8JHgP
VrynBbfOKNmBZxPPzZ21ncbptomakSloeZlLqmqykMj+YJITx1jF825iNeTAurtkZvRhx/htcUTN
a7jA5iebiQfCESycYH+TGRSHxbsCTuyCOjU37TgRVexcMxj6cHgBc276tpsz26h4RyqMZzOLQqj7
3WXihsbcc7exagbPA6OgIgNNLmwR/QWPrDUYuXq7SFbZjZgI31aJ6+vcm9eNW37miwd4D3zwsIJS
k90JbBAAeTA/1N2gPYQqdDY01cQbCWoTzwHDc70AaaTcJpBadwHT4W1UzsUJA/ZsfqtUS79b3Aeb
PtQmvxPsQexew9QPKBQo9FPrNbhK8+It6iy5dz33fbGqJxuHecmZvW4nXBUpN+8t9qh069bLctI9
KffJqF6NKRxwqPOYrSdeIF3yALQ8we6liSuYbyBiw0E7gMB8Cedcf1yACAb5MhSBoQ0kEcZMfEmr
T7ZqNre8f3IHfaq/hlCu1gym9jnmkp5HyZ8x1vJbJlUMfUvvDb9AUNuS8YN0nUcpKeh4ixnATH2w
ifYegLfH7CmVdfTmzMWwukRPtcB1Xqq2gdKA0s7cQaJW4QJHv+IbaL3Eac52JZV7uYhf+M5z3ygN
CgfQFdeLKPLAyMwbkkkT9LQ6gTFE3o6jpryQD8fvkpaov9V9IkrZW0ZZj/VkHgjGeOqHnpTwD/Lc
r3YGRz4MWU5e2Im6XeXk5cNCCMHPQwOemMMnNPGMEmpiY4J4tWD8DlG4sT33d+EuUNg87RXijnk1
2Wqdlshot6LSzGOEx9Ndyuy9BnfwlM5onZHuotOEtmr9isDruem56JK3ZwqwE5hehVuxzlLVRWKF
/KwnjlUm72hVeOHdJ+emey3mMqTNgAGtBgNHUznXKDHMZ8ARCS/OHVPZ4H2qamKuSmGoTTNpf7lk
MzCew1PV+6nZWFN0K+0MD7tNv1KSS4lqloQvtT494qZM+IKG2abpZjIqahdHGLEqB45LY3Str5oK
Mm8Y7RqwKYHHZPSYWXhM7b4C/lJY5UXT5fIxC3f86BdlPZCOb4KxidihzEOktgIfJZnKh7Zo+2Pj
sHnM7Xk8o69aNCxFHs4ZV207mK/cZbX+K+MW6xiYGKuM4EsXAQIV8xnW7YuFhk4u2zrJYnS3bQnz
yU7vywgCDx0tH8pcs77YmI1nESjGyTqObl2vTEO0QRsTck77qf4zTEjaYWM5H0q1r/ncxbs5KjCc
x5XkDlvhBgtH4j50J/xaRF5djNSzdm7jvCXUyb0wsrUPrdmrS9ka4ZlHUEzyoDWCNPSKoDVsQgid
LBlJUOqJnXmfs1awDOSz+lDVFSuCuMhuIoEb4pZRvVaOPSPRpjjy4sJYC1X9QuVrt2VSdj9oaVCh
Zze82kDe2di7PVbNrnyvq+hzzidey7577Gbd2EatbR3hYrpEP/RrF47PmrDeJlt/tVk4O4zqVXhO
szoCyI/2tBbJYODZ0sEUZsLYEy1p/YwH5Dc1Obh++QLvKkNhL+G6hkhQVACWkSlCY4+kyidx6GPa
UCI1+y7eip3pgkFYtzkQYZYj5g4wIspAAtqWVUga24y9dXWtaluPOAXqyi/rqv9wu8aIN5nqLZyF
EW7idaE6/bmcy4lXtil+rIrU9tIhjuhEcZKTGxrbzlUY3OLsj+hmCMa1Vx4t6D67SVop0per3C/b
CMuNSfWMP0gZidUECz7IO7M5IJ4Z6yJzQByXoX32zKR6UE2WMp1l8y6cLG0fMjabRLPF7yWmkSGw
vV49t25vsOCKBsMv52q8KHjZhw5u+UOY9AargGZveJJuPUZlc6Xb8FA1vVz8PprEJnRMRs3cdm2f
Pjk4MpEtb2WjuPy2eXboEyo7SL5i6cWAYUrcxENENVpKcuqnLq3h1qCpyI1RcAPnW7PRe40hXkB4
ZV/IfgVzX8+Wh1SXPPUq+hkRxF7LppWBxhn/qxvc8iigo7CbQE49CtAoFVxFp9pyIUefKw1iEUs+
5NcqUdaXNuO3Vea47CZreBJ1oQ7R7PZsu6mtqVCAgkr231EeZpd2ysvAcUfjvtA4kOtJgwSBhYy1
JTetnb81jOYoDyV2XooOox39FPo6pKSPvLKXnAHjhuxQB4fHxDwWuLak/lBqgs3BpOEsSz0PB0pV
399Dbfqw6QzLbH0BSCI3Mq+vEbVl9CbhixtSdfI4gYhEjuQ0JtoOV9nAIdknSepnTTY+MbVVG/gw
+MW8ARiFkuljl1uEuwCcn7SOmgmTewdRhKK42l5t7eaeBRz4eKJQHajFoNN0eoagt57qzDT2KfzK
n94l2OJxYhy1Fk+mYVXNvYroJ249gEoY1Y81lPXXmHw4vVMYSOgUa/u5bg56Ug3TI+Mp1nwv1BHb
7jz9+S+0Pi19QJ3vvP1liRIfY+x0tiifw3j4g/Zu4c8rFwnJYbrNdgusPzPg9ncA/JvIwMuVCdjc
DsYvLU/Irf4lisL540hy7MvYAP/PemoAQKerXb3g9m6tUR2jSTWncJiSt1Cj7qMl/wgwfYiOzTDR
xVLLftp4VM8cMCxUhE5idRxTp/3WqEvLyZ6EZSDunQRjODtb046aRwvjX0dPh18U4dPYGsV+QKBb
L5YuttK8WxGJCqK727oPXLvbeTx+AqDLte8mZXIsDc28Ekpw1l5nWifLwfFI7WS3XWz3xlqHNc9U
4hGgbcG2arWxNeRENyrYmGMIoa0iXoXdnXHfwO7Jjbn0e3Oc1+NQgwdOYuNiTBmuH/ocImAhS9G4
zyMbV5JH99aHQfwp7j0QLb5Dx87N1wod4SEclrsieG9qbf40dCuUC45kNYzpiuY6ru9R8uCyTQni
aqCtAes2B9vieRdO0uR16Dk8WzMseTrW9REOGVZIWmAKmTjfymRV1k6NeI3jUL55EMO4KcwS1vWI
2w9wu3OLRDHeRkIfsCFDbCiLc2/CIGeATgcB5WhLhAUaud7dBupMK4h3mShRqMY0eRhzyIVQyxKe
3eVNGfmz1ZJgFAbw/KlO7K3Z2wehzfETS49znUEWt0UTdK6WnUwMm3AbnRXpoWyfGNiaQD2SedaH
jV25WJcwieVuLAPb5SQbouSnavoFadb8k/bOr1x1z3MJGItZ7IzdhvZI8xdZiOiZqjW826FgxZI/
V1yyMRBH75k1daB0ChIJ0kh95Ll4LbWM2yTtxV9j24abtB7GfRIr0AMGZRtZZve7WHUY7uaZmsiE
qjy3nqrrki9PTVl4mzDqINe0E7mYkLVebN14J+9KaHOuMr16RKjHM5tzglp9Va2sUv3RnDheVS0p
rrubYvawlaZzhN1SD5N1zQGGVQ4TNbo9Ht+irZ4d0HCnlFjsljZanBOYsMN62OOYyM+ZjZMqrO7N
RX1drMx7K8sweOKmx5m1QvO1NmNHlaxYul14X8IkFU3HiHD24zhVf+40CNxbIEkT0yW9kwywK8lY
jY6JybLTL4aEgVWwLEUcdD/dSmt3UxNPVyuPWTtk3SZMvOVYENTAIao10WlmD0M7DgNXC8o1zTRC
aa6BdYdnZOlYbEk061Q1Zn6L4ixfGR0OiCTJugPiZI9fLM3Kt67V9HURL6d0otBG0mxD89eXXi+j
b9YMOCsT4XRFEGv4CtP73ZfFyJPoQnC9OL34oE52g4cKfi/Wi9JaUzHR+3PW3U2C97Kdwg77XV9T
i4g/ZC6qkkyLDjlrlScjVdUEAlCju58w1e3AwFiB1FtSC7V0LOPFoM1+0+ofdfsz3gt/htzD4VvF
08c4DvI6RUL+Rj5a0LlK1oTckFayJZ1soNtuprTM6cuwHtucggRUyIeGuiGWO09ZF4UH615FBNYI
aXR2n2Ic0zvBUut9Kpx4WzOST7nz0kkPIJFNWjer54t+f9K5ktBLlJBqo5m7D+hWoQ0JJiSqM1f9
8iRzqOgztUKJcFltiPJP2y/5Uxre4/OFrW+tML0ihzk+Jws89MYmGpT3Cjgev1ndywO/04czv9JU
jmxolHRYF+Kxcaf7bp9u2XyaH20w0BsvcduPkmo6nhGhw7aKAmP9XkViJfdRc6Iit5Ms6JuFeYnf
b9jo4/1l8vjCVvhcYG7du6YINOZBEyaHKk/zDR+gwImSdCsnrsD6dILNm2xa5vC1qx4lRTHn8V7P
AGWZTJ5wXiiO2FnUo/m0DiyneGFyXXSJ15vn4jJo1hOdttord26WL6Yz78mpq98ukYC1gy/rYOq2
v1Rp+9akPfV+GNEozp7XoGtNv2Q+9zV7rA6Jg9a/tsxKf2nZxW1Znmrwlun2YinebtymtCkByqPv
5d4BttzbwJqE0OD/lxD/kv2e5+r7f/6P32VfdM38+B2SI/hn/qmL8vdfS4jr5ft3FP/69z/wv/gi
3t88MHQW/ew01TMGopr9XUQ0xN90VEVL0mF/FwUdCDj/EBGpvmIod2GmgpP0oJL8p4jo/Q0SiIcr
D1HLsSz7vwcYce8i5r+oejg0oRyBOzL5OTZ/7b+qeriAPI3qyGIdN6VHqCW5clrIHbVlL0mhtft6
xlowJzpqU6yYDHv3l5nTnBjfHXuZJlEYvC/dSgFr4uqc8nVaWe1puD/nKGM9L6VdXJAxj27OmiCd
uN46hXtxoWoR7yn3S8sNdqD5JWyn431/VUWEKRYStzZ5G1mecZCcmUFBVpZnaeefTq7/Lke1s7rm
p9Xk2W3NA66hxwiPZG+RZHiN5HdJC6t87RYCWxQpjociiU+G95LWrBoTUGo11mEdOUHN1L8V5MIQ
/qsvfrv1EJ51B6Kzop0O2v6tkxPGo5ToJwzBGhpjsQeHGXj9BnTnseW25eIQTRYMdWcRs15IFRXc
2u8k1V/oUdizNb145BOmOt9pkvsZ1l9hX5PmYylsVAKsUTMR7ByrGObzqTzP1pqqoK3rYLfz5/41
JKzHa8ktdCXj82ReRHeoGSIIc5RM/N9aqD0jThCaJvSTWbcZu62htc9N+MuzrZVBaiF7UiWCGFF8
ls+b2RCogupGIWNgR2S3G/0cWdVu0eEg5NKyz+6SbjWbQrEpPLQmuZdhsv15Gk+uPl4jNJBpjnZD
HH+l2GjSX2WVUnCj5+uZg6HQYl+IbRxWD3Nh7CT5V1PDK5BUCBN5txeWnjyE/NgoNOkWPWBy5MKY
yHhFtx4Wpxunc5JQBMTtnypMxqBIRuSGytOQGoScaV20VfMYsq9xjZsq7CByTSak5hY6w1PjpT2+
7nnbmoVN+Qv/S5vzDyzRJHyd+SEsATYNkEHcGEaNt2z0bpHrSbc21UgIzOZFpgX+3SS6il+yXFuL
8WPo35ZBEEWUw3lO2Mvl25BLTuvm6AhvABNB8ZICSmxueRSaE0oTLy1+9YESmpHmgXwGNbBgwh/I
pRTH2KpxObfl1cEG4PQ/iTtdWolQ2+Do6ErcnNQQpR85zvGBur0WC33cgwAvjnP01NSjXwvsJBgN
++ylYRUZJorkdu7b+nBrE659pXdqO9ZQtCnQerMuoj+RsWwAar91on8CgLoXuPMHTpZ57i5yfi4X
ZqzYfmjdCvZjtqfbdTea43ku9d8ysz+A0v5Omne57FpslgrDh8ybvVW+uo17oMrWy6n4ph6jN7lj
TVznc52PoTPsvFQ9qCH/iUiP08WFLd+CdcinvPdxz1/6ZQA5KJrfsikPQI54M7pNEen0/JClmO6h
CgevtjcnH5Gm3qTHl4RS4B9q+b5x6w13V7XEef0flJ1ZcuRIlmW30hvQFEwKQEVa6sPMYPPAmXT+
QEh3EvM8Y/V1ECndHeFZFdn1l5F0dyNggOrT9+49l2XCj7xwjk94Nb0OUwewlTtwpB7ZBfdjJ6pt
JokinhMNxPMwPjpxgOw1mTdBlSxOWeySYnYPYWEt+bDTtJlcEWzHML2NbMMbxBDPE+9RPbI2aOme
ImKV5z/mEpqQfEv8nJk7kPYKz0v7U/cJLmqzGV8tkSZl+Km71TV0phW2ESz03YwWCfoEqVmCJcgn
Njbt5PjAOsr52pnOes5rbej2r4GBqsuAeuUYJyN1qkeqiHPEXObAgo5hY3ru8oSjqNHfVQE0KKz9
q76wHjFGr+j0IgJriVh2UwAPmt88ApUlTGsy7jPS6qoy2c04+XNirY4u5pKtHZTz3q+dzOPQSsB3
yKuJsyj2hiR6T4zmRAS71xX+DdkB5Mnk7BbW9ITFAQP+dJfE8Sl25FXHg0bTvBPBTDhS9IWx52Ee
fDrlyv4ingKqYxJjm56gHqnJAPGGC/FYW8QKZ5IcoE6KH2arMEXYzMrXE3icVTN17aqnmNnaFePX
ibfJEv7ZH+b6GlXVuMr6oFmVVnp2pF8hpJjonZZT3l7byoqYACz8T4UVOcJQqpmiR0ldMLwtzWdk
U+ibfc0+uMzeH0UtO4I4UHphl2dUDdik7XLUSfYYvdRtOWzlFJb3PCAxnMogOtM9HSEIKLkhGr3Y
2ylUzRwBhJcG9DoyFthNNdk+uyKttUqfL04N036u+fIEdV0X7gJTrFnWfsrFbKnHZCx3SDsfA9eH
O9rVLhHGZQE9Dr0LdXRJrqqOD8OsRAHp4qGJCvPsg1PZMBfqvJoV6652Il4b9FH5tTatdmuGbf8Z
CupROL6TfphAB5InQL+ukwaKpsGdN8PcV7fGnMGc2k9CjuVhRMKGbrSrgQl/m8v2FxjvVk7AI+r8
jRrM7JiU7bhL3Q03Ge4M7QsAA0lyaJ2cWBUK/k04JegaSSqnfl24hOHrAkAgdOYcjGWHmJ9DRzLl
F8uJk5+wHMSqFEN89JMZvkgG2qKKx3Iz6ZwrrArKWBelBBJXBYmUGUKPwDY+sziuwKLqPLCwhLei
aO6kJXpP5qnPgUe0niyzdptVy79mdvQFwaffwAd9mHo67mTJebAJw31WuU+DadykRnfHLGR17jQK
BeeFcYfazcFEckzMGVoU0yeR6d1CT4tOrhz8tda40z4zHGPX8FWvEd1OhGChrIjmb9K3SI1fJFap
Xb/Sl/vFtPM+kZXmhW7GamCkFx3Okxk1hyaYLmGm36PA3BJSt29l92QsM6QFC+3PP0cneS8qqjRR
7mpuexSlO2m6O5uA+wiZp3UeR05UaKBUIY9RQywc2eQhwrAYu26RQUkAUwNGgnzHugOk5LJRVZdC
Jkc1ZreA3KZ0uEHu3UOdvjKIgghne6KnUeNTuDWW7gnMDGiXyyv3ngriERCvOpZp7vxgLNaf5p7k
uLVCA+2FWq/fiIbr1g0YZE5sjtask6wGpwl+wD+gAHZ3HAgJTM17horke5rkZKDY8FqIQxn5Nir1
rLkpGYA0vdwHDsnTIqIxtKYFro4VEtETRbL9mQgKyBDC2akH5b0Og1bbFeUc3tu6w84YGkW6bXoE
L2L2cawFtF4Nuqb4y1vpmY0BIWNmY0ImPJ/60BIPeqjiXTfMct+FiX7u6yJ+h/5bPRRFU3ihmKmS
cCH5j5Vf4BE3IUoiSIyBZOQV4W3SYPBVlVLbx+lYvdYWYAgL2DShwihJ1oxT8j2cYFx486RfUKd0
S4NOfmd6SE+uHdp7pYkPSagY1RwpIle3dVCDwYiiw15p4oqLLNl2bh49aR16Z5NLX/XM6u4JXHA2
Mb7mAzkCJQMFnP2F6CHg+4ioNdjfG3tAoTfoQ3asI4Pdw6mWhPU2MM29yTR4TO3g2KvozWiaEaVi
q8lXPaUvhrKLtq/TxXfKHunYq4wZEms00764dP1nZGHqYIl85kulLxLUPmXKlA9rPWvEKU+GCV7d
0qCOM/8NP0p6NM0BRBKEOErFciIJsacwFpWO3ggNWrcbnKy7jLmI32qF73jUJf10Y8iAGpHc2f+a
09Laj5yu1yJs36XdaiyIJqlSorPgf+ACVXInR+CeAXFJNTPtqjY2HUyHKgDCJ6ORYW0WClC+4uLn
xdWtxxdr4dxPw9UYC3z5YT+OJ8p3oqH6fF6To0BwXuK/m+gjU93GEZHk50jTzypkB5xcQP9d8eQO
2bOZzgSdlmxK2GQsGEfUSWbjelret5uxHlNPBvEP0aHNt4W+hY5WehXzFuAhzR1hjMG66ug2SImq
jvWSlpV/QRN0wTd4UM0HzyB6omQoPWUHL9jMVmWGTLASBgWg1hyKIgyPsYvtJTEgjMMeBqYTWK/z
oCGW7qHKAAvDped+KlCM7ANo5Owposc2WeWTYVT0j8bZeoJp1GG0QNpmM1JcW7FubIsYTUIZ1884
G9QDeS3QBqCdr9vUPqLV3XSRE+CsSItbVXcTPA8efDdISJcEY4J+UxBrb22NUj1M+nsRybUJaUr2
9c7XmJm2o+eQOmbl0HTseMSQYZDrK8bdCCVoSLh7PcA8WSCOQHoJdUjsLHwyV6X3vzooMiuXCpvZ
uVZvU+KP1rrUgG4XZEFzhVwwZ4AhOWlz12/GHpuk5iTdBt0jO0YpslPeBkf869dANN0RncBdGeJ9
jxzp7lJlYkRowl0p6g3Zg/6mYSiP8yJvRi/tyS5EI+bkW3YHh1BjSX1lBNFeRqb5qoG2OtB6Rnyq
J429tYh1vqZtbntZkzIFMiMcsnqKvNAP3BNHOV4CnQzTrRHQeSq01Nq70gyPS5jzM/AVhb5fD+9S
+lLrNjSdVzPtpp2t1fUOn0IkwPqM6rVyg/nO7u3+Oban9NGRnUHedt9uOzrrEZZAJV8N2aaXsK8Y
ZeVCPeYpkY4VoDcYh65uc5wZqgMU4Ox1KKf6KUjz7ANVZ/vZU18wP+yIEbOREGy7Sm+fVe9gE0ny
+ChCN323gwRYZ5/0/c5CPDitpMpQyQ92+9ZKw39M6jh40Dv406u+8alzDT/KnjpzMt9nlDl0cG1H
z1ejUfkbE4HuvosTsj6N3HmSdWVs3TwZr4ksNWjaEUcwBrkb28n0RzihAs9ALS54gGm31U51XYa4
tM/skqU+Ts2WmIO5smFDzPNptixOba6s81dE3T4PzTSte622HhXy07dROfUiy5ua107JFk8kWsIX
GgjjgZ4hMswsgagq48MMK+wwBhESRNXWxsOoY83kHNsBqMqnhFvTszG7BIkbbhS+pDGIYyz2wZ0y
+vC7s3pFcnhgJcnKxzW5uEPRH8yy6hmrG/p27hxOho4opxNZSewJCs9vM8IPgDXg5XjhUIjn55Cn
NlLjQQcZazYzQBB9AQ7RlLBa+wn4wB37bLMamAuufUnYbWc9ahkxDn5CPJg/RHt9FNmaEpNRdz7r
v1QGQBrIFAF5JsGNY5x9TUS1XvF5HiIfdXfOAd3rJCYlX6ABVclb4RvpznBIpVYWE1XWbCeJ7mPZ
YAx1B8qu5AcwLyCfk/FWZ9m1lEwTGPwHT4jEU+bPC0c0Z16RORBBy3zuT+nAsTL8numVWI5c9Z32
2oXE+XSpN1h6tzKavkcONSO99v0NgITjmJN9gVOHv5cO58JItz0hzLiN6OiXhNPh0uT8eO86ic3/
CUbE9ju1mXoM3c+xnGEXLhGEFGoWKKMufNIWS+dsFsWGCvWgOcVe1oxPukEPOPDp5cUov1oDGxaV
lqSLz2z6StfDWRPKJXEha2BgBzoZToWU3N2QhBdVW9NA1Y2/EbOpFnzFiNLizPkqxyh9zjPBMI1w
Z6dqKKsy39rrRkOVbXCeSuISeKN74Fb+EiQhoTjzUaE3BIUE4wdd6TsWOdZ4Is242l8TiimtfPPF
PK1t2iUx8z54apwEUEVzKIt7lwUhkTt7Rko/6FC/bCFeWsZtTVZxJlXlqasZvmuJDfouDHeND1ih
doNxMydZj7+bJqHEx6sxYLLcMw7WII5/VLZ+C5LypwgVPuiOPTMQizWaZOJNlhfWjl0H3FKaJx7W
gw4oF02UCteylxVZta94hdaZUTT3wYxfmJkES0u2KvXmKSnGs9/BvSRA4QWxMr5V98OyVI/rPI92
upZcFgl+R1eiFSPOn/mi10jVs2yhvF4CXzMB67YJnvYqWJdELnqNyYi7UdMnvfVzp3z7ypo9eAEk
Aqz1pFrXhfLyJTyCTi8UjfAMNyP1QOTGH8HMRBHPDsOjYvyGRCy383LwZDoeeyTEXJPWOqpAbWhm
fKQRgQ5WYJ+7BiRhoun6rcvJwxlJ7LklDQ6BoSAPJJxORel7XYRP3tXlt2bnbDKOutg8ByvHeVR1
WbwgdHA8a+HQQXwduA1YM8c+Jho5LN0VnF55FnScHk2TexNUA4K1pr1itdjZEdyJnJIeDf7LxFnb
q2aFGRmZ3zKE02jJEBTTWPkWEQFPS/CcFHiCVA7Z3DZ8CvY8PDRzsXV9ntI6HO/0NJNPGe3FCPPO
NsiAd1hp6OyKonK2RjGhAcyddEUd797Dov5ZDcGdMYORiYIX9sSLAA6ZOficocftg4k4uFXM3ugH
0QECP3Nei8SeMse6Ioo72Iu0F6WCsZFEO8NPCZ7NyV6fLPekqHgqkPLvbFYIZhThX7SCzl0CeAEz
S7wZ0M7f9RF2QkqDC0qxk728F/2AgpPkhvtECefY+MGX3oeJ19vzT1uSsGnrgfs4pjOvfVLcCxPx
/orQvG2Q1gv7r0qoPQpM3oXeu9smmY1jKUvJmFIFN3QhhL3qKtpGAzATvHUkFC/RELQxU/hI66i0
mRIlO2gb7cZwyvKOjWcHIV/t8TjKW7twW3LWYEfGN93OHl10ELhQcHHOf+xKfCP+BDdXMThOKW0Q
cFbP0iEDObBYUad2i6iXsaOxabvqxbTfQZfJWzBq5i3sEA4VG8e47wkfSrUPUju1R7eQwwo9aHXU
QcutOHlZjxBIkp3bzv1T7jdQTNyxu8HFEJ5eJAe0+dpFht2Er9L90bkVhWFUvxBwgfMlZ+Ht0Les
zAHiWqpKhH8TngNnLM+xNiYb5fNDmKHJKSz9DcG2vSFxDwv4YDUQLdfpPQaiNEorj8QNy0tCXojY
NomCEFNKoUJTtqsOYOMOmi6QcaAxwPFZkixkRM8UvQZDcGMPVzv2pMSEPnMgpu36qrl2cwmbUK6s
zJHrpup0ELn9rmbNTfDLgdtESmJw2jdJ4YB6OZY284o3YJmIfqpCnvKi6TY+rMh9bqmQjgFlV9E2
zYXtEqJWP7EPxqTRAEoYi4Vi5BJdlpQz6TNGxwQ2DYU8akvICznD2rZps59G4JySKj+PdmAeki55
q6dAO/XofI9JMhyyLCj3MeGhK0x6eMSyEhAuuJzV0DX6l6ul7W4wunO63HaR8ZaYDUDZCB0leahe
jybN6OtPRW4NYQX+6K9hSJ4RKYDu8J0jY5p6S9RwvzFrIzhmcAi61GmeYt/G4is3fWAdl9kkzHKx
7buQHSlQA/grXJcAcDR9MyYZKCxXfiQliJZE9eZT6Q5PPAZ3CPqiRVL6RfVjnEuF12qw5WkkwyLo
4wxxAy1gNUHsyM0yoOTwsXEDX9ZjaxV2YjgAa4ISCfVuXWTmJYmxITr6Dc/Iq+iQY2dWBuU3iNGo
GMcsWPItKmqBNAvPqM6OVmYPZNshCHQpbVd0OnGXxSZLFZSGLIY4jITUjAE2HZ2M7OWnPLm0ZX3j
mIrl0tn6k2Oz98PSdaqWdTFDCSscqJEFIGxOv/QMt25ZXywtvJG2ft8J+pk4Bb22JrRHk+pmOhjn
5mEctyr9EsiHMx78QivEuhizZF2QbWdqLd6++FG2WXCQ3XDT6+qIj2RaWyCAQFGvykr75ZNfTLc8
krsqgr0b8wcABQaY8+02W88SoGZqTpvUeddq7ZtSe+8IGGDQX7dich9VFZ/zKbq1fvcrtyITurGl
kB9kpWcEcrhNIjjVEye40plf20Bq4IwKNu5rJtJ7FbQrWoXraFZY7ad93iI2RpUOj0YdBwUihtsP
dwldXFNN972r4ay3iYp6rhBVLKbiOBt2WYI8XaaBl9XNI1/rikIpI7KYIqnx1d2ULC+wYmVGiBJk
GEmtYj51KCcdvk2cSfk6n9k1HGBDRhhc9JxTr4HBr1xg0oFUrw7b5qplBunAHnCDO3vpz+vitZMR
dIAphp0WzxvX5OXv4mK+RTqv1GAWMGs6CEv0VN5wkN+D52bvGdUh7xhGwVCZQY2EgG8yqX6Y/JNE
o20QkDPz7H71kIedClq43Kb2VakMDWW4JWLoUiH2satwi4jHK0lSTPUf6FfHdWZ/DqH/HrC32Ujc
59wzDP0JXY+di4s1djjtrLWriX3Xg9BGuFb4bsVWHMeUgOiWNE33anptjwTRtjurgE0aVhXtNwCh
K2IUHhWD3aeqIc8ZwAJURjPQn0zsHCEjxMDvVzSsihOH5aOVu2hclE96IgK042SBBzF5imPOH3So
LejVVSsgqyI1JT5+X+GrRdHMsYnh7SpHxblJC1xzMWrGFbB5uE+YkRF6AkyI3XW+HILKLk9JeIg3
qu9uSYS5QdcmoEtpiq+wEPcJAbAiDe5JPKCfbt1CgYcATfYOfRxIJtWeDGxXR2URbD26wWtShrep
JmUlIGeuTEfHo32Hi59G0jpuCNvNtBGalOM8x0X1rWm0VCeHc2c8LwyUQT06rIDkpbc0ufLU2gnT
KqHatPvYSsGYzg+ZYRCwm2X3fWPF92EbMkBTgmuCE99eDSXOpLdss6S9zZWxCqeYGmfetdPP1q9u
mnzIUaZ3GfkDWco5rmYinBZbozF21pQ/uBg/jVZxnvvVtOGWsh5TSsLKwtJ1iOJ4m3f9TlPuNqLd
VgUVU24sHDGhl0TO5KBCYC3E+iLIPrU53HDryU6am8lyHoTVNYIZMRLm45gIaPnWrB8IFxuvaxJr
3XaJ8SJII1tjKuQsMwy+j+m04+oISdtG9hNwESSUL1Y6bX2JecYiars+xP2G4D7phEh5fiqO4R1i
/YpqAO0toxoDIey3gVxloSqpBEVdEr3ZUGTN9icSMc0s39K4/vAncacNi7bA3AQ9GE74iWWCEofg
DDDKWvSRoyItOW7GLMNVu41tkMkxWx1NmdT+kWXpAjCPNhT0a2rAoyP59rG1bipJsBiuAhT6Op07
hK7O2u5S7TC7HLVhhdnaA6Ts4LEOmuouz2gIljMit6YWaoeUA8abWUefGgaQHcyqlFEN69C6boh6
Y1KPJpikAZwr1PHuKXF9a9EScKkT/vGy7Jqjb+bDru1l6RVZbr3kkcHhbWxY6mN8WRuF38iDY3iz
4lz/IQHMryXhZTRu0+C7sZzgoCUs0bGlFa+djpKMejWE2BG75cOY+gBf0/iWYkLGnhxnvGuWOx0J
VATnZjR3CeXA00hRT/4p6km9YZAn3yok8U5WPMa1eHZan0JbpT98uHxloTH1SllEC6ODRws/J6xf
GJgXu2JCWoezzF8t+IM8EiiWSKSlN+0fDeVWm8RPfxoxqk43eSGg4oA2+3uQJFU1Zbhq65S2ICf5
zn5oXfeofPq6Jf4I5dDL1XzzRr4UnSalAq9k8lX6b6zy+ByKjp6wuUFksuolY0BnCT2oNN6WIdxj
3D9aRjGA6Wzv4XfC/CuyO9ii+1mZ1yCFgyOddyAgD+YgjrHZnueUyAcJtsVo0E6LbhaYNeO7tLAB
6UbA9LT4mJntm8Xuuppq7FutFUrY3gI6rD0A88H8M5p3mRZuXEFXujBNmJ/MGzvGNHpy8X0yNzA3
fMrku9Y78rEp7gGTNChJaPGaCXZpTqIwHuln+XAMwCSAJddJAFH8j2mkOE17iY86vKIYvHdbANn+
7O/MMXnvFOjbMii/kMZ/mlpBeW1Hx3o0chg1Yu8HsiXHZwSDpe9Mq4LzEhyVzdgHnCcT7eAU++qF
wvBq6uC54xrOg0YoXThdLc1dTb4kGDDLzrHJdgpDnbevDugRLGuynm1snySGAYIlWTf9vqi40MRP
3srZ2blhf9StcRkooqbL1UYrStiQ4D1wQbxPZUbsYbNgEMJHLVzi1iuXuaT/0IFg1oDS5da0xGDe
2jzeBvQq/LD8NiyhbQNDPSGBXA1NtW3hkdSaoW0s8jLd3CWJZ8qnbZuNpkfkrFqHFm65IbWuhDgS
yGHe9VlzsOMMfnYTfOghwxnNFu86gWK0GfXvWEePnMd/TL1pIrvdXTjqUO7Gq6EFNzH4G7tp3whB
uOV9vRXO9OCoT7hvUapdGReS494mHn5M0pGU2qSDXLC0XqKB5Y+jL8k4FLhHhW8qhjC7NmDtCP2S
MqDG47h2M+MQ01zD4P4wdY+uc5giY+/m2f2YPRqJ2LStvUgB4JPMmDDWHFI5tvnJIVDjqZqcxAsH
6DZjSNphnONgmZvUq3T/FqNnY85H12pGDb8uONnSUaa41doG/3Hl7GJHYVxLOLmrFHRpnCLHyexf
Ys7OSD8eZRd5YtazVdH1GEDo1rUNIBsRT1uE0byH7GlrAFJvaTkdU8f6FdTt0Vb6A6M1tO7uhR7H
kePqxDyMuSbnS5z/dbEGN+/szAqbTV5Ao5PE1TQus6Ba38RtZ+xy3aDBLkBdMmZYNCuoFCoCnjtX
+2XF3QqD53NVZp++k50m1X91afVLCH+ndT7hRMgIwGHXP8lcgaVl0Yvq6gdCXdkV7IV9iNIqOCMo
ZwyVrscuZqL3TZZ371nOV5O4z/WImF2flo5XZlzrtDq3bXsLhxkmRk2+UQ9BVxWsozDPTkVIC7IY
kbiUcfpGkXvQqhpyZPg2NL7JHILggEF/mfrqO2eQCwc9E7S/xZPGqw3qfN7N09csG1hVBatkYJDs
5NoftI8r1EjwPaKwumMvPhrudOcSL0OBAZZ23jupvmWoT2xMFk5cYgJEkW9UTsY5zrMbLTvw4QlO
MzWUZ4EljP8SxTrUp+8IpAMLfslsFVdoqjGZTYkWCURwrpvS2eR0zFYNTiRGG1G2djo6eMUkDm7V
a3gG+KRKH49RkBXr3qJzizYFcJWtbjistDNy23DNPcqeGztdF4b4nIEuA0B66oSz06Oef7GPQ6BU
bniKwonbVzIVCwyz4HnUTzmDh3VdBYQvLSQYn3eV7UHsoIhx9rZ7a+0b0beM1eNkdTSnY4O+XbZT
RMS0dreBGZSXjGCmmhsdxtHG6ev3vF4Shesk3JZAKKBZIcmw5QvkvA1DUkmXo+m9qcdZMeXhh6jj
Zzla4SkflbFJjFR+mkL7ttFkD6H+MQycs7Ky/GFE8TmakNqPRrAMpD7bxvgB22UtmZzGLTnRvAuo
iSpWuLdZIZMYUoooEMhnfyQPN44O2Frv+LpOQiFFY6R0F6fWpiQ2uYQXuE7RPKQwsic4Ic1FhVcA
EJgkrU1r2/A5ymMw1/uq6h9czEcHreTVkjqJRa2NOAI8CcprRI1qONrm+Cbjyr5qo+FsmOA+zuW0
ClR20sf+ivHyqTK4haaxdUK8lXTEVkNmw4wXVDmB+cMv7muB1q1U81aYJLxXHfOsLHyo6E3TklvB
ALzX0TW2AcA4O32v5hAAxRA/NiL52SM49J0vk7KhYcg7SJP5B5aMdieGXZkcJlkunleBBOqyvBYx
aa4EzAbxc8dcT3UPZOpw/EmszVRzrtUYcgDbnumImATNjORTssZHxjGXHZCVITmHDpIwV/OeoSLq
N7lM2BGjBcl9FeLMiKrQf6g1LhRJKlxR3JJfTkI+QYaV9Stx0sRLwz5/nJE/fpvAs9zcaLd6wk6U
DVF4jTI5TBtD4orysO28Joi0rqhoiX4DvoGioItPk2jdwzRX5tbFPwHFKgzPGYiUTz/HZx4Kzq2m
DzxSZ5y5zXyt3gvHJZydmejbYAcfvkLLIuMPp2KWhDkSm3ndMugh/sFDDlie+3CuL8Aak6tjZhpI
qf6FICfImT5dUM8U+YsDOIzhuNGZRz11QRp3ya86qNesuV4YiO28cJM7gEm5fiua8HVye0Rs9guu
UjiwZHAuh6g7JzdghsPKxe6TEvEV2+K+UzQ+zY+CwoJILGeVdNolLpO7KpFYDP29oAGxp48E/9Wp
M49cTXMf9e1dBfakDt3oYbDLDWpk9FJGPh5rhNKbMW2gvabdtbD1tyhqT4XxE2s4hClOIExmMCsN
LfN4FPgJYLmRGZWvRW+udhkA8/bDWbdBozNzCey7wunxeXIqorBz9C8xMFsMxT7uxGYyq3cz/pyV
oof8wnsLppYzphXM74KUhG0n6PYFDa4Xo0FC407zh+n4J2LjaOnZRJn5DNipFkktdAKPTsk1iMuD
NBjiTgGCQSN6reHXLacXGIjsRjOBLhah6XqcI8cSd6Ac1zULH+EtlnEosuyucqx+C2PVM1PNf0vQ
N24BN7LLInYcCJkY5+I1zHd9GZ0KWIHx0kwaY7jYg3Cbw9QoTrgjDtS6f0yJqvB7+CpBq3KCp6Lx
YADc94J4QI8dAqfJ0c1CCRXuC53BcGvOirq/DImWGaAy5cscAN1aUhJF1Vsm6UDk4hFAQc1S4yGu
XLbWdLSdVZpil5XhBe/Lth/117mtT02LNheIejQFiJVj9UsZLJG0V8QPRx91mJQyuMQ2oFtXzCdR
wKFJpx30JYKYosRdgH49dZaB2QeiEdIw/xe+sFXXonMVqr9UXXh22q+oWSiiFiWSJSdck2P6wZbL
qzOgfivGtxwSKUGOzLLZ0hmVkx8FqhCuOoVZpv904p91iXuNVt9lcKj/FyubRDK6khTZaQlwuNQa
Oq6AXlhIBteLzDLE59atWJsh9jlwGPyu8AIVPE0t7kDXNZ2vrMbUrtFv2wR6eWT8f8G38sKEO1x3
VjqguJbZ5CVpk/FbMKb9nzswbn+XzkoA70/8qDVJXO1//Ldprws05v/+seY//oh4Db6KzUf78Zf/
8P5wR9x3X4srogGW/x//+58Jv8uf/P/94f/6+uNf+XceC4wH/73HAkFlkf/mseAv/NNjYbj/MHSN
Y4BmSxPRlw7s458eC0P/h+PgsFD8WEkGRBgp/o/HQv0DvwP2C9cBacLf+X+gFun8Q5LbzY8Mgxxq
7Bn/E1DLki37F4eF5himu3w+q4OJtPI3h8VMK6StoxjqRKcZS9H+RiO02Ql9lud2ntSRnmN+UiZS
Q1cnOcasJw71DvgsWowzohpZ+OhRcrbJP93Cu38lutj/+ou5lmXwiylgNqBs+PmfsmUdH3gLZydt
g8uwQv3SYWblkMwvmhASKQVWs7//wH+9E6YGNYK8XUmgrWMtXpQ/faClDXUEEITubel3a61262Nt
ivbl7z9lycv+MxkHx5QBH0e6GGgQaFp8sX/5lA5TLg14NJJIPs8kAiLdSatIY1M1jWe2ueA5AGFz
V06sgn//0fqSWv3Xz7YNx7YkzFhrudLfrtB3zaov6G94Jqi7dwrn9MhujQTQkotAITVz0jFs8JSc
UVeicXN0uSEHoczS7CsTFvtGGI/749/8Vr97fEzN5ls2ce+BK7It47esbae0AoVdxSctnMGs5Kuh
b1ugoMoFJhhqvfAhHodbVHXNiTEHdNZJD/e23Wuv5P/wAOrqXnQZzYDadLL63zwV+vKF/H7TlG26
Ji1weBZ//PxPj4U7O+4c1DnJEAFtzjah36/FVv0xFt3IgT+BlJmJIlrZUaHtdD1u14otiTwa7Oll
E7T/JpD999eCu4XDijVjkUG7xh/f8Z9+HXu28bc0dejJmNMZxqOso0EVup5TauItlGr6N1no/9VT
Ix2dRcglA34xdf31iTVI04s5/kXUGchV57FDw09um/ZYQ+gkxjMK6eUNwzfwQaI7YnrOnKUTrzDY
gYQfimdtQGb69w/N73wp7gKPsgFWDsKUZv7hG/vTXRibRlZGCqnfd2znvm59GpCaAcY+8Ok2RT3G
pzpT/+bW/75AmLpm8tJC1zJ4f1gwf7sRXWmivIhir3D8YOei/UUBhZjw7y/tv/gUa1n3dOm6mnLk
8gD86dJym7DSiD6WN5IQhB+rBX9IBET28Pcf8y93UDekY2Dig/lFgLj8DUGVRywTOCPsDdlI6aUw
QuuA7woUPxBGlF1dZO/oBtl3f/+ptvr9beJj2e+4NEs3TVx9f7261soVCvPI2hQZ0QsLxFt8W/oY
5lsoJuGW7jl6IhjzWHkHUU+1h/wV0WU9D4itXFcQIcEARNG6UnX7mIhF7lOYg7N2pyJmOi4NGiG1
NZVYcnMKHAdB3ENM+MOZR8m8UYHCmpImipqydegxVpPfnIPZZMwV4/HCvkzA/SUkkXQkF5O4INJW
jOLKbZQIu3oa3S1zXyK8DcB7NDoRQgeqwfKN1LB9CcuRw63IhnzBjBRHnpOYU4KjSGlJrNAE+RAl
tIeNzkkfG5e+3crVqwDL29CV/SE1AH7ej30ewE4qUndn6hMBKvTM0/dWytn3FFiyF9oBkc9QQUCS
1+NQjzYA901kcQKmpzBiFIEiwxJpozdoSvWfzJ3JctxIlrVfqFEGOOZNLwIxMEiKpChSIrWBiaKE
GQ6HY376/0Nltf1ikEla9qqtrTZVmQ0GBvfr957znfjLiI3/a+nkPpmXLSku7z/Tt94kliNgZnwd
sMnWHe+PF7bU+SJibIMINFCyy6yMD1gVvJ2nMH5xXBuuUvKZd+9f9NWmsb5HwvGEQ2iYF9gnmwaz
oKS3kwbqi916O2BC4U7VDcIko/b+6VrD2mey9PEL+T/cTS9/HzCEgtKJ80jFV3FhzfCHYzAvUWM3
Doo+Z8aDg13q/d/3xk2l/W7D9metJ6Hy9KYmyQANlExZS4bdp2KeruPUL7dQUVqEwdQnZAGa//ye
evAhKQSpBC3Y+S9/qHTs1EiYqW4JCXb2IQ+cc3VAVBQWrrP3f96rXcxi9bYpQTx4nQ6F0MtL6dwB
Tt9LF5DKhBkHCvPRrLGF5WaIFq6qpg+utxbZL3dxS4CTDTy2cIe62j15X0ofJUxfpP4W2gAFThWE
v4NlLJ8yYgru+qISD2DJ+/FgytZatlWrllszRvxzMAsXHsTSBPKAPHuQW74vE1Ob1aRbp9bzUdcG
kqj3b88bbzdAGqzPbuBxl07xibEOGwRzkh6oquEO9bQ/VUO/ywOW8b+4FPVogAUcJ7dpn7zdwzDo
UNVkTjGOqDdjgEw4B+oNd8D66CG89Qx8d/1isY6z9p9U9PPazMgHeIB6ceNLiGagOkzbBKmjMyYq
HegU27GHDx79G/cydE0nxM7ueHR+1/32j+WJoGRS2YzF3/Z015BlIdNrBSfrPpnE4f3H9vqt5gRh
+06Amd6Cr7lufn9cKp0Wn3y/Af+RHTjb3InhK9L1Pzh5iUCoQM7+/vXWP/1FaWohkHZ8Bxevy3Zq
nrzUcWojbfUqjyg2RUyVMXeXITvsB2/IW7/Ktj2HK7G6e+JkKaKZYDShQ5p45jGeMqysP9hVCu3b
g8WGrjD44Hr8v3z9u1gZPJY/npeg2n15H4k/CTmHQafpvMFAEEykCooDCxE6tp8JbRTq4BSTA4ZH
ROYKFQkBYvRvYuYluEqDJr9FQRG2Ox14TNwnz6vuZDbQ+5ppG2PWKF3o53qijCAkIT4rknz4StWO
0Juhc/kTlACw+cwef+sqk9dJ35Vir/yenRu4JoZUObK3Mj10k2TnFyq7IjWu/T7lJmWL4TvVjWxa
VG21q8tHjILMgR0zIfUzN1voXhL9P4ITXOJoecT4FEvKryiMpd9xpCYFjkOa+dNpm2lC+2Axweh7
dV/wtH8XqY6vYjHhSB+GJca+0nY0ojNl1LANFLojPibAihvXnOSTK50uPg/90l1vYjzfuEaGVc0h
8y1GAZrNxWYm/vTKMbD9AEvtfQtEwEKXFZSXf4HeEzVBOCUEp3XK57yfeNUPr+lUtZv6RoDjcYZv
ZTHPCXgbpOaXfUn8AVKDeXrCzEg3UjcB7XblLQUTzrHuvqWDXzd7wsc5x01SIDkpMqWXyIJjXRyy
CY4inTy7s/HRtixIU1tWP5dZG7cNDe4ctl3MH8IYn1vYI/9y9nGZ8N9QEro/qxZCmydWXBQMp6Tf
A3ZMbgnKQMAq1Nhct57RfKV06zqaZxkTSaTTNekNlSKinchFdAZjgfwImZnIpyhxLNRx+aLRFA3d
hADMswmsvyxpDPbH3gu6e/IyPBIoeq9mooKr7LwTtZ1vsImGt2hZVHhQjOkviCZBDlpZDvCUJgw1
tzXTGpE/HVTaumjJgS3PWLfnpYLvMCeGj+uj7fgHgQRmDMpiu7/qA4l3Hs+mf5djSW1QBUFx+zQG
lTwaLl56IUUIMFTaMYaP0aPTl6v6mNl1raLBNpPPiIXFHRdCjTrpVn6FCr7c8l5nSCnSZvilZBv2
B/Tr/LUCaidZd7h9rz1Q4eUH1cbrkwAFRIiXMqB7EDiniyUOKKu0CI7YKkZfB1V7cssWLD71njEi
Qa1p9ZvjSJQbzdG2dI7vL52vT7UUc7SNA4D6ZsjRduUJ/7FW18JSDJtQRTa1gcWM6BS1bUmaRQRv
NVEF4AgpU5NQoBj1ttFteB060r8WPPBtgOaRnC/jPwSbv5qSN3+t3H9CjF9vVXzOQJnXKoVKzD3Z
qjqjCkajwtukAk4XQJ6LGyMgylqlYfn5g9//xt5B2bX++NDyff+0xAiRy/eO36EoF954nCQ6HvDn
9aXveM7F7E04+WCNbYec9E2rzSAruiAn5sAnORjhBePYmYUqQID//h/2ukhwXJqh6/HXpAQSJ4fs
rPRG4tdqoMGt7C5xkYZosr3G2MsAo3ZceDWisGH84GV83eWxwGLbXJQ1C5726Sa35I2ZEVzjYXMb
kqsmY8GnDdigqETu4sVev4ddRCi5Ufg3ftb5x5LwnGod/ujvRrNUD+/fBds95VnbNIz9gF6kaVv0
gE/P51Y7TYYNPZYKYujPnbRc1qgrjoWgHPDRReaEPOPQ+n1/lSQM4CKBSZB0MSqq84R3+HmAMsBi
sdT+cSosk3e6ZPTC/Mx1zJ1qqS+xWBXtOjYaWevqMJ7OkyYgIqa1FAqMJrHdr8zUzDPhFaNg/1VM
JyoNTl7kadIgxZalRJdqsY3GKMdgpc2u943xCuHe5jxj7XILYZN+wcjwqgT/hv5OkKm1qYICyzVt
M+9nU08sMl2lxuloeyWzSN9tx3sijsDKzE63apWcMTlaPIcHu7HLLrLHROptq6pg5h/OdPWTKb1T
7iqILMF5ySScfS0zAgvvtY+aRTpEFvr45+1G3xOIuTBFXWx13bPu2lHc4ZvYO/lsLtsM7tWd9mkl
7HoxVdbZGAiCmTvX/FTJ1qtvBtaUbjORl2BFMjXLr6oHFJNOTuAduqmm4ZU2WtdbZaANgRTYYd+Z
4OXhJO0VmmnZuc+5DHCGsi+W1a9qmM3ujjBa075fwtRF/z9LTETJ3Obmzq4bMkzZuPURToW6AuDv
DZfKz0MHOE28FJDcMAMf87FT7WFOuyLb+9hVrc+iAAFkpI6ttn2L6YykhqBFx9c3qokkM87rjEEU
oYFdPt4R8+qifkoZOPA0E+K8QSsYHX9+Y6mtMGNT7Fvb1D/TOB4/s1EnP31eogwYTeY+UfR6RIeE
NeN36cC9dC2fjRKHhn7kPNnTvMrbOI9SmakY9NqIncxDr0WvriroFCB+yEm71Aa8DZV2d1p769I/
zSUSVRloYmcr/06q0W+2ui0RDGWZzCPp2z1jZh0XSNeNqTf3S81rilSkABKbOiiR8zkjlYLYBxgN
uEpTBnqi01+pGjQpI3mYQHJoMzDn+Fd8a9+WWXXf2dKo4NWPLuUdyp9f47yiVRun6UeG95YgitEj
JwSoTYtyT5Up8tYFF/jGzFAZgU9er+PPwAFrpBvkkcAqRgXhEIXa4GxFeLiAWgFq0WEsmXRs3qO7
4wWkQ248eWPOWK/GwO6T6aHd4gyrd/qQ4Ng7wyYRJLsMMRiQO2DdD0s9e49MJWdj0/UxWcyiYJiw
nXVLWUjwTgbOoFk56DOh3YpXqp6+jwaNxK09lURNGgtRpknIm7aBAQYzs53WyiYJHgxIqhCPdMH0
lpwA1VOsavO+Byuio4yX6hwDdv7L9TXIdkKiadKX2fBkeSkwidEvzcdChcbdgHU8W6tK4zN8YOL/
Mto0X/jU4247ekP5iJjYexhg89+5Vl78HgdvgJzR5ABvdINktXL0ci/CJnkqO4KuNr3Z91WU41ab
AC2k4DH4zvpqh5df4gtC7E393ExqjjhYd+0m8IgNimIsEUga/KkMsQuRhipA/BVbPFlWxmdZWtcl
RXUZqUxBJKwp+79j9y98TOxqPg+GkRg/gjBycTQMvPa7vquBDOCSDX6iWE9GIDRdMV34CM+G/cLJ
8gZVzfgwVbXnbIRXA/bqE/dcK2XZW+BGTOFVuuAGGGJk0lbhW3OkyjFAHjzC9sWRyWCWucxsI/Pk
WEEUFLmu9TEpJzM7Nr2vkPQRo3pV4TVi/A0chtZfUAaI7L0EtEltefHnppHyq5WmJhTF0MkWJPuD
frYNg/UsSHLjmqF3sUoH0G9Du+z7PlJtDkbMmArz69gZME1svsr2EC40OCNEwulXwuCQhIZLW4eY
QQjkkhkYfPS/BeOrJJBFce0TvOUhHe2mmRSAED7LjLDvbJS98Y0njTtKCght3IKRMttNSm+AZWBl
xWYIrPCh54yAeSTJgR0HOa0BYPJeuguBnN4Pcc2eBcKhfM6sBUe+bfjFN7i86jPoCcY/OEPrSwUO
w8YzueAm072Dd6hzHAJjTaczgKfbCKo3bSCnp8SDmbUR1M3gidTy1KZGPJylsmYX7QbwCWCgdH85
OUoyY0K+bW46oqn8XcycYYRgn20C4q7CTS9766ECwdOepTVa9a0pqoEErDgbAUBgJ6UDXIm++atD
+I8SU/52hP7nBP2/3x3J/x8ctnt0GP5+2H5sf5U/6uc/gYbrv/DXsN1w/xWGjk9Ru47PvSBcp1V/
TduJpP/XOsNiyEiVbTLP49/6n3G7+y98yDTyAtT2/KsrUvE/SEPX+pcjaOqsI0CPQoz/6X9kBv+p
6FEo/G2F/7KX4joe41fWGFopgY9pc/0T/jx1WLg+tCZaLlJCPNLVWfZhIwVmvwqkbe1XH7VSXlbT
f12Pv9wNEAqEjMJOqmmoEsuE1KuJNIsWYT4xuWZwhcR+IGZjT3ulO4QxomDGG+02TT33IXcVtNzO
kceGNei8G6dbkleL86wkmcKAsEy4sYZ4+Mcj/PDk8++/0+Uo6CKRoBHpng69wlAuS73qfjO//a7k
mJ4zLAmjbFbq/P0rvX4CvrvOu0weNFxLcdJbsjAgkmvQtGhDU3XA5gYfPQ8IlswD+d2fQE+9f73X
T8BnuMaLQw4PRuhV4/HnE88EZUUrJFlMaxE95wug8KJm50mL+RPLHUpCG97W+xd940fSPlubgnR1
XUILX160zEvgHU7WRrXtG6xBLLjkgRVbqCfqjBLn9/uX+/eh7P83ItfHx7tlcyGUKnRaT3usnW4x
DWSFAknIBgqBqBioawrqQGnW+iFnqJJSMlnGF8IMrHBLtKX3RZWB++ybkn15tBt4y1S9Vo3FjIMn
KKO+yWlCZ8u0jXPHuyMzxv6ZjrX5XWUujsRGkPqdM0VQZ+//mLfuHS+IvWKeGC+Z6yH9j8ZAm8GU
d+FERdNgBpd12xaHCujoZZWA0iAT1fvg6PnGC8K7YXMLGbwIcSrK8FSr42WUahVGOweKw/rSMOwe
hItfXNGTir8QgKc/eCutl8fLfz+xgCY0p0s6Dqss6eWvHHC166TPFEk0+Ak37mzl0ZhT0rb48Xem
UcZHSygCJHxML1lN0gIz2XiTSNf54F1d7+fJu0MXxjHpnHPyt72TJrbhBlqSegoBcYIlgMrDArwQ
TF886JcfBC85b10qwHZPxwPRgHPyWaDGZ7gOppjX1A4uKK05TKd980Fr6c2rhKzzTG5YY9b4rT9f
IO2m2lI+TSRsjMuupGj4Usui/WAde30VGjNIoVGN8fSoP15eBcVOjpEEKX1PxsC+tmPsH9rwtfjH
jydweS4c2uj8iOBU9IDLjbiKtJPRxD9EghE/RCagKCsYJf/8Uh6PJVyXSp7PqdLGzSUGuRRYhIv3
CmVm7AMD5RzcKq3+Kp7+dh9+4+75pkt/yfXQ0zDufHn3QgB7ga5kQ8uCIhxxW34WBEn9wVVef2UU
G8A+bYd3jb6SefLCAVE2BPSFJjI9Qq3zBgiulcfB00QjYVesYwC3wNxZpy6021J2h76R8FoYp3/w
5r9aZAJS3RBXsQ05AVKrkzog8b3W6F1w4sYAGyMYWKqbunYJjiVKVWcT0WBJaH3wIaxb24svm4va
iBTReYAvYAj38iajah0UpCOwk6UN74d9kMREA9JRlwBbF15yGMyOkKKMdtb7a/hbNx5lEOWE64fI
G4OT32vNlc2sg99LD8QndDEOozxPAfwblbhsjcSKxlCIq9xrxUU/yGkLrR1BMJOVD97pt24875hJ
TcO3ajknbWYL8k1XSPjCRZXpFRJ4WSGm2qSaiN8kIe9+MYP2gx0sXAncL+88HV1mumvFwawVidTL
O7+AnLPp4QFIYUU4R4SCAytQor+hK8DcurB0dpAcp3HA9VNy9Gz6CYMnwwticwGjmU5l51cOUnxc
EAtmrg2d+QbUE4EN5wDbGCxkvsdGr2j7/LIrhYOzdwziF5wkhVVRYSkjadfRhwa0AMyCJLd37WzV
NF9EN25SN0inQxoQF8CMxXU/IemUeufXHUwSu00+Ywsc/I1m72FaFQDswv5pcY5aRT63U780140e
zB8qmHFLN5i7jc0cEsawyRCi33aLSxqa3dUzx17ZSUBfGE6CzeR06muYQVkny6xIoIcwFNwr3lxk
Vi2oB7xfsXLPnL4xfsYMKL5SJTcS36ql8JYtuFd7TRMcRICP59d0SBo1odAOY2KeaVY09xJyX/ko
ZUfPIMAhAq2nDe6dNvTRFKQQdkbbngzE23G3uh5cWMPYms2fo63Eo1ONRnmjBNA08KTE/2xGWcxG
RAquJtY7xjwHZSBb3x6vNd2I5jtVVcvMdtxJlVtqhyZBQf9txvQT4idx31b46VG1DyAOZbj2O9za
LmbyY0e9ArHd4BNyoQn+4YA0YiPLJMgw8Td4bLJ1wrZz8piIm1D7/f0oGgrylFE6HqMucx71aAYk
wzXmrKNZN4O7Y/Tdfq9MK6VdQIuWI8MU5jsmfjLek+KHOSATFu/9kioykuoAf0Ml6tyJfDWO0Jdq
YGdkGXQINPJOYzNBHZ2UO9EQd7PFq7KqIKgQv47ZOCR8sWyAW4+8JBzAo6Sv5Tlm/S0kpW7ctmFr
PALqAZnNCz7Sy8AqPUahX9iXXUW3YwMVc/rWNiO0JOjB9Ljs2RwfSTfmLWrDfPrhN3ifsRN36iZ1
wac2gNOaAJYCctB07zhquZpTM4TTgKsj2OY4AA7MAaFuEHIsh2jALtNjA0ziM29eZm9PFpXWUeMq
n7yLTFs3AvJORi+ny8NNHNNXJWQ2G8ljK4vfw0IXJLKZP34rPXe8wUhH72saKFyAPRbJlShrMr1m
3utxDx2nqjZup8rrphI2gkvK590ciOaYVjYqUbp08MqGMRzQ9oJP2Y4ddFLmbssdQHyX0rvttd7M
bp09+0Nv4V+xdPdIF5l8vZQmM6heGh5D5GWQKSLTUOFK4VPTsU8WWiDBPLn1itWBzsQwwvzNLWdR
77rGXbbLPFq/5yKlIdnaA9jbri/ncLv4Sytx34MZj0LXMi7SLrDq7ejEJPRNtQmfqUozF2LGUPOV
p0CWLnH9rcB3Akr01nA8EH5dVWL/6ROck1vchSZOGtcYk11tlOCBdNfMTzm0AXvTGiq76ZDqTLRL
9bjyEisTEyZRLDhqAc5t8qIk7byWYtyhblcOph8VPve4czmwpBkg+66YP1cjRQo2GC+hMddUZ41p
xqgNaDIdvLkmQZmVaXg0nCb8hsxlTW8nzwEkE01K4Eisa0x3myr8FQYdBOa2N8cLpr9YpNJgFiBk
ENry1o2Cg7ompPxL1vVos7NeQra2Z6Evi7JzsXf1ZultZq/1SP8bWQ28iShxKACpvCf1nkFPjgj9
2e2W7nvH+VNystBud4z5pLdWYqarN3igHun8ebJpqsr+1quzGudtVwONGlFLkPUc+JhuxnEyh2Oq
VXxdOBl8PmAZoRWBWEB64Lnr8mylY35I/dgGIVom9jcxtsFdM6NLXK2g/fdwQUV8tLtRFTtrNJyH
OZXCA29Tue2uEtZSkzDQq0/dDCIa440ufsFvDUHQ5s33dJjlTy9H/A/cEg4AK75P9FJJm+1iGohv
vuCAml6bgcIzB1EFxgNLsvu8uFgoI5jE4ntP0FgSpeiqrvMO2DKIFxriEf5n85PVB9ghU47MBYnw
rrYjf3am4DePc6xvx65wrW3MVLQDJOfgNqcNLp7zOIEK2fLebMlD8+81xPTvS+ozRcJWNxXRBLjc
PJd0nLqIRJuQnjyZOg9UmYAiFQOUa+hOKRbEBvDBWTwAXcJTOMPu579lQKFCzKJNAbEV7H3s/hyC
MCceG1geOCMmsHDMGgEZj/AqTsMEzCX+ER1ASzxFbtCgnkysssj96aOPihkNZlkJJiJtDAFkIl/q
y5xJq7mjJZXR/PahZ2wGf8GyqlVtGJAmZHGtYDPOW9VmpYGqI47vZ04iOoJeiO4V7GeJ9n3sWHlH
aBJEcOHezmm9PpFRoQHcl978pepNxd1AmpHgA0X1Ag1b2iATpOngBiRBDGJV5cHCHTAbk7rQVesE
qvazYxVDiNn4VeE/MXYubPaAsYEd4Iws61bawpPi2YpL6aWCuL9y/Qn0IUB60bNNt1npw2jL0pgh
QGjMfJTJ0NHb1XJ5IAi34XtySjyusL7t33RskRmLtCkMehYLy2lvlPUj1gXABCQxBT+tMME9uTCH
+j5YvQIDjVby1ln4CZsus/HgEjcHzCsecHcp3/yFcMDe+iYFFHOqIf6dDIH0N10g+n5XVjL+hmKd
Z+HYNjLWkWHYZRb09rO9jN2OJCHSciGXIPuElcyozW5vysIQnww55bBEnfLR94zpJshQL0AMjjtU
QJPZ7Vhgin0FSgHfvw2wxU/kkYGZ2IS+zEdA42B+OcYb/S/ZZMuj64JkMaQzXqDzzwDTidVbUPu9
fhz1OrhUGAwYihP38smxiXY/yxd3/DYuFjUtN878JCdfzJGVB/23gSLpx4SL3jqmainuYFAL1lXR
Ei+G5GTexU7ZqUsYGPmD48aci5g/6L1QBTIbxioIopKBEwbavIwPyyxIIGobQPiRRG7E4GL9ZyI2
3fl33FcVRZFlN1aUD6ri1JQP1pdFzrG9VdW8fIPFbsgtI5r5CrAOw84W1EUS9bxCuC6RkbW3kwMt
hCgMifF4bFiZxaRB6W381CWShAxSHe4R6HTTlj5U/KMXdvusR13crZYuZhNWDwHYzKW+r9L1CBnr
1n3gpfXv0mZsztnnEh8ctT8ZW2siiGJLOYj/zzEzDyRXyUR0i7OvszYm2KJ0HxOQEe9yq0zcTZiW
WXpuloE8Km1O2cHIDSYOgjH6A0MINkSPqDY7InUS+tzciPRSpKRaMxEvxBNHEYyCltmSGJeFVf6k
ggkBX9DOyMQVBhMarZXKLpzZhPcM2ii8NXvlhWeOFsznhenqL13MvxiR8Tne4wUDT8CgL9+AGKoe
Z+mKWwf94zNq+fnO8rt5QSmSmbAZzayg/ILJBevMMOPHuBxQkLARkP5ll4ZIzrJwrD+TDmBmsL8q
lGy5mdrXKoXiHsVBnJsbQvtY34MhGe+z2luNpulMndblPa5NQSGAes8NjRsgvZRoHuHHR4DJLEnM
t4pnpyDPbrN0c/OZYAyBS9QSw3nTNrO58fsBghQVQRYeYNKsZVrFaH1X2AiUgBM2y01uEFpKdeA3
zxBS0pWXCPyX2EJQ7LBOBvLDEs87Q5+vD1MRiB0cX2jlgzV7Z8izLJ5M3w83uHSozuNBk+AjJw2n
1RR6vja8cQC0Ljj6fXZcy0a0uKRjxU6yWL8Ii2aWkaLvggsoPGhSiaJTPVUxSrjMGQsUFSOohzNZ
jNMOMns27dDy0d73e9U/tq1PFoA5mNzTmMX0F5Rlfzs4vaXWtBlinQPCCQywP1bm7T3IeP42qWPm
Am5Rz23UiaLmXWpj+WOgGCLzDOzuEIU2KzMxj9bYRmWb+p9ypUkN9yGQsw5QEW5aHzUKylCQFbR2
18O+MZvmZwfJoQs+Qkk7IviboUE5d7OzHZXqPvlwyXrmzy3baEEWSGGz31OV809v4pbwAs7q9vAL
gClyuqQiZY1quOIRTi20gUmO0LTS1o7Joxl8y9wM3jDdYYkaL5GOEPkDGbk4FlaDFmTgoHxU9cAL
F0Nmv+2HaTxHFmV9GyxTcULg00TC0KnpeyxEBRwjMNV+UdSDNOwbsdcuYYQc4Niqd43hTJ9j30AH
1XmFfzcj/icqUAaWjAIi0WJYkyMnILdizYHzYtD/IExwuoWmxcq2ZI51k8jF/dVZHWW9ItJy09pV
9Tu0O/2zSJNgusr10jy6dd5TDxIHkx74mYAdIdw01WdkR/ZD384ZnhdCDY0N0m5C67MWG+UG1QVf
TgI1CRzLKodEipybahvrZvmmu9aZLgRJMfyknLAmRIkuOS82jbeo9A11trQzp7mJ197baAbaMc7X
gsi6DgrPfgxa2J3htOQTU+K5/QohORy2PHzrumwtIOhoT4BvgYwkYMXUzLxlv+oScgAtm6UO08tQ
J9LaptIbqSoDFuTNaMn6rgAbBHO3m6Culhas2bzuLrtGjsNGqdZbIhoo5SMz1+nzCMf5Vx4ArdjM
hhsXRDQVuH/GahByI6lcPy3JuqaMcQ4PizppPaiQMg12RTXBQShC+UK/LvUZGKTs2Nl6eg7D2Z4P
wdyCIdAI4LHLNxYtBRwSyZPT2yYPTNZ15FEd2dGkAkRIQ2mNxc6PF26osgABObkiTskpOqSW/E2J
vWdHDM0t3UEj32NnD85SckgkBbNT/Fj4ikmtwrZ4WRoJdzuFFXYlnMH5nbez80tnor0IMh+EAMUb
J7hpDLOvYvHde1EnrBdeXMVx1KQkos0UCyEqD11qUh7A3rbdSijycs/5rQqd91t0flPyiCkeCg2W
QuFsB92a5/QmEP60MgGf2lsVpSMBOPNRqgm1bqI9090PuWqmlfmYlwd21rLcdqsJApky+ocdyGrj
YnKyjl+VpDlrTzZwTkb8lC2UcM3PTqS5wiGcjFeFXSzfJxA2lzqbje9qqozvpcmcNHIm+NdROoc1
yjWlaM+H7Jwd7LsGrGSR93Oy58TY/GjrLvbX738WUdPJpIz6BjPtlUOQ6RcCWn3QocEI3ItOo/nc
TQEZTV24HpNXufhtqbVMIhKZfExurZXfu8DGHzQf8XSsOuX8mgFy3yonAMcQlk4K/kUnHnop2EWo
odyYsMlEcQIhy3A2LtBGc4qUhQzu8fxW4SFDsCm3tuxZUlK+gmLDiK7k3XTmgRBJewiQBxUrUnpI
06Pd4riMkCZAnurq3n7yVzDURkhH10effv+AD5k4YF3USAfqlhQTZO8lKVgqnkycIYRHhnt/pOW2
0XlO67hchSB97uG6aitTXdFmTw1GaNWMvLZb9NfY1+21ymylI8J005gOkFc7BNDQoQHoJ9rnDBG2
DUfc9XKoamb/uVoSI91Cyy8e6C1zMs1GspyPCEDo/sVSmLQ/+qZQ5/g+KSU3Tsv5cuNqC4H9zGYz
bvlfg+56zKX7lFk0hNGczQabYd3n30Ta1WTpLU7rb70qBg6dJDPAiVYasjhYNPp+058PgKSlnDr5
rKsntrjpUluIrrdrSxLwmzm6gBhVHruY4WJ3l5iuV2+dTlaQxFqizVFsOfGNaksqG2Q8AIPpn+QX
HCgAAho9B0rwgA7pmGARRzuaB3oKmwLJE07eJswo76eBlNwvE7+t3o89sR7W4OtN2xGYuVV20DtR
QhDdSFS5GJ7Yf/tu5Wmmn6YCAtqxkrlfH3OJ6YC4Vk8SCpesL2XulQlRo/n08F8wVi2zxmcRKbqI
N82A/WgMku7qv+q4mBevGhmtlrUotyab9llb0iPZv98yf9UyDhAprmGPjMZNtBEnYzh0SuTKKwpk
lC7NYR4Qhy1ErBBOmIRR7EvN7gYcLR2S+oMxwRvNetcRqxgCyS+oBOtkStLFBg3AlLhjoHdUnDAs
Lqij2PXqJPs6dS06xwKaYmcU6S7z2naX9E6FsFEkh/fvwatRJKMuAWKbp4AsPTydD07EklRtBRpl
DFuCWesRndnA15KjsP9gAPtqAMWlEHmbXMXmY37l7xvVIDqX764AaXqmMGTsXNucP5gtv74Kowdm
MLj58L4xjHw5B8Annzr9BIpYmWZLDnyV3U4GQWX/9LZ5jLkYcOGRRFlzKmrprBFEz6JR6jYs50Na
FYfUKRgjDLTh37/U63GKJxymxJieUGmjx3n5g+JcDWlvcymjTc1+NzaOse8yzKbIxKhUl556FaBd
8YHR6tVl13mKZbt8GiSecnp6edkZO/YUq3VoZsJAWxYNoxmmy4VF7P0xXTrS5/zW/2CI9eqL5KLY
rvgeVuXRK1KETURbg2EEQlfLua4fqNlH4FmH1q2fVGzNW82nCgnoQ2fG6w9yvTL/8WxBOcCQ9OXP
RUy3dhrztZARI9EZJQAgOqWNe2E1pn1pTIKuGZm/m7Zp+wupfQ8U1xI028VI/iNz+9tJ7b/twy+m
iPwhoCaBtvGhwDw5mWW5umKC03IbgMY3twWEjq0YaLMBFfjVD+NwWRm2JicLws6CM+A4kNJxFjqI
v4t0PdMNRB6DqATrIX11gxRGHOMEIJm0a+8fr6HM/JEXOJiTmbOe+tYy1Rq6FoOMtG8U+9k17AuI
qPXlYI0zsZcCXhs5WBuv+2jS+sZ3vtr4eWYCFZtY9XB/Sg6scjTjoOtl5ItpuitDsutn2yzO3v/4
3rpKwJfHPHX1Ub6az8erAL0Bt+dUIvhUS/9hyo3m8//iIhgN+RUItYR/sg8N/YoP6EsOU3bhnI1Y
EW6GRQYfrCPW+gq/eKsw1gZolWDCkv7NbP7lHevtqR2qOiY7zu+dK5vEmf0gvPCSct+AOk0VBGDA
3HvaST8DxsmjRfewEIVLQEGa5/VZ5QpC9vRk3Et3CH68fxNOqDzIc/jzCPARgg/RMYV/8kCBC2SE
WOQSwjDZGlmiHpHu33ojqEc7pCos9Syjxe3pyPij33/CZFXvLL8fr7xkRRk6wL+FlY/f3v+71sue
3jWYQ7i2YSOYYIte3rU2hFRK219GVWPBDZcZDbbBSrZh5RXnQIp/rSlMe2sOn9+/7htPy1lfiVWj
Scs1OFmQOAwF2Lt5KQqPMniIA+rYeI0TMDG/vn8pa/0NJ7+Ra61ST1zDDgO8l7+RRvNgLCpjzFtU
zHYJQd5W5UzoS8kQu5sLkxTmLLySmqBoN1wqWKuL8cFCIta3/PSPQMAQwuhARMQY/+UfUYYzVf9q
fhkcEUeoLgVRsnO18U3dcsKe86M1Q7KnvTT9aIxOfLfD6XeLlQVxA90rJYz0ugh0vUuV8m/QnC7E
zFTK+5LOtNOSpjUsZk/NJCI15y7tFGDRNNIIN3z/br7xwrjoXV0kCjgF7NMHR193Nht02ZGynP6X
m2TBLUzBaucCvb9d/Nj4ZjHrITiac9b7V14f08kdxLXBVs32xVtzWlT+P/bOY8lxpMvS7zJ7/OYO
jS0BkiEyRIZItYFFpIBWDo2n7w9R09ZJMjo4tZ9NlVmlVYIEAffr957zndgUXS1o7PiYLvvX0SVf
USB8faDaFA/N7J17Nd5ZHGFc2FQ/K54H2cvhL1Yy+NVFrBd+joDwAQVPfzeXJKh8/K3eeREc7qdB
KeJS1R2vC+wwoLo8JsElP+yjKI2GFStK7tyslmc4NEcOybc1iP0Etg7lFqG9bw61v4SQU2eZrDCK
IOlOxr40wNR69dxfy4GY67iLmB2OQjJcIDyqSXSSP8fii0zCT5RH4bU+NGcWn9M77EiWHCqSNx2a
ebQz1HkTZf1ARpKpyXRvEgnLrLWIzrx6p88NpSXCGQZZLANUtYe/o6dHc27wDhFMPiVfS8WxclDe
CFTIIHm0pIHzb39RroetnoXGQHiuHy2pJqkBHEq4nqmXyY5Ao3bHRCDcxVUr/vXDw6UgvLHf6XCF
jlW6Ca3ZHJgadO++V5fWWkYvmTsRX+SmZy71zm+1nqSQ068CMM50R3cxY7Lm5DwxQ55UO6uwzT0u
D+3MVd79rTxAUKjL7NWYengVcgZFNo18oZBBJz+Tpa5L+lJ+N5mMCe3s36Ek1jeCO/fX9Y62IWeC
XOSqhm+l+uWxsd1hg5o8hUJdnBMonr7oYB3Y69ho8YY6b4iEv14+5bXhqJF37rNWu/jHHKJgu1xd
a310zgr93qXY6MBNcUqkSbze5b8uFeljPcmBwVpad+bl0JGHaWB+vK1EpwUfP+xvrJzDVRkNPEcZ
HHW0t4DQHV6rsEom2OS+4SbV5WtjV2gAzdS9r7FEkyaJydLvC7N/zvSFcXur5t16zrgnaT0kw75u
ik3ZEM/WITBnRtPVDRAIJc+8kqcP7/oheagkIjrIdEcLjeioG+vVakacbB1MMgxXuLB3ZqE5ve2u
TiFtrxBHui7HZ3OGB8hSByf3dfQg+zgsSB0BlBCYRDCfudTJ8RX2J5sG3hUUU6ee6opwuxz7Qc6c
eCmzgNGO82VaI1hncBrlRuSOJMnInc9Vsafvp2syK2Rf5N80Bo72xNBD9wQ4hOHYPNohWaz4B7lW
dzHI8JobXz3w47dEmY3LLQkNw/WcOdU+jlsyFxzksH7qDMnzhA1eMOR5ks14jiN3+iMg87SBDgrk
2nS+jz5hhE+tFh0CCKW7/SMhj9VNL5jYQCY+JwY+vRnQ89i88JywAHOgP3z0myITdBES0s80z/uh
Y9HdDAzQp0Dhc70nbGw+87KdPsYrlZNHGdaSIxDYH14wrZkWNTUdtaox22d3NGbSXBZbnVmE1899
+EpT2BlQnITDQyaPvSa1RZaDm00IfGn7Xi1TgZSup/uKxs0ldgRbnIMcxx0vNbrFGy9nVP/xovLO
96QlRKVMtqbgALz++V/rV9Yu0tML/AuU0d7Wq/oUys8UPX58lXeeFCpJ6NfrGcR9c4j9fRXWSIU2
oktpvxvDQ0cUJ6rv4puVs9V8fKX3vs/KxZD4dtik7aM1cm4iLRm1AdmJ8MJdWBfDqyO8+unjq7xz
AqbBiTgbbTLtJd05ejwWAjF6mfcEbGqq36Z6xxQn69wpcOYwDRJiXLd2m8+BqXcMvfK53wIy+dlZ
rYt5nTx7RvXIFlOI/qTEn6tz33uoeKzWAxgwJQ4Ph7/pAoOQoqtlkJzE7V2LeotwJqYrSzsx5uNt
5ihuh+WutnPUf8jAzzzUJ78B94WnhlUZXxO/xNG6wOKowt4iOyRNh+w51rzsxmnD4sxVTo/5lNbU
R3QhVpU6Befh18y0MW/ZkMm8QFEx0xiCZpgSZy3JEWfCYGeZe+Gl2JojiVRuW8TLiynjYZ+hCtxq
Sd9tlZY7zzGzoODt8fj/7tL/Y3OT/3d3afCbmGiVHbhL+R/+cZdK6z/o+AE221RKQJgdXs1/zKXu
fwS9SYMeODCZ1UHKQfi/vaXOf1Dg82c0c/T1leNZ+m9vqfkf/jp+fypL/rG6A468pB95Sw9XKB5V
ZAwUp2u7H5cp/YvDh6kqM21KGWHhF1fIGRoPuQMV0nZGUnHx1z25/2d1/xtUc/h6vl2KfYWCm644
3rVje0WWMPg2e1qsukHIKJcjj2tus0+TMxDyLKJ6P6oif06pXfd1MsSXH1/+zZ7zP3vOP9fHb0iP
cHW2ctcPv2o/xjMY5aWDRpBF8b3U4d/qE6X/LjWGskHyXiA68thUUz+SdkMGSRzJR8cYnJ9R6oT3
+HWYOSq6EwhlKbi8zSKV0+zCDP7ODlp9Ue4d+md/mhHeRlBSgBI+7nJLeeEKVI4DMmGiqJryz0Qg
do6QndCQTQTC4onnx418xbD/NXLm4eswWPqzIE33xhsIZABokcfPH98QecQ3/L93xFydTNb6ixy3
7OdahIrIGRgsiYfQvhem/lIOFmJaYLyoGTXUAF9JNpIveUutHbBXJlgnqlpEGxsayq+lGMmRS+PQ
AhySRyghkqj+2cqpRsI21ESPI0hxEVNFkZXuc0IqfsqJg+0+srLuKezgrtIYzfNXq4/ZHbTBVdOF
i4jj29S7CE8Tsg0frIb0E+z38USqpa2leeABuSJhYZ6e2sxpi63Gtxhv5dzHt8PUNvpVa+IHvYtD
AtZ3onAIUBKNBWxLSycqicKrCVuZbB1PRzZ6BI4oZcZYmYtkcnwvK7sXgcaTpHN7ltUl8fWOfbOg
w9SCtjXcHzj/Gb9VTjzWGBVAP+4SMBjAEOlSMWNnH3pErxFF90aZ0iwLGzd+YdKj2xegtqxpD1aC
5DxbOTg02rZcUJJ1obG6ba22CwRqH3ydIPizIOWUbW4WWipIcRdEWZRJ+BNM5s0TAh2wIFgTBi30
nOs2DDG8ITnOHxLbS8QWAWEpA53sTLQcbq6ci0QCgf3JFyaadA4pI3yqoyj5nIWuM96EkUblsCRo
8HcJssh8l/NUAIgTjJAvQ2PVcYRD1upbjCpeeZfKdMk2FeG7XQAEKTeIs5HqDnjFgqAhd0aP1PAW
sKpFwzF87ReACjuzM5w1/7QlXzJlqNgEy0gaWeBAyGb2B0aBwOcsVfXW7PNxp2F0S3ZidsXwz1b1
v06I3luMmAWC9zSYQ4rjPlWbWnO2ztz9qHK8PRxeE2hX29xlyP6wa4zdtF0GrdoNgomVm/fhn49f
vsPC/u3VAzlgirWFszqhj+q1TmpRkiMh9+s0KslRrcxrwBHJlW4Wcl9JL/308fWOKrd/LkiT0QEN
y8AVmfXh6kdEp6yYDPY4gyDGdabd+Woq1XWiKvelbyZ1AY6JdB5rSoO5GcQlrH7jtRqzaiamBpVY
kYaAvNfxFNokJKpnPt9aHB2uzowsKNuoxsE3UsUdfj69EN7UNCh4Gi2s7isP/UlvECADJ4RTezQl
SHajKb4oyd/yEEfq0jc6c9lVhdbt214TZ3arw2JuvV/s1evgltGRhyT5aGMsGcox3CXFhfDdhuDH
dIy8DUGjZ8u5w3P224WoD1arJyc8F1L94ReXRN1gipoFsKNxuI/ztE3RhIwIGEHZOL+1qZoTQlNo
zW2EiulbLHPCVo2Nq8JC0Y/pHGQw1b811mLIXW8rYlodzcz3kAlDFA9VYbVnStDTh5feo/HGtufO
UIQcfmT6NJYzhOtHxnH0Ko2qhVwfFjs4kfFjsuBIP/NwrD/+/zwcNFRMTlC2LphuMELihT28IMiW
qo84CvqDlptfmpAR3SZR9ki+GhjuwG7GMt4XaKDvUi/LvoyjMmDDNu25EcvhQ0HdQuWCxxidh7Rw
3x6/tfFi1bKWzLhNVxs/5y7wKzFk89OZr/veZSSTPBQedA95FA+/rhyRKKQDPnskn2T9yrj0Houm
sB8SJG0/e7MOd9ATlmdycIZPYUT+gz+JEg20mVL97zTpVvKimpoXYt7wYX786Q5XzvUerFhcSMNM
1TnYekcLSe3iqSF8vfHp3IeXDW7l7ZQjvCEH9znqs3TrmgPelyaLr3GmtI///uqSWTINIkzYdFYP
b02i9DYyewY/ztLJaNvl4FWrLNEITYujNlimSrvJECAUAaqDfqucZfzx8Sc4fF//+f66vup9mHDQ
EV/vz1+dAxe3OUUez8BQpkSxdnWIertLmwl+q51zuM0JkMLVuP34siewQTYpzvUU/vTF2DqO2X4G
1gRd4RDwzdSoyDAABficRw2lEcC/7IZazdlqbUVmWGEDtS+neJx2OO8yAn+tfKl3SDPjc07lw5Vg
vRmWw+61nkXXDu1xEAzPiMAGrPX+gmR/45hRd9mLqSde11yuh1i5Xz++C+uT//dCwPVopTDcfKvh
jeMa3pgWfdEydjFZGl4AzN7aZjLLN5pyu0eMqyQ+VTHJvhUWy4+vfPpOvjVxVqkbpwfS1w9/9gXZ
c+5mBrK/lFIxQkVMjARewo+vcrRNv91QHLioJTgvYsJ+GzT/9XSNnmUj+VMIkuq4uID2G94Yysj8
ppflE4H1at3rXuHRODuzWLO+Eid69rpI3Jiz9K7AE2SXqTLLF2uw3DPvHu3909sPIAbxAyYGMKzu
+m789emAVmFH8OzGb+vxPkLF+DnR0HegpyQDgvJbEbsLcJM+PImU/a0FZ83LisBKNcJVMwxudppm
15VyLIXpiu7GxjAQpcOXDO1mI/PO/llgvk78Fo16FdRYwLE1ZzL+ZoN7T7d5S/kMYTPf8+Av92TA
fE0jEX1CSyTDbaa5eON6kThso1aOE4LC7Y8Ve/E3U5tA1sHZA2omLBJW/KIVqtyVAMl+anHYxFsC
JfXLEd4BoZtFN0CQyfQwUKVtsaS5c/3dbEZxp9USWV8R24hSyXmNxHU2uIwmTA95ZyC6MLnTtbcQ
8lrql6KqvfaSmhlDOJMvoneZuVqPY+URL96P+K83ygzXJLeZBMcNzA5YcZwODCJnE9m1V0CRux04
aQnFP07cP5D2xIKuu/OebdlDOW04uE0B4jUSefHyqt86yH/QblaBiZbA3wQtZks1TWt6CfKh754m
Wujfcpwpv93IaBYQHUVp4ZFU6e9YcgS45NkkMdloZ4z8s5rGV8o2oBMLFdET9rti2tmLl6sLXnws
MykN6gjZuh4SoV7J+a6Ejve7d6fplVFbfMvheDCe+DLelwGeFEeApDVvek2WHItBWIMzTqoKJN0E
4s0vtH71oXRFBpsUZ1q2tZ2qlFhoWMM2Y73wydgZGvc2r43kW5HbHnGGcuYH7UScAQUNe9UEkx57
+8V2QCZVde0xjsHW74eoRS5LlTt4MOceHuPIOe7XTPzoFzNkPaXjbIWXUwNKdqONcyf9rJ4HQmYt
zeP3I7Pii1vN/Us6dMA0sUiI7zp16S+OETPMTGjAf9CFR9+ILu3KIBOTJEs4ny3Qkrj6npSWNd+r
fhSf4RJ4nzX0V0hzZ4Os5ioFjZqV3HNf90YPuIe9TLcdGibwD7UxO5d8L+cn6hO4R3jDMt4xkheu
rMy1wz1nljVDDzav2uq1FQ3XkTlwPNTs1iWLZNKiaAcoz2lxo6CFCZjWZQO+7aTi4JlN02XqxrWF
z0Zb0Z8E1SZXhp2hoE0GKIR+GTbYUZcQJ4Iv7ap5sYmFx6vihDXpKjKBgj0RuS39AYziHzOf4hdU
v1iQrGnpXX8mH2/YFqInyC4aaEFxJ3uVbQE89O7VrHAloprJtMuBpEkN/V2OPgn3cfsaaiYKFGdp
7PqKb15Payp7JPdZjEt9g8XCohtTA1APulCGcjMsBmd36IjU0HuTMX9Lcp1VC+yhttkGfYh7Y08E
X5xtMqjdxi7XK48Hu6v0bxzYx9R3k9C4zXhYsfOLzi4udAKjOoYtqV1voeRioDWJbH5CTNFFGyfK
kPTwG7mYJSJBTh8vN9Bw5N+fGsTobRBB+DY25GAy1FBFpH9Dy4K7u7G8Gq+Qldpfxpb8lsDu0P/7
eRlicTRyQrsdGJXaZcbA8UdddRpgQK+SPye7qz9riIsB+ODns/daogGs1+ewvFYABoot7RfngZxi
hlOaW/Iq5Z3hfdc1w/3TeV74jVnq8lQVeb/eV/xQvjK89mmeF0BAOuRP9GATac0bK4nYYVqH/ENs
5pRbnZHBKw1jy7iPQIsXO7ZBq7uASa3fdJFZu1t74dZsrXo1L6BFp4lQD+aDZ+UTIS/KbZeAihSX
g57142M9s71sqkG289acCcvcoFFUPCDLUOCJlYC0B7zu9YbvLa4N0Sz3qNvyRyHGNd4rN4j1zTpl
0cbJ46ii390lnY/mzpi2rlVrF4A8iC9scSXd1lVqTDu6QNGFXNYnv2zT6BdaTLwgUzaJq4QnwkOv
paR5IwmIzxlAFWQ3O+GgaQgrbAotyGicQhkbfdbgav4Wi5F+5W8w/7QEKo5BOjXld7dQI/YBCLfQ
r8KE2M3ISCCnzODsAxLDo3JjYLdkxWtL62E0rRip5yD0oDd0o7yDvNCFzN3ISfCF8uwH1MPzl7Sc
BgeJpjvhlIWfeTW3PCwXZtvPxHYjXxgIi+TgH0A/zfOLSS42/RjTrLByjuPyh5VT3nppyAm+ad2R
1IMhjhKyPQ1gpz3S5Mt+nBwKKoXPiHjtCkb1bmyrrF5Jm3Wm3/WjCbkczl97n8cYVYNFVuimcffA
A1FqakhzL+viR7kszsgTl3uWA2Ni0dJgkMqc90kTFcaNJJVEQjIicSmIEtPRtoa+DNMarelOvjvU
TMyxoA1wLmoZs26ABLnizbGNgLyK4XNWWT1Jton9pdFn7WGp5NJdEjuQ3WDAZSeMsbLSY4Xw2+/x
t27zsdI+jT3Y6wszzMhlbtVDEsLi3zRDVPhL094UXtn+Lsgf/sqU+F6Ro7ShprmqCbk7Cxc6PTa9
8SMZEHGAJGxqraT/Kp3wkdBeVESPWnomc0qRCofyCNWR3GNLZT8TKwV7rKfpcpfqkywIgFoLgzqe
9W5TaHoPMGUu4fb2ZEmgLHXi/oeq87rddI1GfAfiW7g3rZgxudGpyfvgTGV62KBZK1MO4OtHp8sL
nMo4KoDhTdQF+akT9mtBpK9rpPt6LoiM72vZ/RJO80jsOjpBEH7qkqaS+FljHXtKjIlu8YDqbDpX
K79FlRyeBt4SYUxmq4iT+ISH97SLOSqUWQYKxGNVvhoEpuSLCazLC1JZOq9enXg1yAct+YI0NUr8
WpE84ssxSb8UwugxmLty+OyVmPcJYRX0S3mRbUK7Mxqvd60h49/w9+Ii8PJuUPirMUNzwtMHaMFQ
jCh3NS3+NXZ2OmzDeDRLwtt13ofIqPPXhjRdZtulB3A3sRwNMzS/1wZFE5zsYZjDx76Q6L7Hao6e
Qh73l1aQZhh0UW/8oUsrvgNWhpidAZopqA4INfPFaMKdihezi32TtBIUSyNP3AWEAZlc21FhP+fJ
1BMuERrqe8z06NGADWyBoR4aRW86KfcEKsM1gpjjNFuT5rp2bVSpuQRW1BNuYdtwIPJpzv7g32ug
fSfUApuResIKTMPE5QR/2v6EBsb54Q5qwfU7w5hQlSoggrae0AIdVhdtX2o7nK+GAwyorxXlG7UP
sq6yKMxNIapwm0d987X3FFrg3nLwpRcdPVm/bL38R4RmiULQgtGs6dYg967TZn/wZIXmRd4P5q6j
aGQpWgi43RhcG3N6mtWhDz6iu4Mcgu2MtlD+iS3MbbGy1HUbTDhl0w3H2PqG+tTCOV5poBtGL668
M12S04MxApF19o+LRpBNcNQlUJF0e0Djgz/BDUbcXNQQKQ32gtJal0uQ9R+/nqcnM3oRdE+Riqzi
lLdRz1/LS0GZY43KZVnWIbR5nZZ8rYBs7KRZseZ/fK3TpcxiiMY16FbqKM6OXru+0jzy2lDagATL
t3xT6DjpQgVeO9o1Pe1yq3cIoAkKFLc2eK7dx5c/vbWWwZflrprMR5GRHL71ctYJm6a5CfPEm2+X
OKz32qzMAAc92ns7Sc90gk8bPhbeLscFeIlkRRxrHuppIZe9pbwopyb65taziRCtn3YuBcszuvqR
yjA8F7Xx3j12mchZa9gGSNaj7YKxkCJFw8aj4iX1J8wZ2te0FcPVkgiyBEKtv9TiPnzGcahvS47+
//47mwhfVvkXegbzWPWplYlL6yHm8lWq0QLv7K03jsPFYFqz78SgIASi9suPf9g31c/her42whE8
8b6sapmjLSZblW1OSQ6nkbfDr5JHYHVNKvaYManLbteBxVvVHfha96WN1ngTevH8EsM+BGpBCQh+
u9ZVuZ26Jdo10kosn3TK/gZusY1mzsF65JvIirod0mftuzBa6mK9zp+Wuc4C3Mim3y+wzrLKM248
a8B3XnZORwiPowhQt9oB+jdptlNNBhLpEUuJsRqoWA3DpSUV0g4iJoft3tOqljGcgGw1imQKt1UH
5ujMa/hORwpZGLuyQ9Qf7+FRlzgthhhlaTb6PUGzX9n3M8vP8xJ2z8c/yzs9N7DTSBVo+67A1aOm
D9FUbgeghxCDbkVPUM1yjiCKZgte6jNcHZZeyngFZ0SBzPr42qfvOo6b1cnGCAAHyUnXLULCZU8x
01I9lnvPmsZthPTTrz13BirojWeqnHeuR5ShjtZ0FSGiIzpcW8SgKozFBSknkbfcso2TYAtKL7zr
eOMTv2AWo535iqc/IwNAjztsMPoioPZopyAgjP9edwzhbUMhkXeRIvA8/3fO+v/jxPOtfjPhhxOh
t2ay8XIffjWCE9tWmazaztwm97zz6a6POPBFUAu+9QUdDuwD0yV9yWFrFFp6//Ev+c4GZZn0belf
U3xxLjy8PMCzeBED6oth6txd3xvevcRL4hdCVN8+vtQ7PyIOGAJqqc2QkR6nEwq3jXKWZb4pQJnH
uI/0cFNFDmn3HmceK87aL//+gjgr1h+PKRXqnMPvlneaIGNWdsSrWunOZTByQUJM8dQ49vypIaDj
zPX043kYtTiKotX2zHiI9+/olaxI8WhtwTND2hlQtawpDQ4JBbCghvTevWylt+yzsZ+fatvSWrLC
PfOLBqch21gwKFPfztK43oXW0N+SaIewAWKIqXwXuORD2mlWGgggKPlmrryaUN2olefmGes9OVzr
+Qrr7JuVAhf38WNf9DG5ewaNpYgO8JXqp+yuKBL6AI0lViBRFF1No2ZswcYbZNxOy79jrL+9Dwgl
Ub/g9JHAXtYH9q+KKaKV1pekLfpo9GJfuYWxB39W/+mIi6J9EE0knCDH+PhJeedlZyVF3oxKkWHm
8Zpde87ct8rr/EnnoVyYXF0ZcbqccR6/dxWUVgxpedfXWcLRVyMTUMKJ7Hy7cpbPigrJRyJSn0m2
PvL6vN1BQLkYzWwqFfRcR68075VDU6UYfdoXP2glK6LLG5rgnDUuk7rDCQzj5J7+Lw3zrpm3MGz1
26Es5l0mbMhu0ZArcWY1PXLivX0olzg0MP2gbMHA6offfViU1yTZ1PtdpIV3OBzrC5eMsi+dxIbk
22K0t24dFgK4UZJ+5yEoOakQZPLx7/zOtM5mjsO4jr0ZPc2x56rsIiNOhoKjad+YkJkYpz63JMY+
NnPUOsyrWu27A9cjpOMyTb9dNXjzPfQu+ZPaGcDbmtEXbT/+UKeFLLoPweiaAeKKTji6Ne3QuoVj
tEhAtPClhEB1abS2cSWGadl6CSfDEc3DmRtxWjysWhNGRfTvGJ0d+6/cXHPzCUqjb5ZLehkBQAyk
iYmA3nDjQ4Pqtks6iE8xibI///W39QhhZsOjdOcTHC3K0cSanHrewPk6E/dgSxne6Lgho9GOLmZL
da95mVYvH19UP73HLi54yTfFpUFQ6NGrVyVFtPbIePXsSrm+ZvV6d0tdk0DMZn8N4Qp1PUSMxmNg
QxDchIpaIEb/BI+s++pMcI8YWZjg+WaMgWpHi5FUWNPt84lonXJMaWfW8hbZ2fy5B1H0O+4sli9D
hjRlImuyQFCZBWRjKl57H4+JPrH3tfMNkaXtmX32dEtH4MCmjhjc4FU/br9oee7WlUvvUOsHiwyA
LN9SWLUb4u6ry4/v68ml3o6bDrWZ56B4fWNX/7VYZ2FapHHlQnfVu6el0aZ9qEaL7hhI0o+vdPLA
souziqyTa8YmhPodrh+JW8yFHGlz0dFPglGSP1bS6wFfK7H1tDIE3lK3D4aO5+7jKx8Ju7koD6uL
9ZS5r2GBcFiX9b++JP0BwyKifPE9O4dNtGLkjJl+uHLt6mKB6HIPvrffaAujPAYpxm2bthXZamSv
9B0kT3I729u2WpePjz/ZyX5Crq6xIkGwda7C86OHWniFAY1OEig62WvOfW9fW1FmnAknwJLJFzyo
CajwkUOvemS8TWBlDm+AlfXYjSt98qcKzd8ukZ4W+51T5/rWYTz7rcPf801M1qrKsgh5DcIyHRmV
GrCiOJfYQKlHxpRYTmNaM7B2YvXDA7f3WqXVJLcxaFb3Rue0XpK/JcTjms11V7ht1+ysRKTRhgqp
WYJQT6uQtiEBZ75sNDu+NMdG7zf0cAGqAXFbmDjReYq3EyGwaieH3r3x0gYwAMTa0tuILKahOJsJ
AOV2VBxOswULtpNk/fdWSmSfOvEuwjedoidxrJqBUjQ9jOQqzmNxreLerKBaZfTjR9W3JCVyMGsv
x8weQHR5Obyt2tNCRnas9VpQj0bfXvSMRZ0H8g1VCGWUB+KP0YzWs9dMwy/LrZbyIi4KoNGsXzU6
Q6Ww/LP+1MaOgysDM4UmuQyKYegAkIf6DyZJrbfBtltQWvYTfXlrKJr7rsBlseGHChE7O1pEotsK
xW0FIFBGs435M2lMsGpzB1wwq0LzDwNn/XqZdNSimspqbwszHjBaAYLshgGQTK/AcBDfB/hKoOAx
ou6RwR/0bsEpj5b4DMiDz5HaRPfZ+GyRibacjpwEiF4wjQbhxK1Zq8fSipTY1xXC48AaOmSsY1cu
X8q6FM9VZ7opqcSr2GDhYQCfZTMN3KAybcIAtHN9F5nT+NPVy0lsS0/NP7olTPRN09TFs9Y3NgAm
jC6aH9uZ0WwyjnTAs8EChYjgxpL2MQrf+MJZZJbtez0qLwQCJHVB88AlrrippQhMoHodoz0K7gBp
OIKEJpvhzKJd0f8ARFOtH3KU7zkiscTBVdNcWIJCqg2pC1m88Ua9uoERBaPKpriRVPwZTLwYDhTj
gqLS6sumq+toi4BtnNEJ9b0JhLoUhLGGkWPs43ycXmumvcanWA+9nehBVWz7WTXpp0qzB2eTJqb6
pljl7uHjwjTK46a/QXBUfk3jRn/qmc5X2zYnyTjotbVTPOqKzOJCj59Sb4JdONKDfRWME1/bZSC7
KEZn/K2gVoM73UjAB7xh6DkxK81E1LqNBWCUkWO8IdZQC5Sk7YvSVNOfwYnVW6WW5icHgP6yyAyj
IHMZKhqRU733k46qRmjQ0HS7kgAhJv+WyY0Z2g6ZuBodt9kRmUTrxgQOlvsl7UQ06S5y6A3BATRj
YliLv6zKhtK/0O7edLFhomQBgnot5877PcOLZy2wYwJMRWvHWVD17hprmJQx42WTeNnAQBFVBp1r
DWJHXoGVXOcUn7eU/2EHPLxCmEdvONLP7FGn6/Fa5+oIVIkhMbHfHq6TSZcVeTLS7AX1OQQZz/a+
Jk/23H50uhU6LPrIO6ljOE0fL8ddiIyKqSVD4h5+HxPx3v6Ry0Vu4lAjM3WcWmj07nBdm6T65XHV
fEdrwDNT5a6fi1UUtujNxTQjmNGR3+yZJH+vKw34CT+DOrNHvbd7ru5b7CwuctGTQ3hL321guiv8
LjadchfppfNc2i4Di5Qx2zWDvxQutD1NDyw84UPDePmybLLk81iCCLhedU82IwqpvjIGSfszH++d
AoZDLsm8fDqJa3+913/t7dSgeYkpZPT1IjVeIdihTMG2T+xDfKYEPT0B0S2j4EW3DFViHToeXgoV
RUV+ILSpmHEvkZWI9leaZQpnRdl3PWRoYjxm12daFN3EyVRdD0x4zxwOT7fy1T1KZ2ItZSS+uMMP
YdWVwabJuBPisrYf55Bsi2b6blideTv0tTxztHn3cow/GEZgJuW4cXg5gO5V7Tr0Qod4MG4jURSv
k7lkl5gRsDZ5SXjm3TjpXnCPmbVgyqFcw/dzNALJ2GU0kdC+0rWqQdRV1GqjFeV8U4o42oZe6FyM
4eI+tEyitsoldvfM83Ryzlg/AP0tlKigEugmHH7hyo3mcZkwU4nKqYKkL5wrQy3Oi5Wmv4e0GL9N
sWl9/bgMPH2GuSZlGf0aaBccmA6vSb5XXOhtNYE1zlImaEl9OSELQYoancOYvWX3HZaCcDt09neL
wxtG0/Wz/PW+4AIniZihq89QK0n8BPHKtOmVaX8fR8/pr514ICqYZNFob5I+mGxtkSSfljBka+fN
Nh/qOOq/JlqqP3ZahCoIx8nS7werls+2JsOGdGPrFvtT+FkwaS9AdRb4lwyi7Esq7Fq8LqVhJr6N
xnCf02p7LmsvfiHWOEKdxTn5ehxK72ZJBjfe6eZAHMbcpcU9KOo18XsC9BPUJITuScDKkyDNjcjd
EpZavsyOjJMt/LH61WopcBm2jgB58bwTGq2l2E0SrRA67HMttvaOEQ1/6D0TxqK3i2LItmIGbwYU
PM1nImfdwqdL5XgMvoaEHRUz4bm2wTvvFl5WHaqE1Pkxjo8ljB462zKaNRc7/14Utv5pKvh22jAi
xULhUZ55tN+5HmsGjU0Oegyhjr3hUAmSBW0SBYwnyVGfzVBDmOXUha+xsgU82OLckvnOk21gi6GH
tTIP3NXtefi0JRYxAcuE6nZZbic2NHBHRnWLUqZ9qbo4W8kqMoAAOe9oiSlUxojNncz+VntivkC3
5pIFKYwg1aDon1nb3v1wbPSS0y/3xT1qZGjN6HqlyamokcBljJihf9oNDh0s217OnLPfWVZQ3fJu
I/NgtnrsPOh6+IGa4XAtLyVApGmaT3W/iGtUpkQFEJCwD9FXn/mC+nu/OCft1SFPnUHY6uHt76s0
TjSLbzjEHpaoBjx2eF1mdmzualMfbAr0MEp25HfoX+NGwz7phbXYyA4hZBAnyQAor8SIsZlTGlob
FRXZz9qFPMwgMG2+ItHqHi1acIuvWrOZdkvRuHf8naazpS/XbwcrzZp9XafVH6TBzAh7bejcM0Xb
aUuQgz15ai62r5UbYR0t2QMv7hTS4fNdu1dfEjpScEpMkoVrCdA2CoEmMWzX/GhAuRbnBkKBTOtM
rDV2+0kR7XHx8XL+ThXJ53EdUJFMe8SxmUWREOIhnka3WdZZQhXLfGbD6Cg6c65/M6QfruWro4va
h6nPSnw4ersU/lOvbsfRF9FMVJQUVbcF2hF9np0SUiTZK2yko53GLwQ+WV0gSRtqkJMX0Us6IWDY
kCYYXyZQleqNWdnFg6C2cK4amJvI7XgxcfND+P1M52j6SuqIUP6SjFO0McHiE1+lx2FESIDtXGdR
RpSqVtrVL06+8nemTw6HcQFXDAtv+smZvfierBzktLbWteHOFQKNNu76BuYYmWGbzEHH5iMjsv/k
YZMvuzluIl4NPbXODQbf+ucH9w1VH6NI9ngmWRCkjcPXIuoclzzo2iJhxANjYGv4YrWFZEUkMcuA
8tCRX2nO6Q+uZnmI/rJBFVfoiYunNHTsh2wwy+gzpUdr7kKmbP0nLZyKl3LGCR3UmUOjwuPT91un
bbzq0fkv9s5jSW5jbdP3MnucgDfbKqBMd5NNUpQoaoMQdSh4l/C4+nmSmj+mC4UpBLWejaQQQ8rK
RJrPvMZJGyfgRU3EP9zD/y8L8L/kmfl/ywKcknJtOi3/g39kAQztP5bsa3PfIQyAOBnX+j+yALoK
wR+1Nsqq5MVEmBzc/yML4Kj/QRBHhStIosN/LZu4/yML4P3HkR01GtdE/xKp9+9lAeSmoRKHIADS
PyooG1Pe2G/CL8OgV+OVVhzYU0KJysrd8alDrv1XrzK6nTdHxuZvtzkBBD0ColjTkmahP9pMb8ZK
8XPPui5JAiAI5jcklFobB3cby4cCk5CjpYB7A1q6YNpQ5nsivZuDU96kJwLIhub47UThM3RpiVBG
0JhK8lwqGYp0XmP4JgYvKKIzdOeGxRM93D1Yxd178GPe4GsgsclW0R2hqx0UUOJUEWEyzMdU0ZJg
FrNyxlhhfD+NtSPjSLN8bqMmPs80TMEfO/pVrzKpdzXOzU7ctVLwlR+dD+FxP1NacAnA9Nu1wIpD
zbTIjQPsa4aX3KxiKnOAvNmSyylcmurvwtMRFnNVnNSqBKahbmXeRxpg2h5bef028VOQc7V0gC0S
5LWGPy2hJgqsC5MA3ff0XVqWNr7eNE2uthr3+aFX4uKDMrbE3gq2TV+9HNX3zkiAHfYi8uKDo87i
BVa36oGcz9y9EPUux5a/DwkJavRS9PtOJmlCeridkU4IGndMPpm00IKlwL3Gxh0hELJAhNiqeMZX
qjy1jZL4TVS1O/asW9+LIFmTItqI3XBZ3H4vl/wgDkMXt0RTTGj016ZvLCJ/n/StcsWNzvGhS8CU
nSORvWRxhjniBCHhT8fOXf/Nxfbhn9P6VttjHaPK9UBqGQwEqShyYdxLb+8LMvIeLHWUBWDr9f8K
9I1OU+p05y4S4fnxUOtgcTXUOgutQ17zBlpjoKsNpfHZUfonOOPhH1Yxzx8gHzmnxwNu7EW5ulzV
Nl0JoDO3c6MLkSrgrNOA0JvGg9GUz6ZZGju34DryZlqSWEUYhhAHV/tqlNKiTqJ2KjtqrEO/y3C0
WBZrPpg4qlC3tP50MtPZ+WraxmdjUBnoyyuIMsLt1FJlVpIpmiCcF3lx6ots/pC2XIZFrnR/mE0f
n6x6Kk8cAO+IhSXujCOQoQPNE/r6RaWfNZgxuCv1nvXrgqrDz+lcyhtJItvkM2iRB6priWruKeqp
PRjgtur0c4kZC3yPZDwbjRnu3H7324qyIRLcgAb4Gz3726WAldCNqDDIrwylQqkT0Mf8sM9Rkw/Y
TjrRjlLq/dIzHpkA/HmqrM6a9l9M1dJCLkZ2DCz3CQ9I6xz2KvirWvV28qutoSwyOubGQ0vgcDs1
bAy5RXE+CdzBw3MG1oBvpHF+miB+7CU599sYarYrM2kEZTTY67djZUgWQKfBsFHPvAnYuanMT9Uw
TpiT5SEupCMojAPlX3yEKjG/9JlZv4uULsZsKPT+bgqNok1veh+aBEmDHOJkUCndZAcm2jE7ecnW
T4UXitIg+0zn8rr9qc4IC08NJY+31ip6RdiraX2Un7jeDF+1O/XUlfq4s0Dbg7JAFGglRn51UeKx
GWJeBHUnaas2OuCz6n60OFQXQVv373p2YkxvDOXb4ytsawdgG/E/o64T7MbVF0Rypb2T15nPiTt8
zOPcvigL1bLHI91fllwoOsUKOtl4eK8LCK49Z1rIXwLJKeAR9Mx3cAvcneryxsV1O8xqGUerToSG
F1SQkYQ9URNo4FxEyQWTUi2AmoKwS+NU/XGGRvdFqg0uGB1KlUHHzHDIi7PmozKVoV+Nff1ijbPz
4fEybN0mCETyJqLqBdhrlfIOTuLOQ1xlwUBwezGwEw7qzrV/6WOv+oJRa3h5PN5d90PelNSIQKpz
ylHuXG3mSq07eym1LFisxvnWgeT9Pg9OjXAJMGnacjCkfu+GuPxQjpb70e3MfrrGWmLOKJFnSw17
KlT/xMgYlRE7Ma1256XZWg/U6qg2yKuBeOX2rKGdwlaLBzS8+278ZV5GRTlYVaP8xmWbPaOztAcY
2ThnhLHATblaSdLXcT0CPoYzwqQO0khDs6XQeD8S3cm+dA7/hHnyJNDjKr2Pj7+D3He3uYxLl1oK
iGtMU1vX6rJY08a56IoAJmh4cJU5DJpJr04qLJBXS8PHadG1HF1s4IVAUvdg+xvnnOHJJX5cazC1
bpdZb+amQAKgCHS3xIHJUzGgq3F0z415j321NRRFHXYcFidsuNV7aVXExXk38jQ7FbpY1dA+px3I
tqIeocY+XtWtj0lBkucEmTpsJOSl8yZDdPrQxhQOeJEXiunglpp7ynLT8hcyBx/x8Onc96CBHg+6
MUGAazzRcDBAia4HHYx2CYc6iYJY9PGnNnRCH6uv+bnPVHF6PJT8LKtdY2sIytCClij3O0VHF1bz
qEc0jnrArpS8xkOY6z2yWnF3yMly/GTqiusSZ3///MC0NX/EPdI3YHWNsl3HkKscypYdTb+j4tL+
XsKjPBsEQYe27/Ugdd3sVxn97qVQGzcCkQJFQQwapGLn6pvmpgkYPQGsoJhe/IpM+99Li1kNvm3l
Ia2ocT2e6dZwjEZRg9uAUH51IZNmk6OEmuJHuRe/w8rF+ZItS/1bE5f5J8Sa9Z2V3RyPsieCQWT4
vPW3W7axlcZACAJwztS1L/hguofWJLqMhiUO1KLbyQXvdxCweo4H2GI4BHd0oRS8NB5HQxwsIfRl
st/uqcsgZy25Chs2Fh9AJP1Sxlazs6w/jHRuty4Dw9SRrDOIcz8omm+OZlJk2CfSHQjA8UgiOxp/
r9lU29PZSSfvI6bNJXQcQIzWwcUlETOOVpmz55pG/BUrVYHhq6XGz7o6RcA2YlX8N69CUfnoX3m/
OanhvWIWX0OIh59PLyjq5hlTRtAcwGMs9cM8evRATcRZFD+JDPUPitrQQxoUAgKt9iJz5ybaCDxo
rNsqzCz6v4DV5Hd/M19h9pZOTzkJmk7NaRdNdaA5JiTTCd20zNXCIxyHIShVtB2wvjX4dwpCipWZ
n/S80Y5KVszPmH3b1HCVPVXljYoAv409TmsaYSa0am5/nZ6MaQKbMQnqJdaPnbXonyoNtFyma9ZF
lQadIGZRV8jRr9DHsT/P/aQgkmt7Owj0+8sTuVOk02C00I6nWXz7QwpDm9ErsVAD1jDajGgYHrtq
ia7FUJuXxyd765PAJ5EpMwGnxE3ejtV6Xd5pGMoEKJbAdYBVIJ4Go3aQI04s7eDpXfqr1U4q3dEm
Gv6CsQtZYpxG16d/5j7ZDUj1fCnU04Do0imV5O+dXXP/flHglfKqKPvgL3JnT7TUeVx3URzkKZ+l
avTMH2LK7LWFboKOlecBC7m9WGBzULkqRONAFNY0yah1B9UcwyjogW6mlMzq+JKpXoKUJnruv48u
h3FBS2/ny98nALKY/X+HXd3rtqKOwLkw3VPTMb3mrgFYUJTz6fFH35ocRCZiO1rEEGFWD1cEwjCu
UfIIksqwr9aS0bPLxiFwUag40mW3gmlCkOPxoBtVP5A7Hl0lELrU/daHX8fKNdcqMw60EluhHNzQ
0Yj63Idjs3zyhoTcUYb2WWlyF1SITlPRcPa2u+z6rG5cfgTleQTICGzXCHOvDklc5I8Aa268muYU
XRyQPe/tvOs+8mmHL44Y4yeLm+baJVFxxUOyehmzUnmiK6m/s6y5bHdW5j7shcmDMJzkdwH4Wb+u
GoI8ugDXEBCI10E7ifJZ8ZzxlEyIv9Zp3b2AjSjOHaC1oKcs6+98GH1jTVAkULnzeASpXd9eAb02
RaigMn5rN+1pIME+oUxgvXgiHo+Lok/P1TxOKrK+efqtRVLiXbm0jvClqA0FhtrYeY63rj/oN8QZ
iAXedzw1bKGh2wtEpaJkvoAPHk9T5P7mRvjEP5765sqzK39UJg3epduZk+EVxqxOHIQssy7QoM2v
A5W0c+3NLbRsBFSPaj8aFw04+ftwmPSvj8ffCDzoEmEYALAEz4A1B0hD4MSOcwKP3KT6Nzfhd6Ms
+8+TGPuLU8fpVYeQDYhHRH8+HnjrnrGAYJNSosZIynM78WKJJ2dcWOJcrcdzWXr5M4JE5s7Oksu3
Pmz04vB7k106SCy3o9g4dFPoaOOgB0UcIOkCqq61hO9VTvTZEGWxU9jYutfAyxEQ2+wc3vLb8ZSl
1WANMd6S6POTtQjVOKC/pKIZ0HjKr8Q2OYLGab6HntwaFyYebkKgyig/r1YTC+dFTWmWA2yZk/Og
O99i3Nhf7TH521AS7dLYxt+Pv9/WxuGVMF2yRya7llGMgdFL/88kECY8C29pOmLU2en9gW7QF81O
BppcufehxWJ679BsHU9bBszURLEXW7/HieOWmeNlSeCmJQqpRWX4uMjEF7Cl5s5NsLWB3g61eg7L
MkfruS+SQHFBeri2sI6DoXnHroDPjorfnhPd5ocklQGuS8QBXu92A1FkURJPAw8X5sTBYnHdd3Wo
G0fgYgif4yZyAHc/nh9/y631lNBArNPI5yg03g5qYhU3hjqTXCCVHVMB6CKC1n0iRx937rutY8+1
yp0KaASA62o9MxS9PcImGoOU2E54s4HAQCYweDyhlX+obDzwwsKUI2yTSsBrDBqyaE1nsoQBdtTi
adZFeKJzTQNNSZr6goLKC8LQ4isSGfUnx6y0k9fU3d9dA8RQb5vmQhA4+sZQG4gSavSn9DDxTcxZ
A0e36p0reOuT0wekUw/8mTq2DBjepCQOTu9ZlzdpsKDcdlQa1PyQWzECgToAmmzVcjYL2/hlZ4Vk
BL+6GYEGIA6BhjaiQOsEd57Q5cuEAMmoe+WLrvdfjC5ZfptDZTkqSFEetb7JLwILiqOLUNNg6+NO
k3hj3rSqAQ0gO6MaNEJv561gbRV1Jf1zPSn7wFQnbJAmkVw8QzEhGTrJWV2qaWext1IsijRg72n9
orPygwD4ZrVbo7KiGMmaoEas/hzXtMH8wYmdI+XXju4UnqCLZhbvtK4b3qNyCHATY8j0lNCq3VNH
2Dh3/Bas9qiqcpetM58eL5mpiAB8lnaknjCSn1+dITJ8A9rYTrtqI86gRwVrypZoY4C5t4sdRbnu
5VigB1qXaeZTEXbxV6OwCy1o6LGcyyjOviPW2Z7jyPMKRMaFuD7ecVufmxIgH44Qz4S4ffsLJrOO
oHZUcUDryXwu+8q4jnafXPNI+7tRLOMA9Ls/PR5z4/amKsa0CbhBwK4hGpjJT0oaZ3RrtCQ7G2k0
XDFQca+OaucXTOrj3x6Pt/Eo4ugh7QrlywgQ83aOzmSGdWmVjAd+IcAqtTzZSMUfY7/9q6/N6SVb
4Js8HnNjE/FWcIAoi9mALeS6v9nQnoUBCELwdA5aYCiNOVrn3FCTkzFZ2cfHQ90tJwkLrGzM0VhK
UG2roSBBVQtZfBakiokz0IRSilpxW5amovhKiGTl4/HuDytblYcJtQvqt8DIV+GbhndF0eSZ4sdm
316pRVhBqHjYwtdq1vySZNp87dCjDyJ70E5ZX1af49QrgqYo8p3zszF1GtmS+E9biIbj6rJqR6sZ
1I4qFVJjSDiruKxieDHSrEI46/R42ndvpJw1dGvsZmQpaO2fmjbcWoiZKX6hhgMwWbuY7eNc18Ye
L3RzUuCXfgyEVJD88zdbJ4KHRFKG4V8KVY3iXNiArQQJH2pwpuLZzo6PJ3b/LJPhsFXZpHhdYYyz
KishMtr1Mz1b3+xFfbYE7uFiFMk7kHHx96alg5vqqfk8qdP0FdxY92rGk/m1UGvrFLWDfgLzOKEl
m0SXpnHLr03piJesUqrvwyD6nc1+d5blbyUgkorVFNjX95UXTTko5UTxw2Qqn5DgjL8tg9p/1bII
im9tCfG1mss6cEWxZ3F5d6Tl0FgWQEH3NJKk1ba3igZKokvDAt7CfB3SRv/coup5El669x5u7DXQ
hkRkUpec/t5qC0yLl9nQF2QndY6e+jyFHaKht/f4w2+NQjfrRy8PNr+1en2WcIQsZaSK74Z6dSVZ
6J/7GvXZnx6FJhMNGB0yALtLvoFvtnOqhRCJuzn0p8I0nhvJ5NUHa6+AszEXWA1UrcjaEVNa1yoS
DwQNfiuh70WdeykbBcWYoRQ7ecfGFiC1Ij+GTk0T+kfd/s1clF7pqWF1smeVFNco7owTguA5ern9
nvPl3VCUw8Evyi4HjESy8dtls1FdL6gJoeo5TyKYTCP5ksULIOm0iP56/IXuzhSKLdT8uEZJNWiZ
rYYazVpt82hkKJFqT0Izw0BkVkxArtlohrfx6xxan4ux0/3HA2/MEXUGEhzSfQ71mgopuj7rMHAP
/TFzk1f4g5Fv1r0bpIvu7sQ5G0PZBFhQ9ySOl7j+djlrIPkuejueb6kTgJluqKAzkxk/916KNNnj
eW0sKP09Gn8SYG5xa9wONth2E2He4/nuVMJtb1J3ehYhGJ6D0rbOn33Z1l+g+qfH3syRy308+NZM
KRvB/YUSSQCymmkWGsjGahki6537RxJStERNZuaMg095PNLWNKUkBwVOQsi72BGxXmTKYBwj76lD
I4cjPPsU6eJPZo+i+rGAU/QEe7j8EoV1+vXx2FuzxOUFEAjFQJIV+edvTmJiQV33Btvz84IEoBAO
pJOhs3zERffwfHdXi7TEkKkrnX3pXm7cDgV5PDbKPPT8dvS066QuwxMs7XZnQnevvmwxATuFGkPe
gXvY7SjupEVjAdjDJ9Avn+x8jo7TbJTvQWvpl2hq7Z/fJvhQMTUpdyUlvW7Hs0AUoC6qu36BmPLB
iUFi0i1XLl5VWzvvzNbUQNyDkqNLfI+Uy5BLiSEuu75Crfmpq9LiktKsRboUqRC0v8duSC6Pt8ed
ihJ2NmTvsnlKnQg/x9Wr05cUxyRI0Ee0ybEPw1xhUZbPuRagCzt8QmlvtA5pPi/YMhmuOCB96T4p
3oLsl5GZgWdXRmC3avLr49+1sW35WdLRkqSAZufqcA6KMNB+LFwe9rj8Q+WJH/woGubz7E7Lh58e
CwyAXHdqydJddPWFKzOcpzLy6NhV4A4qTB+KsggPsVHsiYdu3AQApQgeyUD4ZGsZOhE7IYIWuEGL
dihOcar1B+5wrTq6apkdY0MMv7n98rH1iur7v5gk3xKMKfgn7trbSfaVntbuzCSXtNPQoA6bCyZ7
+gHaTrO3p+6KM9TgcOcACcB4xAGrbCNLXbiEkc0RLQBZNmarXYVZjEjCmdrVdpviNBtDeG5MwJg6
Ar2nyDPLn3/HIFNyE5HtUEtbA1zTBfeHukOYfJ6BPQ3LaD7lpab5+PCZvz9e2q2PCnyGOh15HoJb
q+lGozd2GFa6KA87yuuQQG7v6T6fQjONfDVNLXJbHSWINMt+GqHMSuPSAn1Hk8dkTZQROOBSNRau
Hxb19wIB9DOa79aJRsuyU+7aOJDcfrLKClAI6Ki8/N+8I42JMyWyLngN1CjxLzaNxiGrvtnwoXe+
3P0tCAoA0zNiHXof2E/fjjQCzJtolLl+WgAgrHD18q1RmNjgVfYLJsb5znj3M2M8E1U8rhoCnjVq
rberbK6F4vjd2H4XoZtfhj55nRpzOj/eJ1sDUVgBZQ+GA1rJ6qqtyPesrrZsXwMJc4GNuPglSA2/
cfYeks2RyL1+HHaVTsPtEpazZ0xjrtkAYjQdkx7LukRNAcuxFMq/mBRvFik/arDQZ1ebP9XqdNZQ
dvDjISfZA8QPvHEoUGvFwuDn14+AVD4IvMcUcW5nBSlL1kVraPJhGvvwCmN8oJUWMIO+Z7e0sYCQ
CsjGdIJh2mHyyL/Z7bXSUHZectu3GvoJh74PtUutl9UrFiDjt8fT2tjvsuhGR19OC0ja7Vi9Glro
Y5S2Xw/O70Bnp9ch0np/UVCyJka3dm7n+ygNdChYP+YlW5c/pA/eTA2F46gpkRjzPZQnUX8bvCB1
8uRnC05c/Hyqf5BZnKzVpDxS2JkStE35gaZl0YYScyLaa5h21QUaBL2Mx6soi3c3DYHVgKstDyWm
5TuyD7UMZSnNhBJPkQNb3W4x3yejkQSthxjj40HliV0PCgQC/0y+Hyd6FTksE4IPwmMt+7Kw33nI
ZAedOecXd8JsNKeYemyWybnCQjKvyHOMvz0efmvnQNSk7kEogVbO6k4mDewbJJNsX5mW8DjiPIOq
C6rrBV/1AuZX2wHXbJ0KA6Y8/Q6qIQDtb3fqWA2cPGPmAKrC+pqGnWIf0AewntzCrfaqe5uDSaFI
G24ErK7VDmpIUDOjZXJTmdPTGaPpmjvVfAFGmf5s25u9w5mA7wzGVxJcb+dVOv2ITXlj+6hld7CP
DF0GDK2v5q74xAOefsib6l88c5J+Ix8e3h3KpbeDog+KIGbKCWlwob7QK+p8b0LWAWg4nPgu3ZPC
3FpP4F/gB2lbSp/62/FMl7tZT5hk3RXY29gONmqWqVw9tYp38t37wrdcUEmcogBMdWZ9x5QG0jsi
YaPYpuKhq6D1uXkUwxI+mUCa3ztOo/yKJJMVqMA2LpMmMIVPbPM8k2HsPBpb1x2bh58D+A21gVXc
S76ahcNgMO16TunYWqOPdbKxEx1t3T6orP7APZK2rGUblaaNQUsMlp87keuTUeHxFBvoGZTzcLIR
OsaaunR2nt77uFNiHOkO06oh+FxjGMzGFcD8bXL5eirQodFBqI+TfVpSejbdXI9+lA3D1YvxfPr5
i0dmEmjvgkWjzn+7l5CoXHLRGPi2uXHxmqUlGpDDnFC3ocs8dAebKuOe5NDWhyRFpelLroYe5+qy
qxBSK1pjtnwQR9Fp1ivl6CCVsMPK2jolb0dZ3TohyOxEJAslvhL/zllph0M3eMsxwTvMf7yIW0NR
ngdIQKAhFW5uF3E0GtVd8JqiTG6ABVNDdFnpDQRlbSXB46HuoYOsF4xmsk7uNwx05P598+gvU55H
bqdavrDjXvWnKcODBRdJ9/fMSMr0mmaxfi56zcvx8KYaHNojyI3RRW3o8S/Z+oo0wuDbS6EAQoTb
H5KURl9pGiVUy4AyMXSd8y4u3OXL41G23mUZItI8BSZNaHo7iijQMfXUyParrtbNQz4g6ALNbowP
Yzci6mk2cf9tKpu8PKYI0z5NXk1s9/g3yDHWsQFxgST1Q7FHIfP2N/Au5nW2ZLafe0qJj8O0nGxn
GIUP8Ko+t7qW/I27LqqCj4fdignACf0jaSCFjG6HNVKr6iIcLvjGi8qdK/DWij2Mz5wBG7Ian8Q9
JYGtEYGmgStG3JlbYXUZlCimJnbS2z4+RvaHVlXUw1hxj0dmHwZdAvVzZ4pbe0jCimGRWVw+Pzb7
m82sKAMui0ln+6S56XE2o+o9poXhH48Xcut4olSN9QRSBDwf8le8GaXJI9OZDd5LQI3GMTcR0Bry
oji6VeZ9fjzU1gpSsUTaFs8TEJurHMrQq8IYRi5yOw5h5FqKDg9XSQ9uDYJfTMW88ybeaz9wHbwd
cBXI4XupzbDPLL9rsuFZcxvPN3qzONq9ixti03iIX43ZSdVa911TZ3+4o7AD20PHxu765Px49lu/
hveZQjxIGqqR9uq02kIRJZrD2Ck1ZfMH1n85MreiVvCtUqziezUaSx6gBJlBucq0QmEXJ8ULshUK
hYhSqafLvHTtT6NbaPCA7iGqlzEoisy3379qjR5rIWL7GWojSk7UQjthv6CY6uzczhv7+Wak1QHC
n1EPbcFImqJ9wSOsPONeZ++kKhvbmUEIUWQ7mAmtXhttRjbYwEDND4WVX0wxE27m4ei3UbIXcm0O
Bb4R8U74EKQLtyu3WGU1YIbE9yzTDuewuniqs+bzYkz1Tti1cXC44GmtINfBjbDOv0bsGWHOUxFw
hNmd8lF3Tiqwt4vrlmaAglW6M97GnQ4chxYH9xyt9bWcfJ8qbm3gRuSPDqSbpHUMfAJL9RKnrjTQ
rLLsV/y5Qd4/PiGb04Q5hjYyqTEEz9sF1UavcyZMN3yrWtwX4C3zB8oTJJfZEr43hbXsnMiN55N2
I617WdHBG2P1AdNmFujzL6ReGpKhiKougSV6hHg4EeXRLfviLKLZfTcmZntEM63fGX9zmd+MLzfY
m6s3HfquRr6XZTbN5aJnSobor+4+dQJQvwGW/GghtbazyBvRNG1dWBVEJ7Qd1jGDq0ZTaU6546dV
W19ixNSOWaWCJ2i8+NKGbX7Fyq4+Vn2p75z/rekSExHHc9XwAMg/fzPdOa0xBeZa8SGHx2deovCA
OaBxTOZKvF8y7Db7ovlp3BXXG+EJBTP6n3zs1fUGgCPjkeaQpi6FQZKFwu9wJHjhIt1TMNm6DyiR
QBhhCyPkuPqcxSxyY5ipey52BAN5sLrjjH7PaaCLsLOUWyfl7VCrW24ebG2wcofAb2EpXRyuL7n0
5p1r0zhYBEKnxyfznv0lYQAs1o/nlCroKspzolhpqd2RXoah8r0ZbfPJy4QXOE1INSZc4gKvMtHi
UoAw5/BcGQq8r2xOIn9IRxEoiSm+ZJFlHY0+XX4xRsX5/fEv3Hhc2FaqQS1YenWtEcuuMTc58guO
HxVh/0Jk/NcYNc318SAbX5hnhSf8RxWKmv3tDjbVpq+dsXf8EB09bBOV9DxlNdKCibNHVr6XGqBQ
+nasVd0kmbvJ60PUhexZONXRQ3ZWw2u6nP9Cp679njRTp71CGnCk+XuSfbXH1sTIFD176e5sgxRz
aC84QTH1yLDXir0nbHi/GFKHiGYQdWoewPVF4iDN24egYnw7VbqnUcGcLRcJ+v9j4+5kq/cfl+yC
FwnKE1UdYv7bdVdwi1PdNLf8Af3K92OKIGftLd1P34xUmYkaZLYvA5VVeKrYnRFjp0uiSpB2wn2u
uhKNUdfJMOqE9liXn9txNHydjsPP4ohIn8jgCL9ozdJKXB0v0cFToZNn+WHHS9Bqeo02ERKac5dn
/s/uYYaiWcb1T9ZGcnG7lmET5kaaYzPqeGX+LotTbE3DvjiSwfz2L0Yio5CUJRRt19UTicee0F/h
q3lKB3i6l4JLLWHtpBk7kf7908L/n/iImIGI5Y5IoFYVMPI8NH0Hr4pL1CZfuc+6kzOlKRF/NmLN
le2xF+7v4JsxzdU3a2YFTQ/UTf3RUgb/h/Et8PvmiORlfEqysdiZ49YheDPH9fZcJq8b6eUwHnp2
weLozSmKDW8nft6cFa+0rLSTd67V6RbhLEYZWkD7hzFD0xsj37wekGzPlumi2G50frxJNsejVgO3
jbgWht3tdhzH3B6QZTL9WE2RCJhb9+Tq6Bg1BRXMyGr36gb34Q9fjbYkNRliTNDYt+P1HZr+1EnZ
KZlbnFSrRYAqnqdXOObxUdd7zIQUOz/rwkh3Ho+tmUr6JjEXHbC7zMQWbTq2qWeiINpFF5FO5KFK
V17EpIqrNitfHy/sRi0M7iotc55sbhSSoduZNmLQGyDmlo9ucngFblM9hVa3HNJ0RJnKyvsgRPPw
wNutfHON8nctU/dKf1tTBrQqCTO2VD9b3du8pLPQHJzpu9rJgsZKneiQIKN6bRGguM5KtgfzuX+T
mLMGAMyho06CsJpzX3tjTEfb8vuWk7+4cL47u54DEe5ZUG1OjcGoBkn5oXWK1OSJ3Tc1tQyExepA
xa7iMDgIffX2lD9Xmh7t7J6NXgOjkaejTM3Vjd7F7ec0dIHlNjIq3NsSmhXhhYFKeEottdcPuodK
fK5E9lGbR/MVwbP2XHixesRV2tt5QORAtwU/fgj1L1kwwh9jnTXpgENxiKV0nIJ9JgWN+Eunav7Q
SIBPA6v7AntH6XaG3d7PsrgrNcsJRlebKc/6PIv0nm8rOo9Csmj1T6Nl5NeOMslfRq8o/7VmdBZy
JzE/6E7Yn3E2HPaKcps7DHSDpMahuLBm4tpJa0xLVFN39LL+UlRZ/BXv21+ifNFOjw/w5kiyvACQ
CpvUNQUKhirVgJBwpOhc41M4995LbyrtdaHAsbO2W0MR1MsTSrmRbvnt3mpUO5oVlaH02ZwvCXIC
R6dPxWlO8r2XenMoefsCEiVQX/Pqo1ox2zHhVkrJwo4xzOrflyxLcYAZkr8eL+DWgykBKMQeAF+Q
+r2dVZ53rlgszfThSok/9T7hfTHjPSroxkWArI50IcemgiLtau3EonVaT0/eT8dYBGiOO1/dSQwv
iq1/6vpo3pnUxvohByWRvBDSqNiuhtPxg8Ha3jT9fK4hhGW243MM3T8VbN/32l+bY0ECAdDLkHeC
UBBOR7MoE7YFPBA4y7rz1FnmN8Nbsl8ff6qNV5n3mPSNBF0iE1efqivpHzoOsVTe14Z56i0j+mhr
yIgfkJwVBhrFbgJs0VOe4PaOO7t/62bBPIXkVjqV0k5ZXa2tlel1OxMTjKqTnsbUFO8wIjd9xVW6
z3mWI6ngpG16iLiXnsp0qAOI6dmXx0uwtdjyULCL0E1CZOV2t05VOLtiIlruFLNTj42e1E+pC8kE
FEK9Z4K3tWml1uo/1T3qpLeD0ZjWR9zdSXUyzJ2jlN7CYbQw7Bb9gPWThTHWvJNdbc7vzZCr3HmK
58Ht5tbyPXPorq1WTEGnxe5rqCV78pibuwmGH1K5DsHeGpdp4GsX5w3p4lSViKmSbjXnCZ5SYGWu
gwdIZ2e/hpMjflPsUdsJu7bGlhYLskEkH+zVNOlwjFXDheFXRaK9eB5qKZGuFUfPFkZAbXMM+qj4
M4nq/OefC8kT5mmiz0p1zbv9pNPSLQP1WdMvhaOenQRbwyE3zHM1zUvw81sVYjnUsB+U5LWPR2mi
erLYlKPtqvtv6WTWh8LO2zPEF2tnUlv7FHsSFcg2bHuC59tJKdS2UcCrbB/DDOEP7WB+GCYBi3FW
peKO8+3xxLaCLBAyNPrheUtbnNXXm4AOp7lEyLhNGP+Zc+1d4ya1nqdQL795FGs/z7D0fKWCcJYo
o/WxmGkdZ1XS7nRVN8o/sG+5DmXJX05+dR0k3qD3tiC+dMkWcPRT5hfckBzCHu1rXS81pXk7eW5M
EV3LEFCnpxYqm8yuqXFmKIRFOQ1Ry9jDJm4Ef1yRsBEgIQGuWxPRwsqy+nDk+c4U1FawvMCIWI2M
QxsRMwwT5DQkKPckuDce8ptBV7dVnSN7GFLjlVwdfFsdvT3jvGDtPANbe02ieAwNeAv4Ifkr3pSn
C+ykknFMbD+p9d96J7HOSwdOwFLTF2xfy4+Pt5o8jqsoWpaYZCWcASnv3I42K/oIRU6zfTWsNBwi
I/0gCnt8n2hDcYnUegqidFQPRkztbwyL5MPj4bduY8tiA4AZguuxBgNb+M444GdAZeGzhypw0h56
oUdHK4nL878ZChgEkHHilnW+sKD01ZoSpFtX8XRBTL0MyPib11Qz94LzzU8Iq4SKE+ZkVApvF9UK
sxrvTZp/Ykxo6JSR/tr0o+Yj1Id8VF3tYXU2V/HNeKuNiXwjhiso1PtereSnBfbJkRQOm2cFf97H
q7g5NTrnUnaJjuM6+3HdOZlaCnp+hAjIM3UKnIrTps6jA453wzvLTH5aehStA4ppMPG4hqDMyMm/
OQ92QcEu7ij5w+12jkWfYNMZ2svBS8OfplKvhlp9t6b1kp4pgXRYRvuQaH3vt0057FSRt44cBSa6
71SRqYqsDnjbDppIOVC+oXitlJl3+0MWat5Trkfq2cKY0s9rL3yukqX+U8c5etn5hps/QIIhZZ0X
JdLVa9aG4dwibm/jJYnTxyHNAFwYw+B9LypTwQ6C824bg3JSFOnf7SZ7wgBb2xULDpphPKVo8qze
lMpEF5kAT95wfTkfvLouxoMbu8Yv05Kk4fHxjt2crWQasdqoWawPI9TRvLRCRtNbbTo44di/Lkhr
+nGHaJWdJAVSjUr04tSa/W6xpr1ezVYgRqeAUjd9KwpCqz1FO1Are4vrXPPiIj2oY/m1V1PlF80K
u5M+8nGzoe6OomjbnQtvM5+Qcv9UvkiewJ/fnpzJaXtVTCCFPK1f/hrMqTtRiK8ubjV4lwYVtRdH
qcRBljrApkL5oJpS73Uzth5NaXLAl+ab22tikIFBsxfONJepYb02eYg+ZhTu25ls3Uu0PNF8laIW
0Etv55qnaIWkKnh0S23/NvNWO8U4fB2m3MRzflH3OPebs/rxkACPpFez3sJl7iZhBzqyNUV6XCY6
T/Yy75VetraujACotUHsJhi8nZQStV429SS+DT6ExlHpxPxO5OhcnrCDFPjhtnr0vzk7jx25kWYL
PxEBerOlqWqnVsvOSBtiNNLQe8+n/79s4F50sYgiJGGgjYCJymRmZJhzTtQBFx29VVJkJfIHK5//
AM3I8wzenSYNoT2SHpc/A1Fgxp4oVNpCZY3+lnlp3HGaygepsnK/imaLQSNDfZLtSnP1Iq/utHoI
D7Dwe9/37W/YOk05ZdRuB3ozWeg0S2vcPildod5lg5K5MoD4u9teY+8D46EsKG3wlK7YyuYw66YV
UTLWq2q6q4xevXMYUvDptpU9T0ipAS1faDbY2dzQKaZqKabb+hPTNv4N+0YvXGbYjonrjOF4hGvZ
c0XMo6MWD8sGVaPNHiqD1S/lSvwqaWkLy5SB1g91MuWxx4xoxjD1SgKtoDR7ZqP3CEgfVWx3V0vc
gDwpzgANw8tzpLfTmEtdS2nBmOxTXXTL3QpmCTrDPB3kLWLjtmEtx1LQiYi/QJRdmsqmhVmw9G78
1ZCLyFWy3vEsaWF6M1jOIEGZ1c+W4ohDsWv1tTOs0l+5OjRNiWhRITq3mZlX95WZfa5gnZ1lRBke
pQn5wDLipv7+EaIIRyH4FWCybX9XOsnoa3EsrubhXRvJ6xdlTPo7GKeHM6P2LoUIaCm7awp1uO0H
VKG5RRaKY3mbVqcKWZ13E7MxD67e3jEVGRtYKCEuu13RmLf6gKCw4ceVqv1nMH518lvE589LUuo+
vMLkoUd7DbhQPh0wU/ZOqBh9TXTMQ0IR+vLY6EOkxgbEN38e4vG+i3PVDdmNh6hlLvYffDdeZfCn
UM/xNJemHKUBtxdRBkZLrggWq/+nm8MxQBih/31L5JOMjUK7n5d462TaaWamVAbe0xoS3UMrJnwY
J9vIXd0ctPNvrwrddbrfMIEpHm5dTBcp48wsENPvl4ghk7oiIdJqL+/ijOzytqmdFwFTYJw4IvTZ
tlxcU4cQpaXUSKJqkH6lTHtwNVWNvw9tYwGqLY4AqjuPMe0u4T/RvCWsEsf2TR5iKVOWyCYuRans
Uno/FZL8mZmaOTM1pq6eHtKkzu3TbLc6rMXVYuo9Y3z/vr3mnQv4OhqJSjjoEDKwy99g55FGsEzl
Z9DN9MvoDGvQQdP8ddvKzi0wKOxD76SwQkth8963K9krGogEN0rIlLx+Sv5tBqlyQ8KQg1xozxQ8
IeoO5Mr4sM2m5pXTMXxw1n3bids7zW7MlzIisjHlQ3W3XVO8CDZdQ7pY20rWIlNdniGI+dZYr0Hk
hPF9NkDlHqwoOQhWdj6T6FM4SMZzEUBPXX4m02wH6KTMFRq1ZD7FSW6dE4uqxu3PtHMBCMZw/XSw
hOrPJo3TBxtIiXhtSJH7QFGH+i97nIp/Han7YatJ/+O2uZ39E5oc+H208FnU5lO1tpWHFaVVlE26
+j2zktDhdYYpUJXpKFDZ2z8kR0Qri5lZyhaGxOPTG8pKcylpVeXObsYhaKJMP9i/fStMcwdxC5p5
ayVssr6mhasTCVTlHSGJ+mTDnLv7g22j6wfEA8oBaeDlWcicnmlrDf2UiClrJykZV7L7UX43Wuk/
v28J4gtOnucZcfzNeSjltupRnaHy3un6s1wu6t28xImXmXQ4b5va8YUmgn7oEqCMTtK1MVWUJb2c
jkiyVHLF1aJac5VQiu+k2PpbY3C87jJPRb5rhxl5YaMjnr1tf+8soi6IvA6+WLSmLzeVGAviVUl0
Dg9YPkPh/FLpFaXLWFuXr7dN7Z0SbDCCFaIQ1cNNgVQOy6wokAzw9abthNj8grRE46j5wZL2tvSt
HfVySVmtTg1EOG7z0g3fLMZb3q+L3cBwTPNTY639eSxqI4ilKnTnqTsa7bG7oyLXAaFM3XnrTPq0
NidGIBMwT2X+pDLH4pMlr4trhMrn2xu6Z4kRmiKMhHtyJVc3rytdk0SlATdk2R2jcJ2PcUeWjmiu
ebCnO/E460EmhFhSQP/Et33zZM/ObFd5R68PxYn8pzPo8oPRy9k/EYCGB9TNimdj1sY/uPA0Jejf
OjQoeEgvjXbAJPIUOU1/STPNjXuaImMZ9ncOSAP/9lYKl7vJcsT7IiorCD9yRC9NzZpSt6sGU7Lp
Z5KZLBz6c1JV+WOsWeGp7Y36BcV46T9Hzo7KOnuPD68bjSFAVVCPN6ZbVa1HKY7pbWYqVMaKhk9p
rRnDuxEo6uSyPQgs95ZKmEctQ5DQYBdfLlVKzH4xCc4B7avG/Yiyj6vOYeuXWtSJ3qLqVn3ZBknc
D8HtTd5zAJAb6YIInTb0dy8tj/ARmpWr52Ov8Zx5jgtXdsrmwHvvmSGWFbU6Cm5Xal5NoadJUYu+
e1bo/1TMVzjXubIcRCZ7N4KQQWiy0p1gRZeLaWOIJFGIHtmqNy9VkRnnuiuks1VLJWhto/bSUKoO
LsTuyniOOKeI9VyN1uprrVP1hJXRFcz9SYV9Pq7Oz9tfaW9hPEbovaHxTj1u+5UqKXboJKEqo8q0
XKqpdxHp7Dzi885N8qJ2hyoZDvzLzsrE4yfQvhDvrwR8Eb6WK3mRoD8YwzC6VirXj+2czAeo7H0z
Ak5MyA+icLO2JI4YHZ1Tr2c2gfSrXoz8i1JbR930XSt0jcF9407ALFwejbjQaEpkMPet2pTuzEha
UrcZBv3gBIofu/FZ6HiLaX1U1YCTbRajF2MlpwNtOMNK9edSkX6EaPkiW6895CCy3vft+F2eme+g
jvZRfWbn6UHTkV6SkK1HinCzRKUGFFGEkRBfi5zHsmtQlNUzc3ZbZdatg8Oxaww5XsHr4g3adlYb
1KpbPRFtnmJxXuSwtwLVKGgXy0NdzcHt479rjN3k68HUJQK8/HhjF0ULGEvLr5r6F86x+cTsUYYd
rMkRu2jvmMBmZT0EtACFNpb0TiqRRgjpZxRNe0KTZFrdhZldRz3NHaU8ILQUmQRRF8exJVvkk0zt
ruFjyS2KlfWixk9jXXZBsljjXV7B3/PzadX8xkyYsTiPkfoyItB/SqjNR1475Q1kSBMVb//2Vu8e
YLDEFFIYnk5J4XKrFRT/pXWA4aPytH7P2nh4IEWuB7eZh/DEftgO0jRo0bmNJmeJZ2ZF3RzE33uf
mxIjKBtRyYXufvkbqrSB7p61wC1IBN5B7R+e0tacT+2kHsbaO54VHD66KeAyqYttY20lMcJBo6BB
1Ta276u+ks6LMbSeyZH7C7XA2VOjpPuD80yOLkBoRPJXWhtyanaWVAAqzDpz+apOTK51lHz4XpDQ
/ME9pR5NBc5mdhtQqcu9bAE556hH4xRU1LndUA2t/zI1L8rz0LSyfrp9evauDwK9EFrFAB3ACJfW
RkZmpFHE6YkBZ2cvuV2jVq031vIHNA0STrQYABBxQLYeYUD+RSKDgiO21u+tVrH/bZD3+e/2asSv
3TpztA8Ev/m1/rxZTdSbThuG+DiZWvAjUvbKSwgd0IsTdWBw+JwcZUl7B1+nrijqD9RqtjpXzG+O
HECDiB84rXnSCmB0adYPp6EMj+THd01RwiGwpgFKfeDyS9GaHhUmacDglhg61vVadteOzRhUdnyE
ZtpzKTSo/9/U5jprrW5VbeMg6qbBT+hN+hTm3H/rmaaJovPsuNOqrEGst71bpFZ90CvZO5KA9dBC
Aw+Iw90k01WfGqpBu8vXO934kME4ORVT0R9EgXvbSS5GqETpkk8o3MzbXCwnh55SsBXZErV3S7gw
dh2I4hNy4tPp9qncfTogFQsS3WtKu/l0aVSBmW8iUEWNEhr3bU4W66ny2DquhCgnsqtNhH+eI8rH
z+YaMTmF0RpV45qLqXwD0T+f1bKZfk69LlUHP25vt+G0AwaA10QGtfnWHSSmXNFE3V8v6i9LBcYD
kO8fgGYY4EEJDaiTyA+1y92O4jq0MwXm/NAqYWDp3T+V3Eh3kbL+ifsUlEgCRxBIlMcvLRGRz8ak
Ao1Ef5hRFmbRInCQywqDSTNqSAeKALuniFKdoiCsRVYm/v3NKVLHcq6VTMjOGU383aFMeJfmsvo5
C3PzoDS99+4JuRMqBwgQIK16aUqGVxH3hUDJwCQNVDJev7Qn6tPqErmTNc0PkhlLX24fXfE/3TpU
IfPERBAx7G9bk1SWMtYh0nAX2z5+mo3acnGtdek2Tif7dTceoeJ2DRKNkDi9QkQ2GxoyYMEuqhlN
O4apIwCiOD8aC2LP2GnxX3GlHTWIdnf1VfmYkyHsXu4qAjmSs8h02CIGGD7nWm98UaRiOI2rlqN5
0iSy1yN6dxRN7t66N2Y3HsGA2dozswkPO8mq1yZ5TSOsPiL17W8mbxNwF5oa27p/oZmSGgshh5JE
g4zTUJhfa6Ax7UFtYcQZuSH657dPzN6NEGrZymvOhke53NCszboRlA8ty1g3n7ul0IJo0q13mW0n
B1Hn3iaCBYUWQKBEb3ZjKpIZMDLTfvKNIclit5DBcbloJRzmaXuHhLoWQ5eIXyEDbQwtdJtKpYDf
3o0VUz4qs19PoTI1dTCrJYPWc8cOnKHp/769lXvPsAUG1gKcwMiRLdNpANMTZeRWfgyV5Zzaff/P
2qZgMeJEezQ0yTyZ4CY8NOVbeK+6c+Bw9lDfdJ3xbfAyqZdcZeBVrkwrCBw6jA2ydhBsqhcjZlSf
y5R1pfXbdZyeer1mKro+TAAvJ6Dxk1sPto5MiN1URz3qve8ACB13JII8xsxdni2Usvm4uYi2qlx7
As8dnUiZM9/p5TJ1V6tRfFSBqoN92LUKdoM/eEBAppdWYdmP09ATVKaaLCqKlfYrzeb0EQHH9blK
KL9BrzySFt3dfN4VIXUnC2LjxjHRiWKqFJp6fgzi64RKW+d1ZRu/oP5ieTHY4W8OGL2nkseOORCy
SawQJn/ZHfJbt0/h3i0T9CNOApArfRsgqFZsjkzZYdPHODyTKyBRJ2tHGeS+Faj3aAhTTt0ynaQ5
B7o7kMab05rea+qUP5mpIR04J+FWt8+ZELThDNEwB9Nx+SnnVNK0VuQHzpR3VF1M85zO2XyeUnW9
7wercqsQ6XszreXz7V3cUbkSLXJIVOQmQPS2aas1KCjR1pmN1Wx4UW1J9sK8WL6iBz8NgQTbezhn
mabW7mjY0xOTTTM03MQHL2bjRW+U9Ah2u7sZdDwQOZORxtwKEFZhg6xDZ1nELuHyQ5tlNQHsZTOh
Ra2Rtn3QlQgNnFbTn5AkPdIY2nuayAMpjVLFpre/ucpMCla0aBWzDsJiSJ+lusv9uFSl95GeNeM3
OY70o/Xu3WORVagyFRwxLvLy4xNbJUY3sd4pDB3jndpb1geVeYXyB3Vu1Jds6dugMxrtIJ3ZWSkA
fxwWoFtB0BUn/02IiHtcUjhlKKdbSvo+V7m+yloUP7tW+ms1xvLA3M6jwTQD0lHmYyhCGfjS3JJV
WUMBinM2aOZLvrQMFIJY+t0MS23xltHRH1GsUT47pZgRv0pH+tJ7y6U080o04JhvdTqXvI0kNddt
0YoNa1cakS1wMwqo39d2cERIZa8/D+6WyAg315rsG4kLIW9mXN2ttlgQXGl7y5+7Ov7aNaN6tqYs
eoF9Y/5MsqFwF7OvKzcxpB/aovU+0vzqgZvcuU38BsA4iPmC7t52uzszZbrCvFDxtMr13Jo12gLw
0e7C1Spc04R6BxvdKk5ZW6QHXm0n5CJ9o6cPb4Yka6uAMRSGCVAa00uRLB+bvra/wly175XVsf87
2GpxWq+2Guw0HQ3Rr9kCZAqNkkeMuIk/OnX6TBjg/LKYvTp7TqwyYjZMFbUiGsjaZ2uKpNpd5FJW
T0nE73NLOe2qIKGphKBiV8S4ulatjz7E/i/kJFA64OHcdo5NaYiLIUuQ4Q2tJWfkTV88UT3W7m7v
xJ4ZymUCEcJ/zCq4vGeNURVylXDmlDCOK39JKtByTb7mn27b2btP7DYIL9AFpJmb6MMYqrR3NHTJ
gHtlkacMafNZ7tTQ7UlW0HWJPt62t7suqC0oODDWGn95uS5Fy8rFtgmqE3sp/wZtIP+0zOEI67K7
KgF8AmzMmrbq111d6vJioeJUrOv0rFcpPQ8kuP1GsvoPyFUcXZEd3482gc69pMwBbGLj+yubnl+a
zpZfT4OUezKaG+VJM+I+8uJ1KKJzpQBeDxgGHf91ez93LVOnJp+1xF+bh86sbWNxOnIHW8rSz4se
Rp95KziYam3y7hcKFcNKWvzbVvdeAfo8QjqGPuBVsXBsCMKllKC9Hh1tABi1du/qTI3eQ+CDdauk
mtSckkSLf8Vt4sQerdflDyoxyFIDOxAyvODbNnturkqJ0Dc1c71TGppNchl9c8rMWVx9bo5YNXsH
ijIWECCQsgxR2FyTzjEGgjjCqz6PsxPzNjM3NJfmqYzCHysJ/cH+7n1V1L0oNBM60X3avLK2Nk0q
TV0bjqv2tIZae1cO8ntjKZuzswBab4fmCO+5b5JcFzkA8oEtcSXMJbOgQMjsIOTFwDdNDWz43l5Q
aVyd75WZFo9MSDIOEMh7VoUqEJAKtpW7eukO1Nxm7Fss013SKE8UUiwFkhH199GaOj9Mppl4zIU6
FHXZ+5pvrG6DZRNJYcTM6EpISye/OCiAneZCXr4vpV7LHqHPpLrDoFLHMBPzWVIH/dSg2+gr/bSa
CDOBcjRjWfvCNnaforRanhki0L/cvmN7nhJtLTHpiHGAvPmXW6NJS9RVgOD9eI7Wc+WU4XM3zPX5
tpW9xx3dbnGZbZ6abWLULqGcGfSAfCYggGAuSt2TM1P2ieH60++bgo1BhZH2GnVx8VXeRKqKzJQm
pydSVZyRYdJSqrspFbAz4lPJwf3Z2zsgCgLpiKDp1eSMwiRIKzMbSG+aZyfGUUmnXLXGg8O7t3eC
gPUK3ARBIH7FmwXNacZAbE1U2YrlF4C86E5t1+/Ugo8gJXuGSCeJqlQxYng7Za+WlaHOG9BqUkvj
LMy0ydNL9JyyiGj/tz8SQ4pgI9CyI23a9tHKNUvzUUAdK0ihjyjiZ4EK7tyDqtgehLQ7qyLGI7xh
C8lctnoGuprpcNgBz69JEqJLP2SnitL6jxX9+D8wRUYOJo4mBG2CzZeKRlQDJoi8RDlWfaawHwdW
gqpBlypHFd+9bgz5n+DhCOwKQjiXp4I8KFaytLb8PJWrs6I2kpcwXjJYxmhwS2rM3pxZTdDZ4+KG
SwSdrlCac7zOpRvLw3LflUZ+gKjZ8Xc0vJhiKiTAaf5unpPFLvNWLVm+PCSN35sjDKxKIT5WzcQz
puFIcnbXHhogcHRMyNHb4JUnmwFpDfCMeJIk8KOKsQZLO2tfFy3U7sK4VQ+i2L2j5FBj0JlmDkt7
OyBj6DRkD0eiIGmqp19pWkX3E5FAMBVOcwDoee3wbFIUiki6KAorIhPebGY25SGgPZ4sSalG06t6
tvZZUtoOFS566x8YF23+l6hdO/gS7jR0VyJr1F7QrGrgC6bz6C4GCaPPvBSox1Nn1R+JhRUriNe2
kN3OcNaXegLj6NWrOn5JYUGU7hrlMNzh68StmxPLx16hS+VzmgvFEVkeetWNIsaE/KyUWTZcJtoP
5ikmqI8g3DYjNb2maT/kaz38Uuc2l9y+NpExW5ZSbjy57avF0+Im+zCt1VCfkdLT5CCtO1XyzbZo
P6Wpavy7NpX5MS4i52Mbh+3qd8iNHfUUriNL0cNTyFXBQ/C3CBje+FR9QHzEUEbgCbZa/901CxNz
EqM/N4ZRnh0LXc7aIbrt01DhOZQ/3/Z+1wdXWOd1IgQSQiubJ2pg5FFYZ+LudmH0jrkNfeeSjhrv
TGPsdG+KVfvnH1gEWcQQMNSLeYEv15stnBvFgrRs45CfTVAg3mJq1YtixXXQ1b194AmvAy7qrCQq
qMeyUooal/Yqx4jVZaTN1zPfDQ2TuD9pqt17FbMByKCV5ZTCmzrY1uvriVE6RCiMQ+8FpnFp1MnS
qNDwer7ZmfnXfk1UapGj8RyCHD54k4Unv7ydmEL/h8IjxWSQn5emonSQpiUkv4y5jF6RSOH7KJWN
g5r93jl5a0X8ijenNFm0OSlNquf1KlkPeVMOT1am5V48ykbqaugf/clnowcFnA+iDc/mpcHQVnJp
wsOTwfZ9UKlr7gEsn8952oL3hOV6nzKJ8rdjAfZSgDAF+E30iC6Nwt7UDCg99KX6uPto6knoDuFY
vEzNITll74QgBQbHAklSqhGbZK5qhr6TDK79oJeolehj46ElabqowxypGu/dACYlC2EUlJR4qi9X
RWYhhC8AeEU9M5PL0XA8mnLhFyTa63fmOhmuaRdH1Pa9A/PKKqdqSndgG1Yla6O1q8pWJoAHp/Os
JO2HMbfVAK2ApvcarUSP4LZn2V2nUBHhVUSRy954Uhk9j76zARQ2TaLeMwF29OEqNk/FAulHYwDH
GV2C6vwnRknJBUGXWunm+um9naCBBOyly+UK8n7/fXCIu2NJ6j1pySYvK5WjhW73FtazIMYQ2sH0
xm1vzg4iMzAUs2wNqMSWfpdFjC8Py9iri3r21cJZD0pz2yfq1R5BK1QA/Cex6+UBCrPOkZcxWYMp
69sPoud0TrNp+J6FS/MAdtA+12kkf3CaKvRUpUHj5/Ye762XJfM6CsWdK29q1QOdDHNmvVb83Urb
+UMCrdw19em+0OLp121re6ulyMM8TPw3YOLN7takpmtMcymIQpVZR0sTP6R1KZenuluaT7JUw8VT
lvZbOMz5Uz/b6vfb9ndXS48Yfi3UOCL4y91m9J80tt24BhQobKQnjMzX4z5/Zw6K4krLcETRvJIR
EZ8XQUD0yCjk0ZYXP+iNb58YsziGOpzJrC+Vu3VarZ8iKTt3Q68E+lJMvlRLajAsjfyoK1n8KQaz
dhAVbN0hv4G7YwEIQOYWGOrmwZzpanR85DXQc2fxJ2AUXmqkuZfCUQpu7++uKU4S+QEILer2l8td
p6hQK5omAdoow7Me5/KpL+X6yziXRzzHHVNcFy4p+SUd5y2ace0Tw+46xn0AazQ/mlpBajBl6WOR
SQf7t/V97B8VExSpeEvAFW3Hxo5RKgHfiORAzc3Yl+QV/b95kX5EhPXPKVKTmlvqRXcQFeytzyRJ
JzTlD8/m5VZqVEDVknFjgdXJlheiQuOGdEHvm/Rw7uDeKQVRxL0APQEncbvCsGeJhiKtwegItsds
zQuFgdS8K2h8fFu0LP93tRcLMV5DPSlrbcuI4aDIeOCLdjZa6KEKWi4YmSuuBpM/BrvtJTnos+mr
FOnSg0ENDVHWcjnF60iDpoezdWB0Z5+JX0URCSFE+Cji39/c0LUwclXOIyUgPVHOShRJp9iYk48z
me/Be7bj/Uim6CMAGaD2u6XUFSWVd8XMlCBUGjuw+etsK4hOJ4W6BI1WD0+OjUQigzhKvxrm7CBx
v16pENaANchEc+EHNpdTk6pZloxSCVpmm/hzEcV/R07e+ku0rve3/cC1nxVsZ5IuMVWCusXG7SVF
m7bMEFGCAjiSZxX58DDI6vpQ107tam3Xf7lt73pnFZkBBWDC8QeCo3L5EW27hU2IUHowwwNzW3ka
7zqr/1cb6uzFUKr6Ueoc5UHmS7trXeb+bes7GyvkLYk24eJT7t68amqYh1Glj1OAMnz5KCXxf4XR
RC9Wl8mn25Z21kl0ghoVVQ5Gfm1VqRZzWOzFxhXNrToHlaNmHxHfX+4jo6TgvfTdYxUx2VJS08rX
08k5KFe88jPeJkQ0wPC1iLNwUsGsbjEpQ0NnvivHJTAzNdbOmhlmskvGpyJabkbxu45ihOMxpkv9
166VbjqJlmDqJXKffshJnYr3LdM4UzdWI6f2eiNhno9gmyyPPbF6/TiYRU8NC7Gq5D7v0rB1m8am
0pVZQ3jOi6msDz7dtcuhOUGHmDYWa6NbcXlw6I43StRX3P7Qrs56a8+BUsti86ib5FGd4A3Dyvx1
+zPuW+UGqkJO8WqgUdHmaFrLWE2KQT3DspvO/TLMz85S9v+1M2l7MZbxP7eN7pxSsMa20PxESZvC
xOVSzUkqnYVpCoGRh73LQA3t3jLKOZg72zw4prumLFppNrKDMpXLS1Pg+7TW7C05SLpaP9cgoD18
sOShI1kcfEDhtLYnkuiZnAQ7YHM2phBaLsoqzuSgMO3M05J0OZuhnbiyZJvvndCRAjNpH6nft8Hv
byfxHNEdODvQBZuoamKK2lKD+wvkGTqhqfI1ldhiqJtiRAfXbud95rbxQIsniv7NdgZDjUcHPJMS
gUCquQde921ZnfZUlPQ6Mnlu7vq2bx9mDVS8W7Zp44G37A/Wu+PSufFk72DiyYu2LjaxIhMaZcvx
kZlxnQ7F8JCMafxvCyTsqWoQdzl4mHcMChUVIeQLQAiQ/OUh0uwoUrWmWYJBn6vPUZVS4Y6i8j5h
ElwgkYIe2Lu+lILZSEOJyIVe6XbWRmZSj6PzLge2mUSPUmkPwNm0EDmG2OxOVT6Pn5fOUj/fPkbX
55dgRwzLs4h76FwKj/8m/NCHXrPjim0dABx5orDFBHqp/BqXbfkIqeRHWQngmSEdNASvryi+gC4T
m8vnJP28tKtlBHVLy4upGp3zIeszGrRZkj8kWR4fXNGdjb0wtbmi0TzoaVbhDRw7LQC0oVKZR4b9
Xm616bSGde0p2tofRCC76wNmJMPWFoJiG2iIXDEPNa75mkqlp3+DvC5+WgbvyRQXzsHNuDZFPomT
E7pwcJm30fNUm5HRd0sbDMR93kKh6N2qxh/12pJ+26+Cj+C4gOzmGqJsePnRENBIzK5dgf6Fbe4V
KHOeqs7WXSuRpI+3z+V1pCGgGPga7ryQtdi8FnWCJCK8NUxZ6nBfT2PvSlZbnJQ5pRjCeXSXkuF4
aOZAfl9+f9AqWkOyjmYtlR9gMLDxLpc6DcVaMdK6C+Q1ae77cja/xqOluRSLlOdK7UuPIKm7K/N6
+MAjup56iJT+CNwg96KZjseBd9j7yGDbFRHXClj3xhvZCDu3IQrpQVGvE4IthfyF5ghdL8U+Gsp2
fV9shXeTlBanQMl0c3RNJkAX2hqWQWRopYeQ5c/JrJ2HdOy7oBq19WO89Edo9Ws3JGwSWYr4VcSX
l9st51bY5AR3QSaFkRgDrbqmNC7vliwf/ERMAmyWRT05XXw0UfbazaODgcw+XxtqGw3cS8srGMeo
KNUqqPLYIHJVlPs6teezNDALcSVQ+nD7YO/tLuklvp6QQeBcL+3laRlWvaJXgVFMdpDIVuYhBZYE
9trpd2mb/UU186jlvrdGioqQy4UkJo730mZG0E7IJ1dBWM2ql1pNDM4o5jLJc+pFlW3+tvPj5ryx
t/ETk2F1TpUoVTDrdeKqTW29q5a+PMt2bR7EJrtLo8jFjAYeTnKDy6VVUtbVYTdVgd7oo4voJ0WE
spbeZ4hloE7s/H4Fj6WR/iDKSyACXejS3lJ1eUyOwlbOWXRnZ9WvMauYQtwiTdkOhnOwk3v34hVV
wCgI4uatx+1Us9UyeygDhM6MrxEdf8+xksSvmP3ld41ivTO6NvOyVCsOXhWxkMvAliYdGv0sBoE3
WguXC9XhOec5lJ0gDuPuPdz05cksxuygynQFMMDPvjEDIuTSTFTX2qIsRhnQ1k9Qc+4jX9Pb7skO
ow8ho4kfYquIgxiQtNdG8LLilN3Wp2F6Yo5cT1g/6wc0xb0TRX+I0I/eG9L6my/c2jW5dm+hML8u
U9CkfROsHcPM5WadTnbcH9Usd+05hAgQo0WpdHOCu8FklCmknKBV7exnIY/W37WqTrI3Ll2RuXFS
jf/edkH7FklaeMFFYXHjgsy060nT+bRz0+luS20vGJKwOSn6EgFFt4/o7DtvFyJDhiirIRtCmnv5
jftFB/9r6mWgFLbqMwTZ9uzVKe/ruukPztOedxVlUh4TmkXwrS5N2UM1I0Ri8/Hs2HmnT8vkN2Vl
fQq7YnpC/guftwyA325v6I5VdLdoS6GsKsScNhs6Uoy05lGrAlRyu/tqHqW7YgQuWxHwe0NlKl5K
t+rAqLiAmwsqdCzQKXztUG2VHlPQuenq5E3QK9ZIRUMP32Wl/tMYtcFnjMr0EBtq9Dqo5rGblPzg
luwsGSEnCk68JmT0WzXLDjWiddKQMlOmcPDKBt7A5EQIoqtj9tkyW8VLdPVo0OMV0YtXGhUiikCa
0LC92uiypLJmarXtAxSuzYBOyooscDMaP4iN9fuo18IlKBgd976YwQ0/Lmkf/u1UUVL7sylJB2/P
dg/ErxHeEXkpIIAMcrs8bItOu7PIVFvMmFzu024YgrVt0sDo245+GiqmYVUc0bK2fhmjxN5MRKVy
AyRgKx+CGqxkxFke+lYcl1/Z7fKvpT1khm8P16sVAEggdimhXoH0lNChBjYWIQI4hfakSpL+rXCc
zg+1aLif2zE/dVptuH2SVI/laB84qK3DENapaIoasS50B8TGv0lKtWEwGA2vO3401OtTXGoPWiSP
D/VEsfr2zd2zRERE3QYggiDEXFqa20qbEKUA+03WM7lGSUnKhY7ZfJPLtTyAc+waA4sjyNOvJKeN
scYxpnVVgbcba9Z5emi23kRnNPU0dV0+317Z3jkR9Nv/M7Z5vztnHRZpAFHe9nUN5NluzxYwmfMf
WBHZIM0RwqJtS6E0F00JR4G4hVlzUpPOuIvt3vp428ruxgEIoUPNO8H5v9w4a6qZrwpu3kfmsPgQ
TtEX8HDDaWEi78F6rkpd4ugJcUywPSSgV60olC4sNa01CKygVCmIavn3Ri8dj0dkeKzbWPGaENVs
ZGi7s9aO9guB0u+i119/wyueA2wTNdNNRDDVTZHYHfh89CKTh1nNFFdWGvMeYevFVyJpfZB6fTp4
ObdBAUaJviB8AGDHpW8J1L2Z6rGcpDgzsx78Qm67yUtLPGkYqu1ZIqU9+Kh7BgmhRXORwikqDZcf
FVpLmGSoPtGBDuE7NVBL2W7Vt1dTelDSw5mjO4cIa8CoEAIl1NrKM4xRXqeD7iAa3CvVnVUX40Os
L+bJImo/2MtdU7xQVH9wLUzevFxaGY65U0627YfqVPqKVstuQzn61Oiw/H77alAPFYLdgmcGVPPS
VDebZAH5yKrSZrqP6+hHDRngg9KRCN22tPMkQGxG6QY1KUahbIOcPpVGhdkvKAi0uflhGdX2L/rB
CWQ2o/xMGms+luEaeXI0hdS8p+jA/N6eMuKZ9whII2jujQ8I26UBtg1StaCydlK6tjlPdtb57TL/
uL3QHc9JMY0SLHUnNOy3IJGY2UTWPOPTnAJ+c6NLzjc1c+qDx2Dv+ANF485B6RXoossPV5ulabRI
svh9OxWf+raI75MoHT29G+w7hdadd3tVe58PFKjoUsCrRr3j0t7AgFFrNWi85t04nJc6kn4Wi5l/
kJVST5ngE3dnc7TLd6E5NH+VVhcdjV25SvWEhxH6mILvygW8KjUnk2NS6HV8KPhydJqMNvTCZsh/
AC2Xv7RxXZ5SJZo6v69NfWagTdcHDDt0PtHOLZj+4yTW18SJxj84WBapNYMDRD50JZQQ0uDry9VB
83XVTvBnFtfWUB5q6AgeXNadgFGIesGsE7rfV2AnPZLtFFUKx18btAfwdLXzYYkHW3GNyBie67TT
gqExjg707s4DdwLnLFr/IDouvz1+VrM7SNd+XsXJl7RR4ztEq+r3TRyZZzKjanK1WRWz0ms5ciPZ
KL8kPdPa/8fZd/VKiqtd/yIkcrglVNixc5gb1GkM2MYYJ+DXf4t59Um9q0u71EdHmnMxPe3C8Qkr
APVvN5R3fSO++wlvb2ForswHDhqKmsAH4fW5rG4wEjNjWlnU+RyIUmPeTpvCgN2KQucUaNGXM1xd
D6+fhCs3Ce5mOIzsBc69ivNyNpJJUkLRza/BqtyQLUS6cUliYSS8bPXrQ105dCieAN2RwicG+3//
Kb8Fsi4BWj3geONc780NbLaBe0jVBHI11ZVGmnBO2fgxlpw1fIOW5eujX7nIsM1Ao8Q9hsT0soMl
iNJDWnRFDcBidJrh4Y5c0XU3LpZr0wkTT4h97OoyyAtefmNs0y1qKd5VUOe/jclIPhLswXvYpN4i
Ql25MgG42mGCuwYuArWXI8lekmXkmEML5FolJBRsBNRVq2xTu5e3HE6vz9+18UCUxwOOVBN01Iu3
1e8ln/1IFcCqaA6uOv2g4HZ/9KQYq4mxW63k/zp8v2f02CCwe907gJDpR+Hp4vuUJRSLNBe1Gbvx
0He9hSRzpioZhtPdqrzt1MncljPsJMvd5rfsIZr7yCJs28Kp9GSS9CcE9sJqSVFEh/eeuzEh15Ya
10eGs4MVQF/m5QKEBtjUomAFaJV9hO1M0rczj1kJ4GLbvD73t4a6mAuGV1PxEUM55vPzEGQcTbuo
f5NAiuLGIb1yTBDrI+QFbRD93stbqCOdGRyUP2oZU3KMtxEt380TN47Jlc2EHAnKkZAfgFrXpaIG
AeRXTzAIhcqrh3Udt5yUGVFBM8UOvCWdp/++PoOXpeP9ugH+4b+Cmw8oxEUCiM7r1qYpNKtaOO1+
DHLUo7KWPXpTv35ZUf57gtiCLsetZze+9MrSIUpDme8/hA5oRRe7RKQ8LFyCL90dDHJoHZQFmulP
MZH8RhXq6jfueksYcDcI3Cf9t/u1W1eUTkPS1haiO79AwIDaWuf5o4SKtBy+rAkJn7LZa8+z1PPh
9fm9+pkwFN6pcUCZXJJddnObKINGCIL8IfwkV+CM1jxpWVkIe4tIdG0s3Hs7+ALax8DyvvxOMWTR
mi4pboachyWcUPO7gdK7fAO96e+/CoWXPRNETxmh2suRYMywINecWsig9dJrUO4BNNFYLkzVUduv
N56oa/k2QA+7TwgUf3YFp5fj+UkPI+K8a2tnBcqVBU/01zQcDBy/cr/0NgpKT5t+2rRkMGPhcTWO
arqxYa9cAPgNO+QCFPW9EP/yN3QtiUEEG/HN8Mz5DOVn+VEiv7jxqVeCHVT30R5G8e4/bt/LUfBw
eiIVGQp3lvtDk/NOgFkHho00QR1DXCg5eIEK/tYXFdcAiibYoyhpIOK8VF30Q0FpH/ttvQVz8jXx
XfphcOTDX++aF4NcrGIxdOM2BRhkiVQLygkOWyg6cuDSuX9fH+paMIuxdo4tlNshfHhxvVDFW5pF
poUI+crvKFmKuTSZZh/DkG7fAi/t71ZvoUfpouETCYelAsRu6u5UPgteah9geGtXcWsT7Z948Xgj
UED1BIVgYMIvmxye6yITb0Fbmy4YjijhLgeY5O3GS60smbwlqXJtN+0KY8hR9079ZdaSr4FNYDGA
4ULStbScQTkyJcpkmz2jY5a/WSyqVU+AUKhbccqVywgAPgTuOC+o3PzRTR7jpQBTw6vzNgYwCdL3
73vJJEyz6Br/fcTxX58cEuI77uSy8ud5GXMu0nBrZ4GoFJU+ysG9bFzA+/PrG+vaAu4t+f8/1MUt
EIBcnwvlPEhr8ahmS2EOkCe1h8IzuhqRpN0Y79o0JlA4A84E4hjAH768D4JCtk4mqwc5HIlOeRvE
P8N++cwDk356/cuuHpm9lA5RXTz7f2DMbdYRHYRYsbUQ67ctgj5oGfnzNyMhTbyEafh+T9uh6cu6
EsIZ2RmaJ3EpfaBjFSpJqEPGsn79N12b7R3wilpcBJrqpXl41GqPZZ7v1SorQOEC89A+S7izlSP0
Hc6g7Zq/9WbfL8Jsx/Qg20S+fwn0WNkkPX8VHgriVCOSztT32NipgRvW01Yk/H+4ElHtgAoRirio
Jl0sb29aNBSCAXOej/w0cAM/mRz8l373v359Lq/tpAwsH5xJoIj/aHoiJKfUDbgRQRpvP7JBfAGA
pTgEGflf9iwwmCBHoAuHeOvi7g2KYeN9unj1toTZl9V2b+d4dnXfh7fIy/vfdHmdAl0BMD1QQcCe
7t/8W2S3Zh2d1gL7gy6hqicaq7L1llszd20XohQMahImLv9DPx4p5oYqD85gnK7zMVfOfQY8sC09
pumBUBCmX1+pq1+FmjAoGAANZ5cZuednZnW7VKOhwq+XbJBvzToAkP76MH9uCCQyQBMA0gQy1x91
FX+DWuEISaMm6VLxmc0AEFfTuIq3tNsmdSN6ujIYoiYQofAY4f8u98SiwwW2m4I0W8C3KtJFcfST
NqtsFrob4f4efL7cFJAog/sCwBm73volWGSC3AAYGDHOlIuy72CvkeM4OV+V8I005w443lMgE5OU
WxIXS9lGq7txqv9cQPyCnTwDDst/rLaX2xKWJ2HnZOHVweLY/aJ5cDeMEM1/ff3+3Jb7KDvFdue2
/8Frj6xe1TAzAuwNgQCV1/OvkBVlQ9PJyfvgBWMf1q+PeHUREZdC/njHhFwWqtp1gi0T1QRlqLk4
D1vfQgtCxk2HHsdfP+n4uN+G2j/+t5NtVuJEEc+kmQVltU5G/TC1SJtCkrbvXv+qq6uVQrIemyZE
HHFRRIDFQJgPnSGNWnIYTwdKvfdJwf+HD0Jnab/r96LIJa/JyLgY0w5Sr6Kfi2OXTD8IJ/bQZzCE
fv17rq0SCshos+6x7x+gi7mNtihaWgK+Zk/OadD678ap56L0e5Rw/34sIP13Si5eTbxhL5cpyPvB
X7Tn1TL1Td0BVHdSq1qaFMi+v26XQVllTzqxRpADuJSDjHk0daunu70Uwk8bichpDiTsppLlFmjm
2o7AgwxQ738FiksDGD91JBAm7BpQUnWj1RLsanby8Pdzt8sb7HV+AKYvaagxGbO47WXXuJlmoP2n
ukzhaXCOJLl1+165KnYYKUrMqDHvTNGXy2SXonPo8PcN2v3kQcNV5xB5Lmsk5+wIVFL65vVPuzKB
IIKgkoUmILgYl0BdANBpkMqkA8glds+w0SFP8HKOblyAf2Y3OzcJlhag0u1ArotCY+x5REZz0Tci
aKPKzJGtUoCGQbgfvDfhQPqmR/h843W5MpUvBr24LQjlktgu65t0FgLggtG+oQud7zO+ue/5tOgb
fMgrUwl9ZfAu8JyhHX3p3WFcqMKQ4FbnSkUVVrI4Q9zxluXRlQrLrrq3W3dAlQ7b/mKHDGKXnYAG
d7P5m9e0Ra6qJZvbRuA2qdLBC892HMlRgx16hwWHa3ZIXfP6rrlycYH8jdwjg+7q7m/6cpcW/2eP
R2izJlNXs03YY669Fh3Hsfjy90Mhu8ZdjPcZcIaLVWQK7TfwA4am9fl8nhavL7dg2io15/mNXZrj
V1+EI7tlF2qdYJmic7j/+99eMpD6Qi46BuMMm6932CbzWxiR0KPGa/os/b30YAXrEedxqCe8/plX
NivGBjgI/4Px0eWqQjw3C0jCaeMRL22ibRElZOWDKpJ4xMPJ3RIFvbaCv4+3n9jfvlWSlq9JjPFA
GFZVPjhR5SSe70MTsRuJ8ZXDj+rODkMBtBHhXPhyqNxx7bOoGJpw6/xvC0eTf4nZ8Fb2cTaWDJXA
f5Dd8ePrE3r1A5Egoi2IS+cPEq3BmU8GSG80MgF2En+OnQAYCe4KabobH3htKFyfu2YROs5Io15+
oK/2ZEQWWDvXu7olQ/8p9IBnmCG/fGOoa3OJ2AesaxTHgdPa76Dflk3MnM0K3cYGRg8jmLJSHIgP
S5RutfHz5qg4piAr3Ai7ru3N3wfdv/+3QTOdRB4cQXAuMn+6SzUJqqln4k4Y09/lVv+tCA5O+o7n
2fMpEOhB3X85XtxB0oe2HWtA1Hvk3OFNN90R4Vd6bMFRrkSR34ojrs0rnie00/cnA9ncyyFtuPqp
LFzfrEAbw04D2RiMXJO2Bg876UqBK+jYz/nf91oh1AwOEIAUu2fP5alPqU+8Ilz7Ro/KNHaGqYNX
ZPpBm+Tn3x8HgDB3buCu2XzpEu0NArjE1u8b0OaT0wAh66pfIlNNwlP/w8mDuj2AYICG/InBDE07
20yqvmFzT54TMrIzsOTrabXRrdb/n08u8kfAShGT7Rim9GLZzJCjJ75lQwNA2vgG0FfxEGt5y9r3
z/2PWYtQ1QOYLt7xFi83B/QlbGt2AlUEz1uIAZhDmhvQ0oX/Xa59VL++Unsg/vIVQsMYSupIQVB6
ho73y9FUsI1FPwGJnY0dP8qN5QeAe54TQ2WZddadVKEZNPR0e4zi5VYD58+DAEQYivBQCdxJlpfV
+M44boIFzDDatgnE/Ox6By8K8T4ujIaqsFRAThbz29c/+c8LFJqUIUpewCdD+eqyUZ7TIYvHvFAN
UiBbUarUETbJXgU3ub+1gEe/DWQQJEEYD/j+S4GtpS066xWWNyBFwiZ2MARy4kSNhSjDNBtuIMr/
jCgw2n9ckF0RAPf1xVoWuMjSmUJfs43knQPsrN6g7VCFGUBDPB/f8TaKzgCqnF6f0GvjAvy8uwKA
BAd/rpfjjjO4nDoECiUaePZofTY8uxReSMR57zse6uM4QKo+XLGVXx/4ykoCebVzXyCyhWbOxcC9
D18cTCxryDy7c2Dpdg4zYwBIy5l/y53l6lfmKKyASAm99ksJOB0tMjVqYY0CbwLdChOoMlPcP1Cz
PlPp5Iex4GtFbXoL+3btM9Ep+T8nFTxUF+saLzZE+d2jzZT4iAe5jY6y3ZbzOPv8xha6OhSIGSCG
4P7CEXm5lDAExC3aq31G8widMHDHEm8mz7GcxhvH8Np8AlwEIjBgksAZXN48cijY4AnW0BxcSdAI
1XHyrAA7OAw+2WgKj2uYmBqUkFs+7Xu2ie94ee3h0d8JsaiUIZa61CtW1ilC2wXWBfAWslGJ3COA
t9sEN7lSdQGHWFvrt13VRsuKSwi7QdaGSBHX3jKENYEX1lJGelvSUg6efB+gH9FCwzmSonTOxWcO
9LysRvBSpzIDk+ff2cP724xrTL6vGThGVVYsBS+VKKQEZRUeJeUUZxo2pHC0dNXar3hZQt71GKfv
FncCmWGcEF/q6B/LqOTnxba5q0NtIl2ZCX8SA1FozHYcSOXSzRM9+QnlquITCb/0kO2ea6279Qma
EmQ4GmK8f5I1KU5jSqgqg6Xv8yPBVzeh6cGY02IxYYVqVKeaeL9b6gKOm/XkDQrkSDUHgAxhCs++
EoSXUDqBKKIroJlSKqiGPaq+i/8doLo6V3qAdQPId3aS2LRh0JW59LyhZL2/3du+8yKo7AyDf/aA
pQHewyLjK1eB0uWxXXP23pIAKog9IdmRxhp+nyqfip9x6KkfAFnRvRio2Z0ZdBbfTzLvu9KFqXVV
G3v2TKdIBk/5mvoPNPVddN8tG/mEbCB8a7fefRt5z75Csnr+BijNZEtP5X6BbktEHwqBnlbTqgSQ
rTbx0m9BhqSimrPckYM/I79Qgb8+45mZpyMe5/6tr8BArmhr5SmGDhXEqXWfssqGlsvaSihVlz4k
Ebpy47P3Q3rjYMpOT20IjJ/bznKK2FwWkDaYKs/44RsdAVt02raWuUozE2XNEmUjOgAw1ISdQbwA
9qegHZSXUNLRn4JOtU/BSnVfz1Osvwydt+zYV5qRKl8se5TIU36FA6LAsp/AEjhZwDu/+8Z1tJJi
iaLH0JAB1luEQbgzyelo6qAX/DMcNFtRrcVm72ZF9FRDk0CcbTSmcen5LYi602bGj8wSCGsp2S66
arXEShAm4VQG4ET8C5UtBswQuMRzmRqyfE5bSds7jsF+gEcT8Qr+EAAaIVdGNADkzfrdQd7pno4y
/Ql5LbxitGi3qeEcKoMNhWoSbaLMiDeqiLysVH4x+yVJdXdQKHNn5dAm5t8QVc+fnV+4O5e0lB19
bws/6IzDcskTY6owJ62PyBRWagdsYqjLDDHp1yqbWEGgfe/16kA6u8y14zzoD6tvRwHJ4ZDyChJn
Yn279cOWNsyRlEPuS6QPM3MmL1GH8r8R54/orwNee3ZRSPEMTpT+sBIeneXKuXffRZZ8h9LL+j7R
IWoq8bCsQcVQ2n9QChCACgzePv7hZ32RvVkp1P8m1OBtHWdSg8ofT4ustnaLhrFeqJi6wzpAGRmr
gZS7GokFBMaYFF7RAMoUX+PJC+K3bbhEsAFRGijBUmfOsbMNgwn6fZ6SnS7BVkm+cQPbpsOUpUz8
C8gQoL0zhC78ZkJs/2yCwfhjFbOujSv8iFbcEQg/07LPdOeeCA02WwIV4x6ymXoxJJYFIIbOm+fh
S+LFAFgswTg6HCUvO0NXZ7alCXylqoy1rfpglzhaj2ImhpbO25Jf8Pskj1DkS7sI4s7B+oZQhECV
dMojZT65hSBcZZx+K0Aqm0voSZvhWcMII59LIbMueEdzlAKqLR36j5MJvKLM4t5SOPwFFsgHKAtB
z2jyHACSatGi7giLojJfu7U/FpE1n5OEtGmZUZKHp2XzEMHhzc+6A1/7JThsG9Q1Div07sOHFTo+
/JfdAtK+j+ZuVO9EK+L3G+DpMHYoYi2ekiEM+0edQyvzJ/PaYLyHwEHRPWX+wsIvELQL88fcTjSo
UWHz3k1TNzFcCCROAexUUNeN0iWMqnilQ39Ufkp/FSwzD4mjTp9kgOvmkE3QkD0VmZAI63vTSUhV
SbFVYzqkWMTeU3C2SJ0+Rl3rhkNCJyhQ8DYzv7qg96NHl3L+79KLZAPFJtUSl9powseBb+zj5C26
vUsJuM71lPb5u8z4AW/QS+PzYY2N+Dc12ZgCgNWtHz1tLKsMgsH+odP9kh4K/J6o3kwB/7l4DSZy
56etzcuFSa8/MS+G3L7JodgDySWl7qO4T8i3VVsx1POYbFsdMzZNpa8VDd8p2Y/dG2xASatUR8yT
Ffex3Z4yRGIQne8zUE3YysLimE40leUwx5EGb5lk2TvgGjxfVqkyvD0I3XtLbaEECxEyRedVHRg+
Rj5OigAR6/eGal5Bx8JFZT+b9B7lUstPhd2y4tD7fMW16S0GVbQWDntxkxPZ6599tJGvOkoGVZFR
5lkjTBJ9ZJnv5oeBhHkPyB8MnN4D4p0O9RinsIqBjLGJwF/Iw85sC+SKCrUhOsk7vKaPNpu4B6oB
PLcLAjG+bin+DSLW+c+MBb79HLQe6ZqBbeBkL2g3JtEhHfmWH2aVOraDU9O5gTQrRDKUJgBXHBwP
VvnFJxD49MoOUCR68JRnIek1xrCbP+phoFMZA28//ELQCO1TvM+oaksY6skjmtFOf0g9f14rNckO
tyIkQ4PaZaMASr7bKN68aDUFjnwgosOQm0wCqjfPUymAx3JltmWT/0/R54Mod72qCOriy1SgTgia
eYXba3QlyaNlqhb4IaAADb+prPJDihtA+/Dk2ksoen0ADQYSPattu2djU742nWnX7jFcJnE/e4wN
dT9L9hAU1OMnDm1vvwocI9/tgDWEzFtOGbD1AERVQy9DlEmYNkUJAGiy1p3hxXKnY1xy5RYSt1UL
W9SXFZImz3ZcCyCm52xpKzP2xi9b8JjOCyEuhghvr3G52VB/NrYrDOxEUhKVw6LX59HqxEPy6Yek
WnGlfircDH8m+OqwZ6ie48rlwEd1dYCrgJaJicP+Te9rpDZBTDkvKdF9UYMiYRKJO0yHcTXH4cYP
WvmC1tpzY3hYW4ZkmkJDjNVRtK7PahnnqApQTutL0aVLDLFzzWyFmnMaYjNuljwRUGW6n4oPemGV
sC0FZh1VubFKWI6AOBigrVniQOTDgYklWR+mPFHxWcVdFJ7YuPTLKVGBno7EazV+O6AlfIV1xsyL
9IOc1lRShEBGtQVA6jIjZTwkY/EoY8H04zR0scFvm0BvLcNsW+O8XOPMk18QrsrpcyYn0T63vCC4
A33E8Y6UXkLNdG9duKGUHS5an4I25U8E0A1SZ5J2+hy3uSJzjX94/a+5IzxB5XtUtraQlByb1IMD
YzkMOaIzXA48LskcoIEOURDVl2vBoeS3WJOLEwozk1dDez9y72ChHH8M8Ldtxw3YDFIuXjjPDcc5
mA6hv+bfRLpNbQlHbpGdpCLwKEAq2asmKtrW3ru4UB+yDWXOJs5cBhbNSOB8MCRKz8+TZp5fLmn2
H1pfw4smwwXRlQNLFG4iD6rdjwvCZ0gS4mmxdTC3/Y9kyfIV52VI/gldm8jKZQV5qxCThDVQGPHJ
S32oka2sQOMN6U2n4ToStCFszmL1gP3XesdoAIu1LNCgeFZRIZbjqPDvxryLaU2Bmf4X3ijwsJzQ
K33Xx275qh0fniSLUCbuKbjzD3RiMeIP2ZIE9Uxn5KnzFQGZRICZGrZda+s0oFHXQJUsZk0x2eBj
QrtsLnW8AtEGkvj4DKsO8Eg9Fs9FBQJD+EYuYDiUYFoV+ogUTP7cNs3vC5Pn02nhzH2BSmDxOKwF
DHWMBYYd0UOA/yK1xapOPc0Oikbe8xiPBldwF+VnAz/SnxSOruPb3JnwGRszmpE4EO898A5ZhxCP
0TtAHtqPMfe4KimyiXctbYlfx/0sPuCz4u4+60aCYfrcf168tQiq0Qv0Y5EufoiAV23tfSqW+LPy
EcXiU9pVn4Y1FVGtogRiHcjets9wzMCJjwqzxkc1w07yLHPJsnLhWJ86F+38PKxyzkpqBgLVBGEx
2z7eunvfhf6PMSYU7yz0GL/Dkyv86QkCUchVF8PjoiVettxYvy+ZxfXT4CjEXwYm9dhIkOPziusk
YVWPjCcp134Axy/O9VYGpA/O+RzuVSSXEwieRUxVxeLbsIpibbKGRjZ4ED32KGS3k5aXg2Ibr1CU
bcdT4eJ4hNYAlLObJBy8O+QTHjmkYk5/dMYDzmezM++RT2+M4oWZ8IZs0VioJ0RiZizJqJLgoPAC
gGOPJsQvvYoFToMWQkhHmtD2u97MgFzBDFHSAK+fpqUIAVWKkOcSMH26cE+nvHR9H6k8QLwJsY37
KVT4u4F68xm0j8cxrei2suNmWreUY8+j4Z2xgf8DpoypqYjM6HjgyYLzPyOVHnB+IWSGdyENftCs
YKQWSYAgn7bpGCChT4CmEKhbLpVOWcjqAY7atAxAnnNlt4w2rpgAzhjFI4sia+ocAOreGIOGI1X6
zXZmXho820ThYWYyKIPCl/FRDElIm3GRg21MkkH/pBe6qLzRtisWGGWWUzekYiiDeTZ5lcakm5+W
lk1PHPpYuoRWTpE/tkh2T5bx6DNAWa0phVNCwVGliN4PHdDNqPb0W92x/W2ITAgfU9+fEdaHA+pi
1WIy8y6NVdiVJu3i4W6UaDCWIH/HH+DKqNaTmobiM4i20cMwk+AfX7GRPWw91Mfwpm5yqtzIorfh
CL/0N8OYTt+G2GPjYUNU+2vZ8BhXDD/xXwFCDW6SdcseHUfHqUSUqPvTGgqD+Yy8XpQANYca6h2i
L0qV71IFYR8jYhm39J9pXCy5Y2qEjWPq8thW4NklaJbFCc+g67QobFOYfuMJSxUrnszo1gzlHJRb
niHfSk0JqoF6GxLebgfnL+IXp8tqqzxZCkRTS5ugJhTE3fc9I8HjhhvbHZDu2p94CIIegodjD4k5
ZjAhab70h0QucBRHPWCrORFecR/rLnwG+Dl4P06F31W+Xc0ZHc0OWVOWDW/HOFltOYWQMStT6EbH
ZZ4w9TFo4/57GM3xL73oAr3pdhLHRUODrELKhlQ8Rvab4AgW8o7mm1WlHnMoavZiYi3u82D9hbs/
FzAbNu6fSPgew9wbgqavpvkz37UlAaXq+A8RO+2OMS+UrDGncERJSRq+azcRBuWybBEvPQHd92PE
EAuUmOP52+QPoykHm5qlBCxDfMhyoR8SEAZEOWInPM9iYJ97SLH96rukPSGS9RwUavmA2EOlZ+o2
+cVZEEXKSRYoEoyR5KiXwwkVndtMexwBIw3udM/6/hjxkKC2NqPEXcLccYGMVkFwzQ1udv05hXv5
VKEvBByN0D4yAZ+L8EnzbIXhT2fsjA+PgxMmYySw74niqcHfYd/DzQ4tuIFHktZkdQK7vujmBWGA
nr6j4JL5iEXI8m5A8D7CVgjqROXgUv9ngtY2KbtpYDkYS0x952CEpeU0z8hZl3nJn+Z5FtCS5UPw
PvL84J+CdS6oFj2HPzQrxNsBG36rEhnau3wlU1Z5GhHIOTVQJEZtMhF38Kgr8sobdHzoVuS1MH31
M1fSIF/SJpta5yFAc3zF5TT1X6Dgwz7LIqBf1OCj9KD8lSQH3U7uu7KdeFcMAvVLVaQqrJMpSb+2
3cIwaSg2bWgsR/73PqbRgwMMzlV+58Ema8ss+Zk7gXjQIHfCPRAm/tc06iaUtIglCJ2cVA8p5Ns8
JOp0e4AL89ZVttiAywoLkX4I1BCfQ2rplzGBKFfTqST9hXBrxWn0ZPpeZVAmrDt/pZ9Rwh2+ByxZ
Ddhgwn4LwHINUVbYEAOl8KPvQMgwQHnByVx8XwMgtEuti+UTAJxcV9BmSbFL4SMUNmQSAaKnliN3
m9Rij7yFly5U+5L4JLOe+CWjYkVNJDdeV9N23m9seOk+SxYsBLWyJP+xdFL9smCGqXLMc/i+RBrF
8iqDUtE7kFgzVq1Kyh++wq3bYFslv1Zcy58AExef+kSFqD70CSKI1hO4QBmT01xlPfVcs0UB3KNE
NuBX01n5OYoQ6NZBT7CwXr0Uqdyfwnw6T9bhKnAm6p8Lj0DLMs20q6mFcmRl4x6PkENC9CvQCKLA
6hyTMzccvr9Ic+JPegBw5ymhSAwrPNg6w/HQHArqumMLxFuhUHn2+34J34xxhj20WRhOVp1zyTPa
ntCiikzX56cZ1V5kdyKNu7sIRUbW6G5gd1O0WHvgvqeLMuB+slQmtVNQ5fDFQOdiiVNbhirNvgF8
MWNZ1taEKNmMkMELUGI+FkPgooqgrwEhHdrRewaDNO8xGpDl1zYqvKnMdYS6TUGSGGgHGgWIym0u
UBNXg3zvrE/72oh40aXmhemeUbsn/+gQat1g0FD9RvMkAJRuG9NnPk6MnBle+XdCdBZshQ7BfwNq
uzClAotNgc2+IFwdAxHPFewDgqNWZmCNXC1/P+sMqapZMgTzLaKOGUidtHgUUMCGnqjW7gmEPtSJ
CvCNtzI0Kd61hCWZRPAcbbTkysmpDFBtfB+OzutOhRqGr4iHkAd67ZRBULxAUQYMT65wIaEn/ZaM
kfja53H70ayLS/cqMoThNfoSeeUGZDTVplRyl410shUnEk2xAorZolwQoPHjwpN8OQtU6r7CJyl+
S7yM9pXEa1+UBGef1b4LAgM/6dY8kmjJoH6F4ktQQnMEFbYxT7yvC9KL525L9AdpV/pG0AnB1ZiL
/AOOFRZpylt6L1yL7B4MqTx85xee15/hhRsBn6uncc8rUos/49l7RdBvWQMGqQalY+SEMZKIwSKK
WxNklXWbWyD24BI8DRX6RMkxJjaEydNIY4EnMhVvcXuMb8TIlgGvAghU9dwmQRMlcoxQx7LBI8I3
i6MEQlWSP8wTaqQPM3I2aAJC0uuUuMW+TVyw/mNGo/u7Qitcg8So8KR42mWV261PKtEm+S9PJsEz
wVWDIzwRTRuWLcVHCO0EqMP2Y/Z1bSVAhq7QOTZYa7L3VM3jABeKFAy9kc9TVvYF9GrKnE5Zd+xd
aIKDn6MegNdNEgAuR8Zb1PMSQstozozaw9j8yP4fc2e2Gzl2bdtfMeqdPuybg2M/kMEIhfo+mxdC
KSnZk5v9Jr/+DqbL96ZCgsJ1ni5gwCgoM6lg7HatOcesKd9tZNZo94NpFg9WPJiXxNHOJGu1KpXf
OpbzDl2CSR/KqDIBDVTxIGt5SfK17YeoO0EPG5OK4xXPc4opwm8WhwsRXgK13LptVKihXXnWVdUP
TI5EZjRx7NiUFDY5a6qb0U7EjUNb7KepN2MGgZiDECs7dVbfjUuECcUSWz8Ks89+EGTXxEQUZMNJ
TIZjfl5XAzdNnS2Aq4vtyFNKb5C229jp0pvKWA1uVtXWR0Sm7wUUHlLF1RbFoZc2+IFAKlKbtgHp
TTt6MDl6eYm6FWqnES6ZWPdZ3MmHz7vQH2gkeaBJgIO7YjZhj71tmnZFD3SAGA6CNKv50og6GeQd
S2fckaoVaTnlNC4V+7Lopk2ijN52KLNjcOUP4Hb8EmgjV8H6Cl47EKcw2Hv8/UmJujtqzxbGyN3g
9flLuginD+Gqc5JMYijZ/rgk7D/4vZp4YwHgO4WoQoX285fyXitDgxVBFTlmVATx5759J72u1WXS
kPWJv7o65wpf3zdGmR4R3b5v49IWQjbvrh4SuNKHb342O/oiSxmqMSg5upYTC4BtncXVkuz+6gdC
+YPL30Scwyn4cFQlNEebIvaq0CtGzx8SMZ3R5VCP9N8/EMSsrlT4BIhxiF5cx/Zv4re67BfDlSUf
qGtZA0qneK2Xpr23Ihsn6kKuXas08u7zj/bRW6TBYWmIfNcsgvXnvz2UevSEbsotwyVppqB2pXFi
enW07ZK6OqIo/HCuILdbjegoN96ZEBQC0RYU9FVoJvGjGJDyGuPYBXTyqnOCOKITHWDiFuhl91gb
SxsUhV4fI4q+H5sMyt9+h4OxGetKbEy9x+eVwIM4ThXVeaIU+l8XOKxZ7NCaERoAUTlYh1SHSOSZ
WkjIsyhLdGr2gzoxobPLaP6gGcNxIMvH5BuammMI5Y+WQF7wSvAj+BkQ7dtvFFPkwnqUVWFVmMN5
6jRoKOekRVUAza9XaCB/PoI+fB4YHhvdNHgVfdV6/DaCUoE3XylaKLRqMYdU6qfAUnJ7O1o044YV
y/v58z7wpPIVwqRZs1Edlt71K/7tgTg0Y3W2iiqMykIk+3zmSUGtW9H5PNnZZSuN/rbraM9VZNuQ
2zzRNTZyZbF93RzdMK5L67Qccv3L57/XhyMLuhlYT2Dk9iEGb6gsI43gTIYELOfflQFLuQLq2f/8
KR++bUK2UW8jnOFO/vbDJ4PsuQHqqMoWagCpp9RXuTbRmeaWd9Fyqjiyln+wKJH0wkIL5IkC8aEo
PrGbxhq5EoSEonp7fRj6LW1Ni6oZmi816q2bxWnr8a9+yjX3ALofvB44yvohqnRpcs3k1FqFXSWi
V8fK8kdMUfOl0OSyn00MuUc+5vu16dcT8VSThoQw8NA1mpTAANI5qUPH6jNAvJZ5bxYepTN3cYIU
jXdQFQzvee4p22kOEooSPczn3+07VdT6O0BMtVHPoos8lFz37Whm2awwsFXHBmW1uKe5uTrdRurt
VRHrW1cVbpA1xfBXkXI8GYcGrxzOA7/AwaiijWb0UdbBJid1+2TomzhEiNL5Yp7IhhrNY4jwd6N4
fR6GLWLpWafenZrYQed4Xsqa7Bs9e3ITWxQbh2vUjwXeahPoS3ssVePdOOaJq/V4jUhBz3UIWZCl
RxMQlTc2lpE8OsfursYEcUpKDM8Z0gbnEv2Ec2RJeLe5rg9FBu/AZUJne5jHnQ5j5QKDq8NBuJXv
eQveSDqX6ASLY0eUjz7fun3zlFWv8B66rugmXZIqTB21aHxLKZvyBGyY5vrGovY7Lg7594qXu/t8
zP6aGG/UdHxGkMJI6JmoYIMOhk49IiRBDiRCBcvYbc81lpqYRyJ4kU0GkDR4tY/U+rKwEbH7BT1y
RbdpjOLzBC0WLQmEXWGCnuMuSbTI9Qudhuf/YjXBKrWeEWlDvDP/cvY0xsSO6tAVdXWiUEwL0R2L
netR+0mWebz6/J18NLqpp6K15zi3bsNv1+jYa/rS5JYfiqmZA2sukq1UEvMMZl0O+yo75ov9NXgP
vwN2w9XwhqGB/3v7QGGXdELLXoTRZFJ2VqPlmsNFLM8iAqyunNle+rCdE+Nbr+jOZaZW5bWtj23k
l+1i3ogO0ftff+WQNlm+2ak8wDXrcP1tjx570YxdFYmQFNwy9LpanFB3SULAXNrWQe1wZP3+YKZp
4DcIqSAQCFfTwXmLaoVRxerEK8+M9GRo+x/WbMehCzFn+/mX+26b5ziHL55rFmA3rAAHT1rMKDFj
nW5JxmG58201NV4h5R0DHL7fC9bxA4WLr3SVNx/cbuKJ3Bayv5owr4S6ReEDXNowlFN3KUAuWugz
msgx9twYjtGp3t8mV5sI4lxWEuxhYD/ffnckoHu1MxlNaNCJ5Pqco8lwnGTTw7MaQzGY9r6vpyHU
E845Zu+Jq6QZuq/ckI6F7r7/VglHNBC0a5bGTDpkbOcT10gVPQaAADc6UeQkf3o4dq6n3mqGIyP2
w2dxruQST8EfwuPbT03P0UX/zLPcRu39QhpAd7Vs8eU85+HnQ+ijR2Gq9AgT15AgH/LVqsES9eJa
TajOnblhiBV7PSofcq3JjqzO7wfrOguxXsISBlh5uBLRKjHQuXp8lTJfOp+qMJLQpItFfOTtvbOS
MGZgymu8PtLA2A/evj3cYs1kDhlJUu382PX2vYL7YbOMWRdaNvnTi0H5yVm1B43S5Eem5Efvk49I
6WNl8LDhvn14V6vGnCx8ykkpvG1Lh2aPGCk9ydtFHHnU+232VyogyeXMf84SB58T14EmUMe0oZNZ
/bYQqn09c3IKVScS6Gq4I1m02rz2SK3jwznp0Df793MPbAC63SRqTsQqCjLWhKkZ431ZutpWr0S3
rUij3AA6bPdl5nnsMH17t5it+1SRWX1sZf/gZXPRo0LEmZBiyKGDZjFjgMN51RIBMtgBinT11Cmx
5jatd8wq98HoZcgyfOE223y1By+7JBwh4X7ehjNN1Q3Vpv6sprz9/S/PxpW+sBpHeRB1l7ejBwap
xv7YtCGZXdVOjHMSklyn+7LS5JFd6v3BAHMxNxpubzjIWGLfPqqGnBe7jc4saYo2dAsyOuPOqF4l
k8p3JYScI9PywwcSAa3yGXQMxwfbcOJKDT2I09JlAuc44abeFLn1gpoA94GVF0dmx0djg8UTqhj4
GGTNB3sjacwJGTB1ByMhNoK0slQfrKEazLzUIzPio7FhEeOK05DdAQbw21eJXNqRhUdaRsvbvtEm
EsA2np1h6vp8dHz0HE7V3BugttiwxN4+h3w4keR5DIK3d93Qi/pLjCDHctM+em+/UjKZVg4Gw4OH
DFxolTia2nBKPHCxNAu2sTMsG6tinn/+eT5YwIjyWjMrOFrwwQ4Wkk6z+rGVgjQ401hjf0HtRWmH
xmVM5QXseTsY0vEvoyEZ9viKqC+uFVjnMLmMqK1EjNnUhVrJzd1rp/YEm8q1mDvtyIb3wZtkHVDd
NUqZ89MhLkDDVVhNXtWFbkbsx5QTcZdhGw4ml6bb52/yg5HBa4QM5KxsAgyFb0dGt1q+OT91YUGY
yzVdKMc3e2s8Ms4/mMFsaxoHE6qmnnWY7WlXQL/kYjLOi3wOs6ROTip6b2Qt0PajlPy/OAZhCKUc
DFWWxfDQgapHnaEV89CHdYLjeyAi1m8qjoFZmch/FR3+61n+d/xaX//rgtL983/47+dazPTDk/7g
P/95kT63dVf/7P9n/Wv/94+9/Uv/vBKv1V3fvr72F0/i8E+++Yv8+38+f/PUP735j7Dq036+GV7b
+fa1o/D46yH8puuf/E9/+LfXX//K/Sxe//HHcz1U/fqv0WCo/vjzR/uXf/wBq/e3sbT++3/+8PKp
5O+dp6/PSf9adf1r+v7vvT51/T/+8P4Olk1jgcOmuqLMVsPx9Pqvn1BQoG7CRQeDNXwiBmZVt33y
jz9M5++EOnHDhSnBOYhz3x9/6+rhzx+BEIV1u6Lz1sOL88e/P/+bb+r/fXN/q4byuk6rvvvHH79m
7O83Tk4ydJWgg5Deu0KfDlb6QUVfobYNEhcdFcFgzx1FFPOqzrOcnNR+2MYYky4Tqx3QdDaS8+fi
bIxqzjeqOtj3Tm70xGuZw8VSd+YuX8ZA7+Mfipl+dUtMY7oFr7W0rSu4/2gcyL7I+vyc5pWvpHn7
JYft77eFq2PwctAGZGLmyN5mUyjWyqnfkEnW+XFZ/0ysQmzMegQEURZRkCrD8qCUdZUSN+UQ11iU
Prgk269it9riHDWvZhQFvjuW3SZTk2tFobbpqvTjqbKOvmHgueirKoH2XyW7qMmcW5MKz+bXcPhL
M+O+Lvnf4WB/M0n+s8mze63XYdcd/lP/H86bNTHvv/49LN9Nm91rWz5V8+8Tbf0L/5ovmvV3/PIs
eOuVmY16rUP9a75Yf+cyZ5NGSu+OTq21UqX/nC8Wf4kjOTAJWsbaSqH/fb6wPa5ufPYsrjXcPf/9
i/0H8+Vw19UoA8IK5CErfIvjytu9YkF8JHCMpkE0Iy+P/Q5bQ8zMiFR8Caa02gsKiPIZEVp3ZL8/
rCPwZN4KTdj1wI6n9+Cc5CDOyPCEpEFHEmGErV8FJWD3kRPGXMkGhEK21+8Ht89fO/RCx8oY7+rq
6wWXohu7Ca57TzUOdsne7EQn7KwmfNKpVX/JCtMI8PvWu7pDR9EjA3k19bnSN7DGiX7rhVYjt1HN
v3gw4PeAZILdmKsLvYzDVN5RrYummZUsyLLFOlONPPlqGsN0OiQr5+e3Yfnnt//76ni4Z/MsjtxU
YuEamlB9D965mMS0jEqXBXkZmeO9i491g145Uy56Q+edj7Ulrz9/5PsBxscjQRhV3EooO4RrdZRG
+kHN8qCnPoSEspNWvi/6EZfx6mzatTJVxSVxB+qPzx98eOBa3yunY2pi1H/pWq8//63Q11W2M+tC
yxEjR619acssyk4NSUPQJ//3WPfr/WjmMLT2Nen6/3LFv33aOKflAFirCPKisM66snvJyCEftihO
fLToiC3mBY9AMVXHmtcfvGBWEGYuPV0+6CGqTwy94c45NtVcojEYM5mHMTrxTRFnL2VLayxfx9Xn
73ZdFd5ssr8UFHQtVlK8+Y6kIhe2ygIZbCBwGf8gOpaRmrFSHXnM+6/QpMFHQx6sCUvnIWIALQ7i
FoHXZ7JYHqAbJOgUq2F5WcCCtEfmxrtaNXUiBA5cAzimAI04XBAcRcPSq+t1MGZm9kh91o6DUlOH
naalQxdKYeMz6YskyZFpG8rsT33PAX52pBISn8GVskwqVOGfv+r374DmF6sk9K81Xeew9ZZjca37
CMctZkljPlN/GWh7L58u0jTx/vJaxIbDjWgtWf26wb4dxcusmomMC9ZEMVlnfaOmOys2MO525iS+
ff7B3o+hdXOjw+ayMqxZx2+fZbMCZcyROphSXHhGhhPTL4WIj0HM389MSLt0iQFt861yvnz7nD7S
JGdJrCLtVI24cBQ8FdNkQWxrgAJwR4+fVUWW92WkjMeK/+/XW65gPJKwFdZ27tAHz0Z73Uv0JOTw
6OxuQ7ogPFts9Ll0F/X8YhA6W89ffq+w+DmCsyqAcTucNI2GR5W7WRkk+iKvlaUoHll53c3nT3m3
6sA7ddGr0G5QQQ8dCrsGJ1uwl5uWX7Wacu2aWXQRNa55mgOJDqTpijuNyXukffVOYLGmyHDFWKsE
8AWphb99n3WrjIoxyiFwCzobZyR3uidFSWR83iWLe6IUyxzvxpyk2LVSxoCaCzt+Sauyovc0LlBg
CXUzTrAqacuRcsyvifhmTeSLhtFmGyu48v15xqhz3J6jglWIIvqOok027jIb46av6diIncrJznqJ
KzgqYy8gmKvad9kYM42X/DVFMjsGlrQwmbnGkB6b1+8mAZUHypTwtNc1DrXE2xc3ynRxMwOWca9l
7pe2H8vvC2ngdmjPRXqzZJWiXqSFwsDknMgxUFtaqYfzojsIRYXxxXKm6kQfnJEEuXjUTx0nov9u
toODTaFo5bwRi2BJzqkxyrDNhrHxB3xWmc/XaMvNLKr8pW4ZTMGIyn7ZztLtp+1UlfghBJ3uyDcp
unS+GksVl7d0X8dSq+RJF9lZtiX5pJi2Qnf5c/qM8jjU1bw4jWdvSClIMbdaNcMDJRLJLwGm6Va2
WnqtGlG1RVGfJ746yeLZoYAQqBMGJrgTZRKDNTD4F1NllAiHF8IGEmm4Z3psIm0fKbgOyKJKN/+W
2Zm8xD8k+/DzaXT4vbCqc44noIeqpAeo6OAQKotcJuUIyEO5LNCpV4EB8W1T28eKJ+tuwVf82/hc
KflciR2O+8i/gFodrIOZpPfotYmL1ii1kycc/IRMaJL090BX07H2l7ZL/LHS4K6qmeg3WW9cR0BZ
8A1HeHa6vjXObRlbl3YVi4o6j5dcE222LfLknKg1xafrjO9omjIzYE+Lbpe8XJqNwcQj7bxc+mDB
trjTJ+JenCha2u3Up98XfVQUv8QzFJBybYe1wA6eSqE+TTi3apxlX1VgKq2Pjnu6S82xwo3ozlSl
eZtdkAh99LtZW7INgqCbdUlMt7AzzJMocsR1s+jueJ6meRYIt7bbXdarETl8bsLaHw+Rccp64BCP
YLawtR2nWoIizSeVfrXr3EyitS7yIgn0XFHt7UAMT7uBitGInZILe5cks9yiP2hrXxu05YsRp3th
CmN54kvXiD0krW3TYF/pdsrKhvQ7dp52qxTleL9W1vxoGbqgEwB1h37ObhAYYLMnp32ZQ62xFfvE
W1zlVC2XepPhtLqJ1FncNqaT3+l6Ur6a3YBnzMMB4vgYUlATx/DEd9EQXw2eaIwdlQj87BAsvJ+t
0JAKCUWxvkZjJeeg1hbimlJU9UFvdAY2QkcO1yoFihvNGos9jvr0HKusRTIr9rLWw6tvSOOMl69e
QgxqA2Eq2S51B0ivCtXbNgQlYPYnZDW8JtH8XclwO/r9MHlfW0bUbaJYeOuHAZN1nU61X0wafX+1
0U4mz12QEUWPVjXp162qdciB9RctwwCdpa47+e6i4JOsKddvvbbw4KlAyrmYSzs7K0vLuhWeNmGB
HzCa+WNmEDGvWO1PiKK1G9QKR9Pd6A5afllE4tlJ7Ls061wI6/o070acrIZvLsVS0MjWHsWUg46N
Yl3fikyoNzrgFT/DOrJRYgHnI12eW4J9gsHK4qAb08UXuTHcOoXowyL3ml3kIS3ZcH2rd7BvMT0y
EPsNq1aHOG3gDWYKeNOOALtTess9AjaMu1SA0ta51+LsPtFpV5xyaSn2easayaas0m6newIA7NLP
xZdO9stKKbAKVow4ZhtRzALnfz1cl4ui7go5qZtBM5eLeLDlKddsm8mdfhtXI3SdtXfYZbGj0K5v
BmObqMtjm1mPGTdHn7eKEl6p9rOM8Huyj/sTC5cPIV5sbKXMt0UzaFYI4cx6gdizwLWoe63AMVzJ
K3AqY+QvSTyvBo80iMmGDtNCNv6SyzYcgTXcjFJTrvQ24TbbiwBRDphgK3moaOHusYTfiaZfAwSa
9CWBlrCv6uIcs829BwJhQwgXw9R6EnJ5ondUZLhi8vE7p50Xz2Rzk8r4o5UNHmI8moxn09zLRc+D
cSxvseFdKXNdnWFbVb5k0XKFJX0K8jj9pi0vbZU+uLH3gvVNrsaa01mNL1ikyDMbxtDpOyCEWkMf
p1lVlOY3rAZjUFj6laZ0adBbYptVy4Ph9FiWVHkW2/KiiqOC3bR+AEFj7Kw5/znM1ka4+jfPEj9U
Qisxf1q+bdd2UA4YZrpYPqkepmE/F/Mz57tbaSz3rpqrgC+of+iaAm5BiCqoqxJiSBefC8YYsBt/
bLVbTO1ugIWwOa9Jaacb3Pv6KO0Ae2O8SWztCus739AyyiDJ4nOOn9iECuglqbABPdWzclnCv/aH
cip8mgtQBzrVOpVYDze6i0MNLRUxlpUSNLFRX1YEZ/gOeS8YjzGSTKQxKlWu4I7M7uPJ3nHUWTgg
oCWQzJMhLTCzCZxFBnPIrdCGzmrgYdDnJJy+EtVq7jm9We6mbXRyMTLNesk5eFBeLRX50hdW/9Xq
teoUQ5s4N+tFBGaVbzVBasAkFQ/t1HiVd5oCf0CXd6bS9oFWVg/qPJ4hA23D1lsvGXE6UMFtfCmW
PaeJiwWzs+81lOvgKW+KyTPDQi/PRq37WsGAAk8Q7VJZVb5iDmFvUiyi6OAFliWNTdym0N1Ht7ss
nOLBoRJfBqam8sWUzn2zLMoGnulD1mtbxYpvCs5fPlUKOBrWdJNn7nNs491ljY3PMfL0oVCS506P
082osyJWFUJOp8VBWymE1Xh6Hl9kQjwDGjjFFeZiDDJwURXVT1cZsCjW2JO5HiawjyI1dOc6eekj
wt7bwsJQY3rFnWkRJ4XJji9Fx+AzCmUJVQFOqx80vIVxvl1ydcepeScmOFyMiVe99PCJaRQ1hm5O
L9KycvetmG8JpTih5nyHbgpKq7itOpl9lbK5AdJnBUrizIEu3GdtJu0BljRaoLHVqWfNGSHK5Dpp
tLSjQrY+4J3LhdX5tm3GW9WqE3Qgcmfbc2DW8sJomoTxbj7UOZcLJHHw2eLrLE9OG8U6XzBK6Yhw
NsMwXupmfpk74j5C1+HjOHZP8mn8WS99Da9jPsf+zLpRVeejTpDGFCc1GCz1p915aD+IOjXOUqPC
9aNPZzlEKBwOBE7qxXQOlWPXUJSnmYANEQvNjVEx+rfEEBKAtX7hZf/NiSniO9LcKSw4ja9USX4J
aaX0ESn4uldVD15fPnOzwd7SEsZEgb8eNi2FP8biYg5+7MyXTTef9q23hMbgfWMBt8ALL9+jMU1h
4MVs4oadcU5R4nONYJoLE0usrxcWvohluJlKBiWlC/B0eTH7SUqqLQ58qFELMVNJPUcw/7LtCHwe
seUugeFrmNic6Cjd5mhCArHiHlpRPk2gd1FQVy9qqvQ+1QBv68JpgUIGzcbEogWW8KriHB1MU3Rv
V825XWQUZXQb/5snAItpZ2Psyas8yocTKzZhRRmYtZVZ+TICZbooytmBCxhd1nUZhRoFBvhYe7W4
j5z4JJpmQDkiNBvtLFWTCydBv+K27MZVNQRThJO2yZt600dGOBbNSzomz7aT7uP13Sb2cg/yrvLn
xXT2k9UC5CPr1IcHNGxbvdA29HpdnGb2TiTpTpkK+FKtfu0C/rPUu8Yyo61sSIw2lMeIWxvpQ4Gm
m9ecNLYqhDnfzMWGisaLXoynHcaeRVV2rYppCUU9bn9LIV1n3o6Oe01V+UEto5esMrdWb4VUjkLY
MWFdO3eTVV4tnVUAmsm/4RPfNMb0ULspSzc7bFdroTma5rbX23xruMU19dNiK3HrhnppTEEDhJoa
GH44beDroC+7qausu8yyiQO7jQk4YX03ounEk4yCtDJI7xghr0ztXdPQrFUUsXWpp/nWuB54lPpR
7V0QYlI9B+tyq8fOpVlSbiIR6Uyr+yws1Lw/tWfckkAiwEAX8RndsGoHg4sXhG0D26ztfUfdC8Aj
n9t1K7CwB8/X85ydLW4F4FCOl+Dpnp3ZItl2yrLzGt5twGn6i1s214ALq6sB+/SJhZyc7B+27nLx
Wx3uljFHykPKreQ+dr0f9gCrIXX2o9rcuraCAUkJCLzg8GObP1PHHbmGGlzdHOe76mUtIAXYZhNG
E38wlovUBdykswlwxB6/UV5/GnqXLIvWEdgN3Xt70nSMmfoW/+ayk/hwTt3SuAeuhgRYwXJvNjf0
b26cWNaXwJix4NbLd3NSTtte6EFiD+QAGM6thDcIRyOKwjIW10pOGmkXAQjBbLjnkLab4ehsPdlC
CKELuKFofpVGoxN0td1sabfc4Ob+AQvB9mcluQKSwHkL4pH03a75aWrFTdkRLS2pI/mqLR47VS+D
ZhYvtTHdIAIz98KdjQdQL6WvI0gEXhHPwaB18nSclqseH8FG0UlzseKszP1mhj7hJs1TVg7neiEu
4MQ5p82iRGBIVXvDfpXiYGfhuGDcLWcyHb/1VWHDoJlZ5ziOLCyh50SZ19Gm1OzqJErqZ6XPAVP1
Xh84SXrV9NFV1aWn4FMGX6AF24m6Z9eZHSVUzCkPtFaADSRXNahzLfMBdLdhZtjRJmtBEnpZ+dgs
3YnjEtNFMuDgq40TzqVSnRcWSkjqHpuV81iXyutiNe61GnfJheo282ntNPq2TPmaJeTOsCAs5cIY
m62aR/tk0nc0hpRvY8WD7QLoVemsNvop2lUFKJC189rNj/HYP9Ze2gVwH/eO0+5YzTbqSrropHFe
990NqizMxKI5N5Yo9KwZw/xcWWxeHHLyMrkdPOe+zqQZWEt73ajW17nyrrzBOBlKVdu3Lq9JcV25
KQaUL3H3YC7Kg5Y26lnj1jcQbm6JkbstScjx8yX9po7NzqiYdxAFzkdIV0Hd6aet5Z0ui0QlKi4k
DGL2LH3LVr1NeskaVTtbc2h3k5QhdYx9sfQwXIA+X7oW8IzAdqv5XG+tMWxGb5+W0Y1mVnEwOjKn
YhLtPVFujXJ6LIvS3cSFFkqNS63MXW7K2s9eQNbSMVz5CQaR0CkcAUJLo7EG0g5J8m0Dkczljgpr
ctNkwGW2ygQRJsityXvgwtjfeSBei6BRlbyEZisSVpUsi0ThE/63XOJTn/NbELFs08CDiu7EQkd+
0XRKfiPjuvnZ1SOLn9J2HBkbIzUu9QIkQKClwNFOI0nNB1a5pb9QybEelbGUJ4oKErI37LjfadKR
jyLKxJWAlRQFqpaCIEmtQb/GaB6xWWtjZO9rowArgESN0HkO281G7RAbi0G7B3o0aOeD1Tv3tkAG
TIxwDJl3vlr06N5z5xtCxtQfcOLMTeM+sd6JIJt/GO1yNTngveC6ZYALSYj3tSTLii1unP6b5AUx
wjqQV1Ftc+NNxhtLL4etQz1L6bgsZMkFWL17aWr+UvF7S1ncRlyei2W41mPvhkJwFcztNAQlZmqZ
FJQ+5jqDPafkEVSDLvphJVl+lWQiJI83D7JaDaIlczdzY/5oWriApR5Ne+g3KPgh6pkrCsEKVIWx
G1gtu0w7xadgPuOwsmV9VVft2TiMX/K0A+zRqMN96+jfYEQ8Og7UVbWAUQqUw/mRSQLjphrEMm2q
5Sz1ek76TvIlyfH/+lqrjidgTW2/6KzHYoXtgjj6qpdMWMYG3DEQlYGpQKpyit6ACZE1WGfqqncp
HGhcPOMmMQh4IscP3OcJTKO9YjS3AB6v+qVON4nUozPa6z+QhdQ7uKryLhFKOZ4PcqieuJfFP9AW
udeFyMEVpm5xGwudym4qg3TuFYtewnRLgXIzx+5pMtkL0aRdHShtDB90sFnP4Eb4Q5Zk52oVW3dM
8Keuldcpp/mrymvhNLhenYdZJZUHLsJUXCMaO3dz3y57tsXWb9lY70XJHa9YluzaIWTv1FmgGKkV
UnvNuY6N7IvJ93BWmxW4EsdbHhW7ZCBwaOvCDlzwQ1Fzox+SnMympC8fvIUCgp2W1p0Wx3wEW0sW
H773HhAXefCWPV2LxUueXbS+z9ZojY9DYRmEk5iPDcaDM6KKiyugDpzDLZldFG40cpSgi+4Tq+Vn
DQJub9bP3HYcAiksy3fR1amJRhO/k8+Z013wtdBBm9onOtvFprXEDfDP6UkQM+szY7ZY3bBY5ZDL
aI9g22xESZBPP+zduihP0jESJ7Wwxgf4cFEWtJ79Vdd6PWw4RAccpbSt6ZUaUgJ9CHOPXBcCusCn
Ur4wm1k/gQrsEkk022Mw0PdW5+XOBvOM8cnITxe1G8lHoi+cWt7oOxYHmdbtvk7z9DMzqu3sGlFY
cFYMikHXwzQxyFOtibTbzWNj13cx1HNlU+p2e9GLhYqVYYzqA+gx9gVdrHJaL/tGkWSmoGKrMliD
B8/IRlV32AuonykzYdT9cD0bnKQLy4Z9C9p00yO+K/ymleN2VEV3MgvLQTA0wXsUeqHs63n1lZa2
OE1jE2xRDYAHn7IBuZF48jtHza0LaM7n0GbKjW1YxbcCV9S3qsss6WvdNNNyc9QnHdDIFvuW8bpa
uGgSgE0BIJW2Tx45yOZ51kVmSB+dLNWs7bRnsVaauS812aaOBg4qzJ3YDODgZQxI6N2gETkLclyU
s7CNLRTmkQKS6/Q1JHNpKs5NraZVhWXdZECezG1LpUKhas38nizwZn3mPQEAmG0uJ0viceJ2YxGd
agl0u/0Y9Xi1F5Xa7qnWayngqX4amb39gHXILpeq/Z7xb05fDbyTxqWWA6P64elVKs/VpbfT/QTl
MQ5V2gqPHdE8a1cCpn84dEwvH86tUAM2CXqRM6f+nrO2qu2aJjKsPXuFXXMFsuP0Ti1N+wcocvu6
4cIfnzi/2gltk3fZnuMpxDyvrLqTAV6Ie1OMHPJOTW90DKhcXT6d1H3Zf6ntgkFV5cjJTuQoIcv4
s6TLTyHEUbLTRJdzGyTzYBhJ0OnSlKcTvJDy0oBNco0eMmu3xqAaJ8k42l7QWgn4Oox9GfXstpxV
eE+lGpSl6tavPWhyZGSjjWsyQ8dm0Sqz1HjTQMGV21bW8BApy5djIBNbVUKal6VHwI76f9g7j+W6
kW1Nv1DjBryZbm9oJVIUNUGIkgrepAESiafvb1fdvlFHJ7rOoKc9qaigJG4DIDPXb4lyTOYxay74
iHW6r0FVd9Lxd4zbR291nm24gMim4oOUsGPgm2Nmxk8Lsb9fhxr4OfN+OKYGKFSPshkPs1QxuPDI
cpN54jQDMT+vwK1kYJbelav9juvySzlPv1LtrvsmMeu7onIqJE9xY1VKxvEKdsfEBd5AWQ2TjyZ8
ZmdrAJfbEF8ewmFMGDW/ydLIYuvGDrQRTqwDUzxZgDNpN9tC/qyy9DQ75ptX6PhhiGd302TLgbwo
8cg/CT8DmTcvJB9GX1xvrMmVXz5STfpKXa6EZnLa3jNClRM5Pn5yIc5r3dRNknKJgSn3SgY9eF0z
Z1l7DF09xM+mbdNkhwWR1WCRsT0qXN/lph/twiMSiy64mxK3/yhCU5BsXFdzeBHKEPq1aW9068Ez
fm1OtaoY6MOokemuLzVzwUAPe7Jlbpwm0J02Ow5DasM7wvXtgLsRd9q2lCMG8MCIOLkSA6dawgD9
vjtww6TqEMzz4lIKp5zoMZ/mJD75Q+Uk+9BBYpD3a9Tce2Sox1czusFw5vJW68mbfZ9ErkXzvpNE
IBvDHQ8Li5qjMIdBaL955sS8FC+apOPgrlmw0B7i2eG/llUoJSZyyPQuGBUJk2uf38kQGfthIWmx
PJRROLqsLmmRbgbZDMFd5602+NwERnpXkrdVe3KrdjWntCMmWpAtflsm5rSeum9zHIvqKVRUf9w3
Alpn55qJFMBNMBZqJUevcx1yMEcfK85ANAozYNlePXxkoJlSPNICxoTlJ429RCSG/EjDRj1yD694
zGequ/cBQgXzZSLMaB8gWq82mVOqU+cwBrYt8MZT447yhI7M3DifL0Ir7K75qLKdJFN+X3DufFiL
vjrDxf1BuO0bWypDFgfwq5CBfWTx1tcqjK/9TGlXV2bxEbkC0aXagOUEkT52/rDuy7WkQdyRpJ2L
jLNRH5pzqQhAkzfy3S7wWtsonoKfU0q2C5x5/jXvfeXdYLXya0cZgjkogyiJKZ8Q9BMQNGfLWWp7
10tMkX1ccS9EKhDXNgkAgkgWzB66xS4nv0oVQ1dGzuUa9fk+HxpLUjSBDh1JUr16udEqhyljk15k
k3GbB2n/Q9Cnvp9kdFfkTfOxkJn+7GDEfp5VZaqjSRvCx5y1OK+u+3nyezQ/lIsckGfEADktCdh+
q/KtFZk6OMXkXyqWCHEh3NQ5+lP7qy2c+pbGLz770meqAZAL+SR2JdBvkN8yLtrnEvrkW1P1ZudS
cLHTZG1u24TiedKrHL5T0ig4zVrgrVW6tByooLr0Xr48JUyqTwn33ZaYlLewX33CHeLJ/2hBESDO
Eu3vYDjsawPR+qVsArqJveRrYAB26HZP9x3dGM95Po3LnjTap07mLivD0G4JlB7vUykTwHqdPjbZ
ZHKgPK6Ta9sGdlI181lSeXRM4yb7IBqEoNnZDHee6RXRPu60SUAomb4jci/L22onyi+emwfXZJw+
ZOO3e6R+56TKlztLY8yOHUM/ZDoJLsiLRhgmOX4n9a3Kd57w7b6R/Q0jrYN5OMAmBvs2Enl1MwSG
H0TRkfPqZL3w9qrpuMMaE9vv5JHWhm4Dx2fsr6snHD3p1zK0+qtpU7aJwH0mKj64J/42fpzIl105
YPTrxYU5znYWyuzBcBShI6Gff4aRUM+k5agnR04XDGTgRsTCJycABVCrSAYARSRoheW2GdbgvRRr
utE2xU442P5BhYV7kuSNgFwirlyJla6bY1cThhQj1ClYeNbyW5nH6cEpBzffaHhtKNhxZF1NJ4Rc
4wJOXPoazZl/XUswQ7JEfGCSzjdbQg8p8UYn6/GopAQH4477HLg94wCKyiOEJCkufZn7x7Kl2GyT
ODiNCtOvhzV0xX3hzPIjsXXwQNDKLwoLsls3xUrQ5ERu35BTkxF0jnvuu2E5C0q8SZ7LoqtXgWXl
qxsdQ2EI8tRrHj4vfmLeRzX6RDrNwt77BOp86gvDyUOO7X5d+/QBACfdNAPJltF6Yn6rDsqlwWB0
l09oQpwXG/f6WcKKcXytKAmtSPXnGFgfRFsFb/hybpNbHgXnIuJOJGZzSD7lFQqAlODMcybn7ES4
Vn6a6gSEjujvOnWHC4/suenL9R01Hah2Afbo1rF8dsJc7XBwkBZXqLr5PAXG+2oIhSQDsJrZm/0S
HCf2H/0l+0I1CviqR7PGcYqIMHUHtAXI8cptxgGf2Y5ctKZag2NeNtPTOk4txwy6GuArs1+BydXP
rul/ETlDxq6Ypu9zjcscm5QgQGJCgZqoideB04PsXrYulPg2NX7JwYbsQJuoQ9p6dK940SEUzmnJ
+/lMxssKWhpdfN+IbZBUpJsN9l35db1HSPLadc2PSCMzGQgG9ewYEibm3g1RRvP0vKIXzH1CA10R
N4Ti+p0+ON3tfOM47a63PWHy4HR3DdM4AbhLiYafGobFbT/RurmZU5rqd4NinHAm6EgMF9llWFxu
1sgyMhedY8urkqI6ZPNcXNF5aC4Ea2JmMjbgDgyrndfPq2uGXcMiup+5ibetUUip3GxPjtsLVtgP
MqvTQ5R6xQ5CcM/Zy3vVXnMCaq8vXWa/jcrDx8R388shWW9bBaYKt3FgX9d0NN5mrAySwU6ttttU
tFRfnLXL3vKODN2Nm1h6uCuPuqIQK0O9S3MGg8mwk21E1DvXltTU3TAb52VRo774k7HXgu15I8up
OWWgaYDwi3pUIgVQSlpSDuOuvKZN0m/piJge0nYEQwd2toTUHMEUGUIYu7Z9GqD8y2aXmJJufKlc
B7kSiyppRF10oFPHHMLVr7F0dsluBHu5L7wYLNglHLOvPOLlVZJddS/ZBaMi+uTmib1b7SReo5wh
tgOp/OrEztla5zLYyfV3cz0Md6DYW1fLb9UUdU/TFGXXuO6qy616+ySko17zNPSuUrjp3VAI8RPw
2L0SOVpcPa+f6XuvJvTKtfuIwsvJ96xnsA7QZJA+BcH3uu5Oo0VEmFHscFsMKx7QgFLats8Ovu9E
Gt4i0k+EVTsPaQVtUTD4v4zOmD7lKE73rQcW5pOMt25n2w6fXH/8ngaqv1PkQQ8HZefhlIxDvK9C
ovL1YvVHRkoGAfkSfHqMWZ47/xovjF73Fpj7U4FVsIbdKIh3moF6L84M1Hg7MsIADfM+F16zI0dm
OYKZeJfEtNQ75HyCXiLAIpqj7w9Nq9QlXpZs3Ehr08tAd9CN5B6+WVaa5cRTnX2WdK0X23rsll2Z
UEoDk+kMJ7t4rAFVq/cWuRqFClbv0SbwtFWRlG85jUEa7CPN5G52ZxqmQO7c6yKd8FKAqRAgPonk
9Rak8EeZ2uykJWcyXKKh+zpGsXo2Yei8Uqfg38s+kZdVr2+1SLv7hRHrOagjeenyePjkdJYugrEg
YS9OxCSB0X0CyA3kGG6jmcneXew90H67jxgM3c0MjD+c27hnlY+plgK/LuRMs5fGdRTHRMpuh2js
f9igL6d95q/5ayl08wf22QxOxWEvSKnt2Grtctso2qq45SuMvZtxqOoXf7RRuEEV56e7ahB4wWNP
XbVSzZEFjTNbG61owJgbDZLfhHhzOiXBE1aEnITEg2dTaOSUTAsvnWH1iy3KuG3uBOmjANCrEdB4
0vtCEjHSS1vHxSXte4on9BQHJ+JE7cYdu0pvlnKA8qA8Lho25Tx6duuFU/HLJWXzZnxCpoWr9eIH
vfcRKCMuOltZH6JggcUI1rsxgwMs2rm/H4yTv/nr+lEufQojD/fdRKxjpqrumiZZHoLFbQ4JWc4j
1OBtSg6Hn2FqzuSJ5xtB/jx9Qu9UuFJ+1SyVTxo1MddDFaV7sYQNg804dt0W1VX/GKGYKvaI0Fj1
OG1T4uCITeVXIEtTQJA1/Yl0uhSdqDax7QY+U+wkSJDScDPHyQ9gvOogRX9UUWSo/+jVfVvPcotx
0oW+wqJwM6luCBPk/pdRRoqy7M4+Q8M2WNIfWVIgckBMeeyEp99qh/RlgvAKtaM3WJ6AowQPEEII
hl3yvcVSPPF9oyNCj3elJJuqrd4M82HFiHNoSgt4vHKRHBq+disshnPN3LV7mQdmz13cmdTjD/v7
NfTWpzSj+wtyqXDWC+sqHG0Ce8wJCtALfjSEDNp03HzpfqlIp1K0xPOgCrp8FIs0BHInXBAzJCoM
JMVpjoNA7iLXzPsCYckB+M+hM8CEnww04wELBfxQEiLCWqJvxK5GDpv/7e7DQH5iwtJf174yJy8Y
Ww4OKQ0svXLGr8FETQD3eZh8lZGDVjCRtrvXeVRfjUts7oZDXw7nxbxcTO68c2b1XAZAmqolnmEz
9cN6rgBg/4MS279Zlv9VcolKJ8aNmODiT/6tCXLAAEkC+fDfcvo1lXbZmi6OiS1nkQOM4YjAmnWb
OnWSn61J9XfI+gQiWCviiHXGFHwyeU5Mulh6BK6shstTBiPJaawmzHSz6mDyd2OrS+dXpy3kTDMN
nflLP/z/bX//yS7rIdj9v/v+zvp7a//u+iNZ4H9sf+l/YaG4yePRgic3n9//sf3F/0UuACEL+Ok5
jSeYYf/H9odN1qUGlmQb8h7wocSYIv7bJhtE/4Xmig7fGJsKbiYMhv8vtj+wXtT5fyaTRD5PFHfu
38xRQ9QJHv0UurvS5loDAccZqe+t9oMThyB0tRE70N++G+R6thj6v5vPsNb/9kBgZKHjGc8HoYyM
39ha/vVlfcrWZehpdzOCgK6vo0nr/tw56YisnHAfDGizquO7IbfjiKQhHRIKvXOPFZrGDnFFps7+
GuRwe0BWMkVwcMtl387uWq006ZBTMPLd/vQK34M6ZsGmJkgSgXSo28S672k7gJSOGcTCxVVVN7Cx
1GO/T8S87JqmYV4eGxbrTT3641tRTPYnnhBi33CnUQfSuExqOWTS17mpy/lgwmpFJ5Sx7j7V1h0/
I1UnzAKke42Rdsbw76AFeQDZmoUUzE1rcXTSuLS8tcWg88tSyhX21ATyGfq6Qn0gmhgTCuJhByFw
Zhtg06WhdXOHIL9KrjeQl8IkzbGX9gspgXt03i3dJ5VVtDUOxZwdOzqUnuvS8x79okDp46LrfAcA
fiSitVQ70BVzT6saLQEynuNNHJjka9d3ikEFx/PwlJtk6A4ttLLzWVHNFOy1oc0W4Dx3mYBRwtdH
r/Sad+P18dvicijtfRkDNI3d+J6OqXyk4M5Q9xKiXYrIzc53eUWBxX4wVTZuiSj0uw93oGMLoU/E
h6agp8TZ7OCS3FKn4Hsnio/5uQzKbDc53RjBkLqIpHF3mIIBKvhM91MSHQJqO9CQQuESpR/q/ToZ
XGnM7BTcP9HoMM+fVccWxl/pxPtNYLaNhbWo7FUQNoCwyXqpK5rvaFvm/JeiontJwoE6RUh4QDHO
s/UPt9OCFrhKRNW+IY81PhLjSUg+iH/oAkh3dFgd19lvKRRYUyL3H2+pxuZnCjDoBZcsE0hDqcBY
6Y23LkbWA9bTiVZJgQj5qXOHEUK/5n9pJOTaz6EI1YEyCb9il02qYXjkpa2oD5LCiYYwuyyXT2BD
QfMkgOQaykhxwCBswVtSH7UOuL+8qHPV88J8USAURvU6mZ3x/cA8uWLq61fS98v2LuK25y6Mm9vf
3gyumgJiUf76YQqNOp+WzMc2T00lv5kM/CRpdrJJYwTfaDnTlSYeupzmdVdlbKxnnKRJ/I2SogIZ
V9HF6jAmoFFvUpR8ayu93dzaJD+/zxUHgb0jDGYN+pf51Fj9+MNihCfpxx7AYZqVUO82WmjqyeNq
2PGkDNEOVb5e9pMl8niLHIl/72BrcI9DsnjN60zbut2548KkgrOsxcWnS9k8mTgcuxeNShIBFGIQ
bmnFnk3ISFZVOyQB6qViwK/OBOTXdicsgM4PnDQo7uIFTujYJ6L/pZVT/dHiqPykfWjI97JHtV5P
g6cPkedd6ABB2l+s6ZegDpvsYKgee6Fsj/xGJox7YVtSD2mkpe2I/iXkQkLWO3+29NZ5ybFSybmm
ju3blFh59GKco0X0GlCtiYqOS6U51AcEmW31PCVPWTG0TwIUajt1KeqcGGb6GjRe/mVe00nuG6RT
yXPs9y990P2BHcJQn1kt0dFttXee1hnmjRmGbx92rGQx5oyXheZz77EQtpU//PQ7uPkbYv+MzPHE
AVkekiJ6o5SOwM++DHfTyikNUqnjOt8niLZ3JcUlsHfqaMWYn5N++uh190guYLr3NUn4bu58dmpm
Q6MSeiBuFyazYqOdVFwkmeS0Qb2aCmRTu1SlloA8aWWS+1lRfjrN8/HG7Tm28gjto2QhnihThEEM
v8JXj8uNrXyAq/yCYotRlcYSUkn1HqYq38CkjF+9wguoVf/Sh/YK4xoj8igu05oeY7dkzIjlTsZN
eLaZOLQyv8M3QldqyF4QTOu1GBRa+2itN1OeVQdXkJ4rAn0NENGj7Ks/sYOZnRx4ZIuwu/gjy2hN
uSFLVfS2JvYF1R4AZde7p1Ih08zRN51Dl0OcRvNRDesdrWvfxtXBpdhT1ybwUWxw0+AraUy6zTIU
AcUUHKcKJX9GPzQCUmrmfpLgdna89tRX9HKMqrPvOeAzBdE0qPaloZJvdvvD6Dl3fl1AZdUHdn6U
dRlR/esitaWfj0KYHd1aVO2atZwOLkKdZ0FJQrQJtLinuudSMG0/TLB0LqDztuy4mfJsepvn5BkJ
irOZVHWns+g0p8CDHE4f/Cpn4aZIeluE9bEYEf4GjW+BRtqnyCm7Hd7AfRyHQXHJHBQfbJNsVE4D
H+KM2Uc94xrf0FFc0+U6x/BqLusjKMhqnjOCo9Atpes+Mu2zJ5EP7wo4AAQTSkNcprb/bvTK0uSM
CYz8SL/wvlpvPHwtZoEUszXH2eujk6Fz9NW6uel4q5SSoTphdtyEcfE1o2WCR2OFTnQ8cpZ2pT81
F5kv40uvE+97JrriG90fY7yNE0pZ9uB8d6wc9lEqcFH6W9KvSdp7l3Bt+u9lrqR36EjN3RGx3wBM
jHxniyx2RRI1pyJumDxkHYw16Vt++qLG6dadV5tyBO8N4WFNRjos+8V9SZkaa2OxUvwJevK+lNo7
SbdMvqHXFuhLMfM1nB7ZJqhfOcSIHR4nL/vuRoLyl8IJAxJIhrbB0lwM8Qe4svbuMkh5ahPoWwL4
5rDgbhBSjscxnie0nESpFSsyROEVyx90pPq7bBgaOh6sU71F6bgynOV1vBXAMWievEhBo+a3osow
D2gEVnEOAkfuN7XTXMb0za1b/dBVBQqe3i/d9NDjcHguOjjcneP2fGgKAp1dUSsMCWsZc+QaZXIk
sTZAfSzLx85Bepb7JvnIAHBOgJnuJWXkJ8gBpkIqrfG+U/6yjRfKhn0G4JFOb6JnhUs9z5Y79TkZ
I4VQeFoDJLdOI+49P6u2bTnTEkL753hAPSzQy9r15PPTZZvmg0cNzcKo5amGXb8o5h9eGtljoGrv
qxjpOmVJbFuqbEMqeXAzTeWpAK7+qqZ43jf0FvtQy06mNsAE7pfEZEeRRaBSndCnPGTgd3GOMOE5
rDmDyqNtBIx/79UiuRRUHn5Ol+StaqW7U2r22o07K3ysY/9QAXNudR8fFesi2I3f+DsZON6LVLm/
Z4vt6U4CWF7FAjHPof25asPqFLKAnjTCs3MVDO0B71vEclhFKP9rdU2EI4/UvVKPGrTzWUuq6YKq
iZ9nztrPk5yYvAsRX3UU/QH+3J5HJH/LRqRzDh9OKPUeEelALc5QePd1M7mXWE3rQ+lXLfI+uCF3
X+Rd90OkSiFGUHN/TrO5f1gXeigGmR8TKKhmW66T4tEOdJN80o7khFWQpHb0nFXf2AfnA8VOiT9Q
IZGIsrE9JyAp+SmZPQRN463yysHrucp4uKoEHcQymvIXeyrMWopk5JiYRV4sYUCXNEY9ERgTbjob
mWeWHro+2YSiY+mO9sb8yOm0enN7nJ2VJrtRVfTWBwBfjaqWS942zoHSRv2qyUKdIe8dC1HvYvkt
an2ANQreMwad4Vc45LFLplCMdGsm3g/XSma+jC4ZLYcRbEBu2hAzy8Ymuf6cziK9p3kFL+HUzp+Y
KBG6r05ijjdL5pYUPUrMVDuxWNtwxafQump5Ma43kw1EofsfEN3c0nVn/W+AetFWUSqKoNNmwVaE
aG4Pk9Oil5uNiySXqKFpg/U23c2io3k9mO3HaPyxPmRNSX67jP3lMTZOGlxAICp5ijW9Xhv8PUNy
VWv03Oq1jLB+ZYM8ylkml9ILuhcSbsJt2XbqMjXBcsEDim9rSFGWJ/UP7F4QGav25rtooJkHYqcU
zw6ldBe6V2mHkzhi/UrTjOg2hYNc0NBrHaq82QYzi/rgII3d+JWtkTjniJD2M8ed4rHk8lNOPCL5
svBSDDdonDZBKLoKpjhBu8KdeQqS6LuaB/upinXbHLCuYrbhKKa3oR7be5P3zlmzUt9N5VRup7n6
ksdldWVV965pt0YPcyU9dDYxfBvxiYd5ivL7kFX8MTI9JuW0cjgDFNVrZES/TQRG2MH65f3MiL1T
dRD+SKd1fItiV90tsp2fnRx/Bg3Fr3XQirNrg+YuivAx4WpTh3VcqP9F23x00Pydct+XxYE1aNxR
YCkooEQNvsFgZu4bDU1Z2swd9gN4aCRW7uYJuxvVycsnLGDxEVaKgwZQcClpVszVdI0YKPelFfMu
CD1vpEg3j46LL+YziHKg79wydw43tANoN9YNWTmxcxKdGQ6B7BGnY3cZeVEqhTZjBugMkj5EX2KV
htu8Z+6uC57aKdI+m/iqblOl1+BA4wM32iue8iWODxTY+/et6JMvRW7XP+rMSeheha597Fz5yACp
MLrwbm99J+GWghjouQZRwXbRzkQgQM1Z0Yn14F7TlKojt05DrtZIQUkl109a1hGEPyf7Y2uc5ol6
UFpTHCpK+auwvwutUxk1yEnglZepNSCPmGLXPTo3jf2krX7SVW733RSOB1tWIQ7mDhj10IuYoiXk
xbcbkjHzaijNdeDB9HDn6D45W4XNnPKfeYsBTz+G5G98xHaKPltjAVaVwjft0ju8masptHualHx/
UzBgVJtSpnNBpLPb7Ba8C29B0Yj3qC00fEkYfPKgK/aRLfKznyYIFdDncEOqtnuZjPKybdwvNN6u
zZD9EbEUvRCZ/qsrFnbdueAQXPpqRsnrS+qZFBDCG4JWicqiHoMf0tUko+EN5sSuMcvIpVyYT3Uz
XsvVb85KVvPBkaWg8rlNi70QLkVhVU2haKH0cOCVweQrr9v5GiMlYQEBHZSTemNz687KyOCBHnF9
ojtmuNEDGeKZhSbOz1ldNPdt0FYvXWybhxDFwmYe9cq3n14TLsslh2w74HdbvH0eN/RSxazxbBRu
U/9sVasOM12hwQ9Uc833loJcLqxNPgjhWy4jDspj3ffD2ZWYSvcJalz6UZumujUnFOZZyzyBDimT
bjlPsxd9hgfx59Po6/5Nz1z0LUm39A82LvkSTNMYgFkAQdqtcOmtbHWGJ62pmiMaDFFtrW6q59pn
JkJB7cffWq9o0WPTplPu/JUS93pja92eEp+UqUOrVfJhxtSIO6TxFDykdl0CND1l/73trfjuOt36
urgTfW0LlZ2Sx4hzKd9e6ch7E/YWzX7TdOG1aaw5dHWKppoOA8FhvnHXk+TE+QeHs5v+Kyn9YeNU
TnXvI8CaYJN5xJag895Bp1BkaWTQ16QK8jeBo5H9271ZAdTw06BSK7cjuoWIO8uq7w3pTxdTUinG
PHHDt6J25v87/IU/2Bfm8mwcJJ+4q+dxx2opXysiOECwyoC2QAHkcqLkh14dXY3zxUlXsS8917xU
Gg0a+lDJ+THzyrdpTNtLDWPpbalVK77rcQBYiJwcimqTzw5Yw2IgLM43buBtjn2I3XL1QNccnYAM
NJZ0m70HWag3GCjbcnfTdpMQzKIOTFFSM7LVnVd9W7BRNls5DSARZdaDRaUdSswt+ixvvOQKufp2
MKX8wb/m0I9dHi66acd3YPj82is6Lxkd6oaOQWY3fsmIO8JiIBfuTDZzEnKyt4qoB9WFr6mnVvx4
gr/GMxlw81IEwTMU0Bt/27H4ef0n7hTdsBP/VtqVpgVsZY/POsPb3kJeRG7XooqX7NZ0vXWTO6K3
JJPg1Cp/oVQPaHAcHrui5svwSQ93sQmu8dpd22w2ib8ZrQF2CuDL1kPSUV23GRbkFU8xjHm9tdky
vtP+ync1Bhm/wqTE6qByR1YMe8Q+8xr4PRQP42/QvkrPcvkxRaX6RKspu5BTt5Y3uBgRNPeKJES0
on0CBPNX6s5fUA74FV+Sr2ugoKmTVXtX1k4V7XqRUJGQYX+rT65xUE/H0VQvz0suxncnCniDflTz
Nf2F7aDx4105kJV0FSuXaxCPBR8upuAcUHUwotmrCHL/aKNVAHkZmfFFTY3kI2kV8PtxO/FLF7zW
w6PjQcwhDmq8Dm2e6NR7m3j8BDnyis0P2dnyzHJZ1EdFUGpz74SSmxKNFJ+0swsV8mix66l58Fh6
urt5aqY3Dv5Kf8EykctXT7mEgVPpOtw2tCLXx4lOC7GV6chvQ0XBG5UG1vQh+/Ojpmk2xWdgQEdg
wUJpwpaOjQddNisKLHK2XFNYVmQ4FKDWKMaCPNwaZ+ynfRUPfMSlpRYBVfpEr7QZcVciTcCno8Lu
jkpqvUGLHX5Bt+Ezpab1qaPruumTtXsJ8xnVzv9yKcoCbiP7h2AqjIS9a3PcRqCZ42No6KZErq+i
/5AW9VuSku9SGxWmtxKYzCe+5t/SS0yBtKkKuGv9QDz2S1B54ClzjOfATWR1CLyJmtJ/Jiz+7DX7
G3/HaxEY75OKTQcZrEz8G13BYRoGj8MTSZzO+A56h3gk5274JRnvdv60Rpfw1q66SWeHWJJ26h3n
YIFaNto04pnO21v34exG+9qng7hfaDe0gYi+CZg+s4vKm05GrBi1MDWhe2Bw0elrGDvzZzyLtyhP
Qa/w4HjyliANIfjPn+/29n/7eIRS4oYmKcUnlPi3RJjV8UeP7cNumIEr7u1BnouyETsVkAIoTWju
A2J/MAUV4uWfX/nfrmbmkYJMtjlwQnCjov6VBxI8ajOthCtZHT4Hy6aNz6DG5a8yGhkgMhio/5TE
9Xt0FNeSQ+ufqbUcUamR+C2KS5KhMSFHoSEdgdjDSo7MrYsmuyyk42EZo8H4rkMq/OhE83jpU5lt
wO8V4vEJyv/g0CuBua0M/Ok/3GS/5bvxvlJCdIkoghCEcEt++yp6If1GsKEjqPGXp7Trlqe6lBwX
/0o0+ufv/XZF//WKpwSuJeCbdFbwNP12xTOLNGVQmOGJX2S4KtsxmLbZUoTnf36d3z+U5yfwbAli
Eu4sco2gMf9OL9p5rWueqYGHU4G2u2BF7V4isCB+oRvYG/755X6/kXk5n/vID2BI4QGyW1jZ39jM
3noVxecsYuhJ+OXVUsE9WAsIdCQ1iEW/VfYGQrExgCyvnLF2//wGiL/47ZuF6yT+i+C1KAxJD/zz
z//2FuhOrYg8wcXG+V5Mb6VqV2dPA72OYSCd4pEzRzgT5F+MsAWlat7zFekJGI8gvmFKpAs4iBQ3
I3q1Wh8UEQU5Nu8kHffI6LFLBGldUd2qUbGgushvXgXN+kEWh6mYMVZ/PeEdIel7cLAAAQD3SUsP
9+C7JyL1aI+OJs3a/xctE1GNZHcQCbczaBhAMflg09TmcrpFPOUs6lta2LC69hxkfYTqUTzunDa2
9iRb7eqn1vyZs6UWb3hltmBDhbmBHRT4+iCvZpdfnPYu37yaclwGCw3ObL0m57/D7OB8Q4+K1J3w
x+cis/xU3MLZN9IECXW/rHje0bjRbSeuS04DPl47XK5Sk3EcaC4l61rxvRiXMT9UtZdeOqkAgkOd
THd12mR/EJvDBs53XHEGyKEZLpOO8/ytz3LyP2VZll9o8lqfE8dqNlNiOAgBaHNYKR/8vb2r5MiG
3iYzhxCdOst6KiNrp19RG3KKHrJycj4vdZDrMw3gbPcKYR/gxBjUiBfXtOoOQ5Dye4IKJGnvr6K3
G9orlw47ZskpqglSvihwGoIIlpp7NofNWU+5Khx91t3CBt2RWw6f9+d5JBJNVl2WIcSnUwUaKPVW
B+2etGfc7ormqotJUxXA11NmR7HH33o7s1QhLzJB0GDTQkyFB7qoquwEt/fnl3CzZNJ5y6uj9OPN
rpzxawQqM7prjfbuXa01dh9/XHKQZpPhiM2SNz+Q3DU10p6LdYx4yLXuu30+Nv+bufNYkhtL2/Ot
/KE9OmAOgIMISYtMZGZleXqyNwh2kw3vPfa6Mt2YHhQ1UiUKSoizUCjiN9HDHp7EsZ95jUdXX5Hf
vXh4qKOM3oKVReOjZgkSyKRGePH2V5Q29BHySQC+xE4pu9QVVDb/0fJYfzfiXSogEmFe6XppNoHB
LQt4ztcP63wbvL4ENYurghDK4do1LVTHL28LhLvjwtAw+wrrkJjep6f4jm/knsLIWlGhUgSPkWyZ
wOvjLi9flPMEz6zN+DrhxDKaAC6sJh7wYkzWHe53X6G07OZktxuKu/PlevF9DuASHjtIYvYssry4
Damriq6J8monYAV9Dhwt/RmpRlXeBJFjIgmQ2SSuCQwLeedNWv614VD8c/1T30wx1lpIttq0cNC9
1l8e41e34QQPFF0Ii8ZNL5HWGwnjKTXZ0KBnUQLDHH+k/sgcXB91GVXwxaBj8EkEMGHZcvnh9OAC
tJ6pAGVCRncz0WDi1prb3UlWfev8sNM27v037xzfCX7CUTFAANAiFzAaaHPRkMa0gacgdJ5gpYJV
9Adst8aKq+T61y23Dy4fvDEomILWsTQQRJfbNgO04jSYbsMkJRUB01jEyru8Kabsr+sDrS2eyUxK
UwN/oi19xAJoGaISNgZTUx7/ZZpeWO5EkPAfOF1egK2Tw49fgI7r43LyFztXx2AEOBQ0T4PQWxjL
nYuzr1V7MKcpPSVPqgoIeBQq6no41mbFQRe59SO04+EfM8y1H6bSYBCtR7L+XgdG2BwUOZY/dCCs
+gGsinkHaJhufuE5yTs77YxPRWan985AdXOHjmD02aEZ/T1FTqeZeWaSNJvqHk8trNMCObaid1HJ
6L4noZwhO6Ez3OL7Yuau3jvjd8Ps6nKvREoZ3XM702IqrfyvvgEaepo0fTiDzcjk86DZPFcjMorh
19yRadPsA1HCtN0BEU2NE5xuHqqWwEDZFzTSUho7KVjAhppY+9PRG66h2pNTcdvn6NrQTss65QbA
Dbd2IKIGXSN0TuHqvNQJIH3wn2cvxSXFIK94SMn15bPoRv4GP4ED+AgV0Xsf275GG3fqGzW9bS0v
kodaNgXooTZNyXn1WXAM0Z8c3SYguM9+bUzASqQArDIVvBsJ/cWHsqtSeQwnwUWW9ZHyVIMP+ADr
bP5xPhIUCT3bH1GTzRW20FGfajNt+BBgOtScAUi7TiSHE3Y/AipFBq4HyPs/SWKYGaiUzufhHyUi
jwDvLfW+NiMq1mYsGuD5mL3BBc9GKpyK6X0JAxSzjmPaOjfD5BtfazgIn01JZOFKxTKLW7QCzLus
8gXM6CCS4SFzZH2qovlmakDj3dCulhYgYI8ncIxEI/Zy6Lvqro7xh3iRQ/71JphUByvuNU+J738V
hSLUcOpvBdJxLJUjiQkKPyQe+/Xv0wmS/p0amra8D5tKinubkuXXwZzFC6Q1FDfNODmWC+Rd+abQ
n/mIyQYKJ4rALPFPYDHxXaYpOazVQoFD0xDmIibnmMd+dHqMvpD5Sffq1LbeQ5RRgD5WaVPjFddW
afoQoqGJTt1gocNkAvBR9sAO2cy/4C9TNfKTs6zxi5OVSirWCfRzxDmNIlB3FWcEEeGXxY1gUU/7
wqpyB3r3MJxeTv7/M3jp/4eGEbYwNOCaL8mdSXaNBPSr2/CNg8R//2/J9+zHf5zr+f/VryGlq3/R
L2cJXftD01SJrCsmEpqpGgyBVB0eLZrzhwGjbq6VUDkRYPn/F8TUUv/AbUUiVcyi0+2dMZj/E2Jq
On+QiBI4IHoDOlSYxu9ATBevsQquRwNhTmJLnIWHxfx2vooBBB10IGTh5Or5QFrTtv0N9nu3ZVTB
ahHWcHw1X8+/4pvX6NK14UykqEkAJfhaZxHVNVaJVr0TTPCrNXT5crCtXYPMZYUQ16GOkCu4Pt4i
ynr5PImrp2FKZssUi/FiiiTUvxPVndl9bt9rzQN+qu2zmgyg32o6MAiSjM3ZCRL/CF1Du7k+/uKt
fBkfr/E53yXOo3RwOb0ACkJNFqnqWkFhnUu1VICQmsmvk3lhhPR6VhcBzjwKoTIyZziRgEZ+M0rl
F6hXayxi0WdupNc4L2W8jqkajhvxzcqEEuJItgw0UkpS85+/2i9VgW8Vxh+TG4u5bOygT5iapbND
zDC5gfKn7U3cD+h3KJOLvlm+8aXa2vhEqlSGIFtwROYJfzW+kPmUlfRc3HIqp24fWYn23uInGbu4
5bBB+kqrU1m1EfJUZRE9IIc3kaPzTIP2UMrgw2CBkwViJuJPU58HwBkBS4Ru2ir+86SL8Ufotfbf
Mw1may++sTqel4nUAp+NefYscyEjjQ5rQMGcGkKUFs7BClLgqW2DVXYkled0QFENnC7yXZ7mArWt
doCMzTObG1n0XEmeODfhjS7bxFU8Tzlf36iLysjLFqInQNpDiYYayeK30WFpsEr3CMU17BvIQouT
39bNHn3CPa32ygUi6blVqQ+31wdeuRF0AwE8Kre473AbXy5ozrPsjbYxM3lsRJN4Zs9lh8Jg1g0/
1K7+cH20NyeFb3sxaCD9EMIyFp9JvNSDZUPgaQp780iA5jxDBEOdWSfZvT7Um6M/D0USAF9nNtNa
HkrNs+qSnhE64QjNZwSHTy2AjY3vmWPtV1kktIX5Mp1NvlQb7+IXbsur44Aet7CqwBPu0DSQ0bWm
pJxV/XCwot3bRTXtp8luN66ANys2jwkrgv63qdL9mf/81Zhg7VDEn3v0HYjVZ1rB5UOHq7HrxIDl
wNPVH69PpLbkI7x8JBBz4WBSrVONvhwwjVs0/VAEc8M0HinfADmqUjRYqe+FbjPG3+oOr+rWKpsP
KYcKp+ga3LKZxRuX+foPIVGm4IUHEEt7+UPQXqJVJBU8dyeFVlRUlw8+iguHPvFwxdCK9FZplebo
Q8pEbmEoz1UMPr3teFSvT8nbZce20uLpljr5H2f28odYBfw7wD8IFUOS3Vmh6p1ykPVSJGLnhODd
gZb4W1fvmyuCgim1UyRQ4YWQuC/W3cqMcoypabi60iKdJ1EyQ1tpp2ZobqEvGhwMOtsnX5l/A0AD
NR24lOE+H41gqtHXjrKbjuoKNFADXZyyunMsn+jaMZuNDbMyO1SNLMn5ZpnkMjVuS5EhDCNm0dnk
vWUl0zvf8NL3SWF9y5sQ4ESZyGBjzDfvkoWjHrfoy+TQjFrUGARuIR7uAWihxGV5R4NP2XHLhsh+
Ft5HNRj+zhU2CvAj7+gLJGmv74eZwLS4Bxh+vmnYE7Rq7MWzbOlISmWoicECqG2mWcJ3TmG1D6kQ
WD8Y7RHfCO0QUnV1PT1P3SYS+WlUATqC8DUP5lDrxxZkG8onPORxXrQHi7x2R06Vutd/7OpUQaia
D5BFW2levlf3xzjmRQi/XUVzVndmXmL1OOWocgCHAyOVg+9HIjut8fWSZrzhVbQ6T0BriT11vAyX
Vi82sCcNxI3qNk3dPsYw1sm7xuq2qBFM8zX0lX0ewo+DWRgbX/325WGFXo28OD01Zml6U1psyr6K
cQ8hPGuzLkKva/x+fX7Xtj+PHFBIPJ/o3i1uqRLwuAaUTHUHNW8OJfpIKOnZ8uBrWnCiQBbeAmwX
GztwbVFfD7r4vBcbuMxmUHgb6UkThX2TednfkyqeLZAUOwnwxh38zkano/jdEIKzZxq/elgmzZ3F
2WtbG4kKj/OeF+i9lVwt96aqZghbiA7ccvi7hld0jpyZH0fH2WRgc3HYxrq3ZjEp1RWgI/Y2Ison
L7b+wv3L2UhfVl4chpqzQ01VdY73In9RFPCioIFUN0vTxg1jv3OzrCtJXUR6AgDf7qln2adBwlUf
FDOALNPah0wN9I05fmOc8/LR9Nkp3VJtJHu7PLWmUFHYDnTVRW+vovpWmPsutOU+y+IEAkchn5S2
KwDmtOIwy1zCiwNMGY518GTEuXoUejPc5mTK5+u7/aURcBkCQdKjHqkLmmD0TBerj+iaCCNqzW5n
+ugEBDpKrcU7fZygpnkwDMIxRW5JB6Fimxg4jBW65k7FFZhpaINd/zFrR8+a7Z65hYlll00LPWmt
QJsoYPe21h0Jtn2oDEV4Q1vFfhekmBvQZ6s3Nsna0eMuBiFAMwAxEXG5MlbbBTZYas1NUW4BMNzJ
GysdH5TGQSxdTSiiQcLARqNVDhpaBKfrn6zNC7+cf3vGJRi0d3n/FvMvQ7hMKKapLsRTC3yjUdxr
qmIdRS9Rh0WM8ADODObknKP5dl/dNoY3PPKvQf5JnR6oUoHaXAG4wKoFaghkbRt309rVa5t0fjlK
JDfLCUpjC1Ck3yJynmXaHlOs8CiaaDjWZuNseF+tTYac3XXnwbgjFncvvRarTmKD86rF5s/OQVII
34FmX3Z5fxwraW1suLfvGdV4k8DM5lBS1zYu177n9h9j3MXcIQg8iMEAyhBXH85eNVtRlBryaehm
1Zr/+fqqz3vqctEZd44MmFGQY8vkRiAlX04Iw7rmqIfvUXbHj08acmNvvd3ZjOLMRtKYYRIILu4c
vVQK9N4RT2+laT/LwoI9YrQQDhLRnFGutHZlHqCsYno/JID4jVjh7VrOoxPrE9gRUy3XEsIjqGka
hS6qcQ5RKy5BeDr4n2hy4CtRRsrGOX57eQCPwE+IJtUc3OuLc9zjDeQUEM/cNCeYxlbB2ZnTrDWU
pNh/mKl/mOpQ3Pz+QlJ5nJMJCnLWMpOApV2l0Tyoiirdg0/U5tYx0Nfro7w9gVwNwHkwRpEar+Zi
m7aoeck6QwIBfYzsoJk5uuDl2J6jRE6/HWfNQ9k66rozpmX5YoKuACBd8kFBQVtJS4sOjXh6R23+
+8VMHmZKUODOOOgzaf7y8NV+1wYiGZEQUqfp2CfxX0Hn+S4sBQpgY+f/O5PoULOgTEu9+QUH9ypu
nixvajoTp9sywhu2LklBdUDYSPHyf66v10rcAZBuXq65Q2sYy70IFCKu6J3p7gC4BGwGikCBVAgp
NTlCBkbMZwLF9RxnyNL5eM3tLOg3e3C16hYOYPOnLK9UpSidtMl1t+5VpAegrqMKCvfdaNRxL5Vs
cBvfhyFPMeArZAfNRWoo32tVZW5Mytr5hJlEMZ6Ky9y+vlxueCwBdMFYw0VEj25kZO0G/WkKJGxs
rQMk5+N+cX0Z1m4gHnYErMhXuN4Xn674WlM0FM3cApGIQwyIGMEWGbngyD94sRJuPCZrH+jofBk2
77TqlgAt/GkHDYEVrtsxDM8gbLFGSDxg8G32zoyVjoSCnuL1T1x7wIihKYbSoqeVvZjU0MLOlfrV
/JCM/kHJlQLJtqA75Yao3tGc6HY0CtQTlEC5MfLq5GLqzetCvx503+VyIj3eCrNA4SwqdAe2QAVl
BLEELMHy4MBibp2ptTsQ32FqAJDEiNMWNZseVAAmFMwuSqYwbdPWBKmDE7xms7evT+pLC37xPJMw
EBEIphUY4eLb0JrUexO6MSxEZXgomhI9JVqoRoXuXwqXCMJscUzG7OwkmvMwFqqDApr8pMpCISpS
Ue+ve/kOgVispHgCsduwlNkx82hgt3HT6xguqUluuZ0RflI937hRzUD7pCtTcBcWTYydik/LUpX9
ycPXCu6bQ6+gplikjGN/hsZsn1PI1XdoHk5Y8yII7wMNPl6fhZUJRxpNt0hWwBHpyzSt6zLIGgNb
K+jT2EVGFq2FWkeFvfSnjZMzi8Es46HXYy2f0TiEReEHOklIbSj3qO+1+0lDnipMrfIM/ARo8FQ3
x8JQxNFDoPrY1X5yRIgkOVNFhPuHSMQJqzV08qouuytH1MOCsrM2pmRlz/MzwaUYTIppz371r0sv
XoJfTQGsyu3Zp7cymT5WcRV/bmiecb9PyNJdX4LV8cDC0GM08LJ86ea8erLwKFVitCcIoVpEVVO1
b7AKpStetalxFGUfb6zD6pJTmTRn0DK55Pznr8ZT/AwNf0vRXLjcWHGNSYEEKkq+XT0OG2fs5fJd
njHuLWBcBMIY3S7CNUXghRzNZZaUXv7nKfAgTAaTobwfTPQacUgJwud4sO1np1Hf9/HQ4eEehzeG
pziP8JyLr4U27IJS/xm1tfZQDQ5sH/RdILcERZKyTZqgNm6huzl7xcsBI+ZYFzox3pbK4DTom9ra
0KLgN9Cl8bwCL6rB8jodpYZsgkxcFvZntRn0aV8GuEMCeMFCUlNSYFD6VPfPgxNWt06SITRgdUb7
obSpluyomNqPgPgNcQTYFzwliT5bwvm69d1MDIjPI/Cnzu3NPClPGsoOUHdsvUVU2tFaib6lj1eN
acfNNyCc8T9al7f0JlqgC6UInS9KYMgvsm/692aktyhDWONXyCnwYLnGqmNhtrnOm97oX1KynuTo
YBAF5QlJZmMfKlHzZx+V5Qd1hOzQlzr/tVpLxCOIoeIb+FTtfdMS6+167F2oB03qIcM5Nds3ljE7
/vlB/cM38bjbUa/31D2qwxzTmuTjVPgGJgzX9/7alUBuhGMsWTmYwkVePBFD2G1ZU2qkI3MTZ9bX
ErrbASag5iIQjP8R3emNMdf2v6A2Tz7IA84Al/sfQSUVnW3GxES4P2fs3J1RB+OhHuJ6Y/+vDmVQ
6QAvSa1xCR400dmXetdQdEN1f2Y01qcga/Ov08TiXJ/JlRLDLLRp2BpFN3Iye/GcoT+QtW3RQap3
YsiOyIrfgV3WwUw79zUCgU9Niilvocry6Iy+dkCb29kLCn+3IwHi3g/R/ygTYzr3k9kgSoDJ4PVf
uLbWs0DXjDKgCuLM9+Cre2eS9aCr46C6no9c1RijaEX1G1B501SoLcf9fRfZG8HhSkVOn2EjKhc5
cQUtmctB+1bogw1J3s2MmHb3xN1zwD0SonDWFX/D34ZuB9Q5/mRKH/i6SAf/UweS6/MIqPNDX+LW
uIPhlz9rA56NG79OnwO3xfUI1JISl6kSW9FZvvx1qd406C14qosXEorJdTc0OMpqeGTsAmOQd22v
aV9jsnmxTyELKXtlSKLHwEA+Bxi9Hn5FY6L6x7Sy9N4PrSKArSpUlAdmSS3brr8FwnTeoSaPyi7S
Uv1fpVLbn9B4Fz9aA1znxuesPGQ6/UdYQ2BIqOIvLntTcgVlwLXdVLHtIyzFP9H/wEpDonuOY6z+
+/tJhymlC4jUMxtmcXcwzxp6URNLW6uYXdpDubd9eLuodFjPiGjA/c041tc38cqJpnpKQ1fnzuJJ
m//81SauJnQMMrsh2yhDn3otltMTYJNz04pyY6iVoi1JFGUO0FCE4DTqLsfCiCDvUIPTXCAxieuP
PrxbydNh9422MxTdc23UNQ5OP5FppvIOqitSjAg//WnX8L2vf/hKmekloyOpE2S7yyglQrkFoirW
gwFkWe4YlPm7NJhuwWGOeAr32R1+BeXeCvrQxd53i8D2FhdisbdUW2UmQEKYhn45Gb0dmXqDFJxr
VJb9I0XL5sMkJvOu9voYbxLTeBc3ktJ2nFafpIzbD8VU0LJqMPIyAqvfFQ3EfjNEGiOv1XHj8l3b
+RzfF7gNcIblVkTqI/EiSPOugq7pqVCjB1ENJ11BMBpTqHHjAVvL9kHEaRw1UjI8BRbXhpNWhipH
aipD7RUu/TIdn92pPIVqWu/jQLAC1JF2Nn5SCqUQ5O2FSzXS33jd5vO8uL0A6syAMeotwB0WS6LD
AfUFLQTXn0942CfwEPpOv/ntjQe/joaVMG3bBgZzufCWnXRanfQ6TGxLe4fmBDhof4Rk1jXDETBR
5sZqV50z7GfPbQkc9/eH12gYOIQiOqS2xfB0ioKkG2vDnTqqcijHTW6m5nifeDhIiy7B0dbG8DBK
yo+IByvP10df2/ZzZYnUzKB7B6Ts8uuDJLbVsKVSF3oTHmJlYt0h++ogz6+lsJPkeDN3BShHDhJB
bfw1TRu5oBbPb/SnLTQ6ClwXjNB8L4u+2JiaeZst159Xhmd15kUDjLz8bSHcbpH7hu6OdtG5CClo
z+i7iLNR01aKEdvBv3TaqhCsDUoXBQDkzFWgNX456ICVhjdaAZtudt+o4kejxY0gtI3wJmkn+25s
tpp689+4/EzCXO488jM4h4sRI+Egm1QwotMbGCY7WXTU1SF30SMq7wM7QH/GytudbgTpaRoVhP8j
Z/gYO9X3xMFHAqv4amPiV64bdDNBbfA/RA9LcECSZlabl4XuQgOvPii21Z6UrvhUF5V10lMIUdc3
4cqbRzqMvYlFXkzJeFGUiX0KXkaSGW6omSgcFSY5Ukssie6P3HhltPnvWk42eF3KMg5wW/Bal8tr
ct4S30kMl/YxtjFmQc8kaKByoYWOoS4Sx3mP+XxUKVSr0wmAemBlG7f52hYjIgO3yQQDvVi88aFv
1nWm8hsmnEE499gVqJP9KVMd+HZaBLshyv+6PsWrQ4JUmnEpHKhl3SvSwhxHRTS5zCloMCTvkfzy
kOd3UHNzAbWMATxsLF6uj7p6u3CzzEBRmK2AVS9nO69EiCkpcqtGbHjnMomLQzy01l2JYs1JlhDT
4y6XB4jXaLV5TSSPE0C6nY91gGth/IkPhrAOvQHHX7FZoOs/b22b89pz8fHyA0IXl7+uwWgcVQnc
D8WogQZxMM6zi9n3kQr/QUSDs3XS579wufkArdkQ9Ge89xKfxFaokbnDvotVkGctpi5gRVp89GRe
nDyj+BlaWMHG2KQ9Fbhrn72UC6FAK/AhG8web8tZTDzrz9enYe340WKAgkxjaO58XU6DWfQtHP0Q
OCagxcnTgY8h9o1yrpFtTPjaLiS+A2Q64yTBg1+O5Dt1GIZg9dCv9O17WyQxNd7JPjViSN2yMdU7
Hz/Sf2PQmbrPIoPNgmV3OWgERBnDvwZ7AJH1h3HwT1ODJA7yboi/yfwjEKWPvz+h4N5srnIbLPiy
KDUgfRZlVSSII2zcv0tBv7vGqxP5s2nj6lzBnBGx0GszNZyD0S1aZOWhEfgmaowGdS3V+NPyu/DG
VJ27NsJ4yCleOKpYmcPwlafKTlANonh8n2WjihpW29yJKIF5SIv3jJpzdciguwL6pTY9IgB8fVbm
eV5ufgJKEPgOMBae88U6+LUfx3VjwDIabdri/ves1arboKrKvYcQz21rTt1OywOEinQqUNdHn+fh
zehkjeiLz2/tsg6dYf3Z+rkviCVHdGVmc0XUarv3aNbC6KGc8KCm0UdLDuO/cbpgeBpsQRorNA0v
PzvoKXYhqcnA6IQfKhWGkz0o+PAhKPHvDCUFTxuKEczzfP28yh1FbviBV7LTay+r9hJ2HNpMWFTJ
Mm0O16fzpff4Zj4dirt8EbyH5c0ezNYx+kBdMTewVNeKtgWcXk8HR9H+CmRWPgxYm9yWQ/k3HTWd
CMYccXR2hlOCDnhatwdMfzD0xFRjr2cogkXcu1Ct0eclnQcflPR3Ps/FyUeWD6tOr8f3E1ug61+x
dh9BSyXfhA2gwji+nLCxUpLJh1w9990HRL5T4LPIvt2WdlntW7/uCAsQrbs+6FoIAkh1BklRIZwR
c5ejGviXxlndM3VlG97F3Fy71AMzMtjY7VY0VF0jEZ/hovuYEzbJXZfn2sZpmC/axepxOZk2jzI/
wF5KMAR0u1AFZ6fg+VEDSEqxc5b2t3BIw/t/52shuxNrkeTQ5rv8Wiq7zhB5unA1vwN7i94sFebh
nzjDN8mK8+Zk42SxV9ORzNtC1HBwHH3jXKwVOkjtKaaoFnnem81qCtDfqEAKFzIHYmyab+yRScIA
2ez7G3af3Ac2RlCWiBU8yinfp6HpgPZzvFvUV42N8G/958x7TpoC2NDywc3TMVBC6PtukONubTQ2
7A4tV3a93qDgRBywM7tuOhpEbIeemus5wQpkX0jH2Y+8rRsrtBIFgTHAKUHwhvB7Fo9yqE2e0qiq
cGNYmHeTxgU1jbnyYOK9hpietgHOWtt6gFDmVhTUAAgMl/shDxLT9P2U55jO6Q7lpPgcBQ4pJTWA
jYleHYo229xtQxFpGWfXvj1mvV4Jt1JxDcrNgKsXyZrdUCpbW2z+1csDNVME/zXUPMmvrt6sT0b6
QxyoCMGLHW676kGv+9LdOEzzhfRmmLki8wJ6wdr8chhbYqkge0K1MRub7xaFoD2In3hXAwk8113M
LYkV1ln1jewk0fxD1JVSc9iCtqybJDjJFnOnjd80Z+FvfhP7xqapTiV8CR4Ihqouh/mBs+gWAfwF
ORgYBSUDvSqPupVWf4feKPDgy6aHHhrOOajq4BT1uFFf/yVrG5l6PmQMrhmO1+I2N0f4XlU+H6uo
6OnJldEDGXUya2tYPCGxuRXOzxf1my8nbYePTG1OGIsBC8P0zHKAXFSoz2i59djXDX/6Sm+e2jGS
9B1SDBhLXB0OoR+VDz32GsdwqOPPQdUHG8dq9eNh5gAYeWlHLOLAIkT1bMKUwqUbGu4dz5pONX6O
blnbOSo6dptsrPvK20kbiMbHTCCYM+nLrVhEjZk0ZUkSWwUYkvUWGsAFZsFKnn+jOhi5TdCVG2Ou
HegXALZGRZDtNP/5q1OmYLBW1HlnuKrh+7dIVfQuxFJ8UMNy65V+eZeWiwvNiRua00opdDGWLTD/
QE0MkCFV4IMK64iWcD0cuL+qHR5XtWuhH4SGe+O42EZgZtuitQgEXjlWilq6FLT9g46r6a3ZFMU5
y8r0XqJ3i82mGI9xmSkuTXmMCoWe3fSBOWK73Bv7UST5qTRTfK4HQx4DxS6fEqiUxyDMdLAq9laR
bSUwFrQ3YF/PXdI3OdmE/V/UCtS9EZsKkdkcHFcPAuuEUEM1myVRZsYI61y1KNL+/nklFoeKKmlC
cD9fria0JUdWIhAAS+361BZ5/exbSr5r9cgjO1HVf+OIoK5pqwYtQprBi/Fi/MVCXSDhH9Q2Yufh
YO303AffWeDfkIeGdXP9+9Zm9vV4iyNpFOpkBsCpoR+1w67pKhTXleAeME5zrkUfP7a4ttCNG6vH
6wPPmdRy6861NP7Xhoa0zHgDFBMzXJs1F3xw/I80M3kbjUS0chr7T7RrkUpkN+3D0vaPfYQB/fXh
1zrFEKAp25vOjIle4pKVqlLSmMzBnaLWwQ81D795hOG3OQoMZ5R6e6Qj9eYmHYSHMVCj35SwKb6H
I7AzO6vundZHdQTni33fVwm60XG2sTKrv3Bm2ZIrUfRnmi63XqRF7Pmx1Cl5gCK0uuyHMZQkSrZZ
n8oZAF/Yskd3NErBpA36UTb0HiBXo6yhIzvej3b00JeF8aj6Fs6gBNofNuZw7VW1icdoSaDQoy5x
jlqNWLfNqDRXlDBDXyYRhzzVf+DgOh77qpiwTijll8SPraOhUAa2bAsdGC+oNl7Vtc0E4RMVQlvl
MlzegyaC082AErUrNNL2Bqggqme4f8jJ82+t1rKwGxDfJiLIYzii8LOxmdau/NfDLwKrNDArHGwA
0Q1DLT4hnZVCbKF8tiO2/HR9zl/AhstzAz/o5W5QVQCJl7si7CIcx4IcYFY82wjqY3poexXCNUIi
5xb2yntf6vW9jo4QcU40nnw8GM6F5NUbMs98TzbzI9WjDw7p5C1YTdM1tcH+SlwIXBc/rkdaQON3
xOGAzEeWt0+FUe/0Pm7uAyxivqlZoh20rE4IIvGTxA4qPw0O9hKl7mf3Ht3RI2IJ8lhmuMibtKJv
zVYvj22itwdds/r99el4aa8tp0NSpYboD+7jDfCVuRCZ1oKV5LFq3wUBZF+Ie+jq9L63RxTAuO+K
1r7V07F8iDqEWWVQ9HdTiI5faIjpKbcj3BxsgIxGadtuW7TT57LHrtjHi+FkWFHGMY/Gn1MMpNbs
7K3GytrWgQSizTERL/kSDkgtCpmZVGouktohttlBdQJvHZ9oeVQbT8t8X7yZKnrHkLKBOUKSvtw5
pgg72XZ00cY0jo/0eEIkjdv0saCSv7OHNnNR+Wo3TOJWv48bQqMCiILkkpiBVEGqiZYujWkn7dHo
zPRz39vfNeBiGyni2kjALuY1FSs5vJbaJFAKI1VV35zBrN96Tqc/x7axFROsjkSfm04oYDOAW5cT
CdmlhKfLxYyMenHW0yw/wOTyDjq2rRv7e3UoJPjpTFCp5W67HGoqKdcBpGPNRA78ziqTo10TAoUB
JkvXj9LK9oCjQ48VNgTUMGvx3GCTQZXTow1S1T6ahb7hn0wtr/ZAVOFexzRUR2Wz1bXyfSa9Jco8
HH5oO4updETty6xwdNfqpXNA1jkBjWUOO5E4W6XdtWogzR06eGBWSIOX4m41IiOON9JJ6ZwqO40W
oMoQ7MhBDVTrQQmN6jDABz8qStX/GQXIyQZy1iqQQexCVcGkIckpAjs+cEakQlxebfM4lYq8tztf
fZ/rkQ402sh/oixPdSLxshN9I9SY6+LP6yu1FhmAh6E1R/tTOG9qM1qBIdML0gLWUX4TwrnYFSiO
3VdJ5d92XkF03EYZWpCo/JfxOJ4svHPvRZIiJFpEqav2UYNue288YNRi7RTHyj9f/4nzvlzcNfha
UskGva6Rec4P9qskiEqWNhNtgZWPQKiFjS1LFKje7x/5V6O8OYiyC6NezTkdbR4ot0GAW7xAX+Am
DjBivf5BKxEG+4aG86xkwY5dpNFIP4dmQz4P5AHRMt+Ou1NdtgUYINtBh1v33hHPRu+dzCjO4HHT
jcO5ck6optB3Bvww4wwWr77ajuzrERGEoapCPhfj9kk0fyt9VZ+uf+jqSITlaEbRb0NT6nLltMYA
QzKjeILczz/kBt40FW4pbmkY/a85/S2ZsKfiZ/ahqX7+bB6+F//5Qvjrv17+Y/3rn/2f+ay2dfEP
h6zB6+Fd+7Ma3/+s26T5l5Pq/G/+3/7hf/x8+Vu2HGTnZvz/2UH28WcT/KzeiH6R4vzLR9b+A/4X
TEVeYR5FSU3zXyJfxh8v5QLo2yrCIXSiWZoMDdzgv/wn00Dki2SS/yIAILh/+v8W+VL/mOnic+zL
7oBi/ls+sm/jqVnshu4XOjRwXWCQLZZfTvUAKtWhTlIqH0cAi+2uodwf73qvrHkHGgvrHlE3hxoh
xFMk1CjFw7ICVtbjWQcmBDpC1OsYMHnOtwlP4y/lMCT93sQXEDuNLIgtpPYd76Mw2ursFGq3z0Z7
C4v25rhSJGYyKOmjh0/PcfGuqGKUpSEruZPRZBwLo0NYUcU0YGf4jYfMRVq+z7EzuekVJz6raKdu
vNtvKzPzD6BtgnAE8EUq05fzOIoSWex+lIg9JtF9FanxQ9PTOd81ZRPtIHaAs4UW6N0WsVRu7DYe
3cBXPiSWX5+zYjx0U2XvDQcVaBHUT1MXl0+6M9SnvipxdoJYfyYK0ki3uHV2QVYonzjQyj4k5/0G
TWASgO80bNxGO56OJjKWt7+mOkUK69UGf/51qb+WFHvLaKFzOKPCEBci9KKBffmpmW+rnR2XHvrE
cfE+riPnsR5UlIqnqXCsY5BPwyOvO/VN8Fmy27fF0KT7GDu5fSKd4AuGFcl3u/LIWdXBcGrsZ/wZ
RgcC36T+FEXsuI2f/ELvuHifkEO1eD7R1NU5h8uwtDcArWkNDnQNRkuPmjb8xAZnOih84MHR4+4O
+SfvtnGGD/ogphs77dVd4zfmX2PapU+dMWQJFROkATTM4U4eXeviMYyxABOx1n8Cayz/9hHyaA75
hIUprcK0/CSmDEXGyOlvcekkFrYy9RkxtGPkZeLEMpZHJW0sN4PCcBrCuPwrHprqgUep+hLrxvhP
bjjK+1JLk1vESVrIQYX+yLOPBiQ60ge7G/Cdr+L6rhhq+wnfRHlAmDP7QDfB+ZF70yecXqfPeVtm
X3LUNT8rNpC5FtvZneUn5V3o185sSjg+402TjOil5rg/xulwm06R9ViMRf2Aolr2VOGDg11LZ3wx
Kt27N7Vp2DtO/N7uphrx6LCP3dxOiyPQ9v4D5mmz4awCrmbA94qCN56bdjf2D7at3BNfN2e/nsLH
IaqfusQ5DpU57R0BS6RVv+kFRrO7SMrGjQZl8JFlwwKU0FB9p4VjT8Eh63DvHUzfTQcZPfiBj9N6
F2Lq4OScbSsvxt3sY4imSPFFjopz7KyueS7tGsFytb39H8ydx24dSZSmX6ijkd5sepHX0pMiKaq0
SchGRrpI755+vlRPY8RLghc1q0YJBRVUYvqIc/7zmxpLw30zFXp35v06XX6waWb3xCSSsS34yGlZ
W3lSTRqJy6YNhhF7tqmCM6fboT5YFVx10BrjOHem2AoSUu5GI2tuZs9/6YQlim2TDWQ4MP9BoWri
a7v1bFnmBJ2o47B+/ZZftNs59M0z1dQbRi1nDWLNhM1bN372/5MPORigimiC4YoKAW9a2QEW78vE
oj5jw8ob5Bdq+GWSGnLIpUkMgJzbbZir+J+Pb99pJ7KeB2Qs5NJrsQ4A9vo8JlvoZPGtZDNMQ/0U
Kp5vyuhzm/SzuWdg4z058BLOPbO3R12ZRf5KuwNxw/359VENLDhof0eBUTuyUtgoY/3F8Rv5g3Qo
mxy9QpbjwU2X8jkjfeuAIXGRMabDqPWfoV5nR0no/FP3bXstoNShpzCDK68mhxwByjlGzX+zsP5e
wBjjURGguoYTgL/nKUWwGREYK9F4EQTUcuP2/h0n/z2Z8bWJMkyzD2ESbM2G6GOSXLCY7Qbvakgs
qTEJIJu1bZW5gRb9rXKICHfJobwl0NXfeY2Fg/3KcB+duPle2uKohFaXw9A1m9wtX2xSsTYOOSYb
THLjRyZdxYVXF8bBz51nghFGANUgng+OUZpoXKrgsYnxRNAjcGlrjmW5STD1vw0M/mNjhZ4VgSKS
todd/ZTgIiWcAlv7Ge34Ug/9S2vZwy52kvCeylxGTR/jFyNjDw6esSRfVejPlxqC6CHFJnrXhjLe
ZzLDzQ7KoLvHzt57bGdtHPFzjA9EweM3rDxcXUg0j9o6cf4hc8El5zvnhy+p6X0hhGudh2lkMg5x
7dckwDhi43vtZcOU9t516/YB3dzw05GK4MJiyW6NypJEojvDclkkyMoiZMI+Hidi2iLHsG8S13rQ
bToeKsuuvnhxrTcylu6t2/bqXmBtdSlxctyRamgjAM3j3aQHopW0hX4lK5LL1muWyyb3hgNMO3mH
T0HLmm3ICkdSGsA8qnxXH1fxxPe29sxdJ70liERPeKqb2gMOn3alDlhR4MONtQrTG9EepzYASlaZ
irEJaqpv5MdW287uYOQs6QWeef3trEZvG6h4uiY14CLwFLmXsfvFMmL7yq6Tz57E2MJqQlySB3UT
zFSKNVrdCBlEe5sLV187S9sdMhg13xHD5IcSbbaOhhy+CAZPld7aQ89zdnVw0wXN8zLn8U2ru+Au
GJaQ2LMyv/EHLPxis3IPrW/cG634mhDP+WluFqLOUmQPUTXgPZBACd8R7t7wyluH1FxozNL4i8xs
/TCOXnBH1kUdjdRCz3E9m58po60LLVP7ypDZhW0TG23OCVbemE89FXUuNnhrV5/Il8uupjKYIbt6
L6VYCanCGe8br5rvh1CoS1EGznGBg/GU6+AQ5+QpVz19Iu4DSB2rgXFblMCN5A2DuJoqhoGynbqv
PMPxEVnV17jK1SU+8Nb9MCj32i1afck253+pMcSLUsvTe88r4m0hycOw+/zXLGZxIAoMjSbW54Mf
pWVuXS512BJJPMVwNXEYJKH9FzZ/VklUqK/2UwakUg3mU1zOaqPkUt/0BtXpvrG0eOj4YB5Gc8m+
l1re0IFOu8Zp9A9qMYMoUUzi9z0c4UvbKaxPDlj3Zgma/nNZW48piM1lQdxcHeUEzRHbxYu8KJ26
kVUlHV6p7nzMeQC3pUicb2BqwYvwuuKoWXueURVD6UFo/YVSNdktdjpft+QhUhlnwk8PXjrlMH5z
nBHLViXj3q39NYspNa0mysIk/iI6MiaRtKlfjd/YeNUlRXmjWkaeSjvjBWpU68A7Vn8XcLzIfA82
QWMF0HTnmXTg0DuYmZyvfClhWedquYMO4EK/mIwo8JcXW3m/NV/8PvXaA1tjuJeGVZCSlt7j31SA
jDGHjHPyvPrQd74NyiNJBPqiUU3NkWom8z/7IZmB0RDCEqY+wsMcCSzj6Cl0863r5Ga9VyLr7sZa
yx9zpvsd4aqky+ESji9kOSyHXmJs0Lirwqnq4mOYklO5lgK3jD9RvLTZKG7Heigfk7QULAvk2B5y
agfqa0Me46UnnsHDhX4wOyY0wTx9n3sZXNWVLsG83KzaBDnRrd0w5T8Rz2Ukyi7FS1BKssQaz/ne
x3P/SDoKC//s7OKWQJBwwP8l9ermyAdt3uKVH+5GH38RqEq+gFMRVKV3OUyls5GZD7tTlgB/WPRP
aw4w5icyYv/X/6y+LvZ29jB6MlnHiOx0LMEXsH77VVUxdcjVdATULe5UnlnprnLNONwNsQ1dUE2l
NT0r9N37yiA2bTu5/Rovw8Dk59gvMIKGtEXx9+dIBNB5N9K2pUP2NJ/BvObtFfVsuFHfmyRUs42M
1kOjSGj/2aNHJvvTM25xLbWZrcGaGCJJbPk1hfpMKnQd7kgcDLaMTtmA05TQF8gEEwancxusOgh1
SKfFvCXtJ4B5QCx86rL4QpYrCsh65nRfwm1jIcZU0N1VlWyqfdtMjr0fB1WPW4NQGvNKK8yyNkFX
cHeNTB1GVarDVATBNft4+JmD5/UnI0vS9Hs8ldK+d7yaNCuHYgQPg8Gs8r1qYtz2Jb7SPdySovs5
VAZDuKI1b6uUvN8/p5qFxEVVaxTPbI3mU2Xgi+oy5bktyDQ/mo00b+H4QOw22Yxp3ppgO3dsVbA3
gmsTB1V4K+vVq2kMd4WTzZ+Io3eouS2tn/Wy4CZhyZkSyNbDdN+5a0RO53uwWkVh3iYLhsXIxk3n
W1qTOB6hw/YJFyUEwNynNJRYDGejOrTx+oOYPjXHdmpCUnRbuV1sO/+HPAjOY8igLftGg7y7bzrS
9nRQfbKqEFK+SbhqQGxbygurE+eiVz0X0pYLT6OtUr/DptRnMtVWFREmaUqME2SL6T5v6Ij6XECR
mJOxOTat5d5p6kR8ssyQsIOyDPVVPhmwAn2ixz6HUnPrpiwlPa+x2p+O9sPP8zInNYb+UFSoKCb3
Wx6bxosZYjTAWH2aqn2lneE+BRL5vQQC0Vyog71rSaKfKlJc+2TaBlZxWTXxyvdM3PC+DMmiKgEp
t6PvjHqXEXa8D5VIdu0wz3s00A9GszjfcnixmJg3pHWW5q5d2vIhrKfkUoplvE36BPe5dlhMfC39
+MnOs2ZCUOD+0EmHPfZIN3Vp5/l8DJs8u/PttHpgiufcLOGar5Hjj5Z3dnM5kje9G8Nw7dTaMGQC
K/U+8GP/u9nWmKbb1aiPdZtXV2aHWM+PVf6zxSCa7eOQJUaYXtszUT1u1RdHE5+A3+Wsp5si7gyk
ZMlq4bV4NqOPrjHVHsu3njFuvpYqlZlEozbZQYgEc9fcddOKFrucD01tH0FVHF48vyJKvNRLTrZ1
EkNa7W11ZWEbvfE7EuDT3AmJpqjMhrttxj3lhGfGR2Mq/asMQ5RfBM+0Wye3zAvUhtOlmQ7mJ0T6
lrdp6fyPGgLOjZPxZW/Qx32GQfpCjfnoJ/KhYRS7EXVF4sRsmIe87z6h6Boil9E44E/zXWqb1CRf
u1HCG39XTRRSs1uIBzES+DWRx32YF/GQjEa4CRN6SXIv0Ofb2OzgkhdvOsud7mQ39Fdap/quLZbp
CIoQfLWT0rov8PTbGGNm36VMWHZOUzC2dZXajHMjb3Cei289aOUPZVKnz4OwXyptOEe7DfStXfbf
xBDrz41bKW8jkipkBKrUNp87dQzj9rPUtfdPP4kQTwTZ/CRZQm0XpO28B11TRwvDHArDwDlYotqT
nuWwZ3bdQ5eUBnl9OgAiZJJ/0L3l8PTtn6p0n0Nrvlm6REc6b3b/oQCfxzQgk9Jtg1uaF7nTo5Pv
qESfS8pONRt3RjZMZKPQsdlm8731uk9B7/6AzfSCOIAIQKP61MT9YybSpySZI5mpb/gDPP/pVf8V
hv2kC369Rqv/INA/ABgaJZPuv27Uj0a3+nf34f91+KVvvxW/2tP/6RUs/r8FB6d//gAH1834bf47
9wK5+P9A4DY5F4yFMLuA4ARSstos/nfOhfOfEMkDC/QZ9TyUtlXg/H8hcJ+/hA6K5RUdOHyT9S/9
T86F/5+Y76HcMlYuEdOZ4N/kXLzGAVb+NYwgptX01eRtmH+Gb3+NrmLPbPXYaSISpsz4gUVMde9p
SJsR8ZpgUF3RFdf1FJ5jMqygxv9r6NfDeuDuLlwaBK4MzE9QVExAZoxNFo/VRpTPlDpkzhLBe/HX
U3gHrP0jeTg9DOopBF7EASCpXZGrv64uLHtRl8hxtjOhwi9m64hHdxZEsasc9iVYi/Vkd6MvN7XR
BTRERec84jbUkthdt8VAGWFQKRQ16PvWbr1wiajdGKI2vSV/GH/ukNewUGzzaeqsTavYPKKiVHGB
y1Nh3qg5h6Mn50YTB9FqY9r745A8ZSAVdNx5l1Qb0xpMXHGMjIm3i3oj2/iATJAQbWnGK1LY/yR+
cOUBkjzUbtfsqG9psqRPIfQXB2V7msmrsS3Hx6SB3rmrE2VgXKR0F3UmoG3ke7rFTtoeM/Yszy2G
y5jW8NHO09GMzBjEmadshAVBZ3aOnDXIEv+4wNn3WIgz87Jpfbwo6nki8bkYMpJ0TJXLC7LtlN6Z
1djcCrIq212aY36Dm0wnnc1/lHnl0ic2HuVd7dyXGUPDqKhHfZUtU51FaYfMOVIGsZAwR5U650LE
WOn0/QrA6Pk8mGBiZXZC9BuMWdumEsjabG3v+liYkec2cG8dOmxlKP/Mm/ZnUHjypvEBBcw/1teN
eIPXb1oSaNQbGU6OdHllty1TnSOnw9UDm1e7Su9amrN61y2O+BQOnSAHjRouOXR97CWbnikkIZKK
KNNtmc3pF9ftk+/2In3SOrweRQQxKubvbA46tbo9EJMkgmqIjGqwPg1tgK1HmFBClVnb2tEyjUTh
EmEeb0YzztlKGZ/bmI2JOtzHaZVc5EDq5tr00XHaISGF7ClafG6HtkLyU4QhA9C6ay4zCNvAbf7c
x2xUUn1dSs2k/eOP9J1HxVAf4JiJcwBt+WTWHM6mxpsHO9FiHBa4vA4kgnwSe8souqOqQvMMR+cP
tHn6qBCSW8wRkdkwYX79qEy6NJJvpLmVse1/LzRQQ+JSnQg83W9b2qKSCj1Ffdor+UQ/JLG9YIQG
fhRWn6WdlcwFXQActyGCmvD2psFO2BjzQ27m9Rc7XvxkExZYO2P0W++YnJ3TbJ5wO9bVE0Y5cxwY
7vh6W6csd0myqiyXGIJwqbE9bGWrrooyp/7spyFEe9DN8X2uCJjeucpYygi/ZwYkCnytpWlpsaks
k6moGO9jx7upqUSmSOuejlESoBBHZd32LSxcyi1POvAuhyrukSYzA7kr1GQgTQ7aviRqDOrcGWh6
XfpfPx4fnedq/MAs0Yfn9vrxeC0UN6fBZKHi0m+62Ch3mduXxyUrje3Hr96J7mu9kZAYYMWiTTBX
YHndpv7aHzJOowHDFPREhuixsZ0IxVkyXyPiaEFMibabxp8u4omvSFbVFRkcY4jPAW6XZ+aKb/dh
PBXYg5lEsyX+mZP/fSa4vgR1Ywu5Izq73kmaLyBhsa6ZtENYYjlq01X5OTeiPxvg65sdwidkbIwP
FxMI52Ry3JUyqwu/S3Zk7GHO1BXOOqKDHX+LH1tTRUY6ZtnWpQ/faD8LWnDKBEl8B1x3DQe+Upve
6kW2TQOS3smRzP05akKNO0ZmSffOJjwviErER2bUizKLr5mEWM2mtWKK6CKz5cvqrcNM17DIvFQy
tyMyjwuO1pvDXR9kQ73PW3aty0bb6gUqaA7QqJd02fnGTGqA5SOlIVRSCCMiBNX5jMCu1BeOEACD
+YKTxkM69+poFjFI35jL6kJibiCjIk0L0GW3c+lbkL63Yekw9+jDCW9HeJHVmdf6zTK3+ltSx6xU
AwiCzskG0SWLjEPSc3fYuoW/VFenx3ox1dWUJvHeyJxzU7n3j0cICjZYMC1dasu/X6iJbcFC6pPv
YGTJPbGX5JV7dSg2g9s5u2TO3frMK/zmw2WSBYsCTS2iZx+C9OsjzpOFTbLUOajeVPC5JuYBl/v5
SjjZ+HTmw10XgVfv7Xqs1TcBBghTodP6sTDzVmfUITtznMbrqVP2oXfSmazNvu9eKlLr+60SLmB+
GVePS+LhE9QRWE8vNfTW7zNn86aa5Wyws2PXh/8ED+zNs/WYTjdVvuNbRUKc093djkDdQJlDdl1J
oTc6zZafU0BAjHKb9hldVrBbOoJQ7NmU17pRNVlIdX7mkZxo0VngODPoNZyb77PjnfKbhOnGI9h6
tsM2hDiGNtPmQ2DO1Hxq7lyoGdlcpVE9sj9sxhrDmU1l5sXXRTQqjkQVLt4mnmOz2VkuGDV27YO6
N/AWC45MYWRBYozAsyOffdEcPr6p77xNPF7SaZnSrrS6k5UpnuoltUd8WTMxe8cKPdEV37DxyRC1
/tfbwKoR5OY4cICYBIcnx/K6FjraJMU2t9r2WeAUf0wdWXybmXrdBk4nvybe4l1URb9gUGoF3xXi
9TPz6He+17U/5CXicVFDnnw9i+9Mg/S8eJuy4zLEMBz91HtFenC9NkQ7JwMY9h/f4pPQuD9vBxeN
WbfBMoEp+MkakRp2nQlgwG2uEoZOXVsY6TY3nLqMSlLAn0u76O5knOf9NncF7gXQpGpkoTy1jcb2
zYrGcPC9rexr8kARXNZ70lzYpSpb+c/I3ohTqVFEPg/EKVf7M2e/FoYnawBibXZtmLSYAp06LWpI
cuuK4291FyNVV4sG4sRCBVxrjL0Up9mmgrTP/uIMhKtDHI2QGAwmDVrh/QDLEcXeN0a7iapwtIYz
p+evN+/k9CjOWJ74oTZg/vqC/1VbODhWqaYaYNmLbIkvx6aZxTar4vFujEdlRZARg3v4/G6FT/oo
rsaemCpqMTtrDlMapFaUjELhLJqE7fWUDuSQuwSlNVswopSsOzMR44ZM1uo2n1vVbsasbH6JyezY
IIWtsf+2Fpf5DZ3DsCPQKM+jNgS5f7ZlM03bvk+SJ89IqgT7sLAd/hlhcSQ3Cmu7fazcNLuNvXx8
6tvO+uEUQf4bRhWqwpo6vqcUIXM+6qvCtva5EWJY0VYiY8OVbnA3m+HyGFvD9Ku0ObEbF2zV2Q4+
9qXRiKCDvVeqGs5AY5esN7Zq7p2si6HP+cOnNq0Tb1Mu7nBsoUIxF8I68h9VCe9nZk/tL5OZm7Ez
DARjkb/0+bcEsHX1ZS7Z2nxpdyoi4yHnZe6CGZdPJs7i4MfJ9EWqzPnkOX1/Tg/zzpe7sgexn18h
njdqbSmxEgMtEVuWsfYG3ySxcQVE4yxpywsGPudcrN9WrfTeCCiIOl3Jdqxdr9+srhrSkvQWsR1i
t3lksoler2JencyhhVuPQzS9nH17Twva/nAhIOwTsz7n+r6uRyevt7dSR5iFcuFUNa9PgmrGSYXX
iC0wgrPP1+TmphzcC2uySaCbw58T8cWfzBYVZd0myZkl+025zC1YN1o2ODY39L6vjx4wzggzK0AI
BFV5k5pYJsWlufzoIH+Ayc8XtlDjmRWaL+Oda4Z2CrmAf/jNyXrpNkKErBoC8mLYDRvLgQmoiauq
mVo0S07LRGuF3a/HFHc4mikjsKgwnOZpSAuIHsEU+95hLg1xlQVpwrRXU6JtCyxOnJ2xKOdJMAJA
prtMxned5SkiXoG+6OguK1iPFxBrgJ2kBoy0IgvRDYjEO3JzlbWJ3VB9yupUJmSKh6XY1EXQEjiX
4w8YMWWs0Udh++1GdWK2TyRNIFEv8ym4G6Von3UdOHACu+Khy5v0voUoYUQySAHpCYTJ8TdsdPyQ
66FKDr5Ylp8uq2e+cV0kk04vku99bs/pzswmBAe9mVJJoxYhbmCMU2ulDS35jTka7GuQMOp+Q10X
IF9bxAA/LlyW8HIYk/EriU4CfLtwjK/xGKSEZllZB2iDKcN3o457BVemCT7Nc4nD89SmcFc6r+o/
La2Z1ZvJ1vBcM9WFEUEX6mvF2NWkRa3gzvW2p278aQxwM0kzu458eEJ3uu3rdOMZxtIQfE+8Kg7I
JfrIYoZwEMEWEGpTr/q6qB5iiDFeb+fXgW4aglIZ/n5RsUp+1q5fZBsYZt5tNpfVF1yux5GGRne/
jIGcuaiHEHdkNun+NrMgKSH8OcU9/Avvuep1eN84ff3YCn/8PIc2qYVOF2OTnSYZ5pXs/E6ACYUY
05WmJl9m08IhOR0g8m5aSMYyyoG6gCuVbl4SGFLtXnXIwzfEnot2Y6syeEpLb8rg+1TixnEhgEbm
QtW1VVobh6pIw+zS82bDOKa6SO8y3x3JTk9K84JMWU1SUrZilXIcZf/t4w387bqJKgtLJgSpVKZw
xE++YQWyZYalj8cbfAh2Ri+aez3fugmG20Y4nguhevv1rgx0eLD0YYCCp/mcRUKmaisKNuSi8lgz
7OXeZbt9aE2zOVN3v700Y2264PWBzyOmPlmeiiHPXK0ylqesCT6rIM9uA6TrBHRAigSfO5eH9vbS
GC8AP0L/Zp5Aof/6VpoYlTNaa2GewUHeBEVTXpZS4ptO4OP+46f23u7DPkfNaDG2CPnX62NZCu96
7aYhGj4GTtGUhy5eaIG4GNPZ3Pmqc54XR7bZoRzVeEVV2z6MWY/X1sfn8c4OAOWdm4tGHsJgcLIJ
2tpxFyfFFjOwJgibGNuPC+J+0QLaJN0Q78yuL+0dvAc5/H8cejWHBEH8kyl5UqoHTW7CTWvibTJn
xeVYeP2+Bfu7mGCmXC5oL4+JmM7lib2Wrv+p1QPotR4qe1DLN/2QaFrM5aecV2qy7PGQMENg40Ny
kEYYLrAZhFXj3RVDH27MsDvnGfTOC837jBiWE+Ak/uyMfxWzlvZMmMVabCWc0h+qwWcfUmq/CXQK
l6Cv2uqfjx8v/cfbzZbJFEG69F4BsQUn7zQ03EJlSx1vtfQytTebxfgms76FWtIsDSaoIZmzW8/N
ZbkNpwAChZlAfX9A1A8XK3Q0wF02ax+Dnl5/W2i52g0sImjRgbEu4KVQ7IHZvMhig9esrTZSLsm9
Hzfp97If6BPgSlc3ObpZQXpjJ78oqn29GxkCSywpJ7/Z67D2vhg+Fg2RFUzsdKORYsmfUiTfFFTp
UyQXnb1ocgmw62dtshkwd7gDjxWCiggxu7wafBCZHWYMwKyhirtLs7ZnskF6zLYuvTGFOy1MPUEm
H8HpFHDPj7Kd43Q3KGv8OpZewPwsJktt5PI7Lihhv8OxSX8j/W5q957Vm8VWtKtJBkx8trcJ17c4
qtFV6K0ng5XBP9d3JYqy9QyCGF2ZvWR9JCFoP0HsqiSaiwmn56LuYgYJfSK+sYN02KgnaHijdiIg
PGrmbOmiymg8wRAj6X7pcXA/NbaZ/qaQVToaaynlo0qNLt2OSVz9DmYV+6Sw5f28zbU9PnqdysQO
lshcb8bWdOqoSDKMGoouSWyIpoUSG0w8GnldjYbxUMTY6RH63bfHEYwQqAKokHawyZL8sAx++wtx
NIQ0Q0/GS8nIBPjSmbsuIp85uIzrNWbVhqWaRQMei8zsaruqX6a8Hn+w8qRO5Gd5S8xPMlUXdkXN
QmMFFxPSjq2byJq085NVp+ddchjMHwyti/zOnpOh2jFD9OQ27ip+SqHixrlm/rOYF6ZMW2+D+jm2
9oWllzGCAJPVO6ODFsV1Eu260Zbiml1ZD1/HAuNXyKAwg6Jk6v0vkxIeBCIlQvZ8SvA6YmfN3Y2J
vv1hsBtYEd4opu9KNjFMGmFOPxDvuj9kyNcUVY4If1Ocuf5lAFlUH1TQ+5joQg2rLxUwj4g8Hejf
9rJM8DdBH66xgE6GDcwvKv2mjKHqlosz/zNY7XRVuUapbhJlQ8SCapS+dEHp/MC8Cv5/WgtWIuVN
jPnCWjf90VK12+3hOjvL1heQ2yHLuIvcTfMgdljGoLuFhA23ErKo7DaMOzUZHZ4p3I0r47HdNnky
YL2cleUTZ5LrraWSPCe7Y5nsC9PoHHXVpCDn+wrE5t83HHhxInJd9cLoyU89F+YUXlAewPdTTQk8
UnfmXGwq5qwyso05vWilTg4YhJ7bbt9bBW24AWCq4HhvvNqI0XanYF6hKSoopnUJDl3+4EwH3Wkm
ey7DAr/2pgejGFwcGDRA/ccL8TulBYZ0aPZXiJMK4wQb8zsj7QQM1W1JKtOlO2jzRsaLAxM/OSP0
fbuj09ThvseeSjtpnoZ0dFWHPdjkBFvYZmvjMZT1zlSj/CncpTm4FeTHYZbumc387fVRhSIrMhkA
mYRFnlyfrlvtGD1mCGMQLxdsDTPQwaQflsDIztzKt1s4h1pLJyck9xNY83XlNE92btQDgJW1GPom
8+S0tUrQnq6zoZwV3FEKb6//0qb5md30nYtcvS5J5l3jT9CDvz4y7EdpphhdbkNvhOCoodQviRN8
XrihZzpz8y0YDpuJCnG19cHX9HQM4Jbow3sHCybR5XL4p5oV2c5DJ2dm1Hn3y8eFVR1U6XvLpqFP
Jhic5XjHeXcJdjiVaDZ2JQe9mRPHaS+ypGzO9B3v3Iw1LYVEcDw0VpXx65vha806AmcPT5F0vLGI
ozqWOd7STkgw78cfzzuvtIMekzASxCtsJ+uf/1U2JanbYcPhkNrQqDGyBFxVaM86qmuIzGVnDTv+
AMv+j4/6ds0wUe6tylrM0h1m6q+POttEu8/CCbc28y55KDDMP6b5XJj008KZUIsIfcG412SVtTrj
wW8MVZ258vduMu0PMybeBsIZ1z//68oZFhTmVOHUYqR18bsETPnHmGd4DwWDwoePr/edu8wgnKAX
EvpgEZyOChpgPwffygAR91y3+2QK6xk7A+Gle9OZcq46MT67XVyfAYTeOS7wMmuVhySU36xfwl/X
WEnXqafZCrZNmOpd5xnpb03rU4ICSZ6xHLuD6tTy75s99iE8jP+MxyGanfTNpFkJr2Z+yqZJcODB
X/OkqbXw5cBgvTvDlnhnzeIKAdsoWcmMO5WOloYv2ooPZZcCrO8Csuvgnjikpg9yzn/Oc4f3vwsx
N/LC5mzw4jsvEd7Uqw0afceKoLy+wdgOJCYEjGQn50A+lkPbY3o2Gjcih6v8r98h2nT2OezP6DZO
x7MZ+SHwn2DrmDhtmte2U4ldnAf0kQVAcrkrjMyHL9zG//o7sbg8LGrAc1eDo5PvpIZ7Hrg2Y1qz
tf3fvlHrFyMI0gt0h+7x40t8uzC/PtTJ3bRHtNijxcxUIezAHK9IcXZzIV+d+Sze9oqrlbqzwh6g
4pQNr58aMGVvGemc7dIyKa+JM2jvSiZe1+SvQW6DZLb/+LpOJNlra4ydCuS+1esSa5VTxkhPp5US
4JfvwqGGJKvTIkQLUbPRVDt/carbWDXjYx0m4bQPdN8RG+NVLwzXmkPM4AeVnDBFui/BjBIIY2np
RgXRrttqztMLVBiMbz8+4z8O06/Bc+gW7I+08i7ExFOjG1oe2L4BFPZkaFR5qxuZPycjGqK7GpyN
4WzcDwolmBN2u5HK8nfvF52/FU2B/p307DI7SCvxvxgQeLptp9MR2LfW/tcmJ0rxYGeIFYfCTr4a
Vls/THCF0qjJymLcQxIanoslcPxtUTgBpHHHLSzww3C2ospCA35mM3r7DQMRQfbkGWHoAEHu9dtg
+oVNL5SonTNZCrFmEdxOQfYtxi7l6eO7+k7lAZFn1dLiXAef9bS+SvvZL3yRyZ0NYLwfEX7sM3sI
7rsgtW/Bspd7bdTjp56W6dbR0FgyV8Ut/V01b/zMLLFyKAs4r7HPMOfjc3u7VQB1QkjEHsaEInjq
GrBUCKQqpXjgJm48TVIs+7BC1dcM6XJndlSeCge1M6/ZiXPOnw8Dw5yVIhFS/kGGfH3vAzXMKWJs
sTWHGXJ5iK7oRhn5UhMWNCL7ykqzdjY2Kn57n2ez5T/hA9z+tIy+Dm/ioZ3yTROOQCjxDB09gs7m
f8GbTBWHovfkubC4t2ULzRVLxwpiGhBWrJOz9U0pew3GgWAi3TndXORI+6Zcbo0hVsGla6eY0Ze9
3e6cMkxv6Q3DXx8/pneWSE4BXBEuNr/+vGF/7ehs8UEWmBLO5pIU+6YUwy9EfMvLx0d5Z4H0KTyJ
W1j7Sds+WSBrdFNOt8Qk9cglR0s4mmK3ZLPa+n7fCQoHuv2Pj/j201gpbtg7A6XBzXlj8VzMlaXr
RuGa2s9a0jlX+ZO7+PUNDOl4jwLdvE9gBx3cucKmBMCtiQLporZtM795HBNpXHeLyg7KZI718bm9
eewWH6tJq2AwzHS8U4/gOiXcqG48d4cZC9BRT+3/ZSnRbeyM1iZaS081Em4KDfl7Qo4ab63Cg7/y
8Um8+T45CajCmEBTVpHJeVoyy04UhR4wkZhKvDCLYsETGYms6kQcFcOcXWJKn+4+Pugf189X2wDt
IPsAX6ZNZ8009fUb32Evi9w8jXd967TgaI6z1Hvq1pIsUnvI9C4svdTeyzy2P1lZnPyCbdn+8JJi
/D4SAwbaZgf173laapZ3W4RxpAIiXKJVW/zN0kZlwG1bvDqaunz87Y9Q5Fnv8ybYyzQeHsbBaR4o
YhVU8XQekXgVMJs3iNz/D2fnsdw20q7hK0IVctiSAIMkexzkIG9QjsipG/nqzwOdjQmiyPLv2Y2n
pomOX3iDe3STER5lPhrjD8tOKzWQbaS9y3s1d/azOkTzuTdTR9+b0WTttMy2yr3B74zfESn31kPu
hHfFWzfWCEEgMEGcwiUkXa+RqfToewoRJE5a++VUiP9axCIOaBw8kr/FBzJq797GuLoRCGSoPWPS
A5RueV0ul2iSozU1SBwHjRbLU0XVGNbU6IArub0XrtsqS8Sk2x65Iv/whl0O1A02LFBt5uuwrHjT
8aji/GhFRzMVZtBg3+CnnoSeFgsIBVY37qnraZ9v/4itGSYApr7PCeASXH0sEDGjQZlPBEJTEwo+
yRRwHwz7ETM0eHdmcwJSHN8TG7tKMTh5GEiCf2V+IRavRtXACQHaHGUwltI4lzNkFKRyk7ONdXAQ
Q184TkJ+F1g+3pEZu/7cBVcGYIMuJNob6+cxVhq97DJNBsC/vRedbtI+gz5t7CYvLWY/lHq6X8yf
zDvv8tX9zwcvG4oLmT/4LF8utZihqVvoSwUFCjZvcVfwjr2Rqee+LbTHoUi7H7eXdSV1QhywDEj8
wfSih0kEshrQVEKEzxMZJPgkT75IC8sPizRsFtCE+8eJYGHYqSicPVzIRu5zp53eNsNIdz7Rhdrd
2evXtJzl96BlR2ETg1x06i9/T6U48cibIgNsz6sSh41QGM0eJHIX+UaqpDmG0QIEDdRHCz5wjNzF
3ioLU99XRRPi+Ull6FEVCEc8IHxlZAEcFTnsoIeGNiG1nSs7bk6tPiLKQzd78V//PefgiR4Ae6f/
DUSK3xQTqD8htq5Qe1pcTkRENddvRpVwOKsSc36S3Zy+KB1IjN2QOH3vuyHwwEwfUN1FCowfhUeT
/V/c5eEz28b4ahhj1iINhlyEqmRjvcslUpm0B7QKF+pIbc6yAmKIrXITf4VxYb2dh2KafI321cmb
1UWdqAGvGUDJMELfavJq/BUKaoTBAJT3qNObKJMduGG6fmnWeMmzwMAJNRLU1vdlMsTVKUwQLTkT
HUcHLZFjcTZIDz6Vg0b9HxLQbJxgFQAO6o124aT2nXOioau6IEiK6c/kCdEEZpMAn7u9CZc9dvnW
wfkiBeACpzYIZudyzeuIbtKQ1FUg0Iw/AVpyYMCn88miWn/nXaU2cD0YFT4K9aSfNMTWAoLw/aH2
RnqB7pHqtl97fKZecrfUNJoLC1ZOGRTnBylqCDdoTMYXoiND/1hKJZ8OhEbqz9SSYw/eMa/UfTX3
4o+mt6Hiu6oyT49YLbafMgqqzlks2MSHXFFH/Qm5lwIwuUjR+gB53j9DD0W5WNiTjQcAsms8lG1W
fkxz1Yj3CM5REhxH0lK/B5H3yZP2sBDuEHN7J2og78Fo2ag8hAB+hN+oBjSdzoG90+OP1O17FQLW
HuWnXO5o7gGAMofOQlNDxKI5kfB6/41l1vzKkxLJqkzvMvzKgTu+16ZJdRAy0qNoP7Qm8EMc+JSP
FTeBGjhRXD3R54xA9yGy0Tw4zVy0ezQBSli67DtrH1lF9S1TWlBmXWtX8IjQgbH31mA7J69C5e2Q
jXSiuXOsiLA21pC8A2Vo7gX91sGfYFXbvl2QFx7CruBxm+cG8XevHMpTgsMOihJFq/1KnLgpvppR
b1j+2KqUhSknq2e7tztAPaOV1jBvaQbtMiVWfhHO1CgWT1H0ps9b98vQUqni/6kl5lvMhCsDqcyx
7hDcsabw/RQ1eMQObeYsIh5e+wL+3uzp4RjJb6lnjftxzEJk9uMplTZQniFsd3kncAWa6YNZD4jL
hN4eon0eHUQsw2zXRSh3PLO1Zfaf6NvhfR45Wh5MIfQGjM69mSbhWJsHmWKX6k+oAA1vPC3KPo9G
lJhHoAq15duKPfnOIJCSIAaUw14NzV7s9YzqHE5MNnVzz1Lg20/qJFNEAgrUq8J6Cgkd+WMdhUcr
6ujV2Qy3Tiu6zC8SU/yh54iNHzRMKPUVXi/fk2z0RirfGi3OMDbmt1HozB9ko6pfBSAOiaxClCbg
jrzkq6VUaeRbo5TPmTZCLtKyjh8lQ3pNezhv01vgLdEPG/bEomMWFhRgZB/9ihw8MWlVAb/awYFO
vJ1pa231Xka5yN8bnY1hqJX2YKlbkRl+mg/TV7QKrOfb187GTbAQXKC3AIshxtYvrx2jEbwEOuZW
VBiHD0jixucpLH+5EO7eU0O4hzHaiGWWUt7SJCS2vxK4jqymnPLY6IIy1JF3oMuxqGYpTUb9IesC
QDXNAb5nfi5BrN1RvF7fsDSVAEISX+uk0GQVqxu2HFJniBATpKdfo2WUDSYlLCMHvSUkSi13HvFX
gOffF/oyHB0NVMQW4Dyb5XJmJyhKRalOvZ+UrQmVdAxLr8P+lZIxQsG9NgdDmLTAI7ti+jGA8ZcH
K0+RytCbVkVEoVEJoukudohYqWgoIbDeTsdiAr55GJBr+IWuYPetUx2yoTbtltd20O35vaJF5GSW
iMjW7Doa24cUdMEbPjzKIVfo5p0K+HoHLd9JVREYCkVKSo2rtKOMK0ETtsPXJBzrj2o1PJC11U9p
lzsPOTL0x9sbdmMVXWJvxmLUhVF6Oa1aUvdAtfHu6ePO++q2DuyQZhpeDL2fH/99KID/dGnwilnY
hJdDSQAZMXe3Sc2zcD+iaFQ8tqpVnuxRq37dHmodajOJnD0+icIO9fV1xNfJeB7tjqFwpRsfWytC
rq2d44c0T4YDQHj9Sfekeef7NlaOeiP9GWaS/vma3GbMusBT7JUmaZfvEyc5t03pHXIxKGelbRP/
37/x7+FWB4JCvoHLKEzxuaDGcGrdSB1xkY1IyHnbM7Anugmk06zV4PbAW1uG7EUlO4VUj6bA5Tom
owudrjNhYEyj+gIGV/vaqFHzKc+K+d3todb3G+u4GKVaaLQTzFEouRxKag6E4pGoBsocNYGkUQ9j
Z/yZzTg5FKNCgJ45xR966tOd8HFjAzGwg5USi4me+SplsFCKoxkjcT5onSaYgcQ+95Hxp6J49HZs
TftsTxRwb3/sxv4BYc+5WDqp3HGrjx3cGoNbhzH7UFCCwgaifVOg/5TupG4KKhCuc7g94sZKeviq
AxLgRMIpWH2lbNrYg3qIHiEs+hdNbeXbyUy9H6VpFHe6NFsTSst0WU0ucZonlyup5IoGNNxVfadq
VcT1WjG47XunLZ05mFuqD7pw3XdD3d8jDmx9IzKOQCcp+IGPXWb9rxorkk/TYHQ6gXEYdkbQGk36
DI0MTZocl/s7Kf7mYPTCye+Xb11bhwtHb7MENCXqRaH7xcAVipp70oCScpPpTqixdTbI6XEx4kKF
SLbaLhmA6nac8NhxED6Abthq/WNPd+9UA0ZAvCxZbgKUyPUgHPLunwyGbJptnA3kvSjf2Nh/vhqp
/DWr3K1z2ggk6C2rVvrz5OTRyQmjXKLcEOUwdgi7PxQU5Z4BCnV/Sln9axln+QUUGGi7UECimGVe
rqtl8EoOErk3G/5uT+prpePRJN78jtaSerZctJtiMZU+Ivnynl/5uoj8OjjWRjrvM7aJ6/atoY/d
WNmL526Inm8A+yVqdnhcNh8zD9yniToDpp3S9h1IG4GtmPn5308u5uE6QCLSZx7Ty6/PXGoICtxC
XyR4NPduiwRc7ZknpZ6t/+GSIK104HQSH4AIvBwq1rI0djwmuqCG4uex2x0LUJrnou7uqV1v3YAM
AT6TEh2R5eplweRGiwonRbcudA3SxXzSfpeo9WHTRbz12CvtXYHt6yGJ1zk/Fg8MkIM1rjuyqjq0
agFGEEzDO6QY9QDZlsLb8W/H73Vo3LMcv74IX6lbDio7i//llf4EepA2yhezn2t6+rVp9Mc6X/RC
qJRZCCyAmm2sabxz+16V5JZ6P2Ee3BJOChZOq9My6mqe9lk/QcOI1Mof+5HSn2mF32m0WR9znDue
2kjWoJeRFzy1BUilbHT749R76q9/3bou7yleKAghsNLrunpvT7k7wLL1+8oxnlVnjH+UamO+qQE6
frk91PUxJQqkybI8qYiyrMMH3SCdT0U64+mQxcFY6F4Qe6Ua1IW0nj3KAYE6JIIehXBOUKnC4Pbw
G3uLIHRBswDwMLmrLk8OpLjSzvCY53ml7b5vGkQKdik8NYIzXTRPPV4pdxZ6Y3cBMuOs0mCi8eYu
P+mve9lNTRvJ1qXG5xUSmUzkeI1OwUQjd+YfWuI1x0x33t/+zOuHiCYs5lA0SUhcKGxfjqkYsTai
u0mhF3P3T3mhv5PY2X/gJlRO2hA3O7ptqu8SDN8J0q5fW5pYDsd2QVKSg64+NiryrEQzSPVzoY3H
FkGARzpW8yFrs+jOw/569Vymn4sFJCi+pbRNXL26mmTbUdy1xtk3qMqWADZSdU/ztvBdEVZv2TzD
Lrcbx0/1YTzTWp4+JMRdz/jARA8gE7M3euNEp9sTv7XYSDxQZadHQwSwOtRUW9PKpObrJ7NKIzcL
3bjbA8uI9iG+o7BUUYw9l56V3KOgbq04oZS6QJfQIFiExP7eZSlSklk6DrMv63p48mZN/5z1VBlc
aRS/plGoh8rp4VBk5j1S5NaR4voCnYUhHVHI6t3TKiAPYdOpPpou7dtRapjuFJryxe2K9kHEUXjn
BtnaYguWBKQUYC24n5dfWji6MzgJXntOVHSHceTJI/Tr6BJTAb29mstqrXYYdxWzSbuc+wqdtYtJ
rQojqVR9GtEpGdv3iReaO7Nsh0+3R9lYOuo1S04Fq4d4eHVmGjXJJlemGGLUxbhQLAzn3ABF2mlK
Vh/6IQEiK5OWgqzt6MqdIs7Ghl3ajguTiSyAhOPyE1HKbHrp5JM/RzP11LJpzlY96G87KJeP9exC
79LGf1Um4ekjnOBtJ/0AF2utlhAd/EWasZz8qMCJszTN+CHRE+ug9tYnN0v04+0JvsI+vI7HhnlV
gEMQY3VTGIWcKKE2E3Vu1NVMWWZBgu7qYR5gC9VGV33TTOplk1KUwag2URMIodrHBD/256Srkfq0
KbntvYak6M5P29jNwNW4bTEEY1LWtpyEcg4Owe2Eca2DeZunzGenhw5qc6X9iGA5BLCg1KcMn+Kv
NVnjz5R+mroDDVcd9AEI6OxE01PLXXRSATPf2R1XPell5ih7Lbcru/O6+a1M9ewY/ehDPZONj7jp
AJrWbvUXif2Kc3CURMBRUqPo51BEDTJ2UYkfJ/AR9d5P2bhnOIH0j5bUcZEOvNypBUy/Ma5QNbB6
GctdQfyJTncsHw18SWa4UKXxMKnot9rlNKAY7pU/u2mqk6AyNbp6jlK+sfPRPCZOXTxlYui/ZB12
kMHtBd2Ib7gFCaQ07AqW8PzyVyY9kt3lpI4Ia1VjfTRmOCn6VBWPiz/LN4gGskEJBn04mjkT6kro
dH2+/Qs2TrTBXUKpG64IfbbVL0AzHGmzmiZvlFh1+hDRQ39o+rj/ZMNeKfd920osBhzEjG+Pu7E+
VIMZ0uJmhh6/egdSmol93cE5qpUOLWYhnCb7HQNKqQ6lbpb1KcEm5Z7F+8bHoptJZxtA9Ct84HK6
EU02S7qeqj+qSG3g8z3Fp1TNZXN0s7xKdpFE2eYhjYzpnyuLVBO5tqmccIlx3C4HzjJw5YaF50Mv
srrxpfSQOTCyBjQXbcL5FKchgnK3Z3jrNKK6iJYlCHeyPnX1yONJqCdulGm+WdlRt0g3Zk/oWdSP
Xj/9MAQN31Tt3tGi6dEPceDeF2r38fZvuL6vKE84xF1wQOGCuqv3wjTSeYip1ELZnvUvFIvgHHUW
qvroS/d35njjez1QYYSxHHgd5srqyIPWdXvE61p/1gdZPaJBZpe+kcfOi9kJKd4U8zS5B88UE9Lr
1oAmjUSx3Xwc2wItzdsffh0LgIjByp2OMvEtoJHLBR8SY0YK2O58J+Va2UnQQMe5MOY7p/f6FF0O
s/z9X9lCO9TQJV0DJToOODopnts9yhpiTDMCgfHS3jzc/q6tATmwVI70pUC2VrRoU7uzcAjufdXO
q5Nbac5ZKSbPpxcQo20Ydafb423NI9zJZTkpKABLvfxAt+w1tF5k7xs9wswVIt3PujXee/Kvr2FK
FejnwEOCMk1n73IUvcJ2qiw6Gq0WfBA3S3FhwywFJfrWFO9mywvfIXxkvKnqqPDtXjXvVMk3jglj
E90QoII+WJc4KW3EJiCT3o8LWfppJvud00r5BnX0Jrg9odfhI1UvwKqIjhJJUM29/FQ02Dt9NvPe
DxvqbrusTpUvaaE7D5GGkNdOziIlnNTD32QGgDpvD/7aIboMkRl9QW5yKBbY9Wr0RjEUI9JbPjRJ
JMxV6YWPziCzx1Jt7QZXLUUoQDd17WsMUGEfmnX3uW26n0XcGs8ymXNkH+JxX2m980SPqP1w+/dt
7YMFYA99hOwboZrLyaniETHzrkD9SXY1FW3HtD8oNkRNfM1xDoKU5ABg7Ac0e1ND/dhyH90JPrf2
O3EAxgxcYqRJq18QQogNhccvGKyoc3ZxWDgjHl/yTvV36xibqIchHLn0RtZsqwyKSq/DmvORQew/
NYi76AG+x9p0RFxl6Thb9vn21G5+GIUzhIjACdrOauXTRJqoCJccZB7mL8BfwrcGPmB3NtjWQcL3
iTiUS0Ojtny5gHWvlLD1uA/LvFUDsLiOj6qp6jcVeJDbH7Q1FE0X5k43mMF1KoSSC7dt7MAn7930
WA2D59uxGgdh5NV3YqXNoZZ1WorVME5Xm6KrtCpPDER2F8Lvvuy6NtBjsIZujDrM7a/a2hgO9zqC
olDx+LrVBLatcGuL+31KRuNRX6j3YRaB1QUMl+zSarjTLN/6NN5IoF5gDmkqLX//1wNGY6OsO8Xt
/BDK7T7EFfIoxibyNdGHh9uftnHzoVyH+iMRwtLFWl3y6APAB8Anym8xBzubIUYqUYmWb06GcNIj
jyQBsmNAuTq8c6g3Mkr00rnyUA9e6k/2KgyKYfLntIE6HwEm+QnFZgd5biN1dlriatapqT3tZYxr
5P9Va56nfTxQTiULNctdnBtQeNjN3bel6Wicorq4S1bfWAV6pRxLHkHEqNetmGpya0kzbfBN/L+O
c4NtSGnMpzmy71ywG7fAxUCr5ZZos0lAh4MPuK0c/Tms8GEzWkveqfZdB/qkoB64AWi0lGTWwORO
bZsBGb0e5vSsHr2+F2S+sCaEqUBUUEv1rYK5zJ1Bt1432E+L/j75lAb78XIz67QFIJs0vd+ldlzt
Z2Vq36fGjCWcO5T6D5QTVUyG1Bb0EpnmAFbWMN9jiVx/qJupFajS1ojNhVoYPaaknUdOzPjl9iHY
mhikPZeuG3pwyA1d/sSsBnpv1nHvp5piP2OxVQZG0ilBlHmUVtLR8Ucexju38tagNkh1uqrUb8By
Xg6qdkiJp04IHpbNfErj6lveGG7QQqE8hw1qwFGIbdPtD13uxFWkoVNVXRitdA+oR1yOGaYSd7VM
IdLwovLFrvqvmagRsKjb8gksYnhONAfha5T2H7Mw+3178I1uzcJmp69Jm4Q/ay2a2gUBiGMi72sP
C9UvpKjeJviYeLupmqwjYvso34fqcBgTrR5OIgcuhCa/QKht8fO8/Ws27vQlB6NfA3SdpGe15okC
JQo/V9a8kPmZK3Z8O0T699YR04M9NvcssrfuWXQRkM1aIrxXn+a/r3TKk2GqNGOP54nV/mliT8WN
BeHkAJzzOO6TeEweo7IDy2zV3p3nZOtTXeo+tLRpGBGlXK76bKhp1aO152vN5GHyiN7IDu32bud5
oghEM7y/PbVbF6dLC5ceOk8LrITL8bKijjWvYzxC0zHIi2E+oXFYHVB76+7kCFvTCgqasq8G6wMZ
gsuh0nJGPArTCT9xwEUH0rUW6zDT3FUGin8kKu1vXWqqspfQbL7c/syNA0ybGrYsXSkDVY/VDtIx
xsyKiLG7UrEPndJ6fVDU2NS6/Ntmb5Zp+zDajRvcHnbjDAPeoenJ5bFUEFarGYNn52jDX6kiRPZP
YLMHcPQKNYQkVMYPowNF+djrivFxigVIU2LMexnLxqyDBqEIDPeAbtx6Q9mDhS2wEkpfcdvs4E35
R6eG4z3MendQa68+u5UZ+5LH+3j72zd2FrgIOhaUeYlZXosdfwdGiQOTss1bHw9c95tQcQHNJx1s
LIKDdx5lffMjkVxYxDmhnL7+/V9jldhvhbOatf4wOtYPAaXygc6UfhR93p/ntovRr8R1wtGS8nPX
5ja+l5h3fJ9Vc1L3mRvCiHYwTDz342j4ZfSqHDstKu0yNeTXpjbio9eUNjq2c4IvSjb33woUEgbm
cx4eOsgIe64J9K0oSpX7LLURRJuS9HB7Rje/EqTtUvx7NYa9PECuGw+VJ4fWF0CUn9Hph3RW2NNe
sMVQSMwmBfXJcX5DzbW5k/xsXEugl0h9uJoQnFhvZL1M3Fg4Eua1Hrov3JwfsRmJJOBX0AlWrH+6
/aUbURYVMO21bOKCaFwF8WhUujFxZOvbsiaLhtPUYQxQjj9uD7O1RQEQ8V2QkhahmMsJdRoZ9mWM
EIradKOHmUiBuJFVy+mhhhP77+85ntFY8lC5XdTpVzlQC6rcyvuZzE4xp0+4Z4ny/YyOs7rvBmm8
GahHTbue0gLGgWTXwYCg4p3H5RX7vYopgDxAFAGLALNw3X1RPMPqe0NrUCy1mnE/Z0aoo6ZXy/DJ
nkvwLiIyxGcdqcHijRNPelDnbY9XkN5qP7N6yn5rSTH8vL0IG1czMS7tIAJ3sI7rCyqWXt7kkBx9
oJbDU5EWzEKLbhZ+zNhACqnHO683wjursTEqvLAFvQRXjCh7tfSxnnmhnSmN38PV/+Lh+2IA0w7N
jypCz9OOpon3mMVd9e8fS98YyOrCtubNXT23whU9uNWYYVMskveZ9LqnrKKBs/fUqED1IwOqwUt1
5/hufS2YG7pI1NE1nqTLjW6oiRbbIa65fWl5X6xGXyxgzTD1M0NE9UFty+5gj9F4Z9grOv6iTsM9
iDoBvVYUSJdz/te9jEc0pvS6Aio/42y9MTRZonaGrNePiRr6ByTGIIDl2N6eusmE/qZldBT8cEgb
HaR7PD9wr6eOr80GCmSGIxGhyzCLM3dzpUS/b+/DjcvgNXdcmt8szToS0qwMPQpvqMncS13tMavy
kumdbQhvLnZ22CGB+O8Dco3TZiSx5mpdBQcg2GqK6ngdqk4N1p8wOn9EzSJ5KFoR3cOgbuwADtei
u8IWYMuvdkA3utLF6K/2wzC1vkhhf6rquXiD5n3ko+JZH5ImuhcBbDwazsJCoTBMGsuGv1z9iUal
mdVO40+VEgJOzCUmKZ6Kn0kC6e9Lgwb98faULnfo6n6DCamjSU6isJQCLkcsItWc2xbFeDuOkfDZ
5+ncnmJ3pImbJXhY7mZNid84kTmgYjo3ppLuSqHr32//io2d5CBsCcffpifKnF/+ioTuQ1iIpvG1
AoDx5Ahjp0T43e9ifbwnur81xw4NdZL11xBvtYm8nIIAx7nx41T0HyItnz5lal/sGNo9lnMd36nk
beyjxWWMQJIbGxaWfvltjkmpAwwKGSHmxu/tuh+V3aimuCm5dpv+19QhEZ7bo5p4e043IgL0fgGM
AN5w0ddavZ5GrqWWLmmNJaBvgthOdF9zSY5vj7Kxci58GaqiqGBiTbS6nhPVSxzUP6WfZx0OJsKc
HlKJC0jsZf8qpcXVSOeLJgIx1TLm6oPmamoLRIzRbS2tBj8fjJhQSovcD8zAbzhFzgGGQxT88/d5
cO0NVm7hIa8B2wCm1Up3qxYWtJjf9ZMyPoRFiEOOrqV37v6NjelBYyG2+v+nfTWVbpaJymxqQriu
jf8MRSECLVXVJyhAzoey0sXX25+2NR7dBtK7JYqgcn65Mbu8FKLT+LRmNJ024GGFassce4+EVPrH
UXbWvfvtmhBG8wHymbWUyxCzWkOgcRJLsIWFJq3rea3sBlymp8NAHbyARt5rVeo3UjU+aYkzZ2et
p6h7iKamPUa9SqBpNirasgjsWvoPYSGue4xUK/3tYnEwHYrF9TqIBpjr72fO47CzRiN8F8ky+hW3
NYrvqeJV4Ddn9wvW9PiAeGGpR0c3pxF4J2y8OvOcBF5wvJzAmVN9Xt2qpG5jZyWCzwT38j7lifJH
A/54XpvzKbX6n8zDp9ureT0kIj6UJTjryHCCd7xczXgGAZmVleU3qXT7R0BJpG9m7iItR41AzAcF
BR/joQPKcy8yvLpp6J7SeyF15QWhkba6vWWqusOE6qYv00pQVxTu6CchG+Bfz+IyDhcp+QCN9iup
N+mGMONxKvLNeBim3SRGsR+U3HiaRrf4cXs6rw4HY8F4WVzmiP+RRrqcTsw5SqerFctPjTA8ukbt
fBXCeIePQRhURccz+M/jLZEmGGDyxWtdKt0phIJsuuVTUCqUbtfYofcH14a+OhQ5W/ijh6HcPZGF
q/R4weDS2l/0LQD2rROJurCRriglg6oRPHV0qf25TgtfiKTD0rzR9xY+dv/pkeGebn/usiUuwg5G
homy8NHYcOY6kqsMUK8ySW1fxo3yqY8Aqp3SEhlfPcL8/XB7sNdQbT0aa4k8LqEV+3MVVkm9y9U6
96CdeFpe72Qbm09NDopxR9SRvlddSI67UI900vMGky7y81T5D0EG90NipsUfvcHvEnfLqTCwfzJR
tgVT1MXnLBWEvV7nem+wndfqXYiJzEOXLn4aeqsCl3RClBV2qhIja8f6pd/sKptebn/edeWZhoeK
iCdZP0ky5aPLvWrGFgGbt+QMUaI+QRXQ0egeoeDzM0UqdgOeYlZAalc/dpbA082ZLJHulDFxoO1X
hlPcWd3r6tLyi1yKWFSzSFXXTXVVmrGgPFn5Hui2IWBRM0wnjAiXdk8DabmYTZKTlBJkwq4XTf7b
JN+Z921Upcl+TlVb7oXdxGKHlhDelDY+YpWP5YmpHpD/nvBnlWn6rmzUxUDNsKcX6t1WvWv1UckC
xL295wnXPwQMMzMmX9Ls9pzMg4fsUWJhdWTHWX0nT73e0Q5OO9wWKFdQNlwXK6a8gXGFt4cP+8/e
T5Wen0SBcSD63fc6Xdd3Ewwk2jmkQrTyrzirjYAXEpUoSOiu6F7i3rQhcNmIMqHbF+9UksE7l9Pm
DqPLRY6whAqGvnpchO5GxYKC9XXkIQNeeDCyucD+tMJstuhL4SuNq+7idLYCxBS7UzmF4T52quQO
4Gv9ypGG0W7zFsLCgu1eV8QnvR1VdA+KYC7LGKHGeN4vuvanstFxzoBN8DWn+3bn89fzzaDkCqio
gqdb6uGr8wU+KKz7Boyz4sIx0iv6GhnUhoNrjvrnuBnuAUI2PpLxFqaut1SBPf3yPEOBHrsyQgal
LKP5WNuUchJ76gIjle2ZnpqNOGVxzzviao2Xr7QIIBYZRvpXa3M5qJ5CNVoIskqrtE5ABWj4M5lc
k1jZDkqGvUuZPQD2RZFQNfo2/+Q6cdmc8C2xv0pIA/fK8FuzvlDXuJNNHgt1NetSLYDp2okIHMWL
PzfAwHYe7lV+m8g5ENV4TwVifYD5/kUCccliSEGRF7ycdQBYIAMcswt0agsfmgZBf+IK7wnHiOR4
58beWGEyGGQEOVI4DK+ji6SOHfitHCXk14wTqvr5uea/9UNkqILeKtogbxLl0Laphp5ulANp1DAA
ktawR1EtM3ZVaU+HxtYHY8e9U/v2JIqDqreWeye/u0JYMi0Lwpu+GtAQtuM6S3hNbDsIkbGU+Wd8
YKP/8Jidns06mZ2dMkTDS4MFehArhvXRQ8T7lHVhe2/CllH+fsGXX8E88XzT/Vlo7JeLgwW9Z5dO
0gdQ37LsaLZ2VDwXkaFOQY5HkfSbbGo+xprsbL9PUk0NtDorPnXGrH2JkH1ZTL6L+u2A4djPtE7U
hzkFm7RrtBw4bjVU/Rd6qOFHM9Tm59trvbHU4BJQsuIpXAp6q6yuSqKktOXcBpU3Oo8dTkxB2yf9
o1qXdZDiSfcwz1lxJ1JeR+RM18KxtYknie3AfF1OlxJh7+O2iDE7LjEdjCLxGRyjcVcycjkTq2Xh
DiZiXRwxeRZWmwNljhRoxGJNUnXGdEhHt3yh/hy9deVg4hPlTOJUkNIe8pjMlkSvSJ7AOpT/wxxT
gaQCwZ0JxXg52n8VTb0CiTbLrbug8ZDmNwdVexRzLHxoO+lTKedfGsoz+9vren090d0BqbPQcsDE
roufpDueF+WMmZRpfs67ePqRYLft8vSXcZDHoXHn6du4oKm/c+2SPFMpu6IJpjThukKdkakZkxyE
99SYxzieqwVIhaiiFrs4tsyZjsVM1VoJio5mrL1tUEr9pmSd9vv2929cDFRgF17d0p9hh6/WPuum
ImymfgjcKI6/TxFXhDG0xUkZXKjzEpv7slT7N2mmLubQhF4Juucvt3/Ea/X/cgPyI+BMEg0AO6Bk
vlp5rxdyUqwh6DRDakE9Y1C314vSe5w8Oxv2s1D4Ia6UjYL0mxDvGwDhxQ70k/neiSx9Ik6P+nCn
CiFeQpAReZBqtTL6I7p7L5MSkhjYfSbOWdLlwwkof5Kh1Rbr8nz7S64K/xZ37ILORSt20T9Zf0mP
kF4S9c0AzxVBrxjY86lwEZdGH8hg7iZt5IoFqJuhuhlUSqIZeO8Qb+7w+0SrU03yXd0m1dmRdfGQ
xGodqL1Rn27/ymVNV9MNrW5R0F6uFXLVy+mu2zFv46IbAwvtKSSKc0zeywprFmyfPuB0N77ry049
F/j3BHqfijvnfHP41/oGfAru1NVdis5jOmJpMhG/9+2461NDjLvJ6ZzwqXAqxd1LgTQ7Hk25NexK
c4SXjX1SqNwTUVrGWU8DOCrQTYQLBmzly2mYLTdHrBJnBl6h2n0DsSGNnxKt67T/cFPCRjOiNPQu
NBWsLZQ4Vt5a+tBXRC6F9+CVbZmd7NigDQwqrpt2men2c5BrM7IwzdSMya7XUGXbeUrpiT3YLFU/
G6E1YD+CbFSDb3mifC+NFElWONhEpGNp0gJEjRxhVm1QMA0vMtfc5X3MKsB+1CiVWPFjhKKEtcsS
gQ9vChPrpM+ODA/lMLnt3vGi9CzyMkVcNFZDst0snuVD39ryu9uO9WcR9uYHIAFZ9mkIzezckNc3
O3siLHb13KyPExWxJ6e3S29PiVP9dnvnXUdnS4kJchfFESo/64ipn1oUGHuTg25PyVNpIj2WV5JN
rlfl4fZQVz1fjiKRMHi+xZSCR2V5Xf96TgZv9tSeNCqANdqYZFQaUmrIZNVRtwtTUxdBjDpf8VZT
ogYBOaQzaJbU4+z81KRo1HNpg1N/ZisiuXv7p208Omhe0/VdUn3qYKtfhr1O10ipt0E3J8qLFYel
j6te82Po5RcElWb/9nDXqvnEqBx3Ku60pBbc8+VM9E2odm25aCRGBp7aO/x/2bDhoDopAJ0+7w5Q
ySrjIWzbukD8qpmE3xdVrh3GQfZF4NGR7/dF3+PkVA021ur1bIhnLlTZv+vDMXzX41hm3vnZ13tl
ETnjrQQ7jV7sWuvI8ZLBxm8YCqcbonectl1/6MQwPNYyDu1/H4yhuJTITJEEX9O8JG/L/3F2nj1y
Im24/kVI5PAVuunJHse1/QV5HMiZAopffy7mPdJx061BPlqtdiVrt5qieOoJd4ilvtRHTWudO2+R
3dF1yvo+RhZ6Z6krV+4q+cWlC8EK2cotptjrqNxwEl2OtZWMD4umNf8ptAhCs0DOzR9Y9ga8yxyi
3xDj2Jwmn5kyujtn8DKhZTqNPMIqGU+ltO1tO5Gno+zuLUeL7PonJgjOp9mrFd3vksY5KrhLjZiX
WbWzc/e8fuJnUZdhLEAMmszgMShHNnd9UhvaGLUZxd+MM+qdiFX1qeuXPH+0ylltwqTrm+yUICf4
LUtG41s1VtknS8uxmVSLyf2NQHny3OSkcqGVI2zOHY+fkJ+Jpp39okt74Y+OlNitRQRyBXtyjLXb
Po78IZdDA3KntKJA1Cbuaky3rZ+mMrhf607G4tDgHLPcpaU6f+jmVJ0D1xYN/hL8st921zsj0nej
gOKDLHZ+2/dO8nnnU71IxdfKaCX9MUf1QM+tr+2voNXRoMDg1TWPY0LR2sUeXbZUbTrtvs+SNDoa
paxumN91XBFmc5elQk3uaaQ3X9/+IRfHg7fECwKxyPDRARhw/jtwEEpMPU6X4yprmfv43TW33QDn
/5hPQnP8YVLi0B0VW935OtaaZns86IqtNGR24gLmLCsronI31eOsT0l1N0egCAMkjipM6YSVf24S
O4sDXJ20CYu0We4890XQeYUKUOWB2aALuFXcyWNs1ZO8p/AsCi5c15ox1c20cHHRWHh7i688KQ0w
vnU+BvDcW0IevsoYezCOPMYuCpp+0qHl7sf2PKGdNNkPkgbcUXrrpCyJ4tPbaxuX54yakp4U+c3a
K9oy5dNUpaCLG+1o0RNbta+nGnFZEEkPdaRV7mFG/rwCOhlZN0U6lkpgThXio0ADs+SGi8ZCCLVU
1fl2jFAHMlX4bgd4X3p2hIkVjb7dFeZHhZ/vHmSyZMNBd7IoLB2tVg8DrW1J03HSm2AZ6ubdokvr
e1olGM3nWhv/aaIx94KWfcG/oCv7vY/syks2TVwSmO6x/zQgzw+3NWl0QSNLO0K6nJo7VdG0X7Ph
JN2TSNCW9L2yruMwstBtGStv0R8HjN9XpJIzN0CRpXMCFm7GqyXqcjOTn0ZBVzHe+dcQzacH2uCV
eUXzfTtlxei9iqSxit3Cl0t9I8V4/Jj2rjs/Ii5qT4xTBdAOV1+iPYHDy+SJtYGcQ0AmfwIUtMmN
gZNWROlBP2pTpSyBlKn7eRwH+UdogriYp2i4uibis1hcOE80c/smsEY7/2bi4hlgV53ufC2Xtya/
CAjECgMlMMJIOH9piFLVQMc4sQZi2B/qapS3CzeFfnCqzLuhcKzvBjKGw1I1+XsP0vJh6cnydt7J
BSFoJb1D1oIcvDYZaaWf/wwt71w2Q6pHGHG9cteo6pAGUAJH4EyaEf1snDgqAtPCao6GupXfJAPQ
bF8VTV/7SpQMz4S03vGNFu/zoAPVY+78xIvsEhCAC7rPMCDFOhfCtLqwU7esHfMIDsJ8qrGUDPhs
tQ+iXarPRdEUL2/HkivrrWR1MhqyNBLMzdeEgTyKrdNoHN3WjKogNvvoPlOU/JsTj4n0nYpItPOI
l6ETlicNq/U9wIbZhs6pttIknnPzCPIhCuDkI7OjlnnX+YbEbDDLJGLaWbSELp58y7+2jAiYvBUo
A2t9b2/nCG0uGstNLfPYCKx+Qe9HP3pq6ILMolDHYE71xdg5/JcBC0TVOoNDhXeFi65//ldWMC7e
ZJhtbB1nRJvvaOWJ6lCjQnff2amZh//8PmlxIhMDWGaFlG/fZ60jLD+XLOYK+tJ9rfhjUcSPMi1/
YWjQ7IAstsdn5dms/TcuQQDzOBecP5vnxLMmAOGFmWUoH7xJi+5wNJT9QZsi6y6BCbp3era5zeuK
DkRTSm6u+O2gtapjoqelKkdCtv0Asn4I06Gt36tjpmKrrtdB74o9y6P/MVj+zmzWZZHy0xjMuOQW
W9rpqFeRM2exe2zTWX8ii/WasJjb+asmMHHxG28wfplqpGQBovY0ZwBGaXceMuaD30eRt5o5auoz
ghxAaEa7RxxGDHV+W+lZ8r7nP6CMrwyrCSSqix/axKg+2ujbM7ZWc/Fr6kU1hVHNCNcH+t3/GFJV
/FfOwxyvzEXb8YmdIg5ipVcLeNwphoY1Xcinxa3b30tZOJUfi8QJJzwS1Ls+m8WdXrWOSl8tTb4n
KYL4iH83o/TVvnaawJMTPXrIu6QObh9nvos+4oihAQgU/r0ff8QY0nWr4DtkqzXb4H+FEMRvTomI
gnIhuQ5SlJlCWWOaGiTmUP/Okw7XhYwoirJZJOfsmCcZD951SmTCi++VZw9VDKi80skepDXGSzAh
Wn0L+LKvjlluemVgK0b2kwJBy/0VkR75s2d3nyOyvvoYtXqD85QlNeEjz07fbhJG/qioKdaE+FYn
kIYLQOYQVkpp+SByYt2XvdIvT0sUZ0sg9HakSjAN2IoxrcqHjj97HyGZgzmyPipxMANJIdsr01ZS
YLXG+2USgx2OdTP+tnuXZGzOzP5rjZ747wGdvgwT9MnFj4Wp+le9RFbTNybZ3uMKHBUHvBYm17cz
LflDUaEhQTDb8N+RXvYklmiRCxaiNAFAt9TMIsgQwv/PEaoWg9NQs5tId6YqkBouLD5ZRoMDUqdS
3xNVJEYcyJxWAbf8LH3ms8kdk5HYYDVGhn6JhpH1RXZAS3wxMpvBq3quCtQXPGaLmS6G+NYQUOn8
yVslX71qnJ2gsUr5a1EjQMUTfuyAB8q0eBRgtz8JWyx/siiyfrmYHEB+cE1abhjCzwci45g80MXN
v2dWzperlRP8D0FxjD5l2dg/4eal6lHqqAu0tZe9sHH4ZltKSlx+OzxetHiZ19M1fRVSBMGIksB5
wEJ9GQLw5JUhZvMzRg/S7gEkJCPVSgo136MLHZHEU/s2f1Sw5QlXkSx/ju0YO8gTTOVz2qYQgWVT
uzdNs1orJa672L4cq3+W/eLHIhZGf59iinp/O4S28r5MjahpQgaAWlC3eEylWBr9gLrz35iYX1GL
VD+9vUGvOmbngY4wvqIoQHfRt9jCDGpXIbY0HfB6W5hQg+qovplzEJjHJusp0rtEs6tAp9Qrj6ZS
jfioKOUsD5U+oCwBebrt/CR2ik94JVRIck2DHb2z29E+wfIhPLpMdvGzcQr3c4rHFboes9Y21Bk2
E0QX6tlzisPZ8GhID1LfNNdQLCAWLR8EAgPpOz0xJA6VpoPbUZJiEVkC88PpKsq/pK4Z/45FbP1n
YS2RYifrzfIuB+T4Y2EchVhLPNChd2CUtb46JsxvXDAcTxA1h5dyGWMlpLFAo1/NtOETRmZmcarY
4g92sfYrAFyU/S2CX85/XPbTeGdh0DEFgvHrNzGNdNCcbEofPRNXHj7HsvrTJYlKIxnmd0Ozd1XU
bauaviFOlacS4wsFf5MloYvnFOB2ixZzioCvePzaoOY2HRIjF92t1tkiwc+tMAJanV7xeVi6Oj9N
mKAgYqRF5V4Nf3nB2ozxIAzTtENhYSsOaUlTVhOT2nVSqIaLVjLK6hmJW4OeB52KuQX6XN0/5khc
r2zDOitdx8tADc4/S7PXekOv3DRUjbo5uT2TBVcqSKYt6vzt7RO+fuHnBxwiNh3cVRyJGmmbQHRx
nBcxihFh3nYKAxvTGh+Uxm53pD4ut3FVC9TJGUC7rR/v+RO5DIsWuxji0ADFoB2VOI/egXhwWiBC
YGdG2abvOs3eg5BcSciQ0KeGAPGFXd227ERhTgGbmiYhDKjqqMaLdlNKYTzRiOmf9Cix9iLqqzTF
Zj8BDyIEDDSbOeRWIdcxWlnFphFhz6Q7/YtY5uEb3bemO3qpknn3K7DvpjQqNfa72q2/QgLH1lzV
OkMLhjaKii9Ob2PIUzK8eUKXVB9urNpr22CMoIQc9LhXmqAfNO0z0qz6EPTME3+mAC5QLGtmbDsk
EAQX5yeM5/0oVWh4ySo37hU+jdGP4e++oz0MQ9WLdKMKXWmpD0DPRpe5VGEOvoLXqHJo1bIKyf2X
zC/LaKzx4MGBhetX1ezAyArjs1B0KuakGMR/di7nyK9bxVEOzBIbBoYqim2MAWMEXYo5NtsAqYHm
o7DkIk5zOnhLiG285gWabLSXpna6xJ8LnSwpk2gO+Eyt0/6gmq02UQBVDqlAXMb3XY4Xi5/3iV35
Ta1XT0g9wfBWCSOg2qpyyY6MPiZ54sL0fnUekxF/QWwV77/Yy38itFc9Fo2n7slDXRjjcjMhKMG8
30XViFx8k/c7rTVHmjrm4WIkuhUQMbJPqI4rQRlbY3MsrEIPOhERUZNau+0XoQSeyKMpAPVtZTSY
JnVhA9Phd1UZEm/sZvpqceHflkMqPxqR6dx7bidpRak1uG25uL4Hyy+oYkRROtucn8AaIk1ZdhFu
k7XYqaJeESHnh5pbkJkCAEpGXtSJ519vVy6GO4xeFhqZniSHPNYNKgzV7P1oVah0xrl1/KUcixvi
paH72mxbn2ssnKqTntizEbTwW74PRTE0D6PR6eXTvF4JoLZI86nIxtp6xNM47wIOHrmOIeWsI9Zd
Yv3L+xpJp9Woqt95Yzw8ItUrp4PbGJkMytlxY75rxfk9dIXyXHqd/cuwy6beyZQuAwk8VoR7CZK0
S5A8Pd+BGVtipzJlHlpzXd3JZc79LKaDXKHfeaKvt0f2uwzLK28W7AiKYJj8bdt641R049i0eaiX
SaI9lqTD/aNXFMvp7fC/rcY5uYRFWtQsRgfI2jyXpcXTUnEGwzHTvMfMQTWgULv+nex0efjnpZhO
g5YH40K7divvgjUT7TlrLsIeE6KTtUQ4tvW2+0wfRtnRQLloCfNYSEysjZyVSQ7+9fx1AZzGVNlN
U/g3CVKDlbCTu5jpv/c0jTNzF5uYSmGBQU/gZgLcr1ukjRJkqiXxF17s7AbIbFs8RZm7YORrDcaz
lxeCKCyAwh04KV1yNwxt5x46nH1uTXu0/oy6J9B10VY9Sfo44ktrmasxc7kw2ZEMpIdAtfrus6x7
w8aklMbnA+p8qbOTPVyeVTwq7NehLGhNBoDnD98qNX5RzVCGCqQPxDMntCE+Ro6iIGvdUYEr7jhZ
Oy/3teI/DxErWASm4Er1YBK3aeukUMnUfpqqMFNykOn9YOmnPuute5gJ6h3W3tZNmdaVX8e2+G0q
sYTy7qZdAInAuvEKrfAtJ68fu2rRhU/3lWLPKwucvTRVVL7eG/+qek030UAqDe8H6DDMrzcnPzHM
1F5Gtwh5d85pGgzTJws9NK3FSNjpMBVykmEnkF5+bQiRrIx4UiH+2lYwUePibQPJL5wgFKKnlFvW
58opQIQ1jMLe/ty2fUXYiyuXgsQV0iZLbl6IieethXdEHS5L4x3JKI9eXYSYzltkW6X3hIC/DLAS
VHcSyotnZA7Mk6k0wDRyq63AlbSJWs08tWEn3c/0FzK6+mZuhnI02g9vP+LFQWcppr3oKACPINBu
vnLFnbE5nbUmXBJo7SgmmyeaSeULs3+6M0685zx10bcH1oWcJnMmRFQZaW57tSYh2cWVrAkHWYPt
jND/B4qMoW3Tt9OptDQMAROYXeHAhXHHyLEKy1Rxd6LbtZ+BECXuC6uRGQX8BnRUFmMjnDLpwiRL
lZ8ZpLQAzIV9lBYGpfTIJvPerDPFwAHXLXyhAoeSLjyAf919Jn2rXiQ0eJKfLTxMMuxRF2tBgaTQ
5KOAYg0JWndvtSKeVH6FAurv7RUvjjTHmaLAQ4uEG5HDfR7YtBFXxwjJxjDK6+UGjUTEdfo2O5Ux
ghmWV86HSlQLZI2h2GHMXh5qvFEYpAL1oQcA+vh8ZQS1zG5pBhgjtsg1HF51cVdbFNckQNkeee2i
VlqNWHAX59vhwNHWPV+Mb1aR+F8jAdobxg/gBdpN3+O20Zo6dm44Ct/OWHvv7O3VJwTICWcHgA2Z
3vmi3WgwIjeLIXRp4BxUHTf5tvH0m6LJh5376dpS3E4es5JVw2I7r63yhWQeOd7QUBPbF2L8oadi
/M/snfj57QNzGSDoUDtoJqBnSvK2VWrARrEoEYYniUwU505OCOJnQn1JssQdQOnR+Hh7vcsDCjZp
vQSJuAZWUZuAZIlZcQY5AG1QpuKnE+XI1SyRa/uuxejX1+fS6A4d8+SDIi3349uLXz7s6qKANwtJ
DzF/26pKst4bQBySomqFe0r47L8Y9VzeKUSKZ+wd/j+W46tH0ctbgV9b7AuFUDePWlmES7+Yj+bS
S39umV1ZsZN/m8a2O779eJdfBe0AXiMguNeUdYPiWDO6MWlsHq+HZ2MLe75TKxEdWiEaX+s15b6a
jT0o1frCzrIa3HUofFbwCEAAc5tKlWQfM7BD7k0h7TAu59KXk4Lpc9c2Ad04izqOEWmPYdQDPPp/
pXqDb3PRDUSse5VFtMzNR9k40nMbsy9AB+n5O6VB+DXigB08hig70fza9iJVRpGH6AIl7Prnf43l
4s7RJ/p2RTjN2vhQ5dRfUVHaj2VSui+YBE4AKSdv53u5GM2vD8iRfVUCZB6+RW4BwnEWZbGK0I6n
+n2cVfaMQDVTEMBQ+q21GPNhmJKIAYY5F49pkQm/KT3rxdUR11jcTP3x9iG7/IDBsr1q63CigdBt
4jxwLjThJg61V6r1M5Qx5SAMSgLNxGWhdPvk6PSGcvDqbk9l7DIork0E2L1wFjji3uZ4J7B7XTn0
UGagHX7B3mIKLL0Wt2mKtNnbD3kB218t5YhPaGxwm67n6vxdW4NGUqKhTpANjndjCek8MTtans20
V26K0TJQoqqFG06ZAUnEiqA55VrxpajUPfjKRczil3AGEBmgwY6kxuZGd3INhUlrdECLg8Wp9fkT
U+70vexjl2mKae1c4xev14PAtvrqAkEhX9ziLoqsMqbYsOcQQkD7AYTGg0TZ+2uOWs9Ny0zz2axF
9yJwLLl5e8svnxN8MS2UVc6ZKa21+ZDZbGFm2aKGragt4G8UQmbaDe+cPP6RV/oeSvbaclDnmetQ
4PA5b+6hVLoSNfFGC4e+wccY1+xT1JWMpSaGPCMk8p9vP95lRko3U2dvQeGvEnnbLnmKG5a0lUUL
VRowz6Y3Ze9EbKenOiEf9mUxtn7k2dTJWV5+lUk5B71qxntNmgvuBehoIGhEMUB3FCDbcB3Djscc
Et8ghCKK6jP+wYP9pDYZzqKSnPnoTVYyHai4BtPHrN4N+7yWzQODwIE8uTCWL7rDR39sI0NbfKVV
JyuIprQFcC0h3PgoH9lDUOl6UgaEJZi+VQxVy59F1lU7Wf7lWaVBvDKZ2FQqja2MSTHzm6x+0sIa
fLkEteQ4nyUQr3e5Ykc3hlJkR4x+2kNhz3uokPX7//vWwyIB0Q9ybMYBYFO2vMMBxIDQJBPgfDL0
IK5d+y5rxj0hs+2Ns66CnD6JyopCunhZc6xgmJaoS1Bp+vIzc9Lv1WwXT0PqKY80mxnWJl22k0Rc
XDj/W5TaGC4UPLGtnNHkmlAQRnMJYvL4ljkEqNw6ctvDbMb6J61L0mPRwIAMAIWlH+sBrPLiyerJ
rGo0oXFK2QkMVzeB5InMmzsXFanzUGzOdp5YXqqCk6iIsw7SmkHCfmHWgPnZDV7pxqkFxLJ38W4T
G/aBKR3C4WSr1LJbLUCrjLq6ioYlUNJZ9SOj9E7KylGvzDr+laGkd8warKn6UZ1PMH0rBoBtfFvo
1Jc2neYnIF9t6EUgh02nKm801BeDqhyKr3NczX5cuMnem1svwM2hBC3HF05YXg2uNljrrO6RKOrB
63Xm4DzYBsPwuBycIuiUGJKJ3TnwLwpP9ZU+mcLOzO2DBcjj6OiZ8gnwJAnNkO01Gi/oCOs+rphC
EHSEHQLg+fvTlJqmUayvMMFh+q4X/SgAA4zel2mp3bsahVD10AOLjw+JImglmqneKT7CMOJ2pu/J
SIVCvfYXVVHfKUWVf2ns1HimNZiOfmUB9wjfjtTbNGP9vXzaVHmUz+Tu683xV5q3SupXAyqTwOjS
/nliBHyHH1F1ELa9l7xeXAqva8HIcnHGhIywteGcCpssrQAakpTL8ElXnOqTogC+iotRvLTIfPlA
szKON35HUnH6cBF2s5PrbG/C9TdQaK4wpTXF2BJn7LgncA0mZg3G8kvRUgZ+aBW0QQf295tV5Xum
1he5FQuuWRWtr/UOghNwvsEdlTOUZ2KnsQjG+71MAoW2wg1zzzzloqC4RnDDueWT008lgFs/n2fZ
+o0R7ckCX3l2DAFgzlNloxezzQJGryz5mtslKBm88MTDcogzs7pT1V4elG4xdkqIV5LZ5hNddXlJ
BTS4ENAwz59d0V07Yj1EM7KovdUnMNVPVj33zPshggrf7SNQhoXSk+CLCnnyIAa6/kNY0Ah905py
45hjtKkF5N3yZcwUnBkQNRln3zEW5TQTbpST6MzuOzp75vu4mEsOTdwMt5Y9WNNOaL62feAGObw0
MonNmyQqltgjFfUsQVZUit9Pdv4kXaf3JzDwqG5G5j+OyNeTQ4WJ5s564TPAON+9VjSRvahYkLdO
/kN4kxqWGnPNom3Lg17iw7gU7XL7j+Fg9TN1gACBdqXvY22CarvE4MIUszrEwnTvx6WEAejm8Y1X
681OAL+46dal1qYwjo8MZLY6GW28TEukuCyl98qDjp7fKa1QB+W2sw+ZV9vH1VNuZ08vwt3roixG
Iw1pva0CeuSmFPW5Vx0AsrQ/GE2jktyp1YMbj3tGVxdJE0shx7qiTSEA8xrPX1+XcfxntatxALbr
r5npKoGdAorbu7mvrgPkf1UfpRW59QZv5rHXR37+oYyi5Y5mCH0Xj4095EsafTKivAoqaCff7bEc
3yWaBLmGrWhQ2aUhjtHgWD+HFkOmHLWpf421OkJ48MDoISIEQ2t6swN6O+lRndd0Dw3vI0XffITq
sqpioYI+1pW2Qz+/8nIBEiPXBL6XueKW1zMKdjqtARLhVeqEILHAoXkg2OPF23u5F7GAR+PQvj4e
n+g2qudphka0yncSiQEwOr5xfh8nTTDUfXFqpKbsbOW1R6M+X8U/oLIDbj/fSj1S8wI1Oe5lxpIf
kzIpoKs07b1w3L3G70UmyKMhzcAzgbFnBrwpwV0G9AhuLvUBGpJMD8i2lscsmo0XPhbjoU/m5kkX
+aiErWJlR/S594wBtoUOdxPXJGgnhGVIRrdY4npQIyeqShRDnHZ+BNehvKu6sr3Jm2h6WuSc3k2q
kiMgTPctfDv8XaZv69qkwGsbis9pKx5NLVvjkABndcqGuj7apsjGE3wNvYMiakQ3rUrtdUcngsEu
4u6qc4pM1NBuFuC35p8c69EQQw8ne2yXwvzcSlqzmFcpyfcY2aIhSKHc7NxKV8Lo2S/evK64rJS4
o7bHxMXrPzq2HG/hlmWwXk0Ag+XifhxNUvO39+naogya+NAoGTiU6+fxV9ZoO9mcUQvXh9GL0j+y
66IcmV/0dvBReQeeR4QxiIWdC+OCnrIeDI4lY2WCKjSZTTxBzYFWoILKVtJqXvIt9YrICNR+iLJ7
q6pzPkZ0piE6Isd8WyR9/r3H6iE9QnKf5+cJX/sxyId2ygJEsMCZu5DDPr69L9eOLvtBqrNWUxdS
nHWRgWpLyG/GqXRC063nI+Z/7a3G+PvPKIDGq61Zhm5TNDtvZN3xs1SLvQEYQaaAyCEXt3H+RrQs
Vc1CojscO8aQA49BZYYXYX1x6YS/k1r7j41R3gVhAP4y6dB6x23S2nYhF0oAQx/6vNUPvWtmmCnW
UbAUQj2Wc/KrVg1s6ImhO6fgyoMy0UDlhzbEqjOyiYRo7KSZRTP2UMaeHWjmUN4KhF0PuoIXQayZ
8879euV6Rf+PaaYGSIVMfnONT47ZRnUUs7EkfHooXKtKbtFb2dVOWd/Q5g0iGEHytU5PAZZuFmqQ
h4kw5EHM2ViRrovM7NMoov5h6voJ3ZpZObVKkwdRwkDVnyoxPNozsuO0nEpEtkHT+pOmZ+/fPtFX
vnQAEWuJyD840pv3nEkvHiDF1gcT8P+T0Ic8UIDG3lRd1H8A52s8dFn9+e01r2052QAMrnXMwnV3
fpanJS/0Sk2pEjCfORRxYT86StLu9NMuDhIgbipRhArWgEIFfL5K1pjaVJoTdOk4y5407YDxlZKt
kGR91PYcR68sRiWE3Cp4SF7xa5X4V8BMM9qCCpMdXmuVBsDCs8MQ1VBRZ6HeCeBJh7e38Np6RCDo
OBqELrpq5w/nNHqP3LnjBrXKdIoEzzsxF7UfVbfC1SKddhGPF6cXYNXKzOMAg8UH73S+4MKAwtFn
nQV1BTqPgr/pT4Amc3zsLUVJITx1dXKwlqanqx8jD5bAwtADDZ6Bd6QfTX8J+WDjqKT5CgEmloVW
KpIqdMo8+TMD6fQCfcLUujUKB0JR2uQPU5o246mu8WtctbibPZWNi7PPM1EIIQoC5lozt9MBI0aY
t2pKN3At/AgDHcg+cj0wDY+4HusnrdLS0LB2tfUucj2WJfmhQ8HIiQC5iXAo59uuIsBwaNLoQUDO
dnLKB5zPyKMnb6fgu/jW1sWQ1FtlE8ELb8NbKdXRRO3XDcxytJIbN3OmJOirOd5z4b62EHIgNBhX
v3sC9/kBaRSK91YpvWCswLmagz19qGur/PLv555JDsqEaxxlG89XmezawD1bAiTWneGDNrkcSFFg
eoag2u3Qon319npX3hVkSRh+dI+JVdt6uUvECPushNNV5fQbRdXXD0My2ppf63X38vZiV84j8YO9
ez2TmDBsHg4GUJrlXLI4RvePmiH/LAZCmuiSiluvKsqHgiO7k15eCSRoixNJkLajsbmdOkgE0ihu
LC+o3RHC3NzawCFnLgHdSF+WEb+ht5/xsiHPvBPEAnxbxh0rK/T8IWcrb5aapm+AG0QKKQYR7IjM
ImhFSYKX1+oxLpTkOHQMBObOaWHmLt7JnrrxBinEcuf2v/r4JHPrzyFwb1EwCBhFtdCTaIVtiFM5
opQ7rY3dMnG+ksunO09/kT/y8GsOR+OH4oNG0/nDO6poiyUhiioV4tR35NnOU+5N40OGnMbLYi7q
Tdsb7i0KscLYWfva6YJgaWKRtqY7Wxl5E8GUYcTUIsgiRQustCke2hQWXlV2/UdRZtOHKZ3mPUL3
6wjuLO3hkWGMcsIAUTNp3xzqnglCiTpTFFT4Y8h7JGly8Q3qEBZpolbmvg7gzmJag7pa8R6/i2EM
plEbfipL36YALRRnhlQIRfPkOghvBfocuR+iSJ+6IKX6qU5pwnjb94Z4aIPGU7zywN7C8WujOdFf
llJNPmXjUNFeB0IyBuZoe+lXE1WgY2PXNtgKEXnVfa7MXeFnC8TCcNDdPn2P6Nl4U6VqPfldX5af
7chq6VQablTssIivfhOk2KuKHzUFt9H5sZBqlPZ1NqNa1UkbzQzUGv/YuJLetUB5D72+lN/Rt0HT
S2D9pS1Z72eYnnwsFEYzfhHLxvn3zwLMAHxt0gvKjgusj3BlJvpZD9KoEv8t7WSvV2I23md1YQX5
3MTxTm/noitBd+v/gphJRWE2n29BWzVtPXmZHgxzbwZisTE6ilrtJEuglv6oDHSZs6aFo0kS0tHf
S+HVvh2arsQCSg6yYLJzZNC3guD5sGLwYxTHS3blpjFiyZJ9oXrY7hjiSZQSWs3bS15eL0DjcRTi
s2M6CTTi/KnxEOoYLjdGUGf18jCZLR4gSV/AGRV7nd/LpwMYT6uZRagkL830El1Q2TDoLLKJukqt
ZOiI7CVzs/SIkcS/CmARUKHfE+tMog056ibM28qkGil/B8BGUVeYx+TUuEX9RWo0vP99E9fc9H/g
WCw6zjcRS+kurhtbD/ocHxB/rlPxIkRlOyFjKkiMb692eVApEhE2YQDIdcFEe7OaI1PqisQgaczp
oNdZ8WILb8z8PNPU05ImXn/AARSOsJY39YteTMrepXWZaq38RPRVGSDg7batn7wOT9/YnID7Np16
vxSL8ZFDI3Ye9NqBQbeVyTltAPxA1j//q6SZMI+ImwLSUTbX6FLZMjJwnoK/XNF1+rx4BN23d/Zy
lMaZWQUVMLYEWgIa4XxFtWvRy0pL2EON59ahNuviOIjevbOSHqgO7UQlKLCPD9pybP+LGHRQdlTR
t7ho9ee3f8u1DxNfEkRSmNVRzm2Oby+HscWAyAgGO3HDri6Tm3Sw1RPWo+rOPl9ZCkuZtSEACZQN
35RyszQMxYGSEkSZVrwzM/cjlXj00Mfzp7ef6dIoGEIrEZ2mDmILDGg3MdYz9WzMss4MnLmrPtBq
az5F5D8NGYFMkS8CCv0MOMGUx7yN+9mf084RftxDW/ITu1ciP3EqcYxFW9u+ZcPtC7QWlv6/f8/c
gYiUrHh3neHi+THAekztixE0O4PV1vAzIAoh2hPlhHKEXh92NmW9W8/zk/W4US6Ax8As+KIBYqGJ
MvTCCEq15Dj4daOJxU9dbUk+uLk04UxkcYe4v8cMAA2f6XfpMpBcTP67QDWnes9h7HKMvvKOMZwj
SvNP3tP58zO/6lQ8IdQAJlhxREDB+CVivQzxHVN+DnAvewgWpYmG1UBJosGkDuUy9Dsbs149m30B
0E/oJl0H8rCVbUmqZdWgjNWgnnDL8WfKyFvkiTJcjzwlTUg7Rvy6J7PcmeBdO6VrJgRqD4Ao1NXN
KU1R9lQip1SDqCqmO9UcsvsiU7vP1hDLO7qg3XtguXWQtAspYKHE+vdRVeubYk7HU9X1xUeQPvX3
qVaLO6vGmuft83Il9qKLz+mk3UFZuAUwuiYCqGWdq4HdLN3RQIYcDZLOTnb0Xa8dAqDl9GCBmTgr
CeH8EEiMZloZN2rQtLqNit8EUqIbYHX48dy08OfN+VND5aav+hLqO1wPshAJ2HgnNb1yCTCQguC1
apGu/eDznzHZ5ug4aaeSjJXJJz1P2/9MPU2/INZg38/gVf23t/faqeO+QfiJa2e1EjlfT0M9x2tc
QX0CWfpd5TrxUUxFeafj8Xc7GB24Leact28vevXIwWDjowOriXLQ+qv+vup4mgZbWewruPJ+rHOw
O3z95Ceg2NWpcpciRaogiv7Ytuy+lswFTED9HmAF6nP1yYxnW/pDrJagBPCOm8pa/Hu/z+C+B2DC
cHzFKKzH8q9fWC+Mm7g7tCBX1DgUsvGeYcihuYfARPveMZdu55xfe/Grd+yKEVhlVzclSZp7Ysqr
UsNlrI7zwGll+h576dxAstLGOVcfRzRo3n4P174tEIgrVcSm7ngd3v31kErvqI3ZSi1Qpbl8VIbk
i2Hm07e3F7ly3ZIC/79FNuElr/4PZ+e14zaSheEnIsAcbklK6lYnt7N9Q8ysx8w58+n3q76yKEJE
Gzu7O4AxU6pihRP+ENnVRN/LmxsoVD6EtgUtPdzac5Qxu+lvllF4SFPwEG3d1fkJloZXvxgUD+VZ
LT+QBPbjgf0/o0lY015roz3dffH71/e2kBazYA/A1VqTiaRFV6SiwnemjdX8vurn9DylrXHs60q5
16riFyWP6lyA7757/8LC14C+RIEDTIRY+D++ntMlS2q1CLWACIYAiqU4oqXN8AyBrt3ZKJtz5Bzw
LBGYQg+5HCoBJCGZ3Pxe64RT80PJlWB8nJJSeaSxXGjoYCEjdQy1QdI9VZnC4P0RCvEC7AUgZsC8
11XIpIyzMbJJVlXUrnCHQ/+lkZfiQ42sw+H2ql43RZF/hpEiw9c2eAzWCnUVvbIyqnPVW0xzmh7M
IRmnFxTbxtBDBYZFxv8WMHMhp430lE462udNW5DE4tstgfDXpH8DfVa6k9VF/ddIbvQ9vcWtqwJB
YDq29NPJ3FdXBSCmeAxR3sQ4CzpZpcR4hSxR+xjb2S/obstOgLD1RAhqF/IisoiPVkeq64GcGBMl
LESv4Tnm2tehoHMf9Fl2ssfa8qGAdzt7eys1oUZI24MPQZ7prOZYWEasDQpXU7E0ffHNTqforDdO
PR0AplbgPhOU0+dhwTatjwtJO49tOhauFAFTdMmUo/Iv9gWJKCBLMnqy3zX7C+CBUrL7ZC+SplI6
yaGhdEfgzXX6HUCz5Ryb2mqzQ1dpy3iKwhgCHFF9wvIMmf49UXJ1IDcHH+3KEx4/wN6VcG/zblzo
wqX5zZ9FA7izWrVOlXKy5VamjFfjFhEH6jHL7Pl4+4iIi2V141FPRmIUVQMMHdXVhqCt2g/BYKjU
rE31fioX42ve969yUkun947ExcoOEN1/LKDWr7DjBE3ThXhrAY7IT3FoI0FEofyfpB6KT7eHut7l
DEVPis8oRly/hREABq3VWtPLLR58O5bkI5sJKwYJ+sEsKeNxMuZpZyU3BwUZKPp8AOjWKgr1oluQ
JHvT41nqKGCYFOKpAdhHBwXrxzjXp3unlvdkSa/vDwIX6hggyXglueIub/MMexpNrS2TmjT8U95g
xKAm2TihNJafrLLYw3ZtxNYQUen0C4CgIjo7lwOiiTP2KfUdr5nn5UuUVzTZAXtln+AbtwcQxMGT
grLfIWlU7SmYrPlzW857z+UVd0VgB6mHC0seUQRc5zkRDowjWnQmEValWCkKPkIPJ0ymAVECmN21
q6iddg57a/rZlZH6ki1CM8gI4BG5amLWv+XStH8aRVJ1T0Y+1t9QTkBQMzKmuXTbQZp+1bVdO0cn
0+1zrBuNdoZiIn25vVHFYl2ePqZBxZTlBDR71YlWolnvNBR9PEupR/lk5kpsu5KultTkox6DIfxq
p2PPFZYe0l6LceilRqHvhPDXNw3lAnqPlDYQRka05fKTNqrZ4ssKR1BNGoiTRhK/tsh97MQd1zeN
yIfhtAvwHOWJ1SiLidiBtNi6J0+jUn6shyqTfH3Spn+rhTR659HZHI0qGFmXUIUxVtu0Cus+DU1H
95yxTpsznaMxeVpUdNg8y2zRI7z9IbeGowiF2AFyrULO6nIJURoTpC6cQ5Yutn+adlIc+iCKv5fq
rofExtdCuRt2hw1Vm3t0VfLqcJIThhYWSXQT/U9BIOwrvpE7ccLGtSLkwQm62Rj02VfXCuBjG1Ql
gyxyJWm4L5TpkaJeBMFnahbzPkdN4uftJdy6WS7GFIHrnzGwChDEHgoLRw44VKAaogPiRNOxg2z/
kcpm+GmZFTvxcPaYTskUyQ9DO43fbv+KjQ958SNW+8YImkUfZk7kjCjlIdXr2M2HqkG2L9yTYt8a
CsF7+qfAGchMV0OBHWxzaoq2B3+lUVGeWYKztNRcUNK07NUGxL9sddOAfwZ+R8QjcsTV4lY0DSsn
q8BNSEOmnaoo0z7oRrtoJ0fJ69R3YhUFWbNLl/FONUcItcBqg/zdLRsqcwowZPJi8BT6alvJQahj
+muxd9PW/AXRM/+HpH0a3ERTx72MeGsPc0BIv8HsUhdZDTbQti+gUjBYhvDgsGjFszIS9Uap3Hqq
Pfc7fNmt74nDHmORlvIsrZZYD+M4GZTEAppiSYqPqoE9ukosxwEQwKH85/ZGfStirb+oRZeRAhf5
KuiRy+OCWBrg/J4jSrrO/+rj2Hde3cU9GK0sUz/FSzzrLvcVVjuwaYrT0GiUXgoAmFk3RK9SML7b
TF6A4dhlClV/VEdk8UX+OMELKmxhhM4vJB69/5KHzeBVNNOhZRvK6fb0t25B5IhYanYz3sCruNVG
nD/OqIF6cTI2PxOq6ucKBbVo514Xi7haZMr+or1KFgmudrXIgTXjW1mAjIkMI1fdbLHkXyj6ImbZ
SZrmNlIu/0zyek/UZOO0AsADtkCKJmpqq+dEL7U5JwywvbHS7QLRiKg+RsSV+hE3vCV059nERUaV
q/Bz10xYImdjZyk7D/ZWkMV14cDYg4stiNiXn7NeprJHdsvxqiCxEOceJGXxGwvYsFv1i/QxkvI8
9ibTCnFGB5kSInNvLKNvxF38WR6X5b85y8ofYGxZwN5UqtjTe8sK3dQCvOXZcgvBzJqT6l6qoxHY
ilYluLw3QDzffzSxHDeFBI+wwlx3RaQ41tqhFso/k+b4tP/xesjk5ZeZ1MpO8fn6FsA7hJGAbNDi
JJ66XLR21KZyCLrIpzPQPeJhPPpIt2Y8JVGxszmvLziGEi7NkOUtCIqrzal0VlrNYQNycOjrU2oK
sWZbK07p3GSvIDX2QDDXZ44qqgi2qZYCC10DcCRyKvyREskrHNQaw6xF27tP9kBO1wsovDaFgS1p
InIL4lf8cYnUS1xkbQdJRELVlVJxyotPiepZqzrn3duCoagCwMMXKdQaoOZMg40N2kRjtATR0lR9
D4hFKJTYWnm8fV9tzkoMxPKB1VjD84NBq63ZmaE5BWZwzPKy9hDLkw9qhbTZ7aGutwWKdm95L6wn
+iCrqzHpoVUmUSp5qpqhqJc4xnyIpWAGsWS95LL++/ZwV7LYpJ0yQGGCRerrUItW14SMkCrqZcD8
lpTrxKWtglJyF+DHiocAApVovMudaAtG0H8hrzVO73adIf+wEYLG3cTS5s512saoIT8l/fg8ys6o
ntBBww3HXcoay5mdnyxi5MtrnS4AiReNedErXBfoAwLJnoaI5E1BaX4ym2n6lJbx5NY9hoT8tMEP
Hau8MxPtrCLG+hTGCCbf/g3XV7ygCKBBxPtFGrtGlEWzMepUl1A9HU2MKUuBUI9q9Zg0+L5DZFLv
La7dAzK/yWPWQqa6PfxG24bxbZ40HQUmcpbV5WFFTjECA0WkP7UFBAx2jpcgi/9L1SQsH9CMbt08
TMof0aw0HyN9iY+UdYdfeAo0oNy1/mSgSXsss2EIDomDkd7tH3j98vL7ANugIEfeeNXJfCvJJbIl
0cNz7IOeBil5gRJhDhT1J8QmZl9p82ZnUBGirfcFwBAdCCU5KjCVy7sni9sGs3Ak2smyjG9BVZa8
T83gq5XV+bNsLvd9HM9eIg3RDuB+634Q2hWoK9KoImS9HLmGDAxeM0MuVlFQNkhUy3fywD5rRrFX
PNkYSjSmCVTR3RK773IoKVLjYtZZWUjOxGrWmALVmspx8seyyff22cZRYzAiNFiYeNo4q32GQ3PM
f3k0QtWa7R9xVXY+bcrel/tZTg6ZmoW/Uc1xguOoo00FI9xw3Ggq9iSbtmYthAhhMzB7bvvLWTvK
kuJsBs8UG7o49BxlUnCDjALrobWN/HR7824NxuallYSIDVn6arCytZSg7/PQd7LewspPxifHHfBX
BY2HsPUe6mFrOHGVcZYFPnXdUhlKVa7LBrZG7YxAYaSs/J7LQHIRqei+vX9m3BkE95TdiHFWSQ4l
3D50AL54kk7OmulWfpe0MRYcE6rvfzEU7T9SZCoQNEguv1jQjhUKV1rghVPiYDWxaKHXJkP+n5SY
e2/m1grSf8GrHqEjFlH8+R9BB6T2LscUNvB0PRx6v4BQ3pyQVcYWMbfz7v2JEpVakMwItAFCY59c
DpdqNR9slAJPxTjtKTLH1CszPA+IjLVwZxm33mcVIKrA61GigjV0OVisIsrTt3HgJTqVjAfew+5r
YJjSJ61Sit9LkNYtij21/kyqalEpR2MWAzfFrlC0Wab/9eilB9yA4YSBA8EEJjGmlr70GF/8uv3B
N3+p4CbbCG1x6+urY4Od2hyhQCKOTV6hY5DZcLGloOoOSW3pH4ngesUNl6h6qWo5mv0ZFcaD1CuD
Gwdt/2zEKFvGmD5zQ2NbeMD7cbmzKGPsAQo23m6ONf8BNofsz5qwFLaonBWzQTAXWtKhdVLrEf6D
g1jGqB0of+o+WoL4O9dDa7hZC2nk9kJtRHjwb/HS5MCzUmsaQBjno6MnAPqKNu+PTS8NIN95FoNp
eoY28l49LgI80Kg8S3D94Bau84zGmKnbOlydWBSfVbSiPEzBCZHabDwp0/tFQcRwYiB8ARh3/Qjn
i6y2o4zzYNJ18bGhfnaA8xDdOxOGKbWWVgXWK0b/eRmy6ltoOcV91A7mfTMs1k5+II7hKhwAVIko
MOVxEH9XuGq0A3r0pyVPG9TlLPxuUajV27vbX3NjN5Hkc28TOnNQ1xoFxD6SEwZq5PfYJt6lSxR+
kJLRQYoyr7wcoOCx40e7c4diWKz00k4guhFoIcNJxCPeKlrkq+uh0KTe1mZAN1qlKscc8X8spRUU
5ZpI943akF0byZGdsGDjvoW7Rb/7DabGtC/vpE6ZhKoPqWutBNYBdGjq409nHYJx//7biEAQI6Dy
CUaR07IuFTVc4g4nMfKVpVliD+yH+VWvx+nc6HJ0UJ10etSneHGRKaYsMKbQGrow3tN72JgxGb9J
6mwTWFICvZxx3Do1in1m6MfLqJy6koCSwkn2b0+gtnfjizB1tW91oaoBhIVev7xWs46xgLLo6Edw
4rLyvqKP/Lkxpe5UxGl2N+Rt/T1LO0c8rAXW5BB47/WmgimSGcE/fQ0leuqgm+zss41LCy6LwDmI
n0Qx7XIBGkAOupYAoJCc+LfWgi7Rwsg+mPmQnEqnnXbuyK31Jr8hM6UkCytkFVAvtQ4CslIxgJgK
Wr8jVkjczzUkmIjW6F/MjZInyCvqvjRnVoNRU20Rj+8ZrGxlMtfJeXSyxL4vC/i1XqN1y86AW+kb
1REQ5gY9Lu6m1XYCViPlBooe/qhFymnoNOtkwWr1AyM4YXLyAgbWFKZC2X1IAOJWGH2+tM2g+C2y
bOdEQ6tyCCvE+0b9x+3rbGvhyWMgLdHTJCRdPeIJxqWznWqxX8qlfUwW81uDJpvf9kG484nFHNfb
HL1iojWcrgCwi2PwR9BGVVFeLINLhJr0ixl1+b8dxroUFMru0SkU89WwYPs7lpR9ePcUaWBQAYPm
w1dfn+VAMvUgCIrQlwpk8aZpQam/jWHda8NfRIqg6AGp0JwV5OjVagI7cvquqkO/HIrlZGDO/mBG
EJfSttgTD9h47ahPaRzNt7bfuno/B6jx52JWdqgET1oUak9luUTvT43Q6xaSiZRfAMauJgQ7KMpq
Yw79Ih5CzG+a3qkPyYj9fBvLe12CjTuHY8nnZwXpEqxDX23oQOnERC5Uro1HJx940eZiit24dobG
DyS929n9WyMSMwiDWMGcX1OG02LK1ULjmp/rMjhZ1VL70Bl/R6YWPoAb2qN9bA1H0oeqhnCakdfZ
dRPKy1BbRui3dS35Xa3oB+6hzo2WyP6Stnb8F19PZBE0eqBDQXq4PHILYj5BW+qhb45EuWlABcac
cazHWugvklpQmJieygSCpOyrjVLUeBgOurAFqqvFj4Oy8aw8Nl4DHqf3RyPskTcrW64sKL2Xs7KW
DspVoWXIF6uLGwa9dCeH+D9EWPe8v85DeYnBhIsMWIvVUHUcO1ax6Jk/j3X7oqm5ecbwfXxMFmnc
eSM2LmLaAtgACjoAb9PqichrOwdbH6e+GlXoBqQdEkx63RS1mw7DtLOE4nev7mLBuBD2uPAPrpCW
2tDbi0VjzE8Nuf4KqqV+aMNdfRPxjl6Ngn4VVW2EVa54eICaaEjFTeq3EDxPc2Jjl1EjZzUuNoZ8
sMpdq1FQYk2n/FPUWO81SCMRgvwnKGxi7ytrX7aaz1k5yZj6sxmNJ1Crr30Q558RAO3uyykJdvbK
W2S6mi6dTcrEDEfCtwZAT/QiMk2pEz/NG4ILswt0asNmMPpT4ORPHfXEO6krrEOvx/ULGMLiUwsA
7zEsdD32yrzW/tGNMf7f7ddv41NTzcPXCaAEBb3166cUqtNoeZn4SzzIYBIl6CVRukdl2Xjc2UZ0
t4HRIzKxbtkFM0FUj2UJn3oGHgp0H9s9laQEfYslNU/TaJkP5khEY09WvVcI3jg71NG4DEiNqAav
QwsYITMQiTTzs2xO/issKXwMx9o8x3axU1Dbmictc1BXFBKQJFldc2pvDQUfGgRG0Zhn8pL0nlhA
PlCz1w4jev2PgdElJ4IA/e72d9x4O3h/6dsolFsAoIk1+CN86ttIroyEOdLHjH93htEexlkb8Bg2
6vauz8c9BNjWVKk4U94RJC2evcsBu2gx4R2BcE57eTjS9x3cNomhx0UZjopJbb8Gw1K5KlrXr38x
VThqClEpcKY15p1kJ0aJh0XWEYlwkbEev7T2/HOWp+lkF86ep9TW7qFsQBcY4UHBJVhNdAbyoycT
8gCDUXyfGiP0KDdjjRV16u/3z4ymG71L0lso8Kv3pCqQCywWOfPVsTDhmBXKP0WX5R8GhQ6qZmbO
Dkrr+vBTZaM8A7GKgj4P2OXU4mZp2iGVsF6Nl9TDWad8bodlT93zegEvR1mFGTjZpUWZoUbQqJny
ZSgKamtK0X2YRloG711ArhhQbrwofCjS5csJKVIzt1G2CNhoZH1CqfWntJTmnQNq/SErhj287vUL
Jrr1NF7I3gAJr0uH+mgodSqHhW8Lo4ySJLV1U0hqz/K0NCi/4FvsGqPI3SbsaHnO0rjZiQuuzz0/
waE2QB8fYOUbDu+Pc18FWP7ICAL5INzs1lcLvfpsTG1/DjRHOmUo1LxboBGLHCGaIXovUD7WUepQ
6PRZbEaU6aYd0ipWTosdOTSg9D0phK2dw2CYs9L4BoIhJv/H5Fq9aqjv1IWP+ExHn5l+xRPMu6Z3
s8BwdrAeW4cBtQORzCC0TeJ0ORhIsM4OnRFBRB3CK/2gwsX2Od4LA8QTcBkGiBmJOI7bi7bd6jSk
SCmi3YPaV1y3OrUpc3AzczBpTy+qn2iTc5xnNTtUajef7Cig2x+owX+3j8n13c0rQB8PAAOFyivd
JdlKI7u01dwfysFxtZFMqgAKco8pfeIF+jTfs+lnX57zYacIu7VdhSI2wRVJBxCey0XGN36xgoq7
oEvt+dlI5t+ZoQ65i8yo6WF8Mh5uz/S6HgqiDksRqtA8/oDrLsdLMjDKocx4srX8GpVF792yGIvH
KeosDyHmyu2jLtqhim4tr8CgvJndQVteDVoiTlJnXVz4jk5XqA0Ip5BEQHAlN9KnvlfSUxo78VdF
6sP3138tRAOEzjCqUKIceznfIq46WkQIw0pVH3maVLTPc4Q3UIdSlJ8VRumZZjLvpMkbnCAeYzrt
dEPYUtRDL0eVCrsyBweRTIqzKCYVjpTpXpyZ2k+uiLA7hABIinsJ5dDObawAKyEceRvwyIMQW21H
dQ/cJLbR6pABB8EoTTCUAfytl4EgsE9ktPwWo1HcOrWWM7L6aFepXbDzZm9O3tHp/SHUAPNmDeE2
qrA1dHxN/Cw1R79K8rRyI4QLKpdIlgfViIfHcoyWbyDOicJIGIfX2Qj7U60njnd7u2/ArmGO0Eti
7nQf8By9/BJz2uWU0dCyzq0IAcVuyX8M4ldMShDf2RjaE3Xb+b2BAolfOmp6bEx9j1WycZGKDAd4
MkUuETdd/galC5Asl/gNoAVGDBEG3Jjb8u79M8U/iYHePFyRrrschdsyl4KUND8k+JOf6sgYn3R7
dtAtaFLWmTg5Kl2DQLR5lMw4+hpkSTMivaKTZ97+LRthAK1m4efBwsOFWC36lEgzRtFh6i9KW537
UbXvUiUfz0UJREzSAu1cdkPmofTQf5ngKu9cN9ebHWQiDWEaIoQAlHMuV2KOdaWuBuSsljkHC40l
oDdpUuQOvdT4t2d6fZ2+kUrovOAQhfKc+PM/H+Ssr6YYh1sPJJ8Dk1epvg5VOvtBPeX3Eq4t3/TJ
lLP372rqOShgQIQmZedvL4ftykaZMG1w8Evp1LsWbo+fQkh/grw1+nircrUtpvoJfsXdPNrlgzK1
+c5vuPrGLKwp2mq8nIBB3sS9/pi5lLVt1mnK6M1KDKwsjQGFogdQZvClBslyFXsxPkblHHcU6pup
OFB+ze7fufr8BtrUtC5JQ0hoVx96lIBXqGB7kCAwwnM6d+XJ0uvkECWS9Tr2meM6866Z6tWL/TYo
fVnED4TM4Cr9aZW2C4eqQshQKiu0TqL+Lqj0/tDO+TcpDIbT7Tlel0nEeEJpB1ohqIp1CA9De9CQ
dh4R1sydr2VmVufGidpztSyzr6EGddc55ngmYLA+NH0SvOKDatz1ndM/lpOs/azDbjZ2Pv7Vgy7q
iQDraNGLuGUNiuQ6SVFbbIRpuWQfi7JS3SgsOk9vssk1nHT0UgtRMnXAhvX2clydbTEy8g9v9RmC
9dXON3D9dHoQAl6XOeGhburGhz6feLPV7GEYNycpCrTCk0eMeXnIcjrEOuZ6g2eZjfSM/KLsQuZV
7po8qY6j40jHRq0bV6bbuxMTb47MkCKfJ8pfC8845lJITsUkbWOAttdMtfJUgBr7d1aX8lQqdvOK
iWUT4LMuaztR/9YCi28LRoF+Lm/J5azVtuoas2Rs4peh8cpY0/7Xzwnd61J30r1O39X9SVLKA0FI
CmkHLZPVCUZaYSraCSaFnVf5aRkigJgxxrqfxrEdT6WW16/W3GOSeXsXbQ5LbELmQZv+Sk4TDXnN
aaZ0gEKbL6dAG807tZgwc02W+OC8GbXkcbOzdTe+KsKO6ACDRgCGtb4xwV+TSJqIGLZpk2C33PQ+
LvKaW0PLglUwBL80awzvuyUZjrenu/FNoZGgZ/um1AIv/PKb0iJXBhgE6NgWcnEP4z99sbUx+0+p
FHVn627cjtRyeQ9hr4gO0erQpHOtdUS7g0cIiDbNgO0SNhtV+5j1mv5UlGHz5fbctj4lcrkUfolv
BbD1cm6qGqKH09YDbpiRfgiTObvPNAc9DbloDnEToBg4xcV7mV5s2ze0AyUwboj1ncx9bCvA+AeQ
WNF0DJCZO49VGz7A+I7+4tvRiYWlg8YszZtVBUdmOU0O4uA1yKCe4qSRn+yxyb3Y7oMft5fyba0u
sgQxLehkJpVaWqXrqnTXGpg7WOHgSYnSv/RSmoCa5U0xPEitTuQirBg3x1lXetOtJSf44YRD+jHT
nWB0kzDpYaDVKTSUQFNnH5HN7IMmqZLhFaMcWecuay3Hl7JA/+4Qkj8lRRb+rNH8xwGwo8vgzpSB
3w0mox5LEMqJg+/JQ7W6zpS0reRocLhK+0R/7LWuPbXOkB5axWkfgIXvde3fLCpWaygklcWmECd9
jbU0lTlctJqQswFNYWMNgnf8fxTNMsNNsmAMz0s3pj8sVnK5G4o8z1+Tes5Gn+Ipopq9FcQf7CHI
HddQC6Q9KMF287cpmyZ0LAykjN2lX4ZP2aCMO1HzxskFRyI4lJxfbuLVStGGzcwokCaPhA3OOU50
4a+mN2qcKWMnCl20PGJrJ1G4yoz4OuxravTkisTs4jf9EUQq+I01Y6tgmVbN1WvoOP92aqnubOut
QbBypSIvFASotVwOkrdLrHStSsgQZb0bFboJGaZID7cPz8Y9RNUTfBtIBkBNa6DZUlV2LHcSsagy
LHd80uFeXzqhHhDOd0uOhnkaOc7Ok7JxsWs0cCgHCrde0oHLqSX63Dn5QhyWNk3xe5iXaDkGkqXR
b0ABbifo25ohIDq0bdgnRL+rKo48LK2WhET8VRVjm5bPevXaITz3rUH6Ed2LpDnaTWi+3l7XjVeT
ejKYdhrKKIau0V5JOypjCZ3Em0q567ywMOPXZEb+ccCcF4mzzEgfZT2Nn7JulHa+6dbyguIDvgih
lwrfanuC1ouVwuHyEF3BQ9/Mcnii59EughAojTuPytY+ZYMKlj04/it6RiE7E5ilaPKsojB/8M1V
1ZUTc6/iuDUp4TwLMwZ4L+zsyz2zOE7dGPTjPdzwZsyWq/ZhmCrtjNgGko63P97WWEL23aLHS21z
3aSfeJ3luQfm3FPj8o1oItxpFbl5TNKm/YuzINTlebiIday1dEeBZCS4RgwIGgX18IDt4c10es+z
rCQ7J2HjS5GOcWnTvRXYy9Wx68dlRIeUk6DJCJC3lR48pEVT7eyHjQuZAiKOIPDpBOxO/Io/LkdN
Lzotn0d2Xx3RyRgrxaJ7aHS5awxRWZ/nzDR3gv/r2h1OfeCBiVBRMKQWvnoEKJ3UPEn2gM5aFUsH
Trf8H5Qp/Qkdp/k3Xn7gK5SkrUBZOFMu+2kc5ie5lloVNlyJ2NS794/IfiGaiJuVwPJyCaI8BGhV
JFzdlFHcZJotsAF9eRrRQ9mZ+sZWBbnFy0fSRWF8TUpOxklNqHMMWPqW5sloO/NLXycaVLk02xlq
40ozqNLpdDY57EAuLmdlUnbrmx5LIiD8+tHp81+dYozPkqVOL8aSynd2jW8BGrvah3cvJx1qIRiC
paCQ87gcOO5YxkBjjoYxR89hVmmEE/FYZa6ca/OOyMbWgpLPCEV5Hg2UCS8H6y1oyf2M1EJhtemX
NIH8LEua8QhMN7m/Pa+NkyJ07QhaKcuAT1sNpdeGWckYEsDRlMbnuVXU4xt6tGWH+1oz7uHSNl5C
xrNEwwphWNCgl1NLHbV1KsVA47boh2NIhcyVhvqLqUTanZU5030h7/puiZO3iiu51vh2hEv4z62B
p6YkI2AaD703G3qauyE9wtbVZ8d8DtH0qNxSG/JvGf+s6YZVXX5W7bTc823c+KRU24COcFIgdVpi
Y/9xI/VOoEDdY51DI83/F+lS+nGWnfnJtLt4L3DfWmOKXvQ46a0i/7RaY7Mx7DjUI/I6DMzve20y
DlCkhqcEV25fiM0B6M729MK3FvnPQVcbqVMSZQlNEqDKLHAMW6z5PltCWMZRauFansQPkln8ykl+
hdrbX7xgNELpt9K5RpjmKpVNZaONxOiI++h+OSrVEbq9hFNs0R5vn5itLwnrg64EWTNPy+pLNnoY
UktidadomO+Ugrwrg4Xid4mp7Az1RqBZ71yhpkXPGo7AVcCB50/RdKgPetZgtoelqZKHRVKTh0aJ
0p+lhXaB6yR1/bHuVc9I+ru+ys3azfUmhsOQGScRvBNBL+YvnBCWhJy7N/6JejRVb6+J+Ljr3wkV
TzCOBJ/TXL199rSoJjButO/mQvplTdGkurgC1x/bCvo32iPKp9sDbnwE2BJcWXwIlmYdRoAZL7o0
4TjBTMOq0s7ap5ya8tFqwuXbXwwFt0lAk2jJrA0MtJF6XzPIPYrVjfRRK1JwUOmcc2/Vg7aTSG48
bzwuIPdZRQKkdcpNu6DOC2PuvdpGf1rSaDi2nPPPfZFIKGIW1V0FmNJtJgz6bs9yIy5jZKIyocJD
/XIVl6lzS8HbmHov00zpDvtT03MgEOzsk+ueIqAIagoC7uEI1q+4uv64BuuKTGPR2dBSruZns0k/
WFY9HkY7lA56KAUfx8FJ3EmG7xRWOlKPVrHn3bS5dYRHlVDXFBXUy5/gzJreshC8BjKnVg9t3Zds
Ulxwg7N/e1E3hxI1fiQ1IHCvrbDaUIYmldjsUme273ATSNHwTJUjt8q7wQliYWnTwyISAtprJI0t
h1m00BT0nMoKDvFAuaiL1PAURl3vdeTPSIuXe1Saa17m26gAoxE3FA6Tq12zRKacR4XWewNa6scl
t9IDsoPLs40a3R3NY2s+VqVeH1M70bBXLLMSMG4wPAZyNh41NRlPgzSizGeFfXTIwHH4BeiCPWHZ
jfdQBOai48T/cbAuv3jd2GESZgqnqg2Hlz6eE56J0jnDC0w+IcTo+Cadxrvb337jPaTLR0JFBMd5
WqNFdHQSgFKxzZp+Gu7hmzQ/0mSZn+RlSU5Dn6eGqwZ98Jg0yAhIUa/u+YhvzZpTJlDrGnXO9Ts1
JR1lnYioR5Mm+5S19vTQhOR4oR73fi3htbGoUraDydm6RsQ+QKmAmhR78XKp405t1ZLyvDcYpf0U
4lfi9uG45xayda7ouVMtEjcJ9cnLUSZdrRAO57LS67o9KFVR/K/O2/+CpO52EslrMS2B4iLboOMh
FFrWAIQ+YM9AzOu9qg1sF3FJ6aUquu+m2RXPqhQW9C511ZdDaUbrtQCzL5ctrvC1/likefTj9p7a
nLfACIpCGf2XVehRDmM0pKp4HoygO2qd9C+qs8NnGiDlTi9iY/PwBBkobVBpBYS8OjJFm6rE5kHn
pU4ph25b9NJ9oSat7qJhvrzETam9YnKxBybbmKBA0VMDxOMGMZzVBJfE6YdyqXtvojz3Uwlq252M
znyZ8mmX/b41RTTlQaxSb0a0YBWzRMj6B9zDZD69rB+rKpq+IGZCYUIdzV6QXC3fqos2cMeu7TC+
QvnwmMZWfQ/+vDg5ejlPrl0kiX4Y9N65d2I6UH4oldJhNOrpL7Y88DpocwJbT+YuZvPHw1llSlPF
o4MZckQRNnOi2M+SIHk0h2aPG7X1EXTuC6pcb0168ed/DDVJc9lLdcXC1JDm4qkK/o36Kn4wrdLa
2WYb14XIcUVEwKa+kt9q4ljKQ4aja8KKOa2ZH5SgUz/fPjYb0SlQB6EwDJgd+J748z8mVM8jzpg9
RtKdrM6I/Y6585gBm/9RTZ39nEhp8/v2gFsrSPIlGGYETTCLLwfUZ6MZ51Lj9KALd6fr3WdFkvC6
ids9KbbNqVEhhM+DvTNFltVIUVbV9chI6KsRHEJe8+IwQK8ok6f7PiminVdtq8olokMRB1MxwNnh
csA50kPVqllLOiwBgEc5+jahYHnW9AHnhgZozQFnB/m73BvaY9oH0rPE63s3pHUvv7/CRexPsCro
RaRjq8/a1mMz4OmItuHY1C9ZkGt+jZN95Jp9sudnvPVFbbDZxOZwMhDkv5w2oHmNlJZ1rvIwyj20
B4xzWyKc6GpSOn28vX22biZqBNTsAa2Ad18VuSapyaSF5pVXIgT1I0779HsNKOW1hLPV+aO5zIWr
0oXbeV22DqOjoAAvygYwMFefVrda/s2G3nn5FOAj26XBUepL+Xh7chtxkTBlA/rC9OgOrM6GFveW
GTeMkjjd6AdjIrvQ+SAiz7nhQTBNH4Muix/HEnfqwBj26jDbw9OYIHunzbiO/qVwkgKkvbgLcpjR
xWRUkN5m7aAtXXe/WN1y7gytOzmTI9Gn1YOd83P9aQF1cmoI1AHZXQmZNONUJ50OnCBVluXHNGT2
IUCtL/HLyaEynAfWKLlDack7V+D1/iXb4S/KwURl4Hkv929hm2VZRNHoYbJDiWbO5Q+t2bw0Bkf1
9vd9i4guawE0DDmVJFggCan0XQ41S9mkJS31ESxrG+MwomLxQYmxW3WjuUl/yI2pngLVkn5OS1K8
0MZUz06cRA+iBv69Ugbp8f+cnUlz3EiyhH9RmmFfrkBtJEWyRakldV9g2gaJfV9//fugd1GhYAVT
T9uceoZZmcglwsPDHelb50OuBHtSe1uLT+kB+VHSsQUfu/5lcEhyPbGDDqgkoNunUTBcqrF7LnCg
aiQGkY7pRc28x/i63XIcZqDVhWrHDbI2oG0xt7YNPL98102yyitmZ4Kk3ljNP3AOVctHZiE+633Z
/ytntDJPiT5jRnX/q9y+E/wG5KYAyLgtbwpkc9aUNt1wvS+Lvjo3Stq/RGFbftIoXH+kTvPHMh4L
yMn/j/Y8eHe04F8v9WzLQnMiYN4hA3bC4Cg5yBpnM5gt1s6R2tjazAh+B6wvdtuaodOhlmzXKX87
5Tn2K9mH8FkcC6mmfK9BZnMoxNHouye3A6G/npWI29yqDKAgxZUvhbM4KmWumj9ZWrdrR7g5FtcU
fCD0iAldrsfSejsN85LUGqRErZ9GcyjdS5Fgaq+4+fTpj7cHnblLRykkaOq1q5MhpRspvctgZYUH
QiCNl1ifg+ggBzs7qNOQ7LUg3741qOkBZxFk4tPJY3A9O16BSMeMGGATAscLXY4wvEtugvvT2jjw
y4Zf9ASoakLOuB7FqBNhtiPpxIQo8HiQDroXXimr5DKNtvsxsmrtGJdBsVfu35ydBaeB+ISY/Qbs
DzVrwsiaiyYQzuC7URGd4XAoezTLrT3CFQtkx6UG33H5Hb8FtkpHOw7IMQCPXsOibSDxZsh++BHQ
2+H+Um4Otfw1ND2X+G81VFKmQTxQlfL1Ugl9oiT1Mev770aXOzsY6AZGiFYdVRISbk4aAfv1rAT6
EAuIyGXhNJVfG03xo8hn55BWRvJQzMJ6Z7TGW9gP6rc4iubPOCPtNeNtfUCCFM4Eqhfcz6vZoopt
ti5Kfb6ki8oPrXk+odQd76zpxsNAiY8Kgo32GoWp1RHHES0r6jSDwTnJmWdgCB56c8qOeuF0z23l
Npj1teCwqHafK93dcxja+qQwRykNw0EH3l7Fe3pZ69LsKdZ0cxSfRpFUB3QBKK1aY3v8890DcRPS
/BJ78ARdf9JGjsLJ8gIT6jw2/aaa4kNvYvc3GtUftxTy14k+qAPRhs59tvp0YUvluVIg/aG63nxT
+qb825Vx9iChhu3s1I0FZHfQ9GZg60K70up6yabWyMVcUmcjCzkYmayOYrQHLxsa98/fb1TWLIJz
1Ee501ZbZVCCHnkU0ERl5gWItLZHX3vRv3XA20K/TDCRuf/JNpCvpe0HtRIE1yA2rvkMdWamvbK8
q3mMrZmXpXNh/tWJYVCPRTNW363WiFrI411u0vYX2++rzFZpr2wC+3VMsA05hlaudl93ftbG0YSs
Sgeeu/TFU6y43krxaIbCcrgd0nysTmKwkurUtQOubFwa5U/LhE7i04AotU+NHKznBEumzo9Tmb8Y
MQ4H70ZT2hQH00z50OpjUu6EIxuHesFNEIWnxkE8sjpVCOWMphLFoCeQoQ8WAJGPLrxxdKvkNapw
WeSZUi/9VHUA4LqxU2DZ2pKaZmDZBPKrQ7G9Xp3CNsnILSZcSrxn4aGLpyhUvymdpe4gvVsj6QvT
BboVLQXu6pzFbhqKiiSNvYddfFEAe8K6kb45j8POPbnxjC/JIsu69O5CiLielE60JRF6IpiU1fRU
1uFEGFs7UC8iPTxX2oTzdgWKfn+nLX91lcfgvmPwuPLgkTOsYiIbULWhwa1HjSwa/EEb038ss8h3
CC0b24VR7IUTyMVIg8b13LAnUuPegNCiYpB7yOZWe5JNon9149g+idaQJ0SrrEPkhppXKI3xdn+S
vziA61mqLjcLbIwFh1ttmKh3jZSm+t5vexywL1pAQ46vT0Ew0WinysAPKhpjjnZXCuMYyKIdPVwn
mp8xnb3023bKv1Uuq3OBB9GpDwL5MKD8+ncjksg6hslgNCd9kJrwolQ24EMD1+gxKhqrPE2gYfQR
mumQPtqmyI+pHrrFzvxus1FCiIXjvsANwClruCHB7au1iIywMXM/RWV/dgNrKeAu6agrXCpTGSZR
00Q7UgYTS12uOvTyv2SR9T5v0b8z2/f3l/xmNy87ClW1X33+BFOrVyM2+ySiZAiUFE7mU4saVOIp
laM8heBOJ7t1aKUm4NvT2Fg+5NWH/jUsJTCiGcD1tTRoaeNDlvJw+OHkuuTmbnMyGoiuczDZEEKT
Zuf9uLkffh0cyCSMBU1ifWgzYKsSLXMA68p2z2XVD5c06DK/dbRxJ8zfGop2tUVAxCHmXpM/SG5j
iOkUKxbr5kNrGjXJRDfhPa3usa6X23u9ilABqOuRAC4k0Ovj2uWa2URZT7uWUwcFrVqt8TVL1OAz
TZnNAa9MVBXjeHzpptnYiTY2h0b9dKG4QEVYl851cyhixRj4gLMl0b3VDM8p4/7sjEP4blykq7Oq
Tr1mLP/Yj4hPSYM9/wX1Zd6rOyoRDSYnDQzimMY5r021GW1wazgGab0n7by1SzWYofRnoiBE7/n1
+iZ6bcamO7W4XjapB5A4HUYXCc7MNNPD3FvaTn1vczwgXYvRCMLXFTWQSD4yZQBfUYRyzGK47ZVh
YITjYLVJkW+vnX9zPDJC1pIeEe6j6/kRccXjMEeLxXsyvLVd5R7oiiweaiuEYFJPe04gtxV6vp1u
w8qBmUM+s15QTRQVcHhGBNSirnFSBKY0JynoafL1zjZfs9jKnIPu2h3vjivC10Ix2uEvRXYz6x/L
YfDyRs8dz0k6BwuEnFZN/qX2gf57848zkuXHInb/y9SXfHi1OuSeo4pOBXUTnvujOzrxSxCRNZPY
pl/u38K3WSZjQRwiQUfdm0RzdZLDIcqzuRRUToQivnBmyy+JMRsXu5vUb22d0wGrZjVVLy6BN0M4
809VqTtnJ17b2g8k1ewG4BdEc1a5bjDRhxAjm+4raTAfEhlNz0arWZ+VIIq+lI6Sfro/7a3x8GeB
nbx4CKGidb3/kG5MaWargb87vXsdg6RF637uG1xvgjg5tFG5R0O4CaNYZy4smgV1EFegzusRqzAp
VbuuuDGbQnykDVJ9L2WwE0VtTQtlUziefNGlaH09CH4t8zzYZesP7mQ9NlX2IW6goJmJIAEYe+1y
fxW3Hpzfh1t+zm+4i6rCJ1WcovVR7s8OMtJcXyLremia2DreH2pzZgAeC1tJp3q5ihacLuvtjAK0
L5x6egcmqbwvCMe/lMRzhScmrmDvz0cEDVgUKLgQoctcT04JXCsgj299x6mGi+u0jQdGYXl5aFpH
DVrhzhG4bZ1jhyCuSOQHZ4QMdzVF+tlMc9R5U2U/6vJoto3+XgPTsU5UuesPYijbGOu0aoyOmDJP
0ZEIJ7Q9s87bvzGtm2wP3Qk19SUFePOB64OO+VzTeukVaWnpXqSk6l+xbCBCmamWPMR4vRler2fx
j8HAQ9jrka7Udr7b1hYBJ+MOQ89/EWO/XsWGD2MVJqvo2jO20cC5p1ZPlLNLuXknUdnaImC2QDkK
KougEddD2U5e2rlJSSsfk+lY95n5DYAs8QfLFKgAa3sZ7tbUlsYeKtvcI2SA1+NJZdYjNZgZTwPc
zEWn+y0yIWfDCPb24tZQCK9AnkMBjx7n1VBqmBqAjpR47TSI0GceqnfxNNEI0+TRTj67EV4BKpBL
0tQMqXRdSe9NYfXGJDu/w+D8Z4CafeGVxtT7liKqR7iX2XEoleIwmF0V7hy5jWmSs0OI16mWcPZW
d2TdOElUlDmYgZaVnlWZ7SWBJunZ6pCc7p/uzaEWliC8cIpRa48XW51qvcoJNqIo/F/fFvpJK7ue
ctQQ74y0fJtVqEwXM641VL6QxVzDi2UiacdWeGDDXBTHeOn8N8xyzxRgaz4m9wYwKq/ZTZrB/evS
mc18WhPtUk9W9fClarWhJ9cs029/vng8Y9RtYZ1Bjlp9p8ltFBPLuM5H4y7yRTc0jyn+CC+Ie6t/
3x9q+VM3q7d0J3KH0I+wbpMesUy04hR4RXWxidS0wj3rc9+dkmQwffSnVaDp4Y9RxkWaGIiReARE
glTq+mQj4VvPZcegcFuCdx3PAMK3g3aaAvpMe4hnO4nb1iRJ2chl2PtLXnM9niZpcrGRmfI7q62O
g9ENb7iBGxe2k53TR1UXDxH6uzuJ1MZ9uahzc6fwwC3FyetR59FoTIA43puqto9pPjgPLsIzWDyj
qAcRtT/e/5RbW5TKCUUonm9gwdWuSeIoLJCVbvyim/NjYnfKpRDDd4jcewWFjfWkY5uCKy5GYIDr
hvelytA2tmh452A1y6DUPidGivh7oSi0CthKLbD8bDXj3/sz3Lg7F+3bpX+I0Sm1Xa8ol2lQ1UuM
N9b6eHBiYXrqmBbPRWbMi3mA7sWFKSngZNVO/nYr8YLaKWnp8gwB8dw4GtSY47h1h8GpVbfFW0IL
dAXi0A+vbQ8CjQuK7tuxkp3iri0O2ly37xt3QOwe/ejv5aTUx1DExX/AWriS+FloAizPyWo9Sn3U
O7MgYYb+MhyFWWkPoa4HXu6204MVmsr5/vrfsrKWVXD5hyCKJoV1lKjXjgRzBhtQBTC934iCACnR
ssi5iL6b39Qpb4xTF7vhI/hsoR4GkfSxb5RT/b/e6Ykd7v+gjS3P7+FUo167hAjLv/89QK4iJ9QU
fo8cO8LHMjdxftX+Aar4D/HxohlAiXwxl4VzcD2SDpsbrCUGMEC0Qp7niuzSm2y9hdJpZvIldvV0
j/a+cYFQlQQ0oDGe+HhdvLbVzCxpkmt8GmWrU9/hPTQt2ssZD9XbnCKMdn81N8fjDV0KMTzb66ZH
hDetcHK0xrfHwvq3bcfSb0WqUfAIqSmM2R8r8bObFpFD4GjEQW5YuE4rqy5tzQaJFyPwjKFRfB2s
56y14r8MxWXu4sOydC6snzkx26k0K7WhM0mnBBpX0fM4uT8Mdwjf/nwRCY8RjOeRA+deFvm3LakF
czrU2KMjMmDJi9kg3Igb9RdhNbhKteQC94fbOgFchEtPOsRMeBzXw0XoNk4NeYU/hmbn0V3j+kYR
tZ417MJzG4EWn2phOBAALQqV10N1tWvSzywBlB2jwe45Ui+ou9c7N+3WJlzIljC6YE/xwlyPUs4R
nngqFT8t1/TXSmBfokEo8+yyUDyquvlOPL55pxE/wgWH47/0pl4P6EZmE6cOp4xmlpw7BFAwKlr3
KGo1OszJ0J2m1hEHWt7yRWPF8jota85hbRs7v2Rr5ktLFpJtFJXh7V3/kNap6ZbQeL9VJ0/8asab
XCvt2hupSh2qCnXs+1tn63tif8HRY6FxPVt9z4hCbxtFfM8qDdVTEtqmX7uu9df9UbY26EJHwxQQ
TQqCvutZReQWqtMmrV/jf34EDvtROmH1VsLy2Fm/rehgKYZiJbpYHq55pcCK9aDrxFsW+tN+hLn9
P8FQF++AOzLAp2h+chPEZIgdwg/357i5khx6rs6FtbWuxVpjgrhwC04j+0z9nBdRCZeDPpj7oyzf
YxWqkwovLT7kH0htrOLJtoflZJVANHQTiAu1/+ifSM9L5CGH8agPDYoACD5dlKxXfHXsop3ga/ND
Lly7/x9+rRNfl0NkZS6TzPTSovI9mn8h3lD7tLlFl/sz3fySFqUWQnWEqn4J+Px2h6qaFJoq2Jk1
ucOhUEPlzB5Fq9KJCW6CWfepttWn1pn3+nA2zyBzJI5e7ITXaauIo25m/niDizCGoDYpB0Mqpi+J
8Pypog3/P8x0GQ0+4XJ/rzKT2KyWvizGKzKZvrgyC85Tv7R+Olk6JsegMcRbPHft26w6xc7T8YvC
sN5QBHIQNgHsoUEtX/y3ZbbaFtKCEwIvUmqZHoZK71X06ubkE8wHRXsgA7URXNOE/GuIO2nxTqfJ
Me1lgJQEnkCW38aV4tLoABnSCxK3KbxxHJXBaypbE8fJaJTPTtwPNb7svW7srN3WhrTAIBfeIiLi
6yYeMWl6E2Mw6qPe3x2JyFXpjcqMsFmJLv4fd6sQrPw+2uq2nIpYzWNt2ZPIb53GNFEoM0dZ9BjN
trGHR21tQ9J/lCewWMRaavUIDvDemsEFbdDaavbJwrKLgj6q76RTcXKbUu5c0ltXC1+Uzhgedx7D
1U4I5yzOJkHRFoK0eNLRiFQ8w5omhW7OqS/9ChW84dCpnfwUp6bzfZwMelrvH4WtS5QWuwV9hjJP
l/31bkwiKYWV1ABjqVSe5rI2P1hWtte/ektE4DuSxi0EXpqx6Hm/Hkbj68VB49D0UMg5OUf4n/4I
6wEVfMHOR/bXCj5mOT5JaC+n2SFSU/nTDpwqoliE0SUIYUgZZRjH7FnketAe0M/tJ28Q+tx5Tp3N
/5Zd2Wa+o2el7cWNCFAVs8xReppQs/IlajSVTvK0ytPD4LTVHzNz2BvUUME6gI7QSV8FhHZVJnW2
dEaOXWa99k5Q0qqrJKe2VXbe243zx7O+9IlRtKXlafmgv10f1Vzht1OCqiSVaXgIWpgXQqzA02JY
0ff3xq1AwcL0xP2TbwYmdtNMjZoogYxD5u8GcZz7dlnSvTsjj/JvFGviPcXV2PbCGPnVB/qFOvND
WxYWe9gMh8yLTAtTg3mK1WcHEKz2YqXsond1Uw/vm4mlPJUhjtA7uekGSLJEBJCcl7IbfQrXyzPD
Cp6aGKDXgDNwiiazPDpCy31r1pofUyHLyCuzwjJ3bsWteBZlBNC8pYa/0D+uxy3t1KoiSapd66nx
IprBPFDfkJlXAIvQJowoNJ39Q5/4TkJLfD8J17NqpzhyxPfMQTa2CMmkBlQD8LbYQ1//Fvjt7WzP
buUjC6F/i2SvHdXKge/a9FOy95ZuLDjd4RD2eLtpXFxTjBwB5KA6PW9pUOXvnKTV/b7pwxMpHzKX
qZb9i5d5t/OVN2bIoGDc3CdEgOvCKhZPaLvUMxTaoUKevOu0B6NTFOy92/9Q6lkclEECeK4B75dH
4/fzhrqb1jh14zdGnx2dkhJqn47aEW3UPVxlaymXUw0lGQLKDbl1dpzRzFKyvF5DEALeS+o3NC2d
rRKKcInW4JNtyL3Ya2splyUkWyB/pqXxen7z4FihhikZOpCV6htx3J6M1oYLEDXtToC5ORQBHv/h
NbjpB00HJTL7KG98mWnyHLq5fm7dcjjkXb5H79siAFBVpT+FdhgaEdY08yhSCir/QA95xElLaBP2
qf/I46hNmNik6EqaXYHBdFSOB9elQq4MSbOTOvyStFyFeqAe0O9+iZXBF71eW8MulbJHhNVf9Nar
U8Fn/QhQEf4916WNwH/icE+WiUjDi9P09DaOSlmWXta2qcONZYdPtjpS6wPqsx6GvCYsr9H6+vv+
Nb8R9uBITiD6q5YPynr9K3tZFciCaLXvoKRMPUfOR73T/25qNX0MXDPcAeg3dgFdchiagOwRE6yp
pYUyQVqxwJ9g56Q4egcFXZZB+K4sZ2XvAVsWePUBlrY4hECWNnAs5a+nRrDXB/oIylBWY2Ad9cnu
DhS5dYS++iq/jDl27J4aBBha65M4x/ghZ54lTHH64yWmbW6JEeh6wHRjtRFK8Bs7GoFXlH7CkBiH
+4PUouloul39VORV+On+eJtrDF9uacFRKEusLq1SIUEYZ5Jy3e0sKGVYAAJztI89kMAfxyPkMq7O
vYViA/fHKmguxknVWkvHxChM3QumIvh8qVI5ZVW7Z3B8O6tlKAZZ9AXBalYbtcEcHutmq/Y7JR9P
Jt3BntIH3SkNdnvBbs8EUDskEKqOvKRQ1a43zlTZiREU4YInziiZG718oAguj7OlVR5lgerh/gf7
BYVe71QWcBERJWhaijzL3H97ZhBftQsqZMwNMF/3894xi1MvSMW9njPyGucG9GvsbRMCGLM1norE
cPEOMJywQWJ+IHXQBxw0vMDOs+SIUpT+GGdB/yN2Mu0UBFGbHOpxVN+xdjgZlugx/xWi4CGP9yey
cfGCUvJ4waumtE9+fT2RoBCTpSSi9hPDGH4C4GcPBTp3D3lGz5lni7Y9JqNwzxU2vg+uEyifgdvr
cOfkb32/xVVk6XVmq6y7xyM0nZJKJlwywtKOIrTFSWk689wHmoaf/a7hwkb8h8wEuB6kRhp+CLqu
p+3WUtfFcqvhI24+5+MAmqC3sbiUKWaVaXySljG8S7j5/DYc7UPLvlXNXfmj2xCCn4HwngbdnLmv
+yeMCffUruWJ1UNjwFzG7s5jKnvEqhsid5DHS2LEezD/xmITbULFBgCkbrKWhSlJjMa0MWvfrR26
fuxiehfoUfMyuEnS0frdoy58f5fdQlWINcKvpIWWI3MTtAy2khfB4pxWpQIuQKVMfjpoyJpX1L0i
IUx86gblYPda9fH+yEvsvDqnizYNpibUTlTCwuvvDBw4lkMJADfJ0fDLvIifnXlfiGFzGHqq+Ie0
AlGY62GqrknmYHRrXzEqZCUCayoenGaavDbQksZrEUaTR4G04TGcgF3jSMQfhyxSD4qbyPet06fF
qQ6kPM1Sd3buqq3PTT/uApdDOqW8c/3bRINOpRZxtua40D7qBu0v9WAnJzuE5XJQAzC+w/1F39rV
i8ITzSEoLuGteD1iFVgKKBkjCqXNj5k0DF+2jv3augn6c4Ln2wQd2xl0a5q/D7pK6c2qmDNLkZTb
u8SiOBFXB1cQORhWoL32wfjH6nCs6BKGUepczEfXib2iDPEQJjhLWJM7PUAuq70qqMURk6LZ6+xx
OAJaGmesn/ccwG9mSh2C9htQILBQYvPVTMvIniwK/PTCiMhuLoZRh4hgLBYYiPulSnLO5zHcs29Z
dvDVQSIvJSAiiaNLEvrXClcPZhmnE9Uzv6O7Ojtrnd68M+tAfcotNdhThbs5TstgtMAs6h5gr78C
9d9e16lJ2lIrCjLgcNZes27UTm6V2x/vb9ObW4lRaIZHwGdB0G9LOwodTAR0EGyGXr6PSgoEUC1L
EGx79ogjaJAEwTw0xbTXknxLlGBo7kEQPFJUEzG66xOyCEkWhQAim2pH/dpphfxJVGtNCKFCDSAU
0xfDaT36gXX3/AnNo9D1wrF0X4K4NqdjmWKWCRU8qN/uL8nNyV1+Fy8C4CK0Jdb++nfZTqaOokXT
qo5bV/erMlBP9tBHh7AnZqub0gQKUXFJuD/sxvdGG5laJj0EpIHraMpemM/uQjW3siD5nOeOVMEK
jV3688b0wD2WojPIKSS15WT9tq+IPquazcA4oxKfU0M6iac6Y6T7QzU5f4Mbk9QJ0fXf7s9vY6ct
FWGN/hv8zGgpvB43QXCQNhXGnUOKtHlTtycnKgyvkOp8dGfVxevKMTwwyT2K+e3KItpL2gZKsUTg
60JxNUKB4u1B6Ta2u2c1ENOHKmqbHXzn9kYieCTSh19DQHETDXcynpg42XsTh64fN71xwR3v6zy3
/UWO4Lz3l/P2M8IWY7NA4kLnGrb+9XLiEOp2ukE5P6KPOfUx1mlOidaGl1g3g7fAHLTHWsTlnybC
C0cNNOSXFSD7dPWOZmVPZmrC55rRYzuFRTYeikyP/CgZy53zcHvZMhQ30sJZIg9eUxtbozfjyIFH
0yHz/U0WY/BjjFP1NQb+/fwf1nLpvvgFQRIrXa+lUOXAUlOwNBHRtv/OtDCURyuMSFZyJRlsiH9p
dMaPJ9+zNNycJAHoUktBfX5d1ZuEXtXAvxxGpQrOpWUkT06W2WcdcHZnw9yePxJD+H6ceRiGBPzX
k0Q1zRRCA9ihq985lwZNf2e3nvuzrlfOTztUCsebJtN+NnJp7VSEbzMs9g1NastGVSgBrElRRCJ4
3AvOXFjXWuJljtIm1I26CoX/sJw/R4Y1ZKdw7uuPppPP/3MhqyAgnHaj+uH+t964DABFF9iQ2GG5
aq+XQQQyGcaAOmqSNRm2ODSW+mqaO/rOcm+Ng54I7X9LlnFjyx6qMEnhZbOnjKx+CjVRnSYt2pN+
3rp0fh9l+RW/XeYg+HFfopsDEatL6NjF4dZpAujgRVu2JzS++5/3l++2CX9hvsNc+AUsU9XRr0cs
AABFjqimTwla+4gHpiEPQarZLzlF9n967uBHABsVyVxn0B+QHWnfpa4evWVBnj3aUqeJ7v4v2lwC
1A5wbiC14UZc/SCEHKJkIXMUSdp8skSRPk6Jrf5TOZl9cLCM3oO8t84sMdACVcFvQnnkekCza7O6
nQHGgkREl4Fq9iEop+S4yCrtpC2bQy2gIyQVbqebylBrz4PlQBGr6As7zXaePkA0aA+xOpiX+8u4
dT1Q7KTtEFwMDHp1LqxMdHEbOg1AlZ3aB9OJu5+tDLoWVWljkYvFLVmpI+VEs0V8vj/2xjR/dXJy
R5Ckwdm9XtF56aDI0fjwe9Qqn7upUt6Hg03nKI0zp/tDoa27cTLBrQgFCD5Jz9bAptHgiVHVcOZt
LJvqJzEmDkbJFTVbnGD04q2WgmmGltTmc6123Uda4EdQbKcWrWdIO4lOKlTaDyKxxNdpGoMPRR0E
loc2QaYeJiWohkPjVKrr4aY5TedJNcP+EKV2pJzLzix/VLVulKe67trvVp6Po1fPtSW9po+a95NC
c5ofWaXxw6nG5IfajnFxwQvISL2qKce/sJXpCg8kbQnSYz39TkyvfsqduraoEZTOl6Gx++Y8zUX8
ZfHRLWAbG41F52qQvEWGTtxaa/hSYTPfyNijXVh5buLeLS9ArjRVEXLCwoiVuf7R97WVvqQWQBRs
UrJzolacvVxMroPDmEa1dcaXE/UUHafak3RnJ7oEbuCS2zu53R/QtsylPxVTkx6po+TzQRRqNJ4Q
CEkvbpkOwGqlcHQvy6YqfF/3YfEFumz4Na/z7gtenGYBWSMrG9o+Ud87GP1sPmNFi30m3b79C9iQ
Kg4i6LrRF642qk9BnJWGxyURf8/NVopnx5bqG3yyCvOtyA4+qHVJoNkhsYQipUwhnzdKbsdvPSYw
8dHpofN5qZlPn2kDkJGnaW038T+p4k/zOPc6GRHKrCa6IyBlvWye81ng7jGrOb+pM9VgXLqrop9u
bodYp9G7H/rGmIzNa9nSDogCGApapxDhLLBGEWkvAu+X6BGFt/wlsu2AmUo3eQxNkZmnzGH7+zxQ
xpeij+XXgUbYLxAQXVzMUfZXqAfE0znjQdWPkWpSG0jHGBW5wAjJgtM8pk6QY0f4bCjGNBzDwq4Q
h4zUMfdCWeOxCql2ys5tqePWlYfB5z6bVROqAeI4h3pQY+Nkd4Wb0piTl8kzsgQqpIesl4+VqkBc
YxbqKWxNaTwKYwTihiBkJF6jZ7L0nB4ZlovZ24o4tF2j4asKFvQoZOD8RCIJl6tSghaxoK07PNBW
EmOKEyr2V2NwK/NkBbT/eCmuSY6nqUhjv3VjnkznyE1H5yGfTDU+oFZZmGc9CPhjQozT42BEpkAw
Ii7eO1pVvOKJXLZeqtTNuziQ+tswRAr66l02/GtZlPp9bYAJfMaNK00g5LWW+ag6QaBDTSLFxJoe
Gv9pbpxZxaTHbGCxRQ7TTO1+TB8UCznVJ2LtXPdsHETeTBEK9CKVsC1O6VRXiJ10VfC9s+wpuRhV
0H4vAi3/PJpYNcB2HwyAMfyGi9MUTur/ZGzF7yZljLiKLFn1njHaNf30dmjYXl7V7ocmFGzXYqrA
0ljj5DKyF2m4tLr0fRCWSFqPpASPI4rB9hnHYDLJvNDy/zUx9Q3o4H2L/gCGs4knuqp5sO1UN72a
wDs/pcBR4DUyzbrLkNrBwYWebxwT6QTaA9yEIlkORf8dmFjvvAG87s3FWsM59HU2PISmM/xd9wLW
7WQkwT/WyFY55Di51g99OMqfpNvTP6ZRWdWhz/SBl3IyRyT9+dLKoXRckfmp07lvrdUP+VELZRI+
CDkPI5KYAh0jLS+r8Kg7g6IedLNTZg8+hqFcEp0i97Gtk6DyioK2aH+YkN4+1moucOKclRn34KAM
nUOjFLni1bmMYccrRRe/SNmh9d5E3dQfpiTP+ksUxGPw5ObFUD9GCt3+nrTxRfTDduz7h8IRKe5Q
bQOiN40oVlzENJaVZ0tFjP/KKBzTj2S4xg/VGSQmI6Wsi2cYDBpQejIX9fy+4ecMR0efAMTQnR+z
d2ql2+MZF/PQeWLxEai3JpjnwnerNG5fJ2fUo6dgFn1wrBCKK35Yem9lX0KZ5tyJ01SJEB9sy0Hz
4WyZtWt/s6Kwcb6F6tRqEbBrX0+oeSKPa3/WEhNpTW8w5058qAwzdn9OhIvlwUmmvBZnRQajKjxz
CiiAeqOqNXRZidJJyok+23qYFL9QEis5I6HfyK9IJCup1+qzM/8Qat9XJsYmVlldgtBEp/spcFzu
LF+N3Fb52I6dOn6ClhggHaYW6vCCbmLU/kg6TWqfhRE36ZPgVdF9tBjD4H+1jqN8dyqdhcFzJj+a
4vcwZ7XheRzlZFTkBS5Ea6/JVFHEhxrEsfgZubOW5+iht0X3AaXzqHhKxqGyKe05M/7dddaGX1Bt
M5WS7aN04Us8VKWBuV84Fu9CEHsINl1mNvpHR0PvFiDe6HpIpINexm8itZokPBZaose8V1UbOCW6
DNBPP7Buin6AjqQ1rw71y1B4c4O6JXI1sxEak096aRb951Sn8ekYK7kzlf4IID1G3hQ6Q3BpraSV
L23m9uXPLJoXlchBZ+u/GNUwmSeVswERR0H/FsUbBcQm/knJpAnrQ69jyf0gyaDDgxZY2UuvjW17
qbHXKyjVG3355BQozIaem6HXo/tWVRbBK1KAJRKDqj1PhuPl5eAi5RNLo6NOZxRp+2zMU+k+y9S2
Q2/KuiaA+KNPCEZ5uJW61sesifgocNPEkCReO7pdeR4TNx4vSdYZ2qVwzMZ4SIrRpENcKdz4VFrQ
4zwjXYLZQuhp7s9Z1ykhRgNuKH849tyHLyUcR82bzQwFurDqJ8NTug7VqEZI6ouaPk2vzSLDcZiD
lMC0TPUCcyhtKHGxQKE2O3VjoRt+NaB4VWFi2kbuATvBjPp4EqkKHdY5/h45zk7LKzkH8oD1GGLy
ptqlrzDAEWmeOzX+JFuY337Rt6Y46zAaX93cCnVPK4TbHfpeaz8rs9r2XkovIF4dSjj8H0fntRw3
sgTRL0IEvHmFGUMrGlGiXhCipIUHuuG60V9/z9zXFZfDgamuyszKvMLRYSc9zpGGs2pInsmbLvSe
j14vP2Hzlck233LmlFmo1HejSMIjZ6VlQ+fRSLcp8LzA2iiM1h79Weny87bqq68hwGIlE8lejZcj
MP0DUaNDm3taTPer5dj1Y8kOwFGYvayfd+oeFw5J7ffgJq2rU+N2YcyBBf+XraPsYSMi/t9saDea
g6iNUJntNZhq1s4Y8mEARAxFOtrLYv8S3TJAx63JLFJaxVimSRkJ70SS3p6cYwwwglQto4jzaJ2o
zLOQ+FBLZ1sIHrC3Y30Xw6rkuWkGo75oHV0/heHr23+1pVoUI0QlqHO5sA6mnypVe93JVEYZK1XJ
qOTPeOxXOzoZ4rNdvN7KYC7kEqq+kE6VWF/OPtufYmZ/38X0Xh5XW80qTkP017xXTdtEhU1SvZUe
rPMM8D6xu96PS9Be7DJoxrud3LY4dXBH214cW9k2/XdwiLyyy9EUIRPdfH+s+tBnraW70thG28Cj
3q5+Tk4eAbrOkADOhoM2LNE4u8IsOYjNlXyn2uTJNAZOsTczfVnKND1XTxRjp3tyVVh3L806OuPz
MeEPVLTeNE/sT8X6DcO+sr+g1IuujexrkYmyEebsN4BsDwn38ez3JuDZ8Ol6C8xEdfcyhYfnFbWQ
8d3SWuZfJJA5annrS8e+GZ+6YJh/9ERzLWkkbVoUqSEcEOqqIUxjr0GMGhmv/+KtWb8CdjDs1JVG
hA/CrGIrJnsI/wvjrVoKL1RyuPO6Kfpv3/2lziuK58M0Y/GWV2GHbHugwR0yJ5j6JtcyGd4UZeLV
X+TKgiPSQc7poRnLJ/IKvDldtg6nFzyA3TrH3cR91aJpp5T2ePpmBk6361K7nLRibE15xzk842RY
j3Sx61zd3Meigz8iDmqpHxMCxh47cTORmmdr71JKqpyy2pIj4RfNsPyKxdC9UMtjA8k9Dh+66wD1
eBPqt1IE/NItZCUz0yh66cx265gL1TZYhO0VMYNFuB58/IJj8oWVAxWlUMvs2nVdMo75vFiMY3iz
Jdkig55VaF3aL3XTBi1tlUNm3Rov032ld3v4ATy3/C5LOaE63B0x3/FORmdrQ3r0GdZ9VcN3D22b
kh1Sfux7u8sUkZ1Z8qTqZzulwWt+raFcT5ZMRpG6O4r3dxPGg3lYfGE1GSjwut71ehNfu5cY/mCW
BhG9enWsLqtPFRjaKdlOMpr3/i5sInPtZu7W61TG9YOzUxmLY3aNc8erWY5X0I5pSH1JpsiD2oxc
zrEPhXDq5EjUg5U0oaRxWHevWCOS7n8ururGn46ywzHFim1sP9RghUlmmclv064dJRYlo5eUSJzk
+ruyevQdTD5t42eD2kSU6YT+DvzapcHFTMI1p73tVXxXz17XZYOo7fknpppHnFZRU/50qa14bvTV
/t1v1/rT7oz6ERtffsgjGp+OQZjf0Fttf40pHTptdp7k3B2CfTiXUz1+j+q1BAJtuHgjfj/rb2uL
PJV6MxJvFcr4Q9Zhsl+qdUm+4nI1yzmoyt1/TebWDwp5uP6f0nJ0mCftGMRXyjglNWjoVGfT9c5D
EE3TQx3SVKUcFDEqVyns131gYL9gf+N4T7Wa1+WiiD+nyETlND72i9m6i/JF63wfzCbmb51Dv/sg
9kaf20G3AsHAbt1xJ/Uf38hdnH1rUuO3gcbUe/A3f/uvRpo553PPSnDqxzcvsi6elinbppYMvDVA
+PJYNz1L5w52ic5z6cZWh8NcEP+1bZ289+TKrVfAjMZNVduP9uNGcNRVNV1c5oHlx/t5X7ySVmwN
+vPgjaq6NJPdfLP2Qen7cHRXdVlipzzVQDLrw6ja4BruzhRklXKNfT9wdYgbv7ntYX3vjFfI17C9
VqPnvXuV7GkuvLVDUT/H3g/HNgSqrRPAbWqtIIm3rZ8ejGDx3I5PR4iaspXNUDERaPpzU6VsCabh
GW2FXbqFdB3xim7UGzPOTOteznJucxV5hCb4kg9OsfOY/7mDVdK1lWvjo4fum43WdvU/A6274erO
Aq+iMpy9O1Y82ijbmX29b3rZ4tPsRnF5Dszg9uk8m3YtdkIWVboPPEw5FZTiRv+n/zh+3Yz5JHfL
TuMqbv5N7XxUxRaG+q5R+LjptHcqD+yYyFb90E/lNKf+tgIVeU0TcKBM7Tid7ANJxZkhb8V5MrZM
rabUGUkcIn4nnp7cwOr0hdwUkDQbu3eKCWtZ8y1bub93TRvcH+0Q2akNVu28tNMizQnQyw1OO9T6
D08n7pHJFtvOkw1SUN257biaHO0tRiSl27T/xhJL/BTDQMs581q7znmnRxku2scJ9upX5mju20Pf
EmvYx/LTfsUsmRnQquMs5h7Ji/Tq6LwdHguUVB2H1Qqck4JTVW61zFDxO+YRc819LcZkcreP1aJP
LAx/TkHPyv56hYZiynbhdTX4G4MO72hSBZiZ2WAnCx8t08aKorfKKccobepqqNNq2kBa4rqSrBt1
Y2llLjb4z41Fhn3asa49P/v1EV06u2/nHNzK+UYR738icqj91NX++FVb/nAXby4iXGto7O4qFH0i
Zo2BCvO2M/5ry87UL/7aW5pERz79uQWj+MQCxHsfePv2c+9K2Rf44gQ/xuRoZOp5an5cfQ6n/9Rq
+98xuHaWAiV++7RVe2yYSEKwHyC04xeLPj6Jobt260y1rt08WDMXK633SV3F5C0T1piu87K1nW1d
6pkItocANmDLcXgO70e2T7p8GptEnNCzea/xYM0JumO3ndMwtMqZoe//99aoxPoLSifEm4kdsTxH
PsmWhdz8ShW+v8R9vs3O8hZQJP6ZnU41w1RsCK5ev+zf7RmX80KgfE+KmOPGofrH+4NmN5Enn/fk
3Omkt75PY7d9GTdSU772tSdPjq/627qWb55XKZb+urPpuKacn97H4ASmyuNhq8uLd/jli3Enzetk
W/TIyrJlPu01Jkq4hLKlUy81WwXeqiudbmaVHre14rZtpYmeUTSDHfL4rG7aS4Qs+YG88qJ2zGpS
VyCXL/Ro23Pudyyt0I1tI+4N3XT83hHciqwte9WlTTQ1wIbDWr9iTF92mHDRQF9wIAbH6YKle1kF
S20n0Nr5fQ46pGWIEdc5Y48JfrOp5/gvs42+RhbzYwqWIM5D44I9JGs/bV9r4srlNC22J+7HoJqt
34bMwP+SuVnLbOlr/6Gce/E3BhjuivZQ/vdtK5urccuqL2gZgiYNVE3ObAyE+J/XAZ4V9TZjfj3L
ReFOMZaw8Sl3v9te58nV5rSywLTnhkpx9Wmm+4LNQv89KScNYVdby0fijfpVhxw9/QFOlMlqdt6n
o979u0GL/kUfqrRfQ5qC7WTZCnLzYFdgPsN4Ls892wl9Smkdny3D8Fj4ch6vMSSgm2lDD/kY6MGc
FSaAzAnG6YfCrdv1h4v2ebliz9o/iX4pxzSqgnU/O9bSX2I9uc3dcBOQMOQEwwTY1U+0TpwRbEaX
avh7AKYfQM7z4Gb76tHOq1KxbjWEZi3zw431j5iw1j7t4sj7ZoVNzTyoY/tREkO5FpGb6N/0pn2b
2SujWx7R4/cZlkb6p0jK4BvOhu1wrrrI/z7HPmDdHoatIfvhSICBp7j9ve3N7Va7JihCS4+fN9qj
zoQZW59twc28jP7ACIeHBda7xi7rPV1MJb+x4kpq6aCijRdBDNEpVn6pnvZQJhVSCrMWpt3C5WmL
LTqmKpbdI23N0eRL07h7rqNQOWkCdP4+VYSZfXSyG7hMxCItbzYD2CfGr7HJhEf68pM4mu3BxxAm
4G1gubyl5AnfSzvyMv7rJ2i283HM4omNsdDABhCr8ew1IQ8cYLNIW7e9NdOVktO5GpeloJVDbud6
A8G3Ls7dbyuKsvE+qJrysnCivE1mdB8m9xZf5sbbhEJ4SErzYiW1y0oOsU6pBs/EeMi2hPtYbVbw
BTgYiCtzfPBo5BRWF2Uka5Zsf3m/kMl3XyUVCxSbHbeHw+mbKaXhWj56r+ktOBxLPYZqsnj1CebA
afiQvpf5Q9wseVxWdstmxcD7yauaqCKy+C4Arzp6OOIq8gsHs3HEzeQmPztBAD5xJFsv0SkssZ2C
OPlW6taxeRdzQGchjwMdQWl58DGLpUrM7X3jZJUjRJWCevDyMGmBgdJzYvobecSx0D5AZFyD9hA2
GKpx2wsg9f7GGW05eXcgVy3C2uzNQ+gsnDuavk0+gVAe7cM+JYw/+A674jo4Ve3lQesez2Vrhl+t
jFiV2QNiVL2YKMQnf2m5bHjTNVbWibU3j3rwhh97QAf20Q/h+rvfmyB47T1vIVRwDTbnISYR9u7Q
frMXiqQY3qjSa3yw1DH823dJ5aSQZlP9WAtbPa7LAo+yzMn2062aqAWBxEyPFHgTpTMLJvciBK7N
h6HWT1PZ7tvbvK9NXGAgMY+p71UC5oY4mrtKd3X/PTkSd7vd1hC/fqWmTy+SQ33dmYStwsPB/11q
vfPEEu+TfHkzYBz5Snb1oVQf/2AZlT+6GfANTPEU1GW+TXqb8lB7pbjIQUf6vo+78eXgAT3uPCHK
7zE5d/77OA2RzGooaP0Zina+w3UQAYyxvcHKhtnV4HP7nJAtSc1f6Zf4KlSUHit+Nkes5FICE1uX
cbE867Fv0CA83qDE32HrhRqLiJC2ZBeLa/JjtGeVqz3Yj8KyWu+Xt62LlTpWMi5pqXfZnKSCTcuN
780fQDqJdVm7Y/5yRuiMJ+EN899wtdvntd89NveQtrrZ6h4sdnaOViKLmkS+QMSzqRVVdXI9cA5z
37uggUxyPCy1cuwtouSHhkXrLiDKen+Im3B56wdYs6/F37Y2E846UejD4ch7poCD+Y8BPN2NDoN7
N+F9ulQ7kd8PjRGBAHZksfB64NDdvy91PTcpTYysIXgMcOrCgJdkXb17DVcxOgCzw+5JBcofXxK1
Tv+RHu6TioXAi2o6VNZ8WeEJxYW0Ur4Q5/7CpUFGFlyQn0RHNs1Bczms0p/yBHerG4VUlvdQPgHz
QDMmj1johA16s6TFCiGR8j/PZ+LIvXEh9TU0W2huWyjTC4s4+lm2/awzgeFhyQkqSL0IoahAvymq
W17Fk3u5Kb/w/xfR1nyDcsWvDNK8/GMzsWPSMUQW7O4aziaLQ2d+aojqnNPaacxv6F8oQoJDgzLF
jZROBT0pPevNgPJ+CvfJuyyia3+EcULlGFpT/VmGqRwKZm5+WCHsxQiX3TyTig30/NQOcfnXhMP8
z28kzbbqnIY+fQxefNwe5ZPENGU7LcKzCtpJqz7JRo7rS7ArcXHo7wzoYx9MaV0zMZ3A3gNx5rtE
LtDXcLx5O0rpV8n8Lc+7VtZH0q8HZkO7TJwzXt5SXDs84pe0s2v9LYZ1aYvVNRNK66Y8FF4lhpEF
NGm1CThzqINmWZzjp3doCZmYjJrhNO5ZBtBEi+vMRNp+3Wod/d5k7bSZ+f/zMbIE0ucaYTUcuFFO
hz+5m/y0Z1M7MBlL/2d0SuygJ2titbMe7PC8x0vb5PzK9q2SlnTekpGgkVS5S7+ckll6C2ZC0QHC
s3nQCB05bOEJusxvgfltFiMUMi2TBlMpxjvoJ1wRyRLT8ykWjW/nXTVVx2OJ7eaz8Q6kOBQn+79x
ifqHHrH3du7tlvS4LtRh0VJSblDkIHs0K7zmdcKyVSZm5bZ4k3lAWGJb44cuiIV19YQztQWRQKN4
ZPSstpR5n0HeG8Iuh83T4i7pYuhnl9EUrjp296nYOQQAkCsLYA5fud+z53WwvvG4iqIeXcmksrli
SMdd6E9cFxbOPe31Z2SflaG8Dn5zSZqqXe58+E2ug3N7YHuhqzysaL2uAerbJvMiBT62TCWOReAo
uBDgKTb6eKu54YQnRp3otJvqhDw1DiiUJJ7hpbdGNn+KXm7iSXYNfCTakjpOGUzEJ/1ze6QM6n2Y
OhEtWT6iR30dG7Ju71sVMQVZS0CeAxbc3oklnGHOzRip9iEIpBiKpCpjAJRAV/dJYnXHg0UI5MO0
KDai5tWFwvN1zQb/UsltunBM2d8nd7D/Be5BREV9U6iC5EwDSeC90/G8WaXusv/7axVL5S2ncu/G
8VOPPU383gX207JWA/p3PbJu67uzA75qHcucxuxtH2lEnMwVpxCYBV8FvZ+i2azfusbvndO6lXBZ
tDfbPVS2qs+L40PbGafip6sFHc5VI+K1ENf7q0gNDtAzDOexv1aQUUvWD9XGfyh3uHjPYIV4DFHb
nOiZFd64Nll3KXOWuiZHF0QZNFsnb54d5nXvEPXnFRtB8aWv2cC4NnhCfUj4yTtl1mPKJrj6ipZp
U/3pEKNlpT3DxC3UwhHfB3CVj9EcBgs1dZMo7HHYr3nZLFgQsUXeyjsLgvpN0jb535kGF/HN97SM
/oG718gEogbyZgAQ0nmvageMBy0iXW+lpq9umxfBnu3Czhr7LOW1HFqc45aj85ur5+jlyNFxUqth
zcvjv9Ay/ODOEPSGUqOnX/cW46WIf2xGI5kkpyaug4h6Ohzupe9F99ZWsvlVbfDIeLVMFYIFJ9kN
m51j+w9Ow4FgMHBxDeVcx8vpMGJ1c7AChBD048gW4apCfD2TNbkfj5lgvIgQEBRSQ4CmaJ+E+GJS
oBUwcdT/meDN9lQ3oFCFMzi7uT+6zisO8t13Fl1cmQeI3sWVWWNbir5isyAnizC8c/2b+mCvqeUZ
8ouDEy6oNUy5CEY76yffzM/TgTkE2Bg5c+kkKG2yR3Nw2beJeh3P4fgNNY/0X2yX+/QrFKY3l41a
HqeLvdfhWxsLN2LTrIXC1ri11E/wHtQ6mGVAOHfx3YRVX4zW0gqYi7c17EdglsFRIG+99wFzxNE/
rG01f4SKsv+j95ueEfR25nO+e0e2JevyjtS/7IqbJVadc5nFD6m2aHtsRtttr6AssP7D/7+KsePe
5wbT67xUjYfYQAvT/jjEUcu0GzQ7d4moWjx3m6b1WMI24qo1Lc9Nat3FmStLrF0WjFd++kAZPFmI
Q4ZME/sxnpzB56iK+MffUgWBAlWP7fdw0s1f+6jbKkV0Yn9NSxTW9+UsyZmDvAvXk3MI8a7mY/gX
i342Ba5OrXoQ27Al5JrFEp9Qr8aW12w4A985zlL9N1hLXGd4R2PkyDKj/coMhP58Be+uuPYMWbsb
o8RqA2fl/F4o6dlI0IkqsISr/mxIo95XlPSKL9A6YR77Ehhy9n3LzedkrNQvES3TG1H1CSIls1T9
iXxqF11B3YT5MGFPj4uIlJgS2c6MfsDIZCU8zzd187D0kavTtsNrK/eqBfBeAk0+GIQAKIsOHfwn
ox2bX6zX5Xdy3GbMSeb4eBtC4TgpZ48Hc91hp/hgBCUxj8waElIKPFw+ynkB4l+ktqJC4Gipfm37
aPvZ3s6b/Qj97sjCH7FuK1yr7J/jZXQ1SFXPKVYum9lfQmWFYT7Ph5J3rbZoGeZu9h/D0tuOAqur
tc6NbhO7oLwJO63jgCwaCV1TTLGYTb7WSNxu+OzxMMaLE572Y3d8VqGkOIrRasMQnu/oP6wdeSAQ
wcY17xQKwJeyiRIK9ibC+5I+4a30fARfXoJsdQenYeGklKE6JckcPdOGTJ8QXt78FC9de1ltV6vL
JPnVmGP03ZPjTzseZlKIZ2vsov9C09MlQLjG4wke3n+eaX0/IQumIGU/BoENRuAYhUqhozgNagQQ
19IHYbIqLK3/dV5tjrRFHQI7qoTucrpMpC+LgQIRw+I3hZTjbuMYi5tXYFdtDOFhMzKl6G7oQW2B
9Lsg6JbzmiSdlU60h6wpxmCoUIBB579Klo2CbFXe8rc8KGP37Yo8Iy+d3tlzcZskGWXbjca6rJrn
bdHD/N506P0eLBL43m+iUpPG/mEuIajy8sk4u3xB1Q7e09qXeshRzZRBYdG5PpgJHjVzlGUemkVr
P0UPkQRpDb6/PWAMNb/VQUCWGE8yJehYA8ofkbziaTIhUaXoL44+3dUx/AqHLejuOM+CL1VuzdOB
gc57ssgQt/EjQO2OXKL7jr//Xma+DeKKksmOv4Hx++tjHXLwpGKuE7z6tnD/axofSB6Hnspcerfu
Hg+7bVBJweUDbMwLcohY9vEdTbpX57UDA5IfYTW8q51A7BOK6Nl+buudysMsOf8dD90+D3Np8UiO
VPtsLfvu5KwkskAggsT+OMZhXdLdIssZPXx5PE3KqPlPMBn9vLneHp9p7kunWMt1T9AwWskvI7qA
gRC/f1AlVEXOn8hDK1h0uzedb1kZ7KcNXk3rp5KkzihFarlvvUqvsAfY3GV72HjPwgq23xy76iAz
xpt04a7O9KNqTYf+aMHf8zImtq7uRLctMJ5ySJ4csYV+dpQx1DJGYL17qZJ1/M7sPUBJ66Z6pgjI
KK/R+H6JI2o/vb0CjL+BYz/8QdbvbTl5UVaBGfGd8e7hYey6+FTG5EwUkbGr771dT7hFrkiOUA/1
ZYVIbqKgVnqRr1AfSVoqgoNRki4e4NOCqpX2Ia5/9lvTL0UXJ+K9bEqKAoqB4BviWIRcDt/vZViC
JKBUVO2QbrP0l8dtsKpPAFZCd+2mmTAWTQRlNqy65c7zjT4yPTW4OmKYp/+B6rG4iWW/6bOtheAu
sETDPNaRYTLfZpHIfu22fnKRq2mnxjjdGp5M0nk/N/Yr3Ls9dtQdQ5vLmcapsp9d33jmpQP8+t3G
h7YysUVMFYyZVXhqtj36MDhGt0+6MW7FBNuPn8FhRVuhQy4JNbYxTCXNMtlFdEQrwE/dt9ul3ZKJ
FdrKq65g0e14Gp2wvQ89lMdw4j1Han8coPzG9O5vS/uJda76vuLrJNJ9bAGZLZ5SNYvc1LHH5xyu
+/NYvD48o+tXF5ch4Dbuz/JbrCy3LpYg4MmMEWF94hIHLKoqb0Q63tevzRxVVSa3LfgzhBGKo4Fo
vu/OMDpvTWftFiq5EHMflRAtm8mI1uNkDWvwGe1r/6dpnP0Djwy2z8OJy0ufZhkQrDbZ0y2IzH87
UpPt7IbSYmobN++hRzP4s0HFJ08KGidC3XGjnSHlNnYZyc4WCLzp2prRF0eGOKuiLR5Ff7+WkRqz
eXHb737pOUemcJOxzma4Uf5k/+wvA9oouJMy6j9Q8PgTagSHC+U2YQBlzBzxrQnWiijXJlG/d7ul
2uDgFD+UNgrLkzpUrFKw2uqz7DYbFa0VOLhNef1wpFYL807ziK2UqBrRFmCkw88BISPSrNXpyRvy
JxxnlpuvzgWAdKHKO4sLathWLyWPNeLyxgKoWOYxRtLihyMe15vnXurNsceLdAL9HEJptNmK2CdK
8U7RbYrRzDzf7ESiPa2CA9LF9gFev0Vdab0il0KUUS1r+33f4ejGdGdqvcMpoRvRV6kG0TML3YxM
tIoQR5bwz1hZ+0e+zlEi+YUVcjr0D5NJJ0TEa1rPpTgB/s8QhslR+8wSe7X/SvCg+tP6ZfQPPVB0
780BQLKj6OvR6TRhksfJVq9F5WnXPUdcg/coaVy/QAS3XTfcctYnkra6P0patf2EGCPY75ZJ99tz
7Yj4Bb5zGjOxz+63VuFBdrdPzvBrRPSN5Mq3yY4bLLU9EWAYqrTbvOYBkckqCYAfrA8YwhrdMUL1
zBUhJ4Wrhv5lElb0pXDOTf4gNvTWU4vq3IfPVO0jgnnAR7H5yd9pj4GVPJRlxcxKKdEfbjc1Wbyv
vnXpjr016FcPM94Fa6n1eVicYchn1IX+A2RI+W2L4f9Peh4FMLxXlfZJLy3kviVlR2yB1wAHMbW+
2ehf+xODRXiaj9rWp1sWCRsiRsQ7irUNYrGDdBsLHSMFed3lpj+rZdqftzCuxGkrNwlBEM6yZJPQ
hk3vAt8HCdgtb8ZA0A3uK4X0L7WXZMLsv6f6fKjR7+YvbN05545BtlZukLV1j158jPI1GBqlU1vQ
LCDc3zsn3Tq95aFkyL0F4DROGq4w2rh/o7s4sV4bwcSIoH+q4lu6J6I4+0RaissexLYe99W4U+px
hEAaNk9D9bdhMTqk6Qaeuee58IpRjdRCCFjhojuWHOGYv/cHrtuB/FJuzM5ROanZz0IW1gF94n2r
OTVkJ787qwusw6AKu6huuwZIyeU6nImsm7pLSeL1a0X2bvcw+8020lO36h6Ni/g4MFG/P/rKcwCs
GsqaLVmJhJI6lHZy31OxU1giifzHeFP2eF6dTY0XMTX2kY8rnTBIE0Bw6pCKxIHN9txFBsi4WTD2
OoRZk9N9MRT5LBfNjloKp0H7ghS/JmcVpWV9H/QWnFAd1S1PQuzpx2HEx61AiDYWdhNOE+NuLPhT
ej1/+suB3kfsw3RNXAGrzBMBH664G8vLIiqEmHPvi8dEcFqklXXUYYpwdC6f491pEAyVh598qxNi
bopuI5fgMdqZhTLCOxLvuvbVMNJuhP2e1zpkGu0QLz1AN0/TmQl2ewk2H31a5bNwnTpl7M5Xytay
MqpN0784AthCdL+uFHKTxGMWoGYqTwGBRuhOentyrhvoBKkPMZVkJwnsfW767m8UwZMVhKXx8kZy
2X5awOwe1ZCBL0WFWR2nCakZiXSixcuqc/b+u9vUqj4NnWc7+CxyuBZWLQKIabkrTpqxIh0+bEX8
YVBO0JAnYQ360Wqk/QrdAPPEhDC3QZ4LZFZu8P91bHf5sZdDkKng2J9xeRC6YDu9mTNjtgOCYF/H
/nGEPBJpk7jtlHeGWNjUcN0173V36BzyFS3GaoXWeaeq7aeFoJz6VBv/pjHQqnzy9S5Apy1Rl6m0
1f4Di+v5RU3zythI0GmTCaT3AZQlizJpMHSNzrxuG8xV8TQD5g5H+TPgI795XrS+DQtZUcXIhYAx
jHaExnMfzeLOAyl5BMna8BT1bw4LLkfH86xM157iWkTY+B+NZgUH9eOcVdq22/y2xw9tStX8ilga
8IpQrKrDyNltGcc3TV5OPBE6mzb+hHg28SkKiAxlyYi9I4qSaHA27GaG9s3am2i+bmVgP4zuFgOt
OWwyLugewQ6CyQvv7YglLHYbVPtKZvsCwxaNy73u9oiXGpTqqyvtKTwBQPNvZcehmgFOrG8rfUeZ
emvSPAMoBHHR6MDrnqNAbG9q9Gz9o/Xqyr2uRE8mX+Me6mu/eLMFWV/W9t8Dpmx+GmcssXLU7z6W
907Xr+fS1d3ZRazf/o+j81qOVcfC8BNRJTLc0tDROds31PaxDYggEJmnn6/ndurMtt0N0lp//DXp
p/L+RCsWFSEMICBVWr1JY3jQiQcqEQDq2q13nzdt1/Wbx5qsgWMLfX3Ut+sj06410LuhgwO/pb0e
cUKM58quM+/o2ZWFyNbf6sQEEVsSXLp1BfdEPuMpw+a08Pdo2PYU0O4jyxrOFgNl/V+TOeKHzEHE
R+TzevcpHiag9jXDwSiBmsLDOANr70YyaAZo2mpERi6k8w56ZuqkJU59gYad3J9waLGTIJtEPW0i
iP4c2lZ8pVqH3q2upm18n7noPrhGtjB2PGLrdqg5shZSp/a+ccYA0+rZ1cXdxMaaJdLsqnVH5bcR
8LWU89FpoYtQROWlFzddB+7R9K141jkc54FfBiUkC0v7XiEJ7mPQXKtPLNqYZMIiUP322BXln+Gl
zU/ZoOA4yN63h1hRGPzkFrBtUm/s/zawiTtANefrm+CxpjC4oMJ5F4bbdi+R+a5n3u6ufSsWHxFX
NE9q+gIm6YaDA0G+sKA6A1WEGHuG12rMLPk0tC6Z+qProa13trD+l9aOeWPrGYio9Blc4zogGT7N
ZtBkcxXmekGCWG07uVXj0+A3GD24O+dz40wN4fxGjUQSxpB3VYcOJ7I9Vpw9ehy8h9yrFqTsRhbc
9rYagusDM8D0CG+T5S6zdZh/1HLNZMQISRsD7I1JvlDBt0EWVHYpkBTq0zD5HVr23mMhSIOGOZSy
LM2Y3NbrHBsODpUoGE29MrHYzBb8EtbDArs0HKZCLC+8XHo6SjlIcci4+I4wZQiphm6wbok5Ndfv
CfogTfiQEYo6pFOjdRrH9iYsCTaJTZ996LRgNXRQ/FBrGy1qsVCLSXPb/g0OJYT3FhVX6WGCpXNu
2qUO9pWcLHNvEZX6M+NWvwVqQoy9gAAlrrwyPXy8AtLYn/9/FMspB2tW498ggu211EhZI1OPxbND
3tUci6rX98bqrOrQeBXwX2PMNWm8bgZGZ2+86LR4oxeI6aJXy640Hbf5bvy+A4M0u/QPkKXEXGJ1
U7nvehwju7LgIWPCKbOPvBKQaMysc7irmw28RfrgzrtMIVg5zys40Vj3oLSLKQU0Qwsuz14o6+oo
4bLsB23M2z0mC9xl8+Ctl4odnStZDDm3di/yIdpwWTOtOTVmygI00btbJkweuO04EILOEk8II5Yq
Nrmd/dup1U13WmmwxFrm8Egm7FfLPTOpLCNZgBuzWONGBPsl5xgNV2iPMfpb4cQkt/lWXA7Z9BJI
RuazWeYsSvZspJeW+/IkbG98b/sUTs6mdQQfv6wRoA0BJ8U+NSzxPmtGtKiW3fjs4sp7wAkPftJM
afVpDFP6IoCQweHWoVS7rtPZD9ge21Q5EEPyKpgJ/hM26CrQHZM8lGu1PnTbOvHQl5hjDoFohBeX
3E2PwC4u8PaIffcQBKn7utqyMV5DaaeMw7UfvCvVbh+KuRGVxVYwdU3uQmiHaAhYNiaBtFCbdX9X
8aBWiZ9hgWQvm73iJsv6Fc6I3wlQgsLSMyiJK/bOGIjxtXJrPzuJasiu30+dYxnJF5sBlskOUsS1
KXHu/OIZMDItjqRK5J/YY8QCDtdo+EMXy9KeM6Jp7ptauHd05xToR4kqfKnLxvjgq2nWHTK5+lVd
Od2dsjP/d6Im+U9pwXg/2q3txsMW6OpnbAbpXk9Qa1aQxq141RYlfGe0zVvzDP/uZpw8QwB2I4mn
+tG8mTB1qdcx/srcZFArhbUjjmxCkLUaNMZPQVleUn+ylyekt/Z51KQ1EhyHsuDYNK3RHa0eIJ7p
NRidPShCgWJ8RjEElSpDGGntfA/CrrhnSMsi0i2fhwcCkHB5SmzpL30hxH92n63nPjNLQM0K7hyJ
4LY8YP1tH5GrZQpYg3yZRyd3utdCWcbbWFfa3o3MHfdmL4z02PaGcYvGMx1erQbfXUxQ6XSk9x4Q
26gn+cSUaHd8fdlkRRi8xSXolI8sN+QJiizQJyID3EUc/Xr01cEusrU7OGs3LUkmR+ShQTu48iGk
p7T4tFWow3uAgWW61ZrhMm4X7xAapHkMo/XlbNJ6htYRPTN3v7qHPBVWcewxNqgr2WX9UaqRgqG2
cngEHivzI6LG4r5ctyl/AHwI8qjYvPmXfH+Opxy3+mJExPQV494pTF+B0zXFtutTnxu6aXCH7Vqn
cPzDugA0Hd3a9dukWm3nUA+Upe/zjD6NT4voyJyQLKnhnCXaMfAtoIB4XANc3igcWBHjdVZ5eara
sfvl6M5eNnswpsSsJFRVa/f4ZCTtzH8GU/gF2fw6X5TP1rtzipmQt9Hc7GS2WreMuzqQwX4jAhI3
xQJiX5V8rjSmcAO77lpP0Ly1idHVTE37hFO9eEdDEpSYLAO4QgagtHsxVqP5xrMB/dMCjBIMsI6t
jVFE4/MslFKXKutMUpoGCg0Pc49X+4207nmACgPDhrtXhccQ7zoMytWKPKh2aE9BcDf8l4GeL6zs
TYm+HNMy8LhlIE7EY4AktzMtfhW9BMWeYoLWRXk9hRlYmcCnxTg6fkAsVl82l4DJA8ZCjQhZZnu3
Ixb3qhDwX6Ah8rsFU04eNVXnqEPgtohvJ2+zob6D1rkxmcz/rMZfzf0WwC9EHUEx//Ws9/kJcq78
tQoXVWI2TdM3h0i7oLFnDN1jk1P/CrPwA3wuHDoRHjdLR+uGITau2Atx8rhNCrHshP4XNtmaXJCi
DkyYpFp9+z6eaQ3e6u8kA98lzYaASjTt6P8YBdCQqdlxQ1IuGtWcbJQSTw0l9byU1bK44JSl+ptG
EXw6I5YHgpEgda1s4b0PDYebse37NjjoVSBpzbxm+YbWlt0R8Zx3h/+8WO+3AenJkWUegpHQ+W3E
RTmIH3xngGP4FLJzLfCSIIQ0q2q35PZiJhhYMWX6gxdcTNC3al9tIVZDEgjQ+DlmYP22m+m/j7od
7+BpgciboJleB97jmrfcqy+YYRC7NSMuKVnbcBZiLYv7ubcdsV/7zOEoyTRK+xxx99lwuXFi2sL0
PQnh7XdQmM7f2nblZVvxA0CXOQpGD9PjH8Vu9ovNXgpbSu2RsS/8gfKtcgJltOxmq+NpJP8bvWKG
+IZfkN0WycT2wFut/0PxSPx/38BEHUuz9Y4MAAQpNMrAjWT0DTpE0iJlnHe25X6GrFFjLDO3sXZO
E+br0R42azrNVdmcG1cU+S4zGt85wn2repcRNUh8hBJb/+HShmGekJPDu5NuUCNeQjDXIwXhwY9m
v1lu2PKK8GyyIvW3ExLkR7U4tUcSQV1wnwfMtkkgiOSLpJzWW3u+QjCmnEM/nnvH4R8x/Kb8KjZ8
LAeAcR7zoDQN/UQmkaN2TirDS24YV8At9eS9S5/ir0BEIvi/F/5F5EH2xSYQbpE/p5V3IqqtqS5t
BZr9ZBadUZyaTRdbnKLoR+DaNCYQETYXX8q2fNDlLM0ImEZ91WEI7eQ0DSzibNJAmAyZOeVxidv8
DhModkXWSgeztjcvN3gs4d59Bg8raq16RJI6+gRT9mXtLLFlLqXLpUlZ6a7tx+nGSvvixwoGR336
+WL+W+CFGhmLukubBO9RfhcAb1WHWa0hqj4KEMLdwEF9jxjDtv7jfarTS50r645zMudwVu483CgO
BAyNFX+feVMBrdnnkiAqeXLhBO/nfJj++aiRfgS75NNAtqKTLJvsP4K+yKYkd4ZmfmoQfMc5tltc
+x2ti00w+uGZsszsKFQ9w3pmOk8Ki6zg2EdRne3t1AnqE5hr09G6HXL68vvrhXFrLl/HsBfDfVUW
8uLz7KzwVh1YQzpRe3EYAYEJjKrKameiqMeTRyD8mzlfhY8o0cPXJsDHG3mz331lU+5cOWhJ6Zjy
qMHbhbDIReS4ZfZPNVAyqCfAPunTgK6IuVSWZyU93q9CYseMDM41fUplOn24zKsPmVkppgfHmn9c
U88vi6R8gyFztPchFq0vqYu+jhGPGUfR9OW/QA8s5KXdDBFslkWGOtJlO84hsad96hS5iilvFh8o
ntQ/w5X9hSei40bMpf9Ut4VILxbFBxdiTRb7lAWkce9RzmKJJCZofCINud1ijHsYUlryRNIL2xOS
G7+G8I9WiIc+0pY32uxByv2ElAvzo8ljzxVY+vUbMFI/3WTI86q9R9HoRNyjaP4Y3F2booLQEtxS
FqnzuB0C56jZgLDR9Z3CEmItmbWT8qpWU4U06xvS56Z5X4aDDYPbVOqxhoUEGjJlgKx/Sd3ttpGM
0Mwzo2efms4KFVOLVab71QWoSGbftPZkdgXsxXAQiOPSutuV2H1p7SyHFZfnahmneWZASeYBeioS
4CMoCiisIGhimhXbFklJ+jJMV0G4ZXHbkCTd+8ipUmxg6DPlPaWycFm2XDRRNPNEU1pNQ+eeXO6N
u7Yi9yUick5/zXNfvaR9s9bnam3W+75MxzvmYMhK27FWZJO9092k6EaxWBtpzxBuG+O9hdPfwlfl
Tpe+UeH2hvt/u/PF0Oas/hbKaYZZDeC2BRjJeSWeFp8gpL3hbWQB86kEPhEvnEJnGXDbH9yhrua9
AdXIZYuQTibkGNT3dP7y0nL1OU/syk5zTFtSTcjg6poPXaX+ZTM57iMG2/qts2V9OxG7rOKsSoc9
W1iAkQ2Q58Sgi4KpVIokfdrLgr3LGO6x4CoP2tr3u+2nVQ6qiXZzu3go0vSOQJMhuwEqdHO507UI
+bO66c0oM/fcYvLmU4VCOyzV6kxJj4hwjBRwKcB84Vv1jzVTMHAZJYa3KTIKZ1HvFREr/9WdjXrM
GMzFwtNO5P08Oe4SNcpW/p6RjuFHEiJQRmQTdtBl5YouEYLezJJ6SsVFmd7VKoTRTyKoN2xkCFfV
465ckJ3jgbMcUNqBpMFIt8vqxv4VhgGYcVL8c/jUt6hDiTTcGStakfu29L3vdmhtNPoMCDrZnCUU
79xwbXBeKN7boM45fKN8URp72OIZ6CFcuZ29Ej6miYx5Gox92zERxoPoOMEbNJ07gbc/24XIF7EP
czfuliKY7sDLQ16sjrlur0t8qtcE88W+IKeiXBxwoENyWEj9k3rjkL2iHM37vctzlO4G1ZEuFMBu
Ye4vR43zFgNh/jCmVvuEjGjCD8suGOzI6gj/c+YxKE++yqefelnz2zGYPEJ92tq9N2zXtf6V5CCh
js5RqkQt7MYYX4d2loK8xHiop9WbSQyYry6yNfMePUEVAJe60QKEWmPfP9Yl7nl+WINtLPCWok+C
onOe0qsVlolbOHXCDuvgTu6RZuBgypV4RFyBNG4Smbq7+o5OS43UA2ilBuGodY69qQuLrmf1bvzi
wNiEr8H21mevJR/1a81wgE1TGNQPq3Ly5pSnuW5+ZwPUP8JCAbmv4Kn7I/pc/xY9+wAz1ll4G0Jg
NWCgNOTNr5EOPsL+M9hoayT3xyOQ5137uEcie3XXF7Bw51GPevkuYEE/vXRr7Tu7lBthNmzAgDNt
UzMF+NWfmWXrr4DDSaNhG/vnkl/oiorA/sZljjuRXawQH73yU8uOqGgJeDUlf+0EZdbWIUTpoFxE
+8xJ0LfEHe8kkRkwEiAZiZlRHpQj2h32OIfEOds8s1AHzgydnzlKro1wiJi9xEJHyK0p7O0bTdG0
xRQwB8G5LIEgd46jl0tXc38lpVVmHeFUlrKfvarL9Tlo0vGfgvnAC0WgytvV0VoQpVAsd5yIzFt+
weW813kN7Kx7tnXSNtBZJKit8vorN1rO3FFIHZ5kP5uP+Urs4tHkvcmibC2nO2MM13EXEr3AkuH2
TP59p8dpx16PdRROYMa6aRI+jNZfNb9mTuRgVIelOyR2Q1cVUd4ZvjD+khT4y/KymwHR16cPoQEp
UOQkjzuDn4dxRlZKsZOlXB4UjQHvRr1u/ctg84TwlPLGowpt6/GVBV6O776HNB0L7Da8GsT0vAP1
XL37Xa4e0qzkr4EmHW9I5ugo0aGqrI3CZnCfySUkg2Au5MatwHKPHhLjQbALpQjuQ3PQGMAX1L4T
vEGh+hvHtwOUGmY2PNip7+m9SUbFO2WU3j8+bts9OukmWNh7fKt7ocvFOyKxlWeT9lG1s3vXBDQD
HCAYakDtu9uomYcAZ+0NbsNqYR2eVMA/u3reGlw6tc43Ksu6/jwXqQ+DFhATswNECoBGQB6wwPK/
ABHB0as9PgBcQhPdU8UOC8iIi6sU2xwzwRLdka8Wb9s6ZakTl32OQHfUGRIAoFRG1pbYZLQC5KWZ
yYIf6IDaovMSAysfQwEon4gxWFp1tDUOZnJbWeKx61Oc2ByRKsH7mhu7cUSjsCv6bbPwEQVSH+fZ
43yRlcrkfzW71UDmDpWz0bTO7We+bqE6ou1zvEgMXfZSeFP2OmGCh7t0w8FNsqLR/4Cq+LyCvOw/
+0oI2CFMJX6Ej0jfQMvDCgx6JYjLspc8OOAt7P4rR2KqCfMI1jQaiwbfR4pTdN2PapofNzpm00g0
KHbJPKnLZ1JlNvNAPDuGtNTjazhX6WTNFeeauMYbkz5XoUsy3HOAO7g9F5VPBEHDNN8f2Nrl89pz
vO8yNGwD/wBQcuJj5Z/3VUPoShQUhMHFdh6mz2MtpHlvqto7oQYYix05O9meBOayOq5NPhQXRHdc
aD1KVnEOCbVVEczZgD8jJD8QUZJ3gI3U+sYkYM3cBXpSL/3shC8mJmpnr3lxrqZ3ZRzGtuiyA4/n
9ZQfDc0pPbblHlZ3RD20WP5779XIDPvFQMA0ObyT4Wg5h7kb0WtUhVUHh0n1oxfPWEr3V7oWnwv2
0ytC6QCFYnAU7X4Z5uDJ0ArRR+E0QxWHaPU/V5K7/LhCK/yEEh22KcVxjBSd6kYdja3l1gSi5GiY
F63x9BgwJSEiU2xZjF8Fi9rioiDEXrSQy3YVE+ad2cloII7tZ+JOfV3URtYAAiSru5/5WXfmhn8i
ITzDyPi5VX9csUwZFyBa29stuNBnpLmle0oxqI5x1eQAppwccxjhXvv/GdwFxUMtLYDPDnYqMuEa
08u8jo3Yj5VFJgL5OLbz2/tOcBd0g56h40nPQTMn+9aMcC/7Ylek4fjIlzdVkBmN+g7pAf5oEfT4
Z99OpTiaoVhDxmbLam7sZdw83jbX+sLe5b9xw5dmMqL4ZNstzPDb1Ib5TDgA22+vZnCOGmWvxrj4
E3b9Zu1q4mTG85ZmZnYAxA5/W69t85Npi4zgc0B4YzfbY7slHQVEyw2hE3YRM1AxB9dq0u+bTp08
0kagMDAbuYmAJXCZ2Us0GNPJ9OqB1yes6mVvK0wEcZuB7ieeS6oHeXsU78L+p4b/TFID5gsvQ327
34AWAfXcxTmZQMAtRIxD8JpLluJ5pPHb3ZE3Rs7BsvQLpX7CCThCECw+ym6RDnz0CM6dIxO+2AHG
dvJgeUVjCWNEcJ9lLP9IWElfbc9oiiNuMusbsohgTsazmRjO0bKSFezN3HlB3yt4LhfzcDmV5M3l
+GS4y8VE4ZQ7XTOoEQ4z8PnovZuICODmz8Hepc6+y2y2kzVXf0Lbl39N8cvxafJehSz95I+Mrwxb
fEuKwsYtdlbflJ+i8/oF0VpLIEqWb/WDHVIJeViYgnnCwQXqJzI6FVjl5oAllBwLH0aF5vyIPLYn
T7L2ARRpH2nQYTeWl+I19gVf+mzyUd9XGmrixGBCczrb1FKeEe2Ia2P0VBI96lZ5gK83IDgBUzb0
31Z33OQcFtt28auxwStSb1Vwh3V2aO4AoL1Pv4OSezFIgQmSFdyOH2gg6yLYYmuxRtmV3A4eDlWw
srHIuu8Q2eO5xry13iBzE9vBnvENH6ZA6+kePjW9H5VXfotm6IsnRODoFnkGVyBKnMZsEZ1NjYkY
J9f/soH85RnHXCHjvs6YKEq+QIXB00IK1vVqMM65lYq3cqW+81iOi3wRaiDiYFJqxkZQZviEgqCo
Lnww00PYK1UkXD+q/pY9M0/SG8XWHUa3WG/RkxM9vpra+8hL5IUL7zevbab7HAmsny33zVVdCQIV
PAniqbD7Wrbcd6D9M5QLBMJTk3mIL/ARlONNGdqLvxdG3Rw2wQaER1d0RFLwbVxMs526HXlooZdM
0pmC/USWKnp9l7R+bBdybE6zHehP0j9bKAob/urYLCRDJnPPYnOUhEIkqwwHdR+6Q/PhFlv5HhAZ
yA5kpuvLukmpbqwFOV3CWBNYSWahX46zZcvSeAhWVJg5gUy8GxlaLZBlE6aIRRB+fwksZIQ1ZdU5
8UHbZSFAaDyoMCudHZ9fOeHtzRYeVqWbp8qQs/GKvJj23VDS1Xbj04mZJqiP8xDOTLAkmfPcVEd2
uFLf9kbXP4jFbqdkGuapQKUgczcxib/8KFFmFXu/D4fxALmSU24bsnAtrYXKA5Kk5iLcDDklY9i1
N7atWoccGX+rDn26WLzFLipe9g6jHv8N4YL6qnXJAMSCHgaHDTljHrFPWOyTm1nbhD+Wg3pfuJOQ
e5jGUEcYhBrYMzD5BZeVI2tiL/yxjZC02ssD86DV7siEBMgNSuWeLYnA+zRpNRenlu8CmADpa3uD
EnSekw0V020ZTJl7Pw9lWN7OS7FARpf9ckA+WvzMhuELSrskX5ppbdYJ9IywJ8trri94b7h/TT51
yx3cr6/3fVX34XkxcAJCHsyYwKHWhiwxifskCKt3xJuh3BEkZPMGrn9/BewhN0diG/WKALeCW189
agbVRMHQCPICN9hIkDcrM+/7Nsxmcso8301acr45Egamrr3ZghmRWEQw32Yb8w9qDfevVBr/dVBL
bMe2Uustvrf8hymkra+29yEO5wX93/Usj1l9FljZfMmelJbgu4g3QASFFraEZGv0L3llxTdLFgRS
yrx38MEA8hvcYj3l26jPRlo5hmp8LmbFXjfkdvpYdqb6mQf8xyQ5YCxMSrOn+jWvN0ANMzDJhPdB
O0OyHCxitgIODS4i7A1ved2p4Jxmanzbmm17JkSD/AWm8V/MUorDx6ffmBCGPjzaPeotwnq29UWU
nXsVM6woAj2ersfezuWRSq3sgbUJAsobMM6fK7dnT7qmjqkd8WDEKDjaNGQUDJPpn9qh1D9jN2OR
tDS2evJoO7xLAejDehS4Edq3tiKEdn8tCPvnlsswnhve3QNu5XS4LENT/oEo9gJxGb1nLjKNgfhR
PCh/4YRbCiQPpS/vb8bgPQW13SWE0qkw0nZaH0IZZtRE1QAh50XKyoT02yxwWxenAqqZtrwjqyyr
7gip4ShWU8mU69lAvnFXsTJel9gpPQcCYjER1uarROiQzFq3wUcXOcTJos/E3T7cKd60L0eHw0/n
q/SG4B+Bqnke0IP0bWdec+TZbJjtvXJLtiA3H8mBRvqkw6p9RB0Bxd3zNR97osAg8NkRvwT69zJG
xkuwM8mxxK9vaWuWiVHa3h9fljZ3DRnc+ckpFgu0piUGcZe6VeleuOrG7EAekZMfcFHyFfBfTsdA
NhU3k2v7/U2KJLqHll9THsG+Cd5zZhR9zAQx1mbTGL+uSMvtuDVjYe0XOW7q6qapH1G8gsU6szH8
EyQE2cg0hu2vronZuyW+Rdv7fBLDfwTZ57/sM8tdgbTx0ZkVtr+mMtu3MjDtVw698K4Y6+EjxCc5
JpkRBljkawe31my9ZwySb+62zXOUkYMwsKZtknZzcrBPJaomFHGFcLjOxTr0ccmegas9CFD9D+1I
LHPqpO59hcze4AiV43/sy7CX1VyY/wo0ml/TaPufop3oizAlYUcs25n7XFkjwihFhy/XVOnNF/Kx
PHtXAUwo8QklVqcnpbJgTmpgL2cnMS/rPSiX8bylxfZlCa11TEG1+wlMzmNOKRGbEsGz+mElx4AI
AwJboL6RI907GUB4xBBjMSo1ZnFndOgxo3DI1JyEhleBnMEFxb0ughFCHQYCuao1/zqrrB4o901R
OXOFkVSVOj3CuZTG5Z3rz4u8IYtTvA4Tc4ExVSlFstMCdCkCeLbZ9Rtjl4Z26N0FW2iSutm74tPD
5/CIeifPdyVyVApIG1rkycJKxyOMCDb+pjOCd5pUfTM2mAH3gJlkEY3VRNgIJU9Lvm+48dANoMXb
4Y7SMsETBo7p1kSxPSG3F3jlSBPBfdaOMNfLlYpoIHmxWlT4i+bNModDjqzgmgjQV+xcBRxw1Ltw
gySHIR47E19oHWwKXLv73pcEPiDPMaxDZS70K6UAkDbq8Nar30aP6Cw0zfzsR+311+jcmt9o7fTw
kxUE6EDczWZ7ZpZSN3IeTAI2lrn9XT1D3FhgNED5EOS3dmm14z5YQ5TVJS+sfQNMuMnYtduQU9fm
xr4zVyQTyVYXRr1vqzF4Zzeglk1o4hYjiCXu0mLdiPDrpB4Ii2ECnPd1sDF2p3ag9JVbzorYnXE0
xI60rjSv4aavq7dWf0PDlP7nmsx7e5JIzfFSdwTcRIT8kZE/dbCIkSM35SUNtZEzHAPQSZQXjvs6
562CbwgssH3ZFVjI4YPan9Xb6oV0xrKf4wKz6xSRRta59NBb3m+Nxu+i1178XYVFWWRO7AScPqAP
0Ui64NVzhGSfSNg1fDbrbCofZiMY80vRtx5GPkz8vI4a02unlMQWpbPhUFP7SqCoE1bsn8a2fRdA
OoTfKW3uVeYNDpBO4KAPHAhSvk07cnQi2tv76jj7LogWfjSho3Qw3OeCuOCfwSMTmQiXcL4vQ51m
O9fuOWHTgvd37+ZIFfaVdlc3Wu1W3ZG2C39vkM9Cfuwi3r3e7r8HYshR1FiMoYfAm8SvpM2ouuO2
VXeYmaju7lNhjomhU4FQusKgyB+QSfBPUrrPwTzIF+JP4KOIzNOvrdNR0IkdaPqPhK5ORRMFjb/a
USKNiZ2AyCDxLHgYKi9nOuC0Jcuuc+RfyCtI+q81SVgnZ/ZuZgZgPEr56P9XE2E7kTdFdk5UsQr6
ESlMHAJNJeYZx73GTxdCu563jnGD1WthMiCbx/vxeiTevdQ63VlVyu2hbO3foj7H4IISKXxHU54f
LV2QxqPrGSuydAnkTvg+kIQQWD4g2FkC/0qz5agtTLsrm3tRt9Z/Ck1AewoJjKzJKO/FD80ehr1b
s8bGMtp4gzwI1Op3TrDUwyG00m3aVRpuM1lp0hEHVHfrnRcsI7aVJTOXuC7d9l+VZcVnipDx1fHC
haC3RfMy/dBmKOoD2U9jH3m1yARim3F8LOiLSI9Sl2VxQuvATI3IbjgFjjIJkUI+/r40RfAeEK3P
/DJNC7KXeiJl2tymf0VtM61vQ496r3JYORFEui9b4PiAmcRyYUN0qVqBgxnK/N4wTPfVCCu8wEbp
VNc2TzDukQQDD61ErT30xEBO1zGAfmf17A4bh2Lb4rSD7eynfu9Njfs5Zq2Hvdza7BdvQ1BIY0Im
EglPjVKDbA0L7tlhO+Udyl3yRjFaxMiRfUyXLf7ASECIFom5+sBMzkTkbZTVHK1xDgaWzOQzjZw2
MPW7yUf0fYcOZCCvDBKIZGuBCcIqdvyssEvEOJfVS0bSSErM9QL5iHYynBLydvEdpF65QMelwVof
uZCLLAYOcaqjbaOmS1prsr/J/tXFsRU5YuzcH+wb0uynMh5R8HO6O/RB8LAZ9oepM+8lZbcNErs2
twqJEva22PbRcsSodhhTcTCqm4W6lLcaPcT3qLTRQP0FzmvdrxMpGXivgSey1vwge756Cia98uej
8roNiaLQ9Chfymo9d8K7lugAwv81nK0rijeVB4QpTi2YOxHY9Gr4wfJaT+Py0W2I3Y1AlkiQ+226
6GIBY7YdUZCFi777tUKHZ10WOgjwhTFjXWMFsFkd6GTSD+Zk8YDMSOpe1tZW1BUqPiU0Q9iXCWmc
0VORLY4Fw0PJaewRGJErNVCC+Ez8XGZ9uV4PZj5T/XWXc4r/55iZte49STj1rYG7BKx4DQPJ8UrC
O2BgbQcPTpVjPxgxcHTJZuXYKmW+2mucIcE8caOMFYGkCuV0bzju01i7IzdZxeXU4iEdo8LqjJJ5
0tNnbyrCMJZN7jOkkBBjJ/4yTF+bv9pvZr42VtzDytLRNXUBj3VGoV3MJ72CHjeYamxkR/VldYUt
AFnCdPjMZ+zbN8wr6xn/sjXstQ2mn3EkYLGHvicPHDuvekD7yYoKdZu/TnSFovgeM1vG0EEBwHwK
5hGzUpUfBnkf3f84O7PluJFrXb+Ko68NbyATQAIntn1Rc5GURE3UcIOQ1BTmecbTnw+y9zkqVEXV
Zjt84bZaTCZyXutf378GWTmqXUGO93MW1PYAfEYb7v5e8jDhNUSWSSUWp4yeA+roqhKI+d/LwO37
MktwonFkqj9U+Ih8l0YQEQVOdXInnUdtAmjuUv7wG4pOKUNDvganoPffFRYZHVxdIsJ9WQqjgTCM
3iB0aeECfiU03jqPZRVk7StS2YI7fF753gejHfRpI8LJPFJrFKZU2pRBtvq720s5ZtztNmhronvy
Ci7ccKZ6vPu7URCxKAgQbgLl2X+Sq2s+ZjIK5wsUMiydyuRPf58mihn1TlL9a9fC41qrI1bUULcS
CylSe/d3iicbV1dess1tEci1zuF5p8eY8BwiNMzjDVuoC35GYvZV46coHVDF7Dn0mzOWofvAXWTR
rNEkjZCmLEQuu6FvBnkYWj95mNDYfR29eDw6BA42f/ztv/713z+G/+M/54//tgT9W9amj3lI5Ouf
f1yyGDLJfXOZN03dNRZehz13GsVex9OH6g6kSyBpCee599dbuWSbBCrPRNSIwsR1FhaAfjRWWAbx
etIEyVUojD+1tqle884Y7q63NHtonRifsk+gOjd1ydvH4oOefsw+CvwcphaWspUW3vdTK/Ycpv3a
1PCFsFL5rbJ7AOcYbNzXVvvjeuNzNxaNz2NoKBOrV5us9GnjZdD5MXX4eEdkVXQs9BC/SlAdu9pv
qBA0uwAGT5xsrzd69m3J+pH5ozkdQZ1wFyM4jUXfBBaqt6luiyddAsbOilJ7Aw4/fKmnIh1zLVM6
Er4P/mWLYSRZNjT4G1BgVhT1LlNutqFUtdkMHq5KL+2VaRBTMSxlQia09YXJl+mJroCBD2xS2e8r
N0peDbL8aaZd+vrlDfGWNHGhN/iM+sKULTFsC2ETtAA4ufVqICLwRrCr7siBU515va0zAzg6YzqY
QLr47DmU6p7ODypsMVxJXXOtoI3Ckh7FKpY5CQtUwisMMbqXLu65PXceLvYVQa3caXtR0fiAzmiv
Qo2/h/mobc12St++uFf4egqXJIVOaMNcDFVa+hOnucOFEzuytZdH7o6CUci4jQ78RPb2DV/E8wkP
WltR2+sKRUZoucQNjTrYVEeDl+htvRaWTTK3BE9k9s709OKuUV0pLOa74huaiwHr5tBAGmI3MWWJ
/TEqWhIOqjB/NgAK9+hVg5fuk8rE+RwtH+EBFpiYu/7bUaDhB8ABiYpOA8Z7mPycGzkSqjWn9y0/
xgtfkWmBhR2IJpPqmMWowTho5sIFgDNwQA8YurACiM6sqV1rbxhMXm4KEu38X5eZf9or4VGZQg3R
vJbNcqWJUD96CAgrLTJvbFAXFphkz2AvRGrL7r8Yr0IgMhwCulKhY6BClwd27w/RPrB6iGtTGb18
l6I9Vzdt23L5lIu9F6+PPulcpmKGC/J+6KW/MfEM2zd19PP6TLz4DYUrQY04uuLAPv2GFPnjnaMo
DI8r0vJT63vbKsegPhr86q90SlJOqfMJbUsumvK50ptGOLBL9QJOHqSAo+VRdgH4Qd1wjTw/rfF3
ButJXg2BIp62p71CSo7oxgMpDAsnQ8zcQ83Z+dzHSchjF/qzryrkeo3QyIJM6JLvRlfy4P0Ln9bR
Hdc0HEc6S4P2nMd7Vg1wHoSnlXggUW1OsLI66E4f3diQf/2s0xsC9cs6Jha2TvZXGIvrie6nTU5C
TK6zKQs+axUZnFUzYG1UoDJ7owdJ/BhWlXlPcqx+wAxPf8ORO21JtTtHpDjqeYyL7hlZdubwvkeb
RXY/PkShQXBXo/zlxoE1r8xrv+5ifDQNmWpsO3Idk6/ws4AMrDdgfYDRxRZcu75OxyaENQwo5PqY
/Lp3XmtZnM4MyCiUuPS0XANvRPAAWS513tgEztalYXf37iwJIEjw06tk9aCHaXAoW+/Gb3Fp0bH5
M172vHE585//th1TPGRGEnUPlX6wJb0QxniN3P8IJLy80dS8qM76C0CBFY4M2LYXi46QS9RSumeu
vearhUZzT1ImI60LR7YAInT9615qTM7Goig9KH8QizuPW8SNOfNvSTtmvrHODbN40FRU7a1+SIjF
m1Sd3eifcelbOkQKuJEIW4mlm7FLjTW3CDw4AbjUsH3xIkCB7RVHxXX9OOL2hRhF2Dtwgf1jwUlB
hgtPgC2hkeijJlz7fkT1XW6on9F3JcHy/fVvMh8NiwGgqNgAn+IQ6+MIOR3rbP78OQgtVHEUVjol
enuT1Nv2eisXvgLHksuFlgNK6PpiWnvTQPYV7MG6HnWQuiaAFGWJFbX34+56Sxe2VrZvg4Nd8MWl
vZi7SS871Hbc/cgOVccpyLxjQXZnTRhlTkHY2b6rjQAWpKs94BxSvXxT5ULNXmcT82ZXXUyxdKDy
M+wDa+1qufa2sXVqK/SxyB8ouU4+X+/qhelsYXFs8lJgYhnLBzQKSWqAS9pCKDy7AEh8aonToaae
SgrLsD678W0vjKLNycgQYtBtkc07nSuY6ADztAjpI1qr78o+hv1XNM5DJRz3RlPzj1pMS5pyDcG1
hpfz0sIZl54aYyCPwzhRpICSOmxBlIYBEHBM1ba9qYtXOGNpN3aIiz10hGNbaG4sy5hXy287HyLO
KoLOBBGNoosdcU5UJAVMdKo68sOLR4/MBDxy1rCjwI2eNmVrsOQpL+WSO3n6e7MsIvIG6I4PVFXG
Ljq8rhQ3NqOLvXNtXpWc+YZyFr2zZGOwBzJhdN9vyq0GVOwVZBMr2oSUlr/8ucJXZAhtxxaSG/Bp
/xoeTtDg+JSQVWyURtxzFH7d26pA3nn9U17qFzuX4woTO1glF/2KwWjn6I+tNQVnFgZD0Ie1BI/a
FvHhjQly6YCeVwCPB0I61HouukWtvm63Ld3C5En568LJOwuZgMoPgPU1GMYByOGkd7Oed9rYP1dV
2R3x8qnuptbgcv7yntucZSTP2VQta7Hd1AmuUKqHk4nprjq0VEDtBrf+2PYUxf6FllwXHhb6Hk6L
eTP6bWXwesOglN+A26LAUIDyMFBHAt0rjng3vvGlta/m9xmuauR9ncVhUQ8VEq0aOUWB3PcIj5Es
G+5Vm4oczh3gaO1IaaLzF5Yj7wvqb9m5iVHI0/75Cs7jCDgbRXHiU2mLDCMNbOPLaKaHYnK9Gy/e
i30kfaRMrljwLBcDl1Pj4IgRbpMX5u1bFZrRGg+e6QBRI36gShDLCViFL38msnfLWVplcK2zF32c
QNChrwPdnqBVNbZz0Sg6wUaJ1y5tf7fCIPxyfdZc6qajHOYmM9Rmtzv9qpDQTG+A47G2R6v+OEyA
xqscOWuEI+lTHzjJQ9tr45/XG720HRBXhijq8pwzrcV2oFeZKs0eUgKlMMMmH7VxbScaBQJki/cv
boq4JzEZooJzEGjxRXHZnivNyB1Q/mtsAqKVD4SV411Set2NE/FCrwiTU+akK96M3HFOP2VL+RJF
WTWkWFfXdzHKSnIhiQ3+2vl5vVPzT1qcvZT5MSm5PxGN0ReDNuieV8eFUa8lspLXFabVA7WeGR6d
19uZ5/hZO5JHMKVyOl1abKWOKrM4Am2L3qVyD6yVfG8PtY3vuAQ4Ndnqo+zQLBQch5ggqPj79ebn
HWvZvNJthCUkymyCQqcf1Kmy1vKVZMXrVv9eefr0DlU3yFKny3blmGk3Iq4X1oLC65QIOTEu6Sx3
0BZtogpiUorO5FN5lObqOddrfx2S3gdgMttTIoF89+JOsmeDf5FS6joPidNOgj4G2o9We925wOly
KBFvbLLTO3iQME14Ud4Y019fbfFVORSZn460WINqsXm7ST+SJq0Bq7Vx/N0KUvVj3uK/64qSTmqn
KvjsRjAElDBNFH2g5vI/pEQg7c31jp9/bUvZLjcKyS0LZ/HFcqGYA3xTSKBUtzXxFtPE5CcpCRxQ
KUC4B5VgqdVIgY25ut7s+aSyFMuU/lMWArRhXsW/HZM2fOHQwVQJ/0Icx+JsRplgM3mknuWZSRje
6OXF5gxnzjG5hsuhedocyEKD0iVETjMD8AM6HvNYJdTFD9pAUXaQg5l7cf/mL4rPF0XwBn08bdCx
Zypx3teU/2ikJSOZNu+n1rSPkeX1GGjmzY0eXhhHDN1oU3GOcG1dHJSy7MIUlyVKP920PoSygF6P
tcNG87z4EASad5w0Tby53st55zmdxMT02c954vCK43l12ksCtDlpJJYqnh6om6oBk8GYG48yiuJP
OyjLP6Omxj+AIqMb6+d8l59btrkZ8B63kV+dtmxCFhqr0uLAhF+6JfWsjpV0xAOcn/xGyvDC3CGC
a0iicoRy2QRPm9I8ERWBaSJxKGA2VsM4bamtRuw8Fe9zDyfv69/0Ys8YQeJKqOtMa3GqxKkKtClE
ekKJc7bLuUEi8/e0Heic5MZHvDR8BgEe13ZJO+lqMUkjMVDjkc78mIkCwK7S/K0JdwfCt3wi8Sv2
AI1mm4RBu3GrmzeV03nD/YomHZdrJF90MVnjfsSZKK0aSkCIL2m4FO1CAh83lsT5wPH+IHzMvGSr
OVuDnQGThMLvZl3XEUgdigI2QGiKHaROiEM4w9z4nMY8E5bdUvPjjMyT4Ha8WA6VXgBJbmRD0qk0
X0cJL8ggyjA1M2UZ4triVXu9qCkWsPX0UJYpqNLQbbZN50uwHn35Sgeq9vH6dDofYxt+nyCUR+aZ
E2QxnVBe+5TgMcZ1mkCH6NhkP/txM+zhBNmfmoZKzEM0UF24QceNyPJ66xeGwOWdya2P/1C3sdjm
XWUP1OWWJPbr6asP/pjECybTIyVNbIG7642d35PYhQzStKwbS4pl+nk2xQWIiDuFjrT7gCEXkB01
9QcvxTKXwJo65n4KTLJtmmhrIUV4eTxYsYhon9/CBsi+WE8JIVIdwFO7duLoTx5E9Ssc2j1AsrH5
9npXzxcQLXEho4SUs5v+nu5JbYk1X2yhtxFDRsVxGTT7kHTnjQl9oRVuYDww56sBOYnF6JWaC0Zb
9/igk0vZL+Y/d5oAlXq9L+cbnppDkHNvKG9hupz2JYdZC0l6AM8647zGQHZH24g+y36a9n+hJZsb
nuRlR9RscZPtgJZRvdJj7IoYGT9TX92lwIfhfcjkeL2pC3OR2DmPEANKNZn15QAFDrY09syOwfex
pkqitXbmIPpXhiBev0plHX9IR+r2atWVn+refnkkGfockiGBQMEm07lY9wB6ie+kyKgwL8weSIdP
27yHSxnrg7m93tdLA/hLtOD+Gr5lQhAGTNeqVvTgeErKpGKKyah9jx6hHd7KTMyf7XSHxR2XHs1C
Fh2g9GJGOh4mVcZItWUpJ/ke3l3xqdBs8Ulo6HtXXeO4mzTP8hcfV7SKco0HpUHsbDmY4HqGIfHN
bj0gpbzHWKnYGL1r/YV1gMEdccBZT0Ai93Qd9CPG0LoJop2KQ7igk4TVKqdqjZffy4NUdIX3JPsH
iVUigqdNGYKKZUTWyJ4UliUKSOsWJzxr5UtwLC+fHHMsZRYRkAG3FmtOVDWmQJ3s1qVXj/vJhYwd
kCjeJd3w/XpLl3YrEnEcM7O8iuT0aafsRqbulOC2UVZFe2wqXsiZg9L/eiuXJjsHqrSorYWKaS12
q0J6hP4iai9LB9sQqPygoCurPExN3t04PM+aohPcqnkJY/KFwmRxS5rgLNV2i7erbnVqjz3KeCj7
lhgDVUjb6706W1dzU3w5myApN11zcXJpGHlTVwTuKM5S/4D82QdB1ASPeLLVX9zOpCQ1wrEjv9HD
C83a3HKxFyKLwDGz3CVJZTMPCrwwOQK4VTefsU009kkai2eQq04OBMoqX7rOeDD83uhi8lugcFI/
GCZYdjnFaQKDHagczW4M++5w/bNeGEEyeS49lEho9DMpUsgTSMBMWBeAN+9QLEPmVPi5IQA3b6yz
s3ve3Cukk6Rr+ZYIJk5nv4e4JJRDPBtzJgPWbKBdTQmAB/mCti86YX/lHha/H1R9Y9mdnXSLhhdT
B6YLsnozmNZNY/Q73oHQi0KLUk1jioo7aOvBBpIXFfiYDz+QWE5vLMiLc4jDgIVPBoXI9GnHgexN
TeVidaIHmFCtQh2s5cYPkuzBAxEQUaJRQgYZQVzcOOIvNywtuFNk0bhxnjZcKQMEK05bZPni7gnq
R/lNYEO0pxRGbUpdTfsYE8iXL9Q5R040kOMPIdjia/eF5hqZl8+9RcS/JmRVpw9tk2X9j6nLtMcu
qCONCG5e/bg+lc92V2RFvIKJ3hJAkcjrTntr55NZjhBw1uAXtIlqkhZVPI7F6sPL2+HSKbluuohJ
l7k3jgtROhX10zZhqNlRZ6y8+yCgbuXG8F3qEFsrkQuWHAaMiw6FzaTMxIv1mYmMeWuO/8JUd7fy
sxd2APV7K4tlGcQw2gF/6GtwIM1e2R4U98CdKUTqxSERRojLOjkSijNJ0CyOCzhSZdoFAtGNnYsv
gTYab0WryHahJ9pcH6QLU19xqcW13p5zz0sdHUY5jpslnr6G+AZtD2YlVPB+PFad7hx8nHVXHXD2
GwN2YYfjvmLbpA8M4Jv24iahq0BpmGwZIObS6geRl28QEafXPXvCPSX42caaZm85VwGVv97dS4No
zxEuognE+5dTBbM7v0ljZkmb2uOesnSMGCOq/ASsnRuH06VZya0d2RuREftMLOuS66l8C0QIAfB8
n+t5uVEEFW7smfMucXKNZqoQLETCp6hedJaZQ2WC/CwnXNyQV4/QI1V5nP1ud+Vsd9mXo7iRULv0
AeeIyCzuVLyOF3u0O2AZh82XWFdWlm7zoB13OH+Ne+oab8VBLzal2EB0rusWz8nTfUovqYQi2STW
JUWJW3ZLwIQYlMGdVLckshe/IqcfcUVCg6QqTpuKQ9T6qUrEusYT80gRg3kscE+5G6hcfNNb0t9f
n4aXVh1Dxs4ouKmR3jptD+eEqGlsuiZl9RxTrngIG6rmYhxyNw2GEZhXT/mNNi/1kSfPr7A5MZWl
ZKBA8O5nA9v+6Db6ejLKONqMZZ9m1NDjwwiEOnu43svzzAiT0+VoQz3D5kK97Gk3rdzGEGB02Zgj
tw1XSfgLeT24xi4Gnwy4DmoY+5yzCwMLGh31hsbOy3XKzK7/Ipf2G/rNEx7ZF0maxX4aKwOfqCBE
/xY54lHDkEVHo2H3e8Jp/Y8sbyxKl8DSd3Ulb8nhzttm/bPBYuRHOJ9Y0uk3KDTfHrrRw64rj8pN
a5pDDCdvJdwdtUn1pjSDftuktba93uXz3YdmLYO5bM6arOVDl4J94lrzwY63urlVY+S9imHfHa63
cr5E5wZQe/OS5qTQl52LnWnESG5AS+tZbDw+ZlrgXnZDUX56cUvKZBeY39Tc0ZaXCXzRCdINSlCd
KMXWjadg3ztuuTem3r7RqfPFSSJ9Fu46NmKMM5GZb4eWltUh0nwXrLrMcujhugaWKnO8HYJYDdRA
fUuodL46yTsjCuW9y2OUNMjpNGkVxdythYiP2s3wYJZ421bYzB2GhsrbOkRH/NLvOYeTeM7zTiTX
tPyeWRfHNf5TYLKCqaXWd6jYGXIeHg8p+pobk/F8DZw2Nk+j31KEResFfT8riFTVAKJ2algRfis3
+mT1WPVSt69ytvgUV+8b8Z4LW5BA9gVMAe35fNFZ7LS5bjWWT+6TjHukXmFj2K21wPycaRZuRQXY
U8Ck2McOIEzLCsdjKxXdjW3wfGhtDkwKqubqEjaAeb791vs8dJ2g0Y1xM1aae6f1o78fE+Ud4rSc
IAyNt65054uS9shDU8ZCg0RgTttLQDiCAHJHnHSE+4qI84AZWiA3vtneCjacD6zS2WSEIWyexRRi
nDYFTWaYYGX0G6uoOqiGXd18DF2Y7UbbxC0lw4P1FeOV6t7Hjf3GpDr/rLTNoKJsNomsLEusktGA
pzrk/cbBKvxVTwXNISMgC/dK1PtAN9obN+XzzzrfG0kEc/1x0DDK077imDNodqh6DBFLNm83Glbg
NDA61avP19fmr5Tn6aVOzQJXjk5Sa3PO67SpJKhcIvb+uME6Fkxjn6InWlUmVqlI/WT71MHMerQh
7bxBlTvC+o9IjqxmQDQeBRjsrvoktW/kTs8PFCXYgHUuzfNRtlQBAo9qdWTEUFQ8HdNBcD7BWvbZ
+PN63+ejeNF16ris+aJCCOBsH6ROHNctw4Su4NcQhCh119eIfspwb+A7ijZNInCgUsrZgOts5Cod
4eZd/xUuDDRBl7l1gnXAIOZJ/9t6NV0PdmzsMKktPX7gitAc9MrS7xDMyxsPoYtNkU+jBIc9H+Xv
aVN1JLmF1Ea/EZPW4IWWBYa5Duoa4rOSfXvj8XNhMyRYzINLooSb33uLngUdI6GDLIGE1GvZuhUG
9dIwde4kJavrrjGoW5djuKdK2HldT5X/6E/GrXrPSyNMGSsZIgcZNxVByz7DEBRGPuAvZBgPo5D4
xIRE7rJ0gleIGyykS6FtkoT6fm4x7Yfro3uxedYVm4fFfF4+eM2k9oKYjWNjGLEFg9IgoRx3lEU7
kTXAS0Qfj8i6hfJQYBOrqRfrrR3GgMTyXBQ0vw4XY9DYSDvaoRo2fpcW3wscC/fSa61V35btjSV7
YYfk4GEuUxNKVGRZ1OIbrdOIqR/ApMSgNHBQPvQDIm9QNyHUG9Hsr3/aS7MZ4RGZWzKZBpen05GN
MMWMTcX0Kjt3+GDTwIYKx+Y+KsJbSo5Lu9EcHJmvS2i9ljO5aXWMI0O0jrEsRH4MMgfcEkZoGA9c
79O81S72I2IUnNvUvFJhuyx5VcnYFX7OCZeX0rnHHNXaejkYorxtpveNBfQa3Ja7/dXof53U6te/
avd/5MVYheTLF//4rzfFc/a+qZ6fm1ffiv+e/+r/+1dP/+K/XoU/qrzOfzbLf+vkL/Hz/9P+5lvz
7eQftlkTNuPb9rka3z1TsNv8D1Vg/jf/t3/4t+dfPwVax/M///iRY+c1/zQ/zLM//vNHxz//+QdH
9W/ff/75//nD199S/t7HuPoWZs9nf+P5W91ANND/ISgEnoWnFNVxeWVt98/znwjxD5I4iFCQEpFv
4+nzx98yTEaDf/5hiX/wJzyECJDwh7+0BDWjwx+Z5j8QJbIVEtUnEsoT7Y//6fnjv+fAvwflf8NX
YDsR7N8wKAhXcD3gKn86++EMlxFMi34TxcK981Vk3sWcYTf28NOJ/59WKFGeX3dAHJZJOBUWThoW
vJs1LxzJd4Nf4Y2Qjt9/++z/6dzvsIh5F/r/035uhuCw5L1K/Slx4qVYu7HSQkobHQ8W6S2MHWDj
ODVpB7dS4Z1qs/ojT6TpPmf7vHlKnW4j/26b2kzys3PW/ez8TT1AJJg+d5vctwznewJxccIOoKRK
ZKVhODZtwXwWwx6IcgKsyXH9p8aojC+ZwOdmE6R1w6IEfTbgN6RmWmel59lrJC0B9rbXP9P5aAAU
QFxOI6CZkXmdjrnpQOyxW73b4NzTvBNYmfhHWx8TeSPqdroLzZ+EPRwxCnsQIkQuYKftRLVwQJxP
A76UcVOvAikG641o0rJ/5eS9XbWrou2m6HMAZKaxX9pJXomkmEnW818upfMx89t9aNbYGDiEOBtV
a/Zm4tp5P9dp7q5/yrNRnyvxOBkJE81qsqXippSEKHyjNDaRiuovnY1tTgca7gnOy+frLZ0ei3xM
hxs1Ug6EKiTzeDqc9sca3SJVJGVwOzBAumY2NhNl5ym8k5HHwXzMb3FfzqbJDEygNFagvJ6BBov7
PIaLZivsSG6s0XQOgd3168HOtRvvzLNJ8qsVEjqIRSiyWEoBrMwyKzOiFakX3rvI9hHlK2ovoyGU
R6GXTzIfk8fr3/JWm4uJmYaZibksbQoHVyKojtPGiMsfwHVQpMFNxThXqRvXmvM22ZLoK29qXmSk
sU7HD5ByRdV9J2hT8+4wrW8eDTkNd7E284etqI9nzFzYe9vrfT2fN7BzuEyxNTFBzwod/Qw8H7g3
sSnx1XrXAT79RiGbvWL7Bbjb2Wn8Iv0oE5UdkP+gewQTMev+Tjuax4hkKOqyNkbjFG8oZCuLDRef
yN6UvHmP13tHYGCx6VNKhkSBhlwS3LMSePFhjRwWLJ5g3aa2vaTbt7DvMhx7cPL9FDVVEux9Ount
/HQS2V5A4EtWwhshkiVozg6WUZVYjmEEbOkrP4676q4uEse/A+w44nRTTaUiwjTCrx2GAgp4BbI9
3xqV5UFc7HIs0dnWQLaPqgaI1OJ1aaBkxbxxJZwW3/K0GtPiTVWnk3k/dsrI7shIS/kJm2qF9ZAP
nHOSRzcJKPSBlOZxbuEEKw5R4A7NdzMsZyKfM/b5Q59jOnHo9NY17iLb037gdtjreLRrxeccjqZ1
xF1hwkTCChRA067tMqq1yUxROJFbBsbqMbO9q9wOrR4otZXHi4mwLt6U8atId4HsgWrxxR74ZPTY
l27frSaeBd2jFveB3JVCFZ+LMda0XTRF1mxvUJoOrh8QM/BZ0ymMMDBBfMPz1JAH29frJ4+MjKLs
FZORYKWyYvR/sDuaKMAKAfkM8KxXl3zagjq4nmABKdGPDQKxbEV2ZuITNhnVlnnjQa7XSSP5VCtk
zdM4wOneu0ksDNyOE3yvfKGS6n4iBHsQQ9vCkYkBlq8QBnhv3aLp9b0+Gu5Xz1HNfA2mZhP3876v
VAUFcHCM9/AcDeOtiddRvU/HMRX7qTSbgvjEBPGVPE7c9Afqoia8vIau0x76YMBNWsMKVXyAtDJk
qxyEao2uFEPSbU6iRNsi1IHABhjNjh+FUWfTsSsRIKwNPeF/e5VtRpu297EgB8xrfIoizYk3Xg+/
t4aiCmxQTljOPPCydz/4Y5MbK6D5rVwBBSyfHK8CJBhwv3XXA0iu+LVVRMW4I9biHcH/NsyEIEiS
DWBrEEWVFwzgRuMyv2df57KRAr8eN1lVi3RtV5n1rcpqLkwlFN14FReycD6XTWM+e9hBYEOGlaoB
1z0BRy6g22irIRrKp66R2gchYPfvZkggJNvEMwo82jpDW+FbDTQ49fERBKeraT+Z+TkW8jky2ZWs
Pe8phuhSrAa7BZknsFUqNlMhWBah54d3OXHWYD10TfE2aw0/22qU5pQbjUUkWVZuK/cqy/1POb6/
/BCcFXBcqAWFQshpyu/S7wwQw/itR5jh2KMiWQwwfxW1XYqVwhQoEG+9Z/zpam3FG75wxoHphXhz
TTvND2KqE9BwlXAY1WbPYsAoZMw3KUIXsK5U54wH9AguHr2SKp3dCPvUXfN6n9o3VEY1xIiDpDC3
+si6+ZBqve+/4xCMwl1rA/rFIkuWr0fP7eBrYn0GI7LXP2tdGb2ZsVPmnjSIhYtQVEO5rPSkp77B
1YTzEa2PfsfS1b+gJB196nQ18T6rwY5+jcXo+LsyMC2NGnrHqNyvEpRp8ChrhMDRqjOwYBtWqR7X
2MUWnlVCh+5Marcyva8+GZQZ1o9StVV9HyZG+76T+F0e0XKIpEe1jIkUVl8xhzJA3ET4R4nN74Bk
qw2ihxlXHu8qMdbisfSpH3jXq1wAUnaoQOkOEMtluLKyEBx4RBIdJmcZRuCCGyj5lInXpvMMZTj0
dgl302iNS0Ogr9oRfP1awxtPm0s86uydgoy8HavUTHaDnTUDzB4/BXOv9K8hRgrZejTsmN/ZqmOK
iXpRbQyviN9xidafgsls0m3pFNYGnG+FxWSflHfIE/UveWoMz3abjD/heOB8ayFpfoMHTlg8prg0
fo9wSPtq5bJ/K+ICMTv+Ac5HvW2sJ73iPb1SCp6ngtsfYS6knHdR4mp/Fm4+fa57SQ595IkYEcyw
anWXewMZIDbPjtQ6F0gg1laq0D760SEdozA9yCIpXuM6KmEIRgJJVR1B/ILKS/xJ4DCgVlA+aj7h
IDDwKByvwHchqD4oYJkzWJadceVCFN36etDbK82y0qdex8kD77tm8vZNKlS9cXLLqlazAeRz74a1
gf650p78MhaPmdbiBywEJbbwp6V4pvjDynaizGVzh18dxe9+gMKr9XNWu4d1yCGPQzwl67axv/Wx
AzRWYNj8uTYSQYGuqUVQP6NxeN2axfQWSoBWrdvAV87Kt+xAw6FA6mBkdC80VkaWgJLPsyh/ThMr
+oYZ2Riu6HBE4jEo+M0TTHxhnU6i0veozqW/y7XIeSuNpKw+9Hrj+mujld23eWh/JNxTuGA1PRRv
YP4uwjA77MP9aMXtq17pGFo1yYCzc5fJZosO0X/Ezo3Dh8qJ4DPlsJXcOE5UkwIaez1A8V6VYhPE
lUQp62Xx4wTGodo0dTM6B5yt2JTBWpSc4KoYI3zEQ+07/lrYLPVa7oJsDvrAxqFdZl8boTz39Tgk
cUtKlTPkgz52aLJTt0teYaRiGFtiRMU20zFdPyg8qp+DxC6idaYpChJlZhU/7Iziil2M86C7x7hK
/ZytpbQNdUExPjJIYxhRiZefZTc+hitJzs8DtPHGc3pr2JfKneyVO46BtcJ4KfkkhigEnee5oIKp
FMOY0Ilna+yo4cq8iibDCnYGUcaU5OlsUqbcPHwcqkISV8eS4Vvt69j2Um8L7NuCzdOvCBI735Ik
8z7neoPJRtxD6F575iAx0DC0kZE1zHY1NS1eoRoI8s0sno9XQyVgcjSg7bEfqOrhK2AOz99Vbli9
80kdzCYCEqinE7t5v896B/ROURSKOLElkmEbO9gQa7VoWor/vfIO7HM6bisjSLBs4crzPWRTfOdw
OGebFJvmaQU+2653VRYH9QonjYbKmMlh2zSCnGRf6FRK7mpz0ptjpzUqXWNJZH5JnK6Wm7id4N/W
PpWhmEOOJDMAH9cc4EWr476LmOYwxE31ASfyCLoYpFJnPRAwwDoVIqj+uvfLTKMCJmZU46YJ3inu
pdqm9/CJXg+iGrtNgdHBVmL3be+mxOq+4z9Kwb2fhz7VLXZkuyu7ca2IQnXsf9YIIt10PaZtx7Wq
iv3XEeH1/kAhYpRs4BbK2aCvMI4hqCTukNAmQsqws+ELji42LilpGnSH3lbNO8/HuuqOymrsQdze
DJ6KTnIpcwaz8IClBfJNWeAusNf7GYasZIpVgoxKLsChUYef+snrvlWij5wtkHtHbeAXq59eGhX2
qpYeAVBqZsTPzspcXPpa907vCzvaDHVRPXVSj58a4cuC3cRjPuMcZOyRJZNeyV3lpXSfIoe12Y7V
E/xXfEAGnEu+D3mQv8/CrvtINgaWfVcVxUHlDZ2uitCCcmE56KZV77uoScjpbKaUGPp6iO3sbTab
OKPvL4LZ3dagOIJAu0AhoGd3OdkqexO0BjhyrSvUk0ZUvsNI0cfFKTEmvKVF2vEb8drjbmoR3tBh
4Yuy2JoVkSlWmmvkeAXbpEl8sjj3IuWBtApwUno1xRp+icS3KoXTk2GN6w6oCnVbXONwXGz0GsMd
qyugjGEyioe8Z9vvMwT08b4wrOyVhdvd54obXrSFe881Ua9dLnQijEx9LaeyP6omyD55o4c7B15A
6WuGsxSrLnIacBEqEG9t8Mlfgwm3zE3WJel7DGf19wIsz0dOoLQhddZ4zwA1Sgj14dg+4t4zYQ7p
xJXGXBvx/vIafJ4oxPSfwNmFwHzLJHdn6sXwowvS7DWWMvObg4EFbQ5PF8+iQQu4APuD1XJXDCCj
D42eHQsHcRFkfLDaq8LWqM8d1SA+4ZVklavWqgBsU2HFx+8ocDlakc3S8biwvp3YIbFJxC4g2uEw
5r0foVJ/I7CW+KtxNKEoh0Zb/DT4v8N17g/ld/ROXbeyA1m96SOPJ8Gg3NRZ4SLWY6vWuMV7Q6TF
DlsPU18l7cQNJBxqWW0CH7D5Ohzs/ouPaI6S9Ky0XpErlxlp7D5/H7W+xuZchCbvDF/roTh4pp/i
7SSwjBzYij52RRR8R81YDIck9cw3GFomwT1bZPqlHnEi2zf94LzHxMF2cOTJ269NRRpwhZhZ7vt6
sLDlznPvyWEixEdT5OknV+96YNZeZDQrncqmhwJBnY+dc+++S1JerxsTP8gcYZOOk2f3f9k7j+a4
kXVN/5fZowM2AWwBlKO3IsVNBklJ8Dbhf/08YN97R2L3SHF2s5jNiY7TLaEKBWR++VrmaaamPNN5
YWdimQNivlKCEjSHPJ2uiI1nQS/ryYH8R1nddHWPABJyYLdwWPyeQfC6ATkWctjNse7PtKqUgmxI
o26YabS2OPR509fRqHGUDUY3LeeAbgb6EQx3LpF0YTQ72AVrblgrb06JXXbc5NDFGu30lWlYD4Zd
szg7k+d8ZW6xzcig7eO6lnhYgm7soVOBranwMpkEztux0dmtlKS7LJ0MJW+HptBpsRTD9HW0/Ooh
57BUsLJm1dXQGaK9Ahb0WWA6ndmjo6+ciWquRbMbOKJm/GwKwUPfrwP9R3HdvqTmnCq+mT+lLJP9
sNBlNREA5wxe+QC7bz/og64Rb9N71n1Cy6kXGNnIEar1GBo5nVMUG1BBm74mbi5oUoEsfy1Xn+OZ
V3os6YPDk04Ku78VzGH+/SFmJ+GXS4dkL0nwfWmddPzemMNc7eckZWvi99Ccw6zSbAF+tPlVayfH
uT/1uvghMn2pr6vFoqOZ8r7FJz9tKNyIUo7ZjTJiz8r99k2/J5RMJRhGqVo36JRKzmTFUKtAkKhA
4XxB7yTVI9+JqwJqpAAlpiKcBqcldGM7F6GrmO0Dk1iBC4v2x2f6Lq2LWOmuFpY6CUpB4gnz1TRK
7WLs5v7rGOspoiSCl8nOt7L+ru0hQKlr0ZNsP5oGpZq54xTcyCWuq73oG/nGeDBUIcP+wllWE3yO
rN4SYHSsw1OAK9K7cilLvdecSnsc3KJ9lbJY2dmtNH4Yyu00k0GEUZbXSbF5EeIEI27aysuSAiPr
4KPdpyd7yEEtFg4l30xlJ88EhDeP0jVT8Hx0Kv0xzuHgg16tRrOdn5S1x+RE5SKHVMbLzuxyvkfO
1HEg+7h8yPmhSyrzHIdQ9dpuz0bbT+pQ7+P+vFvjIUr0mSh7A0xlZy56Oh1ZUVccPhhqNcohGutu
ErQ/7VIKIWz6GZz2Ls/RQNK8hUEraJ0yY5Be13iN3MGuEWLSrWwetTzvbiu5+j5qXh4CBnXW4R2N
hin9sNroUIzoqObaxpj/1e8p3iEWnYxXSpmVoL9gGICXGjCUi6FcaM2UrjusiAETI2d4qBwwhM61
u6P0Zeq9VvBcZkR870J9w1TbT1SE1bQp+ZM34C6mMYAmcSe7ngfPaSkzoxRg1/o9PVltWfqndOl9
EXUVaWmRW8zjl55imCaAWjdeB+ZTTAVqWTHPNjybZ5WRG/FxpOpLBSata/th5sELtXTxRWjmZd+c
l9PS8V84nFBhY/XnaW5i0v3SarROTufyGSpLS15b+rKboMrH0j/vlF9rx46I1jKofcGDZY8DV5iW
xuPNqBLhHC25cmuHxacV2aLuKd1zIlSXqU5D8GnyccwFilojYjOJTPEDwjQWLVQttYH7Lu1rf2fH
+K2i0ieLNebnG/cZhS1FJBTPyk6Hem+edcCqbF/iGK5CEiJ6L6CjohEhrgyXiPvWUAcjU0IEgpJC
yaIlaZg0y2l+5A1enb2lwEySenCyY8cRSuyJte+oxHIanSQ4R8zfc6O2njlsLAtLRb++2zD8Z8jh
ZoNtLxbPDrWNT11mdu9xaft5ONoJjQL6PDnfQY8LxhE7TrsIJMZd9u5kDt8ml1rSbVBvv/qVMK69
viGUzUxjjz7SgQ5NO+c5PYzjWN/CcejupdfZzSOmOdkHSm/9G8Ts+TO4hswjl7IvBulWqSFShkpa
Goa3fV+bvY6S+9botIAOgK2ZktPFO7VYQDJZAo2pmoxwdTnXdKGbPeXV+9GL7Tcr0+W98gbkPyUJ
Ms7l6qm62GfSWF5ca9GLkMAw0CatG63pmHd5kd6oFKww6takqyPLVa6J3LnVeKJZZqN+siiFi1ZZ
ZfBbvL83JpF7aTDkovlRUQ07Hi1hMUWwpRZpONZJioVNX8fykSjN+nGhBcQI0rWfH5qut5OQQiqm
ht7hEHoc3d5teYnwrEXznDXkhCiWc3safVaFEYYB3K+hzlg4rckEBPp5MdiFVgCbJI2MYlJF6Jxz
05TuI5DzgDKwdQx6Q+avSSHNYU8kobPstdSpMZU2wnvSS3+Oib/fIiYGio65cJ0tjAQ0YF0TXeTZ
lCaCfPAQJfGTrwHuhMNCX2YApgfkplLX/gbX0BlRwWpAq33X2F1U1UX2NW0xZIWmyrwkMmYjy+hK
WXPvyNI8PtM7IuK9vjjY1mcd6IngF0caQTFX5KU6sm2eaqqEvtuI2u+zyuvlTgzJxI8JfIUYSLWP
rJjjlTm6Ts9JviC/LmOB/mEVKn8zqXxkEChmDfliybFnZy+j8SwdUpdpZO48ElmmdLh0Wk8n4Yfa
NbGb8g06oVYw5e+DtFz4XLaUJ3rO0AznZa3Fx5ScW7zimhU/W1bV3viFRnYPkIC8XQiTWYLEmLMb
qmxMG9iuMo+xlePtsQ3y4bV8KdU+Q3zsU6EjvUc3m6hi7pRFuY8CvVKMbQX68hoHUrIDul+ZaNxh
8facquRFotOnEDpEA6qzrGzqZwnMSu2dNJMfOp3JxZ4qcZShM81yDzacKz9a5mgv1JLJKly5CfW+
AfqLd+5UGFlg1X51Q6eV9z751miEiReXT7rQFhk1o5E/pmPdlTuDDpAhUPNYuiHR8+7jOOctuz7r
w7wvLCN/h2wGRMrKlGbdriuc9aLOc2fliTGrl2pZMO4T/mC1b2R5UwPbty5AMyulH9+QzUcyZj1p
0/dNIPfNaDfBOTtNN5ylPaxMoLRJ8/cU3hvXtuWOeZgbE6VbZNwgp2lb3+GgA2px2bFOaKyLw3J0
7cHqL2z25ycE9hpmY8aVEwI1irZRftrvhRV7bdi2EtxWo1r2KdNTT0aS+LHrTDTOHQkv5rsOFAae
NLvaW0L1qhPajpt6B1yXPRAHbUg/FHE6RHtoZXw1s2HQiKcs8wipXTRn9I965xiqWwXg3jCl9kC3
331/1VifBq280LTGlbTwFHgHRb/mb/HUZTPvU11trbw1hE7dpo4bWH7KpD1lFsvswog4hlPfF17A
uc1jBPSMuj/W6HjPqI4j98bRk5R1FO6AVXNK7V3p8SvtbaIWKyqkqq5l5JVGer6An5nRuLrpV8Nr
eVg4seEqYIjnLXYxvF/j4V5eZjIaOOpZPq8vo2iKCHjUVHvQIGs1AJ+le0ga0/5uVms6Rlmj5qui
tYwx0KU1dWwEteUHba4Zd1YyMF1Ie1U5cWV0UoRWzGMRWiwcdDlBZy7BwkE7O8GyUSNq9aPiqGqN
oB0TyOJOdB4IgQVkY+6YHRoa0/F+e3yUZIpDfVj9h6ksY8qvJMB9IJgZxXkj6MuKBn+NjVOvPIeq
r0a/MbZnmxGLDTdq+8YAki0sgOcYUniCGmqcCyKHeyijylm1a0srzWSHxkRWwZQvvNFFh2l+Z2iU
PTEOaNI7JAk05d4fpGR5oq5h2jWqABr3azCZgHTtLjts7afNheCVZYw02R4vc3BRLapB39aopDPq
a+kJjS5yn5zaiDys7pZ5RKt3jJtMX9ScFo9Fy7lgly2O3A7UwqUgijelPqh1dYubyWzTaUf7jY2A
HTBYDwgzBgCRBdDOHtEHefeD19B0T4tmJkOPHzgOthclBSZFfERm/DpAekxAXjTEl/4P31+Ed+ix
60OD1p17ktZ2Uh85m14adWqakURjxOqFeEyFSNKt4lBBgXTR6MvxfMgbgS8+MbVrsBMCMNLEy+Kw
0y3Cf/w2Tb7ba1eqKIUSLPYezUxiz8lTeHhN584IjZosi6DvOqK+vbbUdoZNJOKRYsqk2DfYmq/T
wrKvdLp23kbIgDWk7Y3COjvLG052ct561FZGodAoMlFHDu+cDGj5rNO9LxttYY1b5J1TSL+jlCXJ
t1U8qy36VC2Orvh6dRImLeqNGWU4RetU2WlnjMGucajGVE8edADt/p1wTxbvxloSnu9Sehr4DlfN
r+umEh0i7xmQHn29UZ5PiQ77iUrcyznrUi8YNAvHsn0zqe7c65PxiT2zNyEEKBUNEZzqag+bX2RH
Iv+Ga7wSw3DFMUG2d3qecByqWbdEEMfu+IwkABR5hQbDxGQWnrEEVkacfVSwS9v7FM6BUux6sPaM
+zOd4HpREnFPhdYdqqX0BW8cXVNrAVwbtK2aWM2J0dpj9yjvy973L5G8LPGlHdtNs42zibZXsALJ
vjSqzdLeVv4QLHPL2d1yCJmLZo5wZCFlfiFZjJBSB0ZBOdvRSkop9rO1ll8111V6VA+mBom+juJr
14xDAXOQ6n1IspbfhHpW9t2JKxfkAmj6+dgq+Nkm1ynTW+iQmlN0dUGzFsO77wwNzacDLE+9T/TU
sb/WrFZlG0wmAHIb1n1Z0pMmfLaIlUSbOMK7bjShn9XdcgY2Vg+7TgwQiNKtELMLH0VB4M4NK4RV
wCbSMpt64w9syNQ+t4oCM+DbinYoqIik50w1da+TTaJeoCVuGwdmJoV9mCh/AwocfU8LW1+upMIi
KqBxbYgNkGSfxnG9Q7y0o2LAvqeHk/kX1Gk4zb5Llgt1VcWXNRlUFaGHq9W5B+FvUR9htGnYskGs
90tqWPOB/i5eeymNjBr2VaNfXDNEk5zVHVwkjj0nTsBuifKPOq3V831eDJZ2aibHv/EY9sqdqyl6
7kHGMukcwWXGNg7NmBHrFXn5sH6hoyvtTrVIKHRDWABwypxuNhzfpVdep202lIHu8m5sMDUhxgFl
jSCu41qChHWqskzeW5rNkIYJthWnqrV1b6QTaQ9AGmI6m4ibQGVREiwpGzYzeCK7j9lG8DEDEyYq
CQvNr2sTjnAdTvwPzcCBV8xuVwUOoAg3bjEs5paEKkaW6XFdz7hdNAYXRowxAWEEdAosjser1wj1
rWebutfWSXImpHV6pDRmpq+jWGznZMupd3da36K2tis5l5EB1tsB5OqmA6Ft9EuQ5wD5YVnPcKhO
1XnTueaMrG+T3zfrAdN65p8ZkNyX69ITtJy5hbGv2kwkocBZ4x/MrNTN0G6HmDrypKCIsKeH/swe
OjM9IL4R/OXkQq6PTZyn2TGpaSuOBqP1O0Bnnsv51BKe/k4yjf9utP2EDwPNwuSDvGm1uOTsQIhG
j3ahDfxGd8tHB4w/uYnzuWh+eBipD7masvJqKqAATiN4aQEsCCew6203uQZiUv0OHIUqB0MDr4sD
BDVD9WXh+EpB8Lwq99SjtJzvpDlP+akwxt4+sJvrYp9SAF3uZmNTPfcDBZ+U+aEEvzBiYl/CFXxL
P1gwisk19Y+2v0tst22eTTbF6sbSMJeEzoz0IwS6AAW0yFL6Wxf2XwriX9Sx/yNL/qxg/r/qkn/R
Mv9W5/z/oIIZfeJPwqp/KJi5Na/Vt58FzB9/4G8Bs2n/BZSKeI3Jix4vy0SB9beA2eDfkCtCpCVy
ZF1wcvg/Amb7L4//0thiwjb32JYH+d8CZv8vcoahm3Sc7Ih2iIT7DwTMn+whLoGIWBJwAzLh6WjO
/E/6L3IuUB3Fo06IYLOuO0gBvd9nQHHAxzEbSlC6qgPTzYV/s7ZQr1aesziag9l50U837V/0x5/V
oHwUZK6Md5BhuNicT5pTAhCmVhHvioCkW3YxiPlu6Lo7RBl/Ml7+6UqftJlseVpTMbaSZwwYRBdJ
F2Rmktxl3R9jHTYx5M+i6u1LIbBDHo7SDh3tJ+Fp4RoLchFDp/hX+AdYTWSgFHJAXE7FjtDEIZpH
YBoX6eO55vny639+T3++/Kd7utqDygQW6TDB8nht4WKLyngY71yL49fvL/VZKvnxTdFKQrahljQ+
4hV/kgwDsnQSQESnEyL3LmqXgs9QeLlmRhWvAFi1Sjpt//trfpaFbtckPh3HHOJx5Gmfvp5Dtpft
JHw9RDFo5LRWg0LUkO+oWmlABboZyCRdj7+/6kca6+cfFUsCiSomWlTjs+x/iclNzge85Uzp9ZNn
DMMFgo4126lxEnJfW1TmIa2Bf4mgSv0Ie1mhn7ql88aXZdVLcXRi2zFQbAgaUgm/WO3AqSsPKn3k
AHRJFnTOwXMh2fbGzYrGDX//Bf7t+d+CPzyM4lQkfC4VLPKqHokUNkLXRvQUENOeHxFpI26yrKH+
wyOIl/mf7wDtHdwqHnEWrc92+GW1iZDAHhUyoACkqQ9Qrdzwtdqr6Jq1PmC38QOCmzY0DngZYK4n
zoJ4X+S2GxVWY6dvPoA8I+mbC0OzhRtNH1Df8Dfs9wEBth9wIPrg+WFJOoOTizdCE86wZY9ragMj
+jGlb2Hm9BWn/9gex6OUTfuDSlOBxMrwqpsqKYFFHKMawSjdDa9EnQZ06TZgz0eYNSBNzhFjE+lD
WqU3Xe3a07FpPSBQkAFqlLUqX1+qeuYkBmVoOpfdB3jq9rF23zmj/UbRbNLspVWtTqRyRAfUIE1T
pH9AscAb3rsR6wC09gdYqyisuTNmbzxsAA1Zyx+gLsAuBcjiA+w1zUnjjDDQ+tpvaPDwAQz7G0bs
fMDF04YcOx8g8vIBKJfF6j4yVgEzO2lhXrsd2DO3CXzE2xBp7wOcHj6A6vIDtFZu7HxHwgCUPRmj
BNYuCvUuNqw7LQfxjKEKALxuMnHWbKi4MjMCXehusJ6dvFqvumyKvxuLOd0CG7gmlV8yf8mpcPcg
LtbVQwCy9Ld9PpsJMYCNw1REo3Qw1mK5z7qqRolC6fs9QchxvPNkPd5vLNHdSnMrXM5oLnDfkPH0
QJvFeoTooJnbLMphCCadonB0wAouoOrc1sfA5cZ1wE1xkQDNMjsgH0h/9BnVaFFGOOeFLVuEfVOR
+2O0Lro7XjuoI8/aLJ1gf9gC7tgp3WJHOTSsQlC7vr1+mQmZGA9Cm21xllS1bZ9xvgFGCRjZx+xA
FEn2WCE8RdQb22oIKnTrY4D3vntUmDE4K+e+3Ry3oALm5YEkoL07KoQPNj6Ynob2zAEfq2oKe1Fi
2io1rya8MWSFGSqmyB5ywtp1ZTvfxrpekWzCBtMGDQuZFRrSEvSFI/h9t5I8nXf068J1dYmOm8df
xv6FHt6h3WuahuqiBw9ejotaHV4V281obOvd/hHCRZGYhV+U0sR+xL5KOHTu7hhw1CttALFx0eLV
CqYmr+wAd8pUhKNvalfEkXMIMpN2qhB/xmK6zNemE1FlNiaRHOOwznsPQTUydygi6qe9BZF8kPm0
kJ47QPnZY81JXQQ97fZ2VImVaX/JZ2+5lO4yaZdmB831NCOqH/H4t067p1Zjnr+DAWfzKZ6QjU3o
DCGyQxSlc/G2Cavs0J8KdVXbVTl8QQCfjBhskAhe6x3yroCJrD634yUBVZHxoN9SvGo9OXq/aaPF
UncHTQetnXFEVAmSGlkD7mZdhspN97v+ikfAfwLOacTJXjTwaqk1HeJMoOv1pBIKcEIQtfRuFXIu
IEkSjquGmdjQwCmKMK3x9cvRVBwWklxvCR5OFwX63yK5RSBeOHDnhs4KEmKEd4wnR7OSG5c8rDfD
GeAGgEpTtydgBiztBaVPt/ZhPQ0Ezlwm5tiacH9AhOW5tGTrHmuRitENxxFFV00bQWsC++gVsRnX
ZY4kGNWnroq42HVxisPmJDVqlqM0TsVDMSDV2SSTiDQVjpQmsBJBWKo55GV5mGz01sFgOlodgdwh
3ZqQbz60ZHEkxzIz5iYodPriw4G/zArItMyfqMleZWBAHNah1g9C7EdriA9oP/Py0lZNbh7V0qv6
Hra/rHmPKoEaWowPYH/+hUZV9iXhV+uArtmQ6IEcOz6vu2HeJ7lIIgGdACuhuK/r2Dyq2pL3Nrp0
hPDt6ETTaogBBqWsXiV8D2XNrREs2N7vVNKoxwTi5mL0lz6inmX8IrUFFV0cg3y7Ykeaer+byCYo
kna+yrLitbZlUSBcEd2uwl4cqR5Ip1dFulOJP+5tE6mXJsGQk15zpyCGcnxQiK909E+Gfr7Eatfm
Xr7TETqhqPkaY/KJbPATpA5J7xzrckj3Wuf7z2AfWrC68S2yDic9pqCvpe/Ly3Sd5S61qr0zUvw2
zbo41zoPAU0NIMUClJ+JQeINWNZ7ueCIQguDgCVdpiRodLHL/JKeNhts2VWHxUeCAq+LaFf3YrrT
k1Ht07xI9r3eHKXbPhFMVbMUof59VaXy0P0U5RHbwXDKOwnqNJvzEX57PJQ9C9c8O96BolJWFddY
lx3uhvfKr5/yXBZQyclusdDajCY6PpwxIzIiZ84us7lqgtS11HmuGgu3kyFf7Mk2DiXYux8Mnivf
GGdOUNREblTmuzc1DqBaaby0OWLozUvIPJrlhwGjYALuN+kIuusnchjFk1Rr82Cx6oXMl96ttqzW
rhwhstF2/8iSRuBnoF9ate+zK0Fn2+IWfPvkx3V20Mzsiajkm4moCIIwgZ7y7V7lBVEYcc65e+2W
wQ+l3iHzLKrxJJNOB01MzlRqPJggsGGFKDhECtXup0y5x8yWztmSm5jW0tYKU23chMM6/LmOqvBZ
plbfRbKLl4NRmdZVBgpRB+2yZlFnTuRxdCMYBN6VF7tqk/vK3PBMT+9bJwLT9cydGzc3hVjEHkW1
PDHFPpCZaFxNqbO5CtrqGhnwGUHnx7JBeArv+5ZM5lXmyzOzWzXwFUOdvL5ez+rYvU5tolWxwlwk
ZoOgDLl56FTbsgJoh5qX0feiGasELFx4b+4KZk/oqwwTKo9CXbPX82wVBL9SvEZE4uihH0IaDlqk
EQFZT+zHbKcXCSldwVLYElVgcmrSdb13JuuaCMfv+sCf6avFPDoqgzbWf0yV2DOk9deNtoGg9LiO
m8eh0cp3idQXZA/TYWfZ15Af4zNsn3ay1+Q256ybB0BwoI5UzEV6o9W3KwnUgdHNVSTWApmA26Ey
cKPBQxruKlQZSI2CagA5n8gKSrV+xzQoT6kzmVGN0nWXVsttbXfxPnHLl1iN3r1VGWe51yCp0YcD
cYwoz6V3KbEu9G7zavsjBxhN3WtjdurJqkRx80xDzsMykCE5tlS617oZNUn8Wmbsb5tLGdOsvCoL
bSfSBpGGapPzxuBoJJl6ht54R481Bu1Ue5sSQj8kOew5ki4PmLjWOZbaWugjuQTyim15iPEWbvc+
Fc/14vaRviw/9CJNo6RaIpQaK03sb01pObjCzAoTGaLApgH0cpcXYtWGXSKG3ar5/YWFEClIlvrS
ZiDGD4G0AT4hnh5RraXgY4vWHarOGudIFxPekroVI+MKoDCPO0KX0PH7fI16Zsfn2EHuHyR2sryZ
Q7tiX+kXlr1WZh6C5i49loO23qZCxmC5c/WEjN+UgeukLXetjEt656wE0mCcTP07AJ6xBpkY0Fsa
PHNtWKABzpEgl30VsJVy66ticiLmE1GdjARjbuBogPLPfuuu6QFovPVPzer2VxmpX/bekHZ9k+sI
S4hN9q0jmV/JmckOjHFGigKNU2fOJz0v/KM2U5YTEgOV8eSoCooScZP1FhuiKEJYXZXuMsvqfnAb
EZ0lfYWbJln8b93iQQ52coChy1sXcHiN7SnZKzDWF3+YbTNQ1eKMtEL6xpUC4eE2arp8yPRyjKMi
cc07b0mJf7Q0I7vS+wU6EYW292pMlcFGAAIFwKocClrJ58qTgG+ZyV3TmS0xLL6OQWf1qH5GY7rW
mOFIMlcQVY3+hWPvfVPS9BP6QDdpoE8thgpiTjLYzLjhn0d79CEZRi350UgDh8Og7HiOGqU1/QGR
oN4GBCenJ8Ma65fYspbd5EjzC/rs3txng6aeJt/tumheKu6Sa+IPAKfNXQJVvVhcwGP1erSaY8f/
nYAihy5bF54+Yyi/CHdJv6RxyYO6cfIPBiAsCTt97iGxE/FYIEqR3YtqVMa9WsoVKaE2tCEuyeom
Wahb38WYa9gbNtA3dN2+eHGz1iMzszKao2EWCyydabffpemmL+VUjXCP+vTiIV07FUOzUBZRV9AT
buE7T30n+zQsqpa4WQUHzbC9unPYTABl8B2+6EkmGYy3MUn9J1v6rEeFE2esu7mGXs1aOvGoyFBn
kOfBHIPCKqY7gN/6G5IsJG5u3MoiHOZ2uUCXArYGSThyXBlsFFx5amGM0a0B8rzzFvtFL6XzYImy
UWhMbLsO09FBpk4iUQdENWDCwr63FA3vYjV9gxhGlLBWsIxBL0bjzsYfcxtLp0zPFFe5QxKEfr6c
pDYebKfP2S8nUaAKUcMUpJa3vsnSqW8XLcYQ0Tpx8UXWZvs+Fvp6nVu2ASKuOfDTYojbhzIze06+
IiE+DMkpRIijTYUZxZtllVmGTq2wR8RnRb507BdRSW/hi5vpu4aKElGTLjGu8YUUlpukT39U6Wzd
DlbDIQgmVKmIGWF99hCDIFnz3KoNVD8u1UGZTfE4K2m4eGvK6puGsztjJe7au7GYOaDqa4VSz2Op
jXewO/o3JBEb6bvokxsqMxb2bkrrmt6ZheIUvHPT0iMkWZaL1EK9HzU0tHwtRq/DvLNqTQ17I+Xm
p5hVTm8MsuWgzAuPm9wvnKoc2Wn5LoHb6RDseBZZ7IQiBMmUxS4at8K5s0rkKCjsW/OxWFybvxbt
Fkc11HQGsXaUGeFH1yuqMc2uOeF0XeL9QjL/xCFPGKfSWWLycZKsn/erQIh3yEfTXy4prOgh3oSZ
fcGKg+eKuIvk1mVuNTBJTV29c9ZJNehJNntAbeEyhbLqOBrRhL1+9yw1JAe/pp6GAXLU7jz4Fg+Z
vYtV05Sdm++dppsehdaJGtKdr8mEXbW3xko0E3JkgNSjB2JeHnRUYbddPxOdt874UHaEgo8pDxZW
j92IAwRnzURGagi333JeG/frh0ALb4T3JD9kW27NFrWPP+RcalN2/R5h+0A7f4EISYYg0YAyYJDJ
DfsFE/sJDRW1LRpplfDF1azfrfBkJ7x9q8+YLWF0rAF1WI8DnHHF07FmcYCurxqEVntIRkyhKm8v
UQ0n/1l2LHg/n4tmS5IrgP1IAtywup8+V4qAOs/zOIH8XL6OaTYwoNcpC0Kc7hjI9D9kBfwDFPbJ
hkdmbpgmbcXGR2/0T5fL4xYGeBZpRBdJHuEc3xxceXrEVfYDu791+P1t/+Rm374dCLQBBGmSl4LR
6ddvZ5ug+ujyU3xjiVSvbS0770sZV/XOpkQLseKkGflrO871bnV68Qek819gVZCZLVJckE9EZdGv
V690yu7mElqBeAQ38NhHgqUX+kEj3/sPXMk/7qtLEJlpEopAwoRPuMWvlxpFlq/DdqkZK/q+La08
sjLSFY1eoH+uinj3+xv7L19t+1KmLiwYKeFu//6n39EdcFs5DeC+6XZs6bihz3nvWYk1bf7Db/iP
S5HmDbi4NbCa5OHpny5lWZPb4bzmUrGHQk5nqqkczgcW7rm/kyL/P2P5v3gRfvqB/4Wx7Pohfi1+
5Sz5I39zlpr4yyD9hXY2fmoCtwhz/2/SUrOMv+hwgTjwHeIfWW7/h7S0CWQirwY6hrddB1OENP0v
0tLS/+JJ9akAgubcmqC9/4S03N6j/7O2cgWDT7e11xK8tGWPfYoSZ3wqVlvP3DBWuXuVZGt6OyqJ
rXrE915WaQ1faduSKIg8vdQHkdz/dK/+hag0twv88gFsY+NffYJBKHVkefv1bZiamL4z4O6QT6o9
aqpnHhvQqjZ2NZ9GANgtgIH53O5VeuWUmssJBYiG0OWRMbMGYT2fHdF8KRfxVaYNE0k7W9ODGZNA
cdAa/In4KN1dNQv1h5frE9+7vcPsRhB03DdoM+qNfv3oLbAljDCnRyEQAxzxSxjoxNKGc8QCMPqM
snoo9v6swdj1cjXTE2yWkZ8vs6lk+Pv7+OtqzWchydMC1/YMtqNtWfn1s2i5T9SJOc/h7Dic8GNy
CsRR1Hi1woZUuRroEmcNsbGpP0U5Yq/6Dx/A2JbJX39Iwr9130J9aRJ/9XkZbZdFYZrDiowOdlp3
PsJuFeAuyvX9bCQZLtHe2buGTRCSzMuVQlE1jvLY+WWvH+aGOrKzGs5z2ZsauaCoaRAX7QrsqP6B
nNRUnZvEZPypk+cjQvuXT42KgFQ6Uph53bh7nx4/YPVcGH2GmN1JcHEm41rFYTn7hIlbxQhc3NZ+
lpzp0h61m9JefCJycGLM8SZOF/IuN4tJoUgpsOIhteIgrGVt2n/5/a/7bx+Tx42oYZMZiDy2T5ux
56cCMd9K/5ju5zPHW2+417s63zeDjlxcN9ueNgBzqDF7r1hhr5p1TrLDHDecOUx9beedWjvDikTV
ej1aemsy/xAVbP3jTaZcT7Bh42be8jFZl37Z13jMzQUNKgrK2om7azS3uB+zBKdJMCyTWCMHSeG+
HH2b8WgpETwLrwC11TzTPVZDw1kqxpx7ttZyeFPJ1O5BPvPpvHWKt6zNNFTJc97d4RJBnS4sZ9Si
/83cmfVIiqRd+hcxYl9uHcf32JeMiBsUkREJxo6BYcCvn8d7WqOv89NMq+dqpFKVqlSZ4emOg73v
Oec5Dc9MF8+YTk1QDFHmsjcq6ukOySH19pKHfvoyq0G/BKyBvI2prrOJr+ow+zdniL+Qs9c7NcTg
iK/edZgP7P9WjLBWdrOQ84pBjeDjopYiI0RqEiFBMaszpIa0h4+vtVskerHNX9SiORc5SpbdqHIN
6w27sIN/87LQ7//6VgbcWcmwcvGQNedE99eHQqxJs1O75odkSzOo1er+qMdlLrYRa6Hmq7BrRvsg
FY06V/V4bIRqi6TQDmvBMbyPGkAIG2uaiex2EOGYNXZDIeWrMpV+XpzoLWo854hfmgyiVysLP1Xd
Bckg5XyJRjAsoiFNGNjNnSBbP2wEIJ2TDOtx75iySBAszed2ar6bhkSAE+Alzlb/dpGSdkIWZEVi
pO11e6NrMrU6QT2MW9y2Tx18152EkgE/B0Wkaz5mUy4ci1E7z9hKB5ydnWsebImpkINWfZah5JUY
NGE3Pe72mMsl/yYufA3l9bxeLlVsqIN5RVmTEPVuoqUa6MpecBoGSp2WeX5c6WnZA4hwD2s3E8b1
sycW3MBwuCIO1VysN+5c9T3n1abc0QHX7bvZDz/JnhJHyJz8Jq2FtcXt7n9wKz0NjnS3oG2jw9Ka
2cFr7OY092zHpwyABps4K7BidhRTva0y2/vV+yjMZWA8rQVLxaEYG1xt4LCt0ax3tQjktl9oQgxG
rR+71n6J0r68szsSPLgj0V0MdnayRmoTzWXBkfQm69n4kJOb5VyrBbKYWYyrefK0r71T5JfqZ1ZU
19YjKY95SBg7y/1AfvneCMcZfklaPxFOJ4gazTuoxj/ObPdDEvWEfrZzObDKXEx/fUBEKr4wklJv
NSN1euxk0uLPMA7Bd88McB+5yv8l5zT8gXLVjBQww7jxx9y4dQtf7Am1ce6w3Vod/WBtsBq2cPLN
5mySYD127J4mMp8ryXY4rizGaWsB2pbjt/Iz8UA2QR+zVaZHh6R5u9dYam8nouYbKJSSNSIUKn/S
7dEZQp8YQAeba/LzV2dhZduszrnIUp1QdOCesjI3wo2uK5g4U94cqSutDuvSTdz1PawRXT/9nspM
Kj60Rn6CppZftnZsLlDtrrtQ2M2TN7JuGVkt+Ci7LRgbqE75Z9QgOqgcWIkYCZCFQzf+wjFGLYlR
C7ZXlKJd2dUGKXrmFX0P2p4VPMYhwuGqwrntl2TL+SaVDSnv2Q/kMR9msVeF627waLxB0nKeAOCk
iTEt/Rc31vKgiaB/5Lqt7vuJNXFoMmRZS0FmglQ2kUqcFCU32Oe+wDU2L4HPqiR0c7DzdgF1wC7t
F/K/epPLjHs50CQ2GmiEx7pX5WUp+/UmY5NGitgsYzsXN5VnII/nbnRoPN88O9e4tyDRtO+1+iIs
rV4smyv2ik6aT1r4ksQc0kMNYudUpfoe4f99VO60m81QHtmI0irL/Oglq23p93YtxUM0pSlCdGk9
hLgrHtEFjKM96Wa7+KyfZB1Eh0HDp5lZZQzbOijdA4eae/5NvBZmUxzKYPKmTTMZwREFNXuugmD+
mlgKvo0LC464GWpSJ0HX3pLeWg9WOfK3OcfWJ9NFflttOQiWOUXzPpLKOCwGihFv0nJI5cwmZ6yw
XW+cRlYv5To/OFVR34FFX75Ig4xxv4xftev9RIQ0y01HKPTsAFx6qmVf3iq7mP7Mojc5+zpFezHc
LCK+YeSHIVz9A9VjfHxOqQFvI70BXOM591IP67fEPf/mwsd+rK36GiVxwhPUmzkmoMmbMPM+/iaS
vx4D8hhxiVMyggth4Y8tWK5lXjpcnx7uss8sklpAfh1WswZZ6ZVqo55s5Ni82mXo3JUesRIPgPHF
aQf/QNC2PNlp92mN6fSAg6A4sTCc90jOwc73jPJWzr6ZdFqyXIT+9Zo2XXqptLSPS1gsOECm8b4n
O3cHkXTeaP7vLJlgN5U4u9Di5iUJ0IP32YBLiBOY/iXKZrwtZT15ez9rpbdLq4FC5aUU/V2IW4N+
Qo1tviax9mOKboQ8ZXLfL2tx6w8MEtofI+J29oF/Rrt5rX5wIU43ddg0iah9ea+KqY5z/F6k47CJ
4117xRpB3xJguE07zP6b6/ArWS6zr4NxNxCbB10TD2BzjE25eBaD1fSQSbu8QUHOHy1tEyFo07Ld
WHXFrg6ZShxxDpmvPYPZJYXzcWGLH4BEyVHM+NH2vsIilEjSHgcw4MZvjJY/gsbMYyrs8MSJn0i6
P/E3IlPs0lNLy23UYNEeFuYA2XdtUqKc72YZ2s/dbBkrQpv7bQxOdAnzWmGRGdV0J5RNEWC3KYxO
vQx1Y+29yfSfu9azd+NMr+RatvYHfArCFgFL53xcrR+vI3YeLHZzD11C7jmEzu+z6tZbxAl1K7wM
E1MmhqPfXfHgPWEJEmDdfHbEutyNcukP09hfPSmWveEO4JwFEguWs+7XRHj8RP4N75gOcA10IDDU
Jq+QeUJRQglj6lq5TvZYo5qT2ziQvmby2ASGWgI+tv3T+a5G/dPVzr3eW8KpLuKwn8NnD4Ik6Z+p
8vd6tq1dHbrtE9/s6gxOaRyIEEL0CDmBb9zUAV1gEMpcWs94Hb3FvBVtGbzPTh0c0AcskThpGsVL
OrMrnkoGoR4h7NlMW/naEy57MzSUkU3gFPrHYjC995sVnXWoFY3j89hmMd/mT3tyn+oQ9kXHQ2gO
xugpLWf5oaYqe5pYD8Kva8ufLOryByHSEiSB4R/CAelxg0mHQt8OcTdm2TsffbIuG9Hl36O/5kdi
kJJXaBYbIaJu28q8vBmvn5kNFGRBd+FZVYpOHAofv3JZ8BUhk9w/tcTbmSxcThczhTn7Yl6tGIER
5pYziezBtqFx8MUqxbfF7uJs2wNLfyI83u/OFGhgDub7ZNTp8qqnznjA/EEVgoGXC/EqWrw37Bhe
XC91CerNw/nQisXjXQm/c9szwy3uS+4ALmrHZm7M5d5ru4FRG8ryacG/cWfgm8Dp1OREh/liVVsS
YiV8u3nJL/VUto8KA6uF7Wb5pqSX8ONcL9LeoWIG73amBeAQcmPBhuNf+OLiczERVaKCALPgRzqe
LMZdZNTzfEIbKMJXHKbNzgISxBOT9SLfds06M+KmLWtX7xjHIzbmWFuzjZxxGT1MoiN3yhVK7OXQ
Zxg0Nym2IP+AiLncc3WU2SUSS6Z3Re/70VYTifd2tDRzw8nssD2oYYxerFzV37YzdoeJYe9P1vsc
VpWux5tZrdl9vZLICyelkOHxCyruO6T/8Cv7CDOqaW5yMhdNDCrwuzHHcNoUzsSRJwv6d568+aVj
D3wwCYZkMdBbfCWKuPGyNYeR5wYilr9PDQBNLNu7/FJENOfSLaHcuBw532x58rTvdZ8BkbSCJn0h
HDmoHXbBtYuvkTK6qlYr4No3/N7eZZDFvkfthKQH8RfPWvIbq6tSze/ZGp8pj60KUkkK+KsIgwxa
ipt+mmsIkWQh/bjHATO3cYWd80WLUjd79qrBe0NifgBV4Izj3oJxJLeCY7mMTZEHn9fQ1BZPECdC
/8PH/oH9MBghqZntUN4aKkcJXyB2oB9jnAx3PkLM48xhmzNJiJa3MQ0iz1vdI50AvrPzC5ht43Zq
vbyKr4/rClaH0PpUpk34Qm5q9jBDRp51RujqjLhUZVR8NHh0L3yVG+MEVUPRVz5RKL4nPtnaCYue
WqG+EFsmk7eORYyXFeSDkqn5Gg6gFDcIcejJVWZwvdoNxmTO7j2pY8v0DOA+DTkqMmFBIM6OWQev
OFDGYmsAyRRJ2ClP7wJQ4MGm0XUu47QdaZiczSp4AMIlbheNl550GZ9WVZl4FbvSWzYe5pUbQ83h
ey7BQGxTFTpJ4zf+Yws4OPNz/74na3jq7ML4tHOrRmBzV96woioGI0YrMjYttsE90Jj5CdWNR0Pt
WyR3pBv96q6KfQhTlkK8eZFnpTLnc+bmfQtRdfoTsYt0+RoZLaZHd+SWl0t32BR1zcypcOZ0+9If
1XitYkLNXUMMdjteukOUz526JjYGA6RZl3v1v6sWv65h/2XpdfXMM1QEbD2u0oz7l0zRo5UNU2oN
G/JBGHTo9ksikeH2KQuKKaK6QJWr8GzgNFWF/wls2cEQqgll8Ii2ozEOKtgrIIRWw02s0MtAeVjI
Kaj0NiaUVYzqXdlz5ceQb+uzuWQY2EljalRlLn934xu4LOPJ7KuTrggOwhh2o4VJDWDihmZUIAr9
iI3lel4ovVjUFbbH/3A5RXEAq22Wjlx3nm/71zfpvwgafSOC1mSG3qxtkf12zahu4ikd2p9F46Dj
pegYPp71gK+fAz8PdKiu/mrBNPBK6wbDVHFnVcLlqhXufPtvXtzfWyleHGU7Ftt0XPee+/eLM3GS
jx24dR4mffGSEUEMN9JcI2zKNS2hF52Fxb5yZ1PA2Cu8dg+rZwLcSsfrv+sa/1eh6bpeRGYCdX+t
H2Dr/Xc+KOtsG+PGVDNkLUi7kzzX2EuSzHfG3QrWMvm//9H/Vfz5Xz8OzjdbQ4QtyzH/+ljcJhq0
IGS6SRf3czTm7nX0B+ofRz/6/H/4SbTwmDSXUE0T/AXarjOgl9CPavYmUR5DvjFPBFF1PNKXffzH
j/qPZKbntuavv9s6/iUV93/Mzv1/mIhDAvovb/d/05eefuSX4AP5+Uc/yD9KQK6/4J+JOIcEG6t/
5HGLTIh9jdf8MxEX/g/UCZonrtI5HDY+k382ergoUoQZA1aDuGWuDcb/W1tCdqLKwyVDxItil4mM
8J8E4qhr/Zf7Y2BbAbIEeT2XLRYFkn8XNIFvE6QDJOsBWUwnkZdGMlWtdzKIDHw6raV+2VKDFSd2
umEr+UGK2Ihze5R3nGbTC1tF9wvwykoQWoTHKl/yX3mxrjtM2e6FPCoGWrKZwRvp+GHfVRCizx42
9/vIHisw5YP4o8nEPhiVwFS6jsYtiAL5aAy6v4X+gt+LiO89yxUOUL7qXofVyOJG5+xoPQUWA9RG
Uo5iSCTG+5fiOpp0oHyOowVKnQEFRsxqzv0DCBv3yZXkah2YOl9tEFLelgt9dBz2VYgb4wM1jyhV
I9wm0sL2BTfCmrTDWu+gzpaXdsDi7Zn3mW0l2Rw8VlYqYtYaTyk+xBgFymEdOyveBif9jEI6xc3W
SuYUMI0roJevnf2dsiNtNN4DwSm9q4IT645+DyuGDCKQeaCPJ9up7vzsRS/to+FV8pBnnr5XS8r2
MAJBiadM61+NnJZL04RQlR01/uD3dcG04zy2VhviN95VNrN6+bKK3HwiWdEfjcV9btdGv5dY9OI6
4zGkrWyrczy0tssZiEnnIa1bssZAX180J/gk8BWMztaYnjli1wQZOhbmNnTpE8EGPx7LQb2OHKDA
8OUwVDO3j+4ilf9WnBKsAqN6TeRzU6U1PZMhrMAmGNPfKp/yfd0744PjgLxCu6fxPVUgSzv3zjNS
d2u3430wjG8GbqFNjgmYZbwXA3o/NnW2nd1+q70ckoGaX7POJ+gyEzcs1VfgiEevdETC4uyGo053
CpeCR3m95jvHLdqk9dbzOM3nnsScQQNr1cmvHDvdJlNZmTT19DLZJE8I5nD6MzjydrhLO17EYGEI
sxswEEEZHsM+UK8qKMqzBYDynOL6g0NEeHrw655ba+3sTJAV2wy/bSGaRPffuAjrDeEHvXHsbD4G
/SnFzYygSyVkP0NLkz4lf2ADr+jS9ESTazLTX3kjI61iyhULiF/hPiwcRNfsmpbShrtre5cawoGV
+HayLHUPg27j+tkeOA3TbbDshUl9jrdUE/Evh3OcATFs2lVsgBzi5OC92Tv27XzobdGf7Cn6kdI6
Qs1iPV2MZ8CJ82Z2FlbnYzDf5Ez4nFCy3WRfdzy6OE8EHrar8vjCOfmUaLc8O52wThOUDARgc+dJ
C5Oa0zhHAUzkdmi7W0zA7sNsVJy+gv73YMiXgL3uHceqh8YGjwk9paQZuGawtNw1CQLjcyYeeMFp
WzzKa3anWHDAB5j1bBf+I8euyt8E/gL3A/Ij+1pXfq6j658le1A67QFVTh7Hegpx7zBKzRsImu/E
pMz9VFn6VaHK7Bhp1BOJjZsxNHivckSrrjkFZFerxvkDo+goXXajbPbdV5JdOJCru3GI+i2WUpyI
132roynZpa6LfZPpvHpzTQ+uDMWZHPrOESx6RtfAPytQNjCHbU2ZP6er3PqjaPfNUh8YAMorZFsE
FyFE9+pCBY3Zgv+u8uKBaUfdi8Hd0MV+g2Phir97bQO73ois4Jocuydin9/NEnwGqr/1JoDggWDs
xFVbAW9ND3kl2Ox1hMUy5cujUZXTa2/U9Q3NxsYmD3Ad22sf7AjmlL+dKZIXPKMm4Ylq/cOoV24b
jJYJUnV2LqG17wGXcbsbQM8BvoYH01mucYKIU6E8zTNwtYrvU4/PG4vSuse9C52I7QEEyoi7YZTm
LHvz4NqdoONyzfzErJ2vVbv+ptJscK/Ggn3m2uF5ceR6Bt2RPy6caT5E63oA3/LRuqWnQ94NqTi5
WfmQ2n3X4EaMxC5z15uqXOI0CnHeNZaff2NvZtU5RQVOarHcEv2TP1FZez+4EBgE1+jBmgo3Bnk8
f3kFAOqlKxnPvfTMH2QNrsLONuuzY8ijKJl6zzqSJ2HlG4jvEf0HpmrvbI3Ral7bcZ0er1TQ1+Hq
pbX99UjggdE0s5sHo50sES9FRBQJ4/+bMV/X2FGdjN38gd/2Bcdmu9WIww67+PR26svfMF/YPAnE
nd4Iqq2ZV0AoaTCxP7tcDF2sDHt4FSFWXv6oVwg+C3EHF+UVBWwTqnhsVh8KxKArI9wPi+EeQwP7
pcPMdeH4UYZbigKDZ9c0Qg8dsFPvAXzHQ7R6zf1oqOkYRWV7sVuQVYNboLXborYb2p0neXGgn2uC
dtJ+gW6n7yembUz/UKS/lBlq9lwN5gG6crpX7C3eMw7XsYtBoRGEGaoGSW1sU+OzV0I9sjGTT4YT
No92lw9PHEXCjU2YIa58FElcCylLUrC+QPFcaIvefIfMvd4w0ahTXlbd3kvX8qV1rVf4V1xiqm7P
UTc7J7HK+ZP3A4rE6vfMOysFIP2Ss5nhf1q2FTr7S7DMGZuWzOYOiTh8TT0492WzbzlLQ95upkdb
eWhpnozxgottlkZPBf7uoTBve5k+GmXAk7hNYzXqYqei6sVHifjDKtun6cE4DMOyr7zvkMSzYQb7
ke5P8Dhfpg37JCi3eS7cYlNG6QKUqE0vYcmkPBX66Fpg6SdjriGfiSuc2ei+rsfFs9Oq6L7OBizC
85oOMcsCqkNgohNqMbZLBqSSyxdQndpHAd9Roo5bRtlpb6yZx/JM6S3HCOfGrLgdm+Wc7Rq2PpSB
rIllBsPDVFj+i+TrhE1lnPunAmMLtSNudJ9nzfAppGJOVTxm0gpEslpLH2JwER7pOG+5BDn9ZWMn
d2Ok/R+snl+UAa8skZTmzUHc7EyW2d4CkIqz18ATFKyWkhzSht46e+1aPUGDD3YiBZWPpLDX7ar2
QW59BYX5GjnEgOXgNbctgd9Dhu8AJmwKjDwVB3Pp9xjRv6m3vmRhu7fTgLtkhMC9wqZ4FXzGckNg
JjvzEGp+pgLQab0CmFlJ8OwR0rVzXYhk3/1QfgZGKO/s2kqKbvYuDrCeR68js4KGmd8zzdnvvZym
c2OgK2Z+5dxpNQ4HloXXZAiQpE7PCGfVWPwmppcm02CPm7V0nBedsWpDYurDP05dIZfYXu/vbaom
+KZlW89lVW9VTODT3ZKdzFK126beezqAuer6BwhI5CRYZd2joOSYMWx5mK9hX1oPsjvChapOxFp3
SWArY2tl0JY9nrDHxhYPaiW/TE9cdKtXUMUspWg5EZPVvtCUN9CkUA+KLB6hC2SFXDiU47CYLMyM
/2ZvjeIDX/LBIesTWOlTVF1EuPYwla+e12xce9TMELAP0d/0WFST9ad0h+HQ1fk5ILl1uoYpz1WX
geiUYjmU+VIfpbwKFSqwf/WhVcdIdkRGDPBNeAqEX5qbuh9C0J1CJCrAThAzGyG/g+O6YIYvC473
RRYltkgJbrGfHxJ3dfFGBFNQ8i11DQ5nNrnCzT+uc9Eu3YechZEQ2t5jbGvf9MhuYbMuQtdbLvxs
a5oAiDlF4ZTgXcYMMDTpueaLRqiklK7J5JETPJ6bAfyC1hGkO6JfzxRiLOsRSZiEhbkQty/wFB46
xDe9qQZyn1Db1C8t+4adqSNokfElG/RAKPO5AUJJ2xdJSDZKBew9wFtmyhtnhq/WOKDq5ldqY+cE
z4ufQamltqJ8nEkr7Q1yKTtUcBhji4uxYYF/zidfs3LqQgd5QkA5Gtpyea50MODKQc/k/p/tioyD
HCqTmazwou9SOlZ2dLjIT7uAbY9Jqmz/2MawfpaYhTYjKeYde/LnaWglu/RIasIQHDTckdOcXVg2
BL3euUXs9NbFv9QezyQHpe/WlUqeiqarnm3GAG5MDHU8QNy4RtNJdJW5H7w76kgEDVw+Ek8MzULv
ui7wLumg3jswKtsqHBGKIiU8Wrim9ajqaxqnMf3mDjq2fZhzNVKgkEXxiLqUtI4xnSwezqceUWUP
cNPcQoM18J2EkEuxOu3UEJpnFCojgXfrHBvAWYfCc40kx2UBTC9Q9duwdN6x6EJAxuGAmd2n4rwL
6uXAf+KBSuaJwWtAy/6FHWIttwysj2YffdVcvxtI+HC7NLUUY00p1NhXsW8zJ2M6YSzKZ5Nbz+gu
dyA0nTiHZ4lDwDDOrPu74Ynar0ct3RPqupcQU0Cscz9U9O3M2dEuhv2kNBjkWnDGpaBVmPqxZeLb
AKSNTkSqgs2cuuLI9VHGrNLHN17oewrggW6O9pehRYT2WYyfeBJ+dJGfJ3BxMfg2JM51F4XOzdzP
xqZIsS0MQf7H8a6FkyZUYVr+GBiiyUuCoiaA3gWX2VWv0WDYCWxkIhB1eiMryMOM99UtUcOGO1AV
4sGYwWUyF3s3Zu5TSsO/NaU3v4xL228IJ2ab1iQzbZIy5XToICKRejU49RJ4cS6uavaisZpzb1ex
I0mKrI33JNfa2GE/Wve95b1PaR6+cSPENiHKD9dvQHG2RhfyhxaW8Wo2y5pQpeshQ4SEs+3BO4xp
+awnJkRubYLjRTQyKzDQb2xOSI9tmhozKRVattivB+jYkVkUCQQdzLhmm1IX5Bd7fmGfrNH8JIr1
NxmwcZsbQHqJaastULb0vg885p0+eHUEYV+CeWlxdKNCfRUE2mPPGsmz8NVJnG5Gcym6zWTPBmzy
KXq0o4mpSBKSRIgFsj3eiLKu7jy2NjRUCn/XL8pHW3QTz5P4Xthxb2eH6cgZQAUsQQVCngNmP95G
ffS7UIjNKF7Thh1zMhs2oi71NIDlo+0S9i/QUJ+k0QLg7GFs5dbwPl4N9gyVXK8eH0cfQcPoJ386
9C6BRoAOMd0EtynL1NPkLeudNVcfmJUx+2AdOYwTAyjDC4wj9vpTL25tQ2bHKxI/6Pg97FDsPU7o
bFtlF7NcsZOCgibhW6SEFg48pgWqfOSnT4P1KUZKQCnI+igA8JIuB9Ww0quAKRE/CXslotsjdVxG
BU99qsckDBGF2mp9sFTz1Fv9se+4JRmUYxIegGvau1a3szL3wvOW2Gn6VNpfhq0Jb5ngjgewYl+Y
pBROn/RUTcFHMEznkeN6b1nVXksexnTDPvGsGO4USbdTHbSsKSAKZ0htZ3Cd2DXS5oDBEcHTTXeT
xCvRRMly9TfoaDmokth7qn3CbBY3nKxpjjn7vrgfvWlP7Zv3IH1X7IlHLbtId8vWL65ZQE/dDVAN
CEiHb5HLXaUhiV2mBHGLMr0pOY8furSS8bLiCXLq4UXXxc6RxaWt5XcXhkECyI5JlT/XfpnFeiLK
Bc2kkQ/1EDxD+gMyWdGHwR1m3DcUwN6SMLSJcBkH5fbDkREdm0zQLtuUcG9cuZm/AyVJf0QxLgkx
jYdIYnyAImx9Mb59sXQnEKlr+9hVdN7Zw7rFd5Fe0c0xZZ5TUpcoJlmW4y6caALC2OfF+Yw6iwmO
NHxmHq0rpKGFykgFSnZ3JXQ69NEh3AL2LIXItoXrwxGiE2PrOcULPKJbeAfmIZTK5ZvHiieaJCM9
JvAtVO0c7CZFZCiwo/eZOXTilXnz1Nnz5+hgVYQwjz7f1LxHFBmgzM+48wq2GHKUx96fJao5eIvB
Mh5tvz9hf2bcpOItbp3sAMir39N7Blil4/QK0xKPN7DNzDPfLR48d24d3pgcrKNp2Raj1WPnKc+6
aX4paRUHwzcFzhspLlaIo89VieaOcmunmPOv10lzoBOFx0WdAgQZwwcOHmbiqwhjgKPimpqMLd/0
07w43EZaBkx1LQ/hCEim1gl/wiX/TfUS8U240huEFVBg07UF3gyXu753DsA8mU6zSOx7hSKXR+Oj
N8kYuMSAY8IbH2tIWpGo3hy76I+rXUPYy0O8PtbFNLoH9Ma9dAz/T4ir1hXpvuzWd6k5TggMQSHN
OZBUWFhsmHkwOfru2+jZ2UcUAfYNiMYT6CMyn/8OeChuFG2uHOMK682qeeMnWqz8yotXC38OnL+z
PQ74j2mQkqWHIDs77AxE3OXQRbKgaZ7dss73szufh2wIeXAsercuzidAyBMc+QsUBVg6EOJn8VPV
dA0a1yvQnVhWjl1iye5qYfSa8ewp2EsydMrzmvsP88THFWmZYOPg6ATyIyWImeQB0IaxLDJGziax
053w62fhR0errGxuQ8x9gDu7f4S3melJGDovtMj8ATBmkfG3XCqoPWdn5L68KEVzbjh8mP30Zrjj
Nsquxbqy/w76Ztp1w0jGlVkwsdei3ua6A4/j6uaL5yxMTcgP2nEkIAh8PWvQEaMmwi/7H+naieXP
tyyhIe9Uv9Uwv9kFJkfUJujwde4cCpkVNwJR+2L1tvdMXj27NbAnTqX7y6AYp7Un5xBNNyTh1aHv
st9lS1f10pvzRS/DvFXFDCffSTm2DJsomC6WMM+wQHum6IXeGAnUo/Nv69q/gSuSRHm58u4BR4+0
ve5QLs13QHHURdleorp0ODhLjVPgZ2gTapyIjdy7dpBoS+7t8s+yYnF+n1r72kjFYFXBE3PKH+Dw
u7CrOEDSB3rvr0O1JeAAj3WsJ1ZY+a+hqIxjBmWS6/ECFcB6NmExbKBnVN85JcbbuqE0MYD38MA6
09kW+PI2uSkrVvgGbbGOmV403yxhNE9Bkd5i7NFgFnrck9Al4m6YX3TKCd3Lz3mWce9XhkHxMsI/
ksEbHtkD7LQhaVe8g25ZVDe8/fPOUN6BfDsvtM2bZxnN3Kk6X70p480DnGIvc8Kxygd6UE8xHbXX
LipLPrk1yzQd2qfMWo8l38Q9R5LfviGStMzOprRjpabvJm1vXfwjtLAO31Bg93bbk56uzLPRZvsq
ynjH4LnVIC+IICXGtYevoHsKpsF68lcvpCisgv0bmHs1p9Y5p38pAdzh/lo4KG0QcEn/6FrHhKMl
3aYmvtK0DQ9zOnQ7xqmKg3Y3PNgTnb4CxYAim6phe+uPPLpD92fwsGWwXbHm+bcT8HKCzp3fS77s
DCBFvOqnJfMOvuAiBEhaUXdZHq0COZgnLmBa+AvvHZXIV9ZEoHx1AoC03MDbyHbdZCUgYYEJBbG5
sFFhLQ7enfmuVveKjrYlKp6kAnorm6z+wMZ4LlKD3Zd+VKPXAw7XPJXl8NJwahIL52Yp+ymu6d8+
zWSJt00oWfeL4PdcuX7sc5RYzMHYF0HvnaXPk4olmDy7S5NkWmEpaFkg9AFfhKh3zz2LWYenHnnp
DWxKnxabHpBWLL1GEwRf7UVt1BSAFmT9193Mq5Tn0pyu4ErNTWViO7dJs+HmyhYAGC1juBfceC1O
fslKF8bdiB8wqXLDoDyAx6TDxHVY8BhvOaw9E3F3DqNR9wfDsES26SzOPajiejvnetz4so1uhn7C
bajgMO+KBg8NqgYJ+94qghcskLCYFIUxLcep4xQUfh2vV78Trl3V3KRWy42JZ1CWmP0Y4p5hdLb6
coF+b0X3Bbv3L8PsW053IQ4Us73WZoEkJjPemp9uqy5G7UMJb8QxGpz8l+2NoOcjbvPT3NNK4fbF
0Z6jlAIPfgQBtKeR5/IPH26fQD6hjivAlkKYvDB/GdVgfuecbUjDp1X+A1NMME2yEaO4posxLpa/
vcE1L3kVmJ9SrP6ewlD9P6k7j+W4tW3L/kpFtR9ebZgN06gO0ieTXiQldRCUKMF7j6+vAZ5371Mm
WZmhXlXc1j06OjC5sc1ac475FYfr8BxTe14kkMLXpFMl+8CkuA89WVIODfVviK7Ua0pCchNVbDRb
JsJbzwmf0qnxDkPsZPcgNMwfnajLynU4JyyloxRLSPrBcxORvYQQpZtusjKNr5OmidfqUJeLSJXh
9di3xdfWmpx9Dxt8TXUKgb+dNEvycLXrbAAKkU7Zq19Wd0ZI/yAQ1JJqWSooyyPrhgHRrlWHfgI/
mMgfZ37xVRum8huOODJdA+n3zwOM/n2bGip1JhLFxgJwArXIXuwJJDWukH9Mj0PEfsRMVPTIadaM
LLWaf2sl7IeT3Dc32PLx31uV/dIbQ/XWSQifoMzzde6ZwCyQcqwxcRmuqrcsiz3Mej9VH4zYznea
VtRfM02OB7J38qsc/OFbBXAkogaUgQWhjlgZjGpABL1FIdsAg0TKUP2EC594GmBh01sb5rOsQfU2
lEr1q3x4JgZXebWGxuNkZDZbLRXtfe0b/pIcbXpyWZhsyCiNFmbtVFe1Vw8sYWwugBnPH8+sKklS
UhU69kXs8UrNuwu9rt8KTTWuVL8l7mmQGTsEK/lZ8AL2U0brlRID2Baryxv6k3H8UHHCX/2HwYdc
oRPNF1PUYXfoALx5Uw2OaJj8le7jwkgUP2CKMaq7v9dhnEUP/38rx1AFHqn/9S/Zwwc5xqLKX5tj
Pcb73/hHj6E6/2kY6CawrmPbeRdQ/EuPof8nwvlZi6FLJBaOgYbjvwUZqHRsE/eWMOH1zg7h/zL7
IsgwEO9YqDvQFKrIKf5GkHGixgB1rNqC/xBuNZQimj2bxf4QaomkxIyawe0MioxiXQ1Gytfq7oLp
7J1B+t+eSuv9MqbAdu7Mnmf7A6e314DNoP9eWOQbPphajZjdFAr9I6OsHkhEap+0qOuvYKUUnDSb
rCOOTzjsYSJ7IKMqZCvwEtQjOjHKCbT3OMFT+je1RIFkzs6XQIQkvYqJj2IjSAGPTI6OyG2ZJURG
5O1AO17XyFB1ce8q31IqCI89TcrnLo6HdoMqrYyWAckBjxxWUHKSgyWWXpJFV2WsxswDyCxv7VZ3
2gse2WMB2PuLcWwTlY6BpIQt0fz7/PH+Ry/OOPyq7Dm8aVFlzo012Y9G9uRL9D//HpJ3/7zr/0G2
zl0Obqv+3/9zlh2e/AJHFzrx/U8BudZ9zYVKv30ZMauUqKMJgXIJL1mpxDDZKJkbNp3nL3tsNmRM
GWhZTQY5WjtNYuc+fj4fo0mn4xh0aVAiAcydfuVHSb5qPctbGx2SGZZZ65L8kA/nz4d9vyoqEjJK
NfDeqKyPr1oKE79FP3jupIODyzFQrGhRZig7Uu2ujNM6o8xoxuD5tGkJ5zXfDCPUaOrg9gULrHEs
NuQFSF0n4IVf2AZXgvLq+FZwScjex1PHqYflcMnuRl5LstKoO+gDrYwQnWTmjrXh3IA57IelUSfp
NfHjMAbhJeGlEE0rDiplO8/FzzO+hHnvPRhl3N6zO3XGfcExncBp0vtoRCqjMm6MqB2LNWyQhoWd
I+h1zT+/lloRXlmBZ96hhabun+pzEUWlWvhjnm3EWqQqrnoMiKyiFQFbDwUp9dnCVFHJ4qoah3We
Y6/jiJyIYQXqJPrO2iUuGbCPRYr/vDET0ahuI6GdYRXHb0yalj/lY0vSdGHTWLTN8plU2BGDGti6
86PzxKH+z7UQ48O3dhysuqeCyLQpCBOMiHpsTRxDhdPAxECiDk9NKcK7qMFRN8z7gBo3J8BrzsAp
Md73MsqnbdVBSqC2r7QHGlz5fpzdq4RFkg8cGzByzt/qyUTxPo5m2aptMIzQjM5//sdEYVvxEI85
u4YxU/pNGjlxt0CbFi6ZMIsHEjH6fHX+ip+9HLaRiHPBQVAVsE+M8G1QoZIdqZSUfGNEz1g21K00
A7JdVH5GB1ahUFWiESAZnj41srt0xAKS1erXJiEJatEp3rgrJ0rIbp/hM3F7iegppE2I4yCkP7k5
f8cni9n8jpA3SiSMpq4z7czf4h/vaAKzG9GGUMjgaB9KnbgyfBpw3y78FB/mNOj58LZtXVIgMOSp
gnHs8thMwLO5k0E7pWmHZuWM2iMmoOYu0eCeFsXQXJi+1U/mEb4JmynNwkxPaeL42aRv6YrWpoo7
5y+akO5gUG6kM6v8o7wtvhnFiG25hyIN5xjLcYf8QjSsKTTgvvz1a5bA2cW8BZGqFCe3QkjdxKYi
V+iqzQl9LecoKPDh+vxVTgAH79+mtOgvsxNHrswQO37iVCYIuGWBSW7qxC4xY0xq8Ry/EuioGNAi
0aHqkAztkN7Negab9I2OEhx75CLEJ2DTq21tks99K9AuaMg/GWksZgCobH5+gZrk+N5gfMd6oAMm
KYnSWdJxUHZscfy/vwr8FQgK+AjUeTE7vkrh0xwpafO6fqSiUcwppAF01l/Ov+hjTsj7e+brBhsj
BN8MVq3jq5AKZarTwHtWCTtaKyaG7rJR0y0toulmMGN/q9OFW0xkU+7OX3n+Bf/Yk8zfK/tOgRRZ
wEVjrj++shYOnaQ/qLhGVHOkC3PYVS7jTbmPwGogcRrya4Ge6CsMakoogGGi+/N38E7IOr0FQ6fV
Q92Tj0ucDLIa/Vxr2PNi01MZocRG3hDcNTeMzehBIZ1pW1SNv6lbvdsZVkE5JFLbbUxdcznB49ur
Sc/K6o/eorHrqbsw08xf0undMcDYQgiVmBLjZJi1GNBa2i50kK1KvUUE1977NduIReJM3cFOVEQv
51/IZ4OBdXCe2Ni6fVhmhmwAZayrPmUy+jIlZuEro1fyH5mPPgJzOaxu3dKvx9oev56/8iezKiI+
dhqaKlSN6eV4MJAbIMAV0kLVW5qKCVV9Vy36jmK0ARMrhh++KurSuzCXfXJVBqDNWmGxOZXWyeCn
sIDJc2hZ4wT9F2Ca/jf6s8QZV3rfzhGKpAkuBkKhNuefdk6fOf1p7RkQxNfNIZAT4PHjYv1O+9Yk
syokwMGm6MuXsDVhsezhqXkSCwhQ3FXDDmyPGUrv9jrU1d8jIFfF7VNj8rdlJ8TvUAP6vU1j31YR
JacawiYAlsUydMbpR5jqE+I68h0JK/XRCOMtooG34ig29WvQNPYX2zeozNQDm54tNA457motHQ3M
kFOdLWqdotxVHY+1XEOpTbfM+M64LKVtPmn2QAdIUzTrxg6wPW5U8JKzpzAC791QkBtdQj4DSNAU
pUC1Da0c6Nb19fX5N/nOVDr5SDgI6zgN2GhL0zlZjnRHgZAuJj5hJP5XHkIzYt6TTmcnmwebFu4R
uZ+xWIZd0h8UaaDUQ8J9A+PS2IIkyHf22Ba7KNCdm7IR2i2aBg6Y52/yk/WC6dsioQibDz2Dk5kc
QbmPrC+AGyIy8y1iOiOftey+n7/KJ/OpDXCSaYzXgcvpZOdsONUw8uuz8QqIvetSrNtLrTeRP9kN
MkKMkyNtPo5MaL/tgURZSyzO38Gnz+lw3FMl3h/xbv74YwfWgMQORxRBrhkptNG0sV6gP/UP56/y
2c6UoxR4MJx2zFXy5EE5wKWCczPlhIIAaXz+eOVFK6E7G+l6lJA4XNwYzi4n/GwjtSpc4+oO72gF
AwcJY7oNeH2z5wBE+yzxJFRHDQiYHCOgLOdv9eN8ykduUPSgTsP0cgoBwvcUkxHL4grKmjUi0wPy
E0T0QrPPv5lGR92NfvQyNMK8sLae4IfmZR1Oijpv3Lmy9gFjlQmg9XlQI4iISrlNNF/eZp2T7zAM
SgS3FJOtsDN/mwqy5dT3iesVUX9TEcqwlFlQpn/9BXA7SOVYxebt+fvt/jEyRnUkTzQt2TQqkjJy
3hPCOWrthauon7xvhr6Uus1LN5hej6dVSt8FskW0TQOWIdK0+npZ0hRH8lF22ob0x+mu58D/bVIJ
g8FWTNXeL9Dl1qHIjXUi9GxlqNgViYKU9JeGKPihWZO1ycpwpqYY9oVPdp7mjycvA0rofPTU5kiy
D7C9OEzzpqE80Pf5D0wjwOoSoYAllgMNpvNj8eNaR/qwJubDnGbqeO6P3w1hyLmikubB4SGyb9up
Ivsb7d9TCZHniaI22wo5mj/OX/TTcUg0F8lEoFoJwzndYRHiBGZJMA6d4Mki+GUtPMnsrMUiI7ow
noIVma3qQuFIRQzBBO0d7E4HdmSg+xVKs9ifv6PPXjknaIqdlBf4Ok5W3kzPh7bnNAXVuBZrvxwo
QikgRwisCQfvwn7qswEJnNs2NI06EJPyyQaDqA7qAg4vXSOy8aHth5EI22go2W04InDiba4p4EUd
juH91g89hEKQpaNkESBBxKSuSeQFBJISsAitYfjqJH5RI1MPmujWQd4Trhs0Aej8MY2p2/Nv6pOP
yZhHCgcdBySedjLNpoqvWnHLvVud2iPSjqJtbo8O6oKu2uSVkVxrXhvBg9GM+sJY/biUMVdQ5ngv
mfPiTi6NPa2iKuFQmIEwBayULRjdqxTzu1C6ULlvnKQ+VJEv5S+h99OXoVOxP51//E9OoNyEoVOW
pXjpsNYcfzCjjL2Bhi43YWThl76MJNUW1GHVIJ/suqq33YQUhdjwBk260n0tkhI1S6yO0VPZ1wM2
KIfNmUfy5YU9zydvR6r8IDpeTir48mRQhWMh8MbQ669pw39r+yaCMplr6nVI7PW0QaFR+SvAQARg
oPsIdwWHi+Lp/Nv5uNSDHuY3omxtY/I9BcmSuFM7tRWSbOIZpcsAyeAG+ZfOI598rCAO+QEsVVrz
MDz+CTJ7RHWEUNPtadMXriyJ/2GbadGBg0l+YbH+9GIsnFQcLEeaxslOMktNpzFsqXASJa0mxBTy
2mTp114b1Oe/fnkUOHlruiAe0Dz1fcdWHErVn7+szCt3QdZ2q5jghwvF59MkvXkPYGpSQ21v01zg
YHb89qwEjoRBbi47cVA1mFH756DtaqRlYV5/N1Mt0HZWrKHGTFTQ/L4aFWTB+W9a37aV2zXJq92q
1NMgJP9OQ79EaG6GWE5NbD/IvTTiKEZLJI9//3Kod+gcBy1dBcZ5fNdUFaU96p1CSJCtrkKSOdA4
FMaFyW3+MU9WXqqE1AshzEL8lPP4/mNDkqQlZQ+fqyhZay5qZlSUGrX6pOeBdWAfW19YCbSPFTzD
pGjGz0ALzMBveXxB5OZoSzANu5wDMheRn/KC+x/Jx1S3G78irTZMveFAPzBe+DjmlmS1wd7HIoID
EP/Oru0lwcGxnW5xZ/rr0q401+F4vMsVBMugFetD1NTVhc32J9+5OZMiGT+QRDloHd+2NuUgfSwP
WgeHJY6l5H8oI27dv//N6ZKyxtAtsvSZe/znrxE0FYKkhLNtTrN6X00SKIxaNReu8tkHPqObJGs/
3/fpgjYRS2yglVLwJ3jObPUpdFhDerRM1BSv3PlH+uxi2NyhNat0+MzT1t4wSZHiH1HcIkiD2bdO
GnVNLcnIfWd3/lKf/UZ84tacMgul/b3Y8MdYrvWY5LeSoYV0qsGZV9W7pEmN+/NX+WT/CDkDD7XB
+XJuzhz/RrhnLBBrzCbIj5oFW/1qnU8NoYz1A6Y1tOcIYc5f8eNz0Zvhc7FVat+c9E5GBfEoVTFj
SxY+B1o3NobiVoKtuDDCP/5QEhY+tBYAm/Oh9WS+QeSqUuFgJetakayFYnmwL+ESwSwK/M3fPxHx
gnR7BfMAR6Hjd9hGhKcpFdfi9CaWpa2UWHjrixGqH3duVPCg5FNfZbBrcn7kPwZEPAZjSBQEIVFd
DQ4uMbFWq6m/x5PYbyFAItuJkupBxH50A/SnvJLR2G4pN2PpxnqKRAjRkVq1P6EoOY9DmGfXBurP
51rMSuTzr+ST12/OrHFOhVhsOSUc32vS5ZiTHIZVDd7TLZWczorV9A7tWE/7dv5aH4cw1QIYv4Cp
2JHbp3OwIT1qIioVEkJL4JRldPpGBRkZUSsYpnzcAo+h3TfywiN+spM8vu7JMzqN1w55zkBWfOqY
stJfkeaSXqoiBLTsVH5JkMptSKdRdhahBrdOF78SLD/lwKfifN01SArHuM9fz78O1jle7vEqyI3R
z6J6Rpeats3xy0/NkZYyKYkLUwRlcV+P5H8+iWJKkn2FYD56nLIOB4zm++pvRLZhtahCFJ9Lq2qi
4l4SN+YAw1PETWYCVl9HQQuGliqu/Uibz5xRmk5ibUIMyc+RrHAo4e3HydV1vqmwM3bkyiEZa1zk
YoLvx7Yk0F27gGGJPToO2EIjmYr3nTOR5Eo7SysR2elEtshpUoGmDjHwJEpcAklnLh9ah3MV8s2+
vadIFWlouqrsZ5er2FeaVhZks8nCQMM4IApdcJejXJQ9w/uQEC1BGFE/N26bXINSjCJkfNHNKAlW
TqVa4cL3JqwqptCKK2qHcHNJjlCyZTzF/U8gt3zJNkKTir/oyAPiFtI29QREKIiwPsFUb/a/IHei
K6mHhsAgGYq2XvlV7FkQCLyoXYm2ZVsFeGx8kWwWHuAjZnjiLb3c6FCukBZOuVEsmlrXRmhwnXMP
UiNMVkGZ5zryMfb8iCktubALDtOuaLpJJ/5Y07+h4zbe6rog0AcTONRar0N1Bwi/24AeUJaDKgoC
U0RIZqZfWwAUvZqI2VJvixckbW4YVfqCSF34D6i4OQpq7FjdqtcxqampboEswc9Gdyqq8PynSAgc
V1U9+6EP6P1wXgqKfoNtfBa7AwrQN0EVJg9pHw1fa4QaX4cxvddLosAqMIwq6bNp9ausNfVn3JXE
BjrKdDclcAFwszf4mvth0Bc4dqPypqCjkJJzKgjPMDDG1ntP5+hIdLSJbrn2/eaL2rVW4yZWrT5n
SeWz7mcWY8eKCmIv4GwW6nUT9vGVZ87kBoMYacit6FP7bZz2472pYhoXlQmqL1Rt5YWYUPsnXotZ
wm37ARlzc9d7HOpqWggPpsDCiHvrO4ZM4MsKosY7y8w2Xqog8+sxB2YrEYbp17JEiruMvWgmFWO5
UF1Guo9RQpre40j0Ejy3jsDX3gTZ70aDaG66MUx+xFHa3ySG1fyIqzGPdlavRrsyYSs4EWjA+FTV
+jGPIrKI8LyGuOzHEecKqfLq1ZiTDLySZguBttDzIlib6oBgN3i3mZkoQfIFcaZ40Ea4KsQjN6FA
7V0W3qsxIB93pdO048KfPNo0jD9IO2mB5UGZ/ZuONclHCR+f9KXMwrI5Wngtl8ZgV8kmApP6ltUR
ipGyVsF4YMmuFjmJT3AX46Z4TtIoy5dw/7oS45+QP1qLCK5FkeH9xqpk2NOiTnVwgzCkgcgVvZNV
K1zAY3oVCvilWMXUCVFkRwgz3+Gov8RVTfJOqo761ejRWZ/FYt3vGA7hF7XlvDlnpvYzGbvu9xBa
LWs5wVcj+LdPw1+5o+ILsITifTUzPz9k4Gd7pFKe813kWffVyG3Mi9ZEwdulutUTLJcrZbwIOe5h
ynLa9FbB44GUlDLkFwHz52s7lynayoQMFxhE1y5GkM8BbompeRZlr2ecC2R9OyGK7kjHk9o3qwtQ
gjJrt4ugBlpAQWC6d0af4OUMmciIc2nSxw0SBVZsMKRGty9tAz5rOFZq6QZq5txmNYnETa0G3Ux6
6FckJRkmCEulv5+qUP4ou6S+FT2+buI1OvGjhx1tMWx7jNCRKAVRXKxUC7sK499tJcULiBvCMrFZ
++RMO2HEBy3JlOQrlrziwhaIWPPJBKtDX+aht3XKiurQDRGmyBoNezGhBjdKo70m78ozMZ93JVAb
pU2JJozC5Iuv96W9ocplfFG1hlnPLOPoQdhl8IMjG0V0zzPsV7RM8Us4ts2joXXDtIXwrc0YWEqb
mIu65kUEmfc+/eDH75koKuhCGKwCMTE+CC79nQ9yfGmQS8SPpj4lX5m8HfsgDI7KblIU+c/G9OJg
i2i9RIvYjwnGWjN5spMSQpPHZzrcwRKXMAZRuGm3KjHZ9Ro/H2YbmCypD0nTD0aomXRBXNQk6UFv
vOpQMpYhzGHPYC9QTpDnVCPM+GTaTOyUNEqQxhDJzo+bt9or9WCgqaCY/Suviut030ZaxUqkmOYy
ckL1pkkq1qpG6rW61UbTY6rQvfiWfjXZqSiJ0IQ5ZW40bkBtMkI8xNS5xNVsXYM/DfHi4KWhu6qM
GIidVKsh6dBBekzL0nugD+rpPHRcB+vAbtR8ZVV68NTbU6VtPNQ7VQTOOOExMUDwrZExST+TKQ3W
Y2uHhUbbHOn9Mmf0jVsfC/NNbTqQMfw2M3+UpHQ2/JlW3qoFt79S2wAvdzO7u2xGjO8ag1pCMAiq
qd8I7NIPcaba4ZppIGQHYWXA6QE7daRvJJb3E1ht/DxxcH8zFCsW29wRJm1Hs9fuGlPLCWAwyMJY
sSyVJkZuG4xU5iSI6upGguHhuDbZm7Q37K+aNT+NYrJwuPQtrLtBVenFDsKbSQHkvGKF8CxxqApQ
SssCF/GtPxpOCLlcNmJD5EXvb1u1c752mt3iii6r4XoOBAIFESS5c5OA0l6mWpM6oEdnwVAtM+N2
6HPs+alToM3z0b/hR4WAbroxWVQEpKgSphNRnaW3Lg0FEJAVUPRcYTVL2oMXWs6brKz+G1VMQLJj
5FmPjo0G3E2qCIeqXpbpK/tAvGF4QWtGdIdt1lVlr7+OQ8JaGbDPUxZIFQVmFbwWxIMrNlOt1zpa
sYT/qUHEbp1bJWqah8ILghtzKv3bIFCtEUsnn6sGRAj+j64OD1VGloI7gLmJF5giumQRjfX4nQ2f
XbiEBWvR0hM9i4RQQzLai3IYCduSXX3vj4n2LS4F3nx/GmNjGeOGu0lqvHKO0fZ0swOxbIvS+R3V
pvLaYi04iGkMJNrHUid2kkXTI1nbz0DlsklaE3CpbmVU9c0qwN0Tbyoy5dcWvenywQTuGy1lo3X+
A99HUCyGBiPRIpfMRG7sK/Y3+BNBsi/AtydXiWF0nWuH7RhdWaBS0akkIqnIDE2ieBdLYVy3WYp7
hnyFVi5mk0vpaqgLqmvZll7J+pbGGHpl4ujLsi2zZqORb21vCMMIi/1gRzGudhFhK1I8IaMNLlID
0VM7Ni6p5MNTUikR4GWyFVYV/YQEzoNigHTws+pJ5DrobGOSncpGJYZJX87QhtUgIywwbefELyii
SC71nFw8yxR+rszJU9tr1kDOzkBA9FLGRYrpxEEFjklcuyM1MIAgj1t+66h6H+1tOADXGWUy2lSQ
0QDZ53oL/nbqwsbtBitpV7VZW7MEDdP+ziAce5vFNls03RkY16NUrEM8CFDy+DlSC1qu7jAHGlPL
fiVQwAz3fe08qKnV2+ucffFb12HIXk8D4ehEN0oNh3Mr0TFnuR38xgTkcW/sTq6TDPI2QabTfHGE
DBgVbe0ny+XwzMckSThDIn6f672kNlKkd8T2Bt6uIBrxmyic7BZtdkxCiOjLTd53MboFmBatWxdE
nSx8dvOrimDoEPaZUh+YS5puIQsiTA/V1Cr+ahKeWq0KMOjbma1cL42eXYArRonTkABuq15XZhoT
VYwmDa+V1cZMSbGvYtpPR3b/hZcNi4oqnCnduCWz1CVxdnpGKz8jtuxe3wbTOCPinDpO7+M+iIuV
LRKvW/pqB4fDU8sUum6gG+NW6iN//z+IuIh1v0XNg+2Hhi+7wnLhN51SLui41NqFCucnrT5KGpYN
1BTrgjSsk3INMdzO2OH/XYC1L1AhN29tYHC2GwOEUrbq8R7AwlhxL37UM6QjEF29h/Xu/SIqIvj7
qg5MJmGRq2PNktCTatWIsisj2QTDONzcTaHE9S8rJlQnzOZskwvn6M9O0TY0ZRoh4FVP5R1Sh5SS
6w0PzlGMxCiHuNM6qn9nikZ0s0i1C+f2T2Rr0sRPYdLOfZfonrxpvUTDUOCwg+lCm5iTXsZCqcxo
XzsZ3rwg7b+YEh65pqblU6zYxW1JTtWqlRrp1B42XjYZDpH3iTIMm3iyaG6ffyOfFVpMdOyUc5Gj
qKeiHCSaIjdrUspHn7sc4K9PrjNEWN86G7tjgeaizfLxwgj8pOxFVQEdFxFHdKWck0qe5bM68kVx
VYhVV8qgQgWLm4jsl9yZ1rUFjyG0dcgFYAjj7fkn/nhtBv+sU7WE1B3aF8eVFM13vNjOuHY1ReM+
j3t7W3dp/a3Wsle2wd7dQNy2WyvKX1ss8H5SIdXpkNHUpi94fGHYQo6e95KNjNK3e8476R7LMIgQ
ip5QQcbkK83w6MKbNj+MeKSvKHBozSJMJez0+KJKpTrJNL1rgCN9j4mFk8HE5gfSQ3DgD5LN+bf7
yYhnYnGYWeBcAVYXcyHrj4qmIkJilgmgxoOX4/RrSIIjQR2P9MAekzXN9NSlNRislDbnb4MDScmZ
Biln8OCIMltPiHT36tCiTTJmJHGPj/KSwOKTl8IyyAyI+ISq/6mmr486uwi0wWcTUpDlE1MgF/kh
iAB0lurb+Rcy/6rHhTvk18Y80JG6IBKeS+d/vI9eEXgGMwsJVJfnBye3KmUbGQpuaj2wpAawyfBf
2onIW4pHJMS5JLRl9oX6/LvU/fgu+EUozjuUDkk6c07uAm0d2KVZUkL2bJPuc20iXbCCL/eYqlX/
oJSl+p3QlilZZiw7xnLUNTZWeCvsN0URwGnOv5RP6qy2mOVOwoZhPIsrj98KqdeEnM+WhS6qtNWc
l4IFiA1GMcX2fRrkFLXToJhT0PF8lhM8vlYv12XrddsqirpvHfU/SAC1tzx/Yx9HxnxftJwQQeFo
OdVYV9rg6NB6CVFI0mQ5TEgarHDEC+XbyjaZykt6w4+TEZJW+gw4RpC30kw9fg+N0gmiH2E35llv
v4y0p9ywgevF7mE+Evgju+sopryog4nuL/wK83/8ZFCg9MEZwIiYW4cnP4LZRpFeeCPS1n6sNtXM
5Ww4ol0Ye5+8UkYeHwGmGKySH5R1phlN6iw1DOCvfQFzJ+4qbVLXdTbVO3tGyF94rI99ClYUGmB8
KCiUaeEcv9OYuoRCYLq/aMvKv5Wg0pZZlFkLo0Fkdn64fHIpix4bDs/Zwyb0kym9S7VKhdroIwJq
p+XU1NFqQC3jTqV3KQ/4E40AV2CwsL+lJ82DHT+Wb+E16wISI4chSK9InS9eMPIkBb3EzAbD6w89
tKK+PqSgX7b9pP3W4AeQWBeKRdFQMG6JuN4b5Be5ZatMK0o0+KBbo8CSEVv9PkH3emEx+PT1ELGA
4hehKe3V41vGk4/20+drolgV/aJj1F2RYqiuQzFNu/O/xMcZhWY0v7WDppBPmJ3kybXwx5EjQ8o6
zWmR3lZtXNvLJi+Htyioshp7Wpd8I5wogjk3GD5dJC0MutdSC+JmVU1VmS7sFBXYUqdlod0XgeM7
F3Ye74KIow8OmYTNJMz5Hb8I6tvje9QbQc6PmGbkqG6OL344+Oqix77hADiGBrz0SXhLNqaaBf0G
M70zPiEgIku+i4GfDZYE8IcIgsQydDHGuixIOHWtAn4m28kc8TidH+XGTxqN/LV45guCgg41V8OQ
BGCm9bJ+n0q9gtMSwg5sEp9sUV8Ew05pPUHPQYmH8aYetFa78KG8L3Mnj445aO558wYMot2OH93z
Uo6rOcSrim3dpldKokgSYcffqT3o+ZLkjzRaUTAEexqPRgKAy5B9vkQVOF5j7BnGQxlCHHfz3rQe
ayjb+veE/sKjHkbjT8uKqBZGjjHlCxMaGFQ21Wm/gxrXKDF0xpisiFAJarqJYfC3IhgKlnM+Bd8k
/7NOt5Ol7yUx+03I4YKDnlNJa1FUY39BC/lxW4VmgPORLtk2s4ucfeZ/biN4UzYkgwYhaOsVhyht
HdLYsrEOlklqVJtwspXpaawIr1yEYZZuKzuqQYS3Rb7sCjqaiyADL7H0hwYnNpUOT1t1NvE6F5RM
H5aU2fSGQJY+JSnX8lSsY1LbVgfaeAs6N6Ca25r2Fge81fmP/bOrEG1v2Li65i/pZDBRE5ERHytF
pMDyKYIjGFhAkgiLC6N2fqnHgxZViIUzmhnMmg8sxy9d4Z9rdWrCsS+KYAl1VHU9KiWrMW2yfBNB
N73qKlVHhDwY9f49pmV9/kk/7A+wCfA+sWQjfhIfRD29yDq9nLgDQ8uJbzVgQ1o4zQ50ZyETpzpR
ngbQlI1GX/Du/KU/rNtc2kEGxTkJRSw9+OOHH2i1tyJU6Kf25bTocZ5ch2XuPTDpqPcDOdAXZDif
/KjzKdSa7VMgDk4ziD2+cuS0FFvgyIkd1Jy3EY/9hV/0XUl3/JPOpm1OQrM3c96RHz+Vx0m4ScYu
WoDhki+xXeEuB59OZb9i1xCsQIT48bJWAtw2NH6zbjWn241A+Nye2hICjFzvbnOixX4qhgrhFIKP
fWW1YGm2dBaSF9Qkww9PCaCBFPBK1WWt9dMD+jXthmCnxlprRJYRhTblOrRa7vT7UKiOsmrjuDOW
E9+UycdDLDJOp5pUXldaeXsLnXbmRCGIpMefKcpjiAbQ+2Unetltcc2Y/jrtB91Z0Yf1cPGiEk6W
sYIoYNkYaTOtKDynxtKJfd9Ys9APoFlZqV40D1/1Elypds+ZpM+/5JR/xqtBi0n+SoauKVfIrgeO
KfWQwCwqmjRz486vv07IsdRl4BdyWEZQaDveKHX7TQM3nR3FpOe3iuJZzbIbCfda1nws9z5CK/Dw
bVP8BF3mw5/XsMJ8K2g176RVwBLlGDhV/8wWf5U7838NlTlinZylovw/GD/jsLX9N1viA+5kE/6o
XpPmtfozgGb+K//wThT5nzqHLw4eiB3hmrDA/CuAZv6j2ePnYO+fnQjv885/EU90ImjYYpFLZLNV
F+Su/5t4Mv8Rsz/+VHocbFT5uP7FYrn75xusT/7/nyCMea9+NP8CENBpmqLzsgyqlNqHWoI3+UEk
i/y3qrrBbtoVX9IHLOs0wJqFTWLD0ly9xft0z37qoG7b0iUheBNvrSvnavwlD91bsyvu6pvsS7JT
bpO36E1dYrD5gpHB+tk/01EqX+sVKZa7cVGunC35Ajt/a6ycq2nXvRHhZWkuZdh9sizvy735GtwZ
v8Ntfi0P2qsTLNuE7ABXe66+NId6z+S8cm6bZbLOluxBd/Eze8hDv/Luo52+zh+gIK+Su3FV3lPt
yNul/QUW9xbQirPObvP7/qmnqBy49f10sDfDoX1uduWDcqv/1PbGIlizHTyYm/hGrsuNt2y28QoS
3TpYmL+ju3zPXd7oV9bWe04fFMd1ftq/iVwHIRR0CzpcJlQ1t6RbSpLEnogRLtq41a2zllvx5A+3
5b5w7n601+E+5T/r3wR34965HZ95hQee4be2ytbeDtXN3lyIlbzKbi0XUO86efS+aLt8ww0u6sUX
XIurdFUcxF4/BMtuIdbBjf3F22freEU66pKQyU3/K/PWVbsKvsptvlfXzhrv5La99u6Jk3CVK9CL
23hjPFKIGO6DhIapCxrKVYjTxGtjLmOxyvj3g2taGv6PRL0iDqO/krt2YS6yNWGk3NdwID2C3fy3
5hHium4setMlpfKQbsP74qrcxFTfd+VWLs1FxHMhOeG1RLtgZ63Tbf5/2DuT5biVbMv+SlnNcQ2d
oxnUJABERwb7RuQERkkUesDRN1//FqRrdUUmU6wsq8Eb1CTzdmIQAcD9+Dl7r72LzvRjedc+KxfF
ybniEx7d7TqpCuIDsRYOX3u2S3aWb99AxYSJ+R22tPKYnQ2X4875MZ8aBiyP7g1TtUfjrLslDsna
aPEOBxuZ5nBpGBsoe7JHt1qg+nLXe9q2f3GO87ErPZ+2UHGmXSq3PJ+sqDHZ64SAbLVNdeLP+4kH
RXZrEfe+Ubc2d2SX+/Kp3TCTuR6uABXHwK4v+NJguFj+tI9hmaq+doddJi63CowSOJjnw3YEvLsp
vgp/8utd7OPWiE5Xhbcxveom3S6bfGvv8+/b7i5irP+glzQhTiNRnsfnKkDx6wREGnhtoAcK811+
i/q5OC1n5ZY4PKCiBcv/hveNx4hh4WFCdKFdYqGFnXqeeeinV/yYBcAM7ln3A2MqMpYfeXgmyMIW
3mTsJ+PUba6+tVubw26Qn5kb20Pp5HeqZ9wP1/OtuGds5iDOLs74Z6DSwL9T47bfep/B+H0e4LLd
N1WwTN6se+RSqvk50Sslg2J2PkIi22EDEDtXSa7aq9+o3ryEZ1cNwp3JLPqlPi6PkHRT9xgFtKI8
UGjht+quv5qyTVwG1sBlHOtDGWT2S35MLsVdjcPX2s/2bXhhsy51W2at5+au2xrqq7ivA731wQHf
Sp9GhGZs28vhBJoVPOVJPJhbzSPixkf8uYbqbiuN2IVuk7Lhm4hETF9BCpfaGyM+MFsbOy74ZC13
prT9YWfcNUde4Y11rxIb26P2vx4G3yb9lYwX1DPpqboyvzv6xgqmbdt6+hGcOyc+Oz/lL8mtcrB2
rr4tN0q9m36QEeGpdfBYVZ67QaGRXSsBL/UhRlLUBp3xwverfmkbXzcfLR/EXvEqm0dYu4x/d3LO
Ntj0lr1pBbpzMvKg/ErHMSErivMt6RvNGYkV7dPkTZsiGG9qz2Ek5lvxmaFhdERuteGJ6Pj6Brw5
jzMY4Kx6jiGvlV5GpmX4Ddjk1tgat/2yL2Km/ZtuODKIfYAfoj2ZZzbsu/u6OBSP/WOyCCKRNs6e
ppZK/s9OPTUwY55ta0cESvuQoamyHqDqueojg/1qj6IIiAxRgnBBCQpFB+T6YtlVBKkfZveF73q+
NRAR7cfb8dZ+4JnySp7ui+4GqjVuQAVc87G7zvxb+4C0CFhh6VXOdh6/x8555F5Hij8+to/qtSo2
wxaida9skTDuesXbG71f3itXzk27/+76q1xC9XMmmifFfLFPBI16/Zf6sidput2KcDxp0U25NS6Z
YUzknT7b/T1+bVRG9k5HO0KuqTd9Q0OyA2IL0vWQ+IRs+8nNGMyBFc6efUp9ENjxHT/nCyfDaxrR
HKy3vByar8THhs7qSXdP1lcqyQ3A4mAA7x0fWDegbnul9WgkmON2tTUEWh0A40Vv4Zxwu/usbwXS
z8FXHshfKp5cYi4pNYtT8kUtv2iXTfesRQdU6X103v7g+LKp5TfR3LuXIjvrj4V7bqo7n+iQDS9V
7zPRvR+CYPwGJtxKoYl56QaWjfkI3m84reU3latPAzMO5GlwPBZ3j8d+sllYGeFG1/22S3Vkmyto
OFGv2LHKjfWN3IjFKR/MxNxaWfEIzphhee9ntyEyKQmBOSh3yriBf3gYfSCJX50b58LG4uF3J8Rj
gGr0r/xPd8qP83l4SfqxX38FCnzgo7ip0oOtSVrLBuapspcHi93FfI4P/VcmebDTvhpXwNPPhLkB
jzohHLmqzp3ar7+M4krbWz6ZLFuudfQMDf3Djr+IzY26B64dxjxo1baM9zyrEiELWXXjXjiBDQsE
b3xyDIkkqPadeBx1L/reH1AXTYtnK8SYHUOQ7rCh7N0xPvKQ8TQPJxOoNzCAfeK/OPsYqH21tZzt
aB3D7kqtjvmI0sL/TtS6av5qDv5HZfn/QRzk7rW6eCle2/eZkf8Ny3F99b//+3r8Vr4k5e+1+M//
/lcxbv61jmBXbBR2A1qDv9XimvOXhhuXxvlKTdL4z/6hDxp/2dTIRO9g12a2t55m/6YP6vZfoEGY
79Nqw8LAjOU/qsXfdkKoxHFCrRMR1aUFt3YE3h6bR6dvorhOsDXlQ4E8KlLGZU88mAVYXxbWDscO
oxJ3nDV01eA2e3+yhqX3owzdetD1cOfRxkKH9vVQuE1g5qQUQZlInCZIRGxTeNC8ItVctQvpu8UY
Oze/fdd/Hy/eHid+tmv+Ofv/fZzA0WVj9VkDXd9dhATAS9b48ANZijOw6JmD9Fp37FR/QqxBvY+Z
hHC0mTgITTEWxFpsAA4DyNfQ1fPoKSzD3thZTWH0LO2Inh5pyi/rCb8sYtqWS8ZA0TD6lx7SHZVX
rVkZ/c6ZPYR8oGbyCKchlUFLFr25lQoGjdTMjeqKRE3N2E0FieFBP5mipVgM85AeAYkSSBJrDv0l
ocsFcQaKLQJ4uoOfFItDqqAm6ytFj8mjQjQ1a75apw0EVzWlzllSwNF+HUrlHncz8TJRkYTNrnNE
+QP6F1wktLZILhMtqZ8cPbO0s26a3V1IUjSMSRwl7B5dTmGF7F1C++2TpQ9Qh+pUnZXCHsYPOQ+b
CIB4Xo7zzajKAvjdJOcngk5UQhnboVdukZ9V2TYVg2sd52kc54A2T3KXaJbEp5Yn4y4uI2TbldPw
PTZKVsZ+S7zU9MyfBgvZSyRJd7FbWcq1WxMJs21CQSWrxpV6kwKBESeC7It5a6ARzogqd9HQwFKp
nzoINr2nDAT1bOJ5aL7XRYzgLi5LgIqqEHLZO73KLpOO0/hEuHyeo6CcEeJIhnLLVW/AJYZJQYIz
llaNanhJAOcyStLioxiHDgxzadsXkWrUxo291EPihySbriW1Lp+qvo7dQ0Z03fVIWxy9WoTCRoKF
jwIUavEEZXpuTFCPkIsvutjAPBWOrTn7ToRDIjAE40GIWgQFbAgEX442NPE1Mzx3vvStiR8UdWCY
M7LoCVcFXEGqpikzQj+gU7cHJcIDsBnSsqifxqRIQUGTE7epENZo3yvRTFd2R+621w+VgrhUL80X
rYaBc6R1NoIVbrvCAZc0J3PQtn1a+w3vVLymRETxPeLA8StyzR6Rpa4S4Nbm4L39JAslBWoY9vrl
gvjAOkaoO0BIYmSdtQ3OEt77OlGaoudIavFcOMNihdB5axaQ2hwdil/Xna5Kt1Y1v7bHQbnNzc5Z
E+o0XrZOczhKVSSIh9t+1lBma800XU26ytzA+/Uqdl0zJIgK0oEfISHLTc8TrB5zH5PElCI8jrGm
RERQVnHx3cyMfEGaS54zLTbEthXBVlLErvswxXiXOXVZEx8MoVk+EePe6Zd5Vgzh9tfjitUlFF96
reemF0rG0vDroWvGuHDBpw/qQH7TUpbncTYSP2VYedZhl3FebDMahA8Gr+ahHyLxRW9IUj+U5kjJ
Es02GU0iba/5TqA3J/FsPinE0pzD9+suLZI+UQWlsfl1UkYEEpDcv6dZru51Ahjgy7PqDq3Owbit
eJXp20HodvRhHxXljwj3i7+U5HVuLaXILuxct1eNG8ORLdmS0MiHsKM7uahiDIhxVB8RsPYs/age
U0QzT5N07IvKVst7d3CydTuIqucxV92zfE7Ac80KAyyvz6CR9WVY+A0DiAc4Hu6hZqiDxpJ8R1gm
Mr0yxk72uEUcYx/RCSKeaLbj+3wSt048NRx7Y1I8PBSwXXfNALzvfZefQKkd2Sn9GtHaMx/RJxrH
aoUvuoJZ7wPBThYvcyNGX7Ooa18ifb3JqkaJfX0exJWlFRWAHck9MJT+rl8zRcA9i+Nso393Ggea
vOxG4UcEbtzMMs4mvkOSMFB/1+doqLOAycTMctzdZ3aXXsz6/AMqS/PoaKA3UfSEChRp1lnlMJCz
+QhVmkMLETdd3TfnXH3uDwDGnyYX90IyJOEhQ8nvybyvdliIYyzdSK19O0nL42LyQpOSwTSPDFbN
q6QrDY8GOm9uiqJwDBaUr6xmefyjh999y4qNql0itSk3qWxJHUFeyj9ACXs5EgKSBWNdN1tIR4XL
eoE62IvZE3QvrYv0fEGPEhMcSIMbXBTyZURnUiE8ZAhfKpq+e60o9ee+gNmEkteuvyYJ2SRBGKrz
bT0SV6cipsUSjgaKRM656xz0wKkewMO2LrCrZQfa2kRk6UZ/XiC9wZVqRkfddOp9XtrL8zCXHcJz
JpbbOpYWGXJqWn1la+Q4zEgz2acVAK6iIkQlIomZFpFTmvoR+4WgZwHrkmSYnjvGQT8bvivVZL5a
8fAjVJfmRLxeRBPBdu+RgYdPjprZz4ozjQkwV/m1K0eijNI5Cb1GDVcRtz1ofsJzwUdlrn2WpjJ1
z9R8qG8ASoY++pEp8YGGyFcQju0PRm71FSs8Ik+Hd+8Cql73TdM6+5ZwY7IJRw0lMEgv+7wvzUX6
Tb5mVoW6cy11MlqLZq6vU8VKblgwiwCj6/KYaaM465xYY7WR4cnJs+VbiwUPxVCUbfW27a4FAyzS
3Doyk9W58gvSmIenLkxK1g/bbdoL6AHLHbF/RurJzFnLsbYhZSkDm+k+VRSVpHfmSsrsI9NKTtJJ
4zRk9gzzKQbU/oSsnZddXwYXiQ75AwFzD7wNcODyH043kgKSjrJ9YJLC3s9y4ORMIJeF/QQf3iZO
OroLTFPW4C+TzTgdeYg2pVUa9nZMSIXdshtkj5nVDRaS5mU4M0U5cIBT3XzXdq0Te7U9QFup6qpT
r+fKafddR0hrkUbVcYlZ3Ddw+SYiQTVonztk7uTzkZCQFIFLMWaup1qtc+4HV5uRAYBmxvmRM1Qh
eycVuAhqfmlvQsYt/EJMeCFD3YxyX2mHuA0ogjKfdNl1n9FK6fq4dZVX3UbdviWBJwn9KJ9dJMaK
Xq8hBN0WnHG0gOke1kyIWbJ2a4rtDhu1hzdPWeL251JUfYKnrAGI39a6pdyM8LZbn+AGOwqwbeA9
KgDdas9VYmrPvUEQ6RVZPiooJtMk1BT4tcIeoA4wuMehjhEwDLK/Igd9SsivmbSM93/Wu2MkGBRz
JzojO3dTt/2SzKa8XvWWwxF3RoWDiaoj3ZCyzs5F2pb8johd5Du1AgC4yya8GJxBDbaPHEnd3sB1
Fe3SoQO9Hbu2ZOxKzDFQJIHApzWQOW/MMLW067w2mRcl7jBckU9JTyCLNZqdRuaeFRIDT6BT4LV+
X47qfl7PHSwmiYUDTAoV4NmU7o0wSm/0fmJfNaUpflAcXVhFimEKx2FtH2EcAo4GtkMAhyuxSvBI
JrQ4lZAIoDGrjLOidYjhU/uwpysQtZl5VhUTz7+iOnTeXGWEVxhTZzzZMgqdjbkQLZ+xhwpvmKpr
E3Vu6qu9SliFgcGDo/pAxpIfKpRim1IxZ8NzspmXPefoFnCeoVhfKANemjLqbvN0YVte2iY7NVpv
vYLoabezgtMoFFRbwZRaykVGJPuzq0Vw94gU5s+Hdc+Q2YUSjB2qG1JCIOZyTbqt5IwjYEmseRO3
6Nf2ZVlh7RwHpHQbCFhlti2wTK0pp5FubPpFKOfMU2krLKS3aUcOPp3lSaNPHtwhbYUXuaXzZUR3
7ScCL+VmjBPnoTZU3KEL/mGqI8ulozDExlGXjiM9t4AH7DVWya8ZG5X+4Mi0PCdCle9/Njrihew+
tc+tYT3fRdA6740uq57Qcgy7rHPTZ5PUUF6GvJq+651WXzs14ZNccRyah16xiFrUjXY8qLmKiEH0
vfoctlHebsafh4CYmAn9fM6yhzQiRTRoXHJKyY8YiZPpnBFAhKmYMf3oMCQiZdTCH4YYkzM1UacD
+79z0AynO3dbQtG8GhKh9Ak2wnfbo5aileOSYxUvBN0+xlpDgJA292agWf1yaw+N3WK9LEgoFVny
XTfCqiNyaHKuRocnjKh6U8NlyWIhyAfWvcoc2n0DsPKW8nvYKLz+G2cek70M1wNhXEUpZEieC8hX
1aGNFewItk3Ug4y/C6uTG3VJ6M8SQq15ucOYP2vUgptMntA+TsJsi0w8vjYTkb42ZmH+6LHD3hRu
0jy75GjfwjiNghVo7+u2UiieKBcn3aiYaa9ADI+v4TjhEJUcWb50QBelV8WESvolAUv1Dgab/aQ1
zLhJlmfcoaznL2fULP6+cur5ctDR5Opx1W2dzC7NjZuTrs6gmBBOeKTDftDN8jh3ybRjs8RHwpnS
WefeHlZUWmuWOl2pVB671G0eE9uO7jVFt850/BQrn0nfL8W0p3qbL3EJ6V+EHOWCeWyMEY61ixFQ
nDQ7a9bLK2hcTbPhac+iNcurP0xz3m4JzBrumVTbOzuigMfgt60KMVy2nU5cTdga7jk42O+gUpRl
kxGMzSvqLsUZYTIpsYQL70gYrY4PN9GdY1JN+oHd5zUeo4i4cGbtc6wZgcOiWvpupVjnaorXDgOf
RZJHJ1JX84g9jW9YJfNTgagpGGXiskRInk72erck/BQX63acU+tLlbioFNso9Q2Jv8Rl5uoVHPy8
Oh2aqwIhTxAb43Aal/xVdPypYe6UQ2MZjERS4riH0MImAe2O7EGleHVSaQSJ3daXQLdIMhVR1WD1
b4pB7OKs7C7Mqm2vMQ5nO1tqyrFRoigPWjeksuztGF4WmXpi03QkeKE1WIwt+ajU12Gbx17qVOlR
7cLhmtjblyWS05HygknkTDBZ3tsqbk3HvNSLNn8gSW9AOIAZlb2Zjf4RA/m8i0WIsHX1inqN4ybj
1sjJs9B5Pg+hbBLGPuXofoXgVd2Urdpx840Qy1kT590ZLl/INiT4qG7QkUDxI29qDi4aVQ3rpJsR
NIfRFF2ZNX+1RzO/bKWU/VFYYrhqbYWXKNbx0W6UJW2+q1O8SuiybqGY7YxHEAnpxmx6rdxlto16
IysdXHVUHby9c4R4viCgds9jvFCTN2ak4vZP+lvTKZQDxThJVLEqCKmTUYXhkWNTII0yNoO2N4dt
DRzDRF99VqZkyRWl1m0FaUbWdlKUZ3VSadrjkfSIiJ3O4lAhBpPzB24IGPbUKOytpBFiZsu08EA+
OWcDrSvnfYPU8H7q7ITWvmKJLLA6fufJ0rRH6ZRh53UTrnm8jdlVNFX1s4hKK+d03lZ38xTeNW3U
XeaTZTeHsSEEaWtnZp/eNeVQYFNze9rLvZWOuJphw1/Ogt760AzuQ4mNLkABMO7mNsqW7RRhpOe0
ogKbndL8hnpw2WqjsfIfNNF8zUTZvPRZ1NAxq4dv09hljd8TJz4nSr4bitzcUXkq5Di7o0lwVi2D
thiUCzbA+muvKdkVYUQ1QadDxRGMcKuTztG/2il0Cw9jno+HikPSdTEMW9vOyeO18SV+XZJOzh5b
Lyl7aGUzw5k3WhPGkHMLFop+wS4Md/zLSLHeM8/onddmVGGgCqR3wu/sGVfgYClNt5tUa7m2l4EB
jJjnPV7ftruam2zeVnH3zHZc3KZOOQVOVuRXxUyTn6tlqNPzojtW1r+aozWK45J2C6N12yEauiZl
4nlpRP3FKboLmepFUNG/ZfBpJ1+SqFRvmgbjj1iYYEwoFp/crJV7JerpF9rKLfEsE2krDWnD1MxE
THaGQrXNOZkB+mgV5wO56weOk+XOaELrWSkSzc8iIz6l3KWuGqCCYJkmuCVGOXyg10MwUavPBzxg
yg35UFyD6gpeBeNGs/ue3EIGTTHb1LZRFPMUmt18XiU2Yil96bCvua0B5n1xNMAJtuiTCziK2lPY
U9mNZEKHSJsUWL7VMNGbk4yrYoMaLp9/aMU0bsntTR70nBEYUasMWFyRHic3bk5ZtFgXhOveLwrV
fzmU3+3KUe9E2/IGtUSDXOYuMTHj1D50Zhkn54pTdg+tKRSGG0735JBmAqXcyCr9KqWOmJ5L4UQ0
YW3oQT6gl7T3OQ9ZtLtG1FQLw2STa6TVV9ZXxKTTTLVzdh4mnnV7ZxcWFSBpqePCtJpOEPkFKrNz
Y6BxWRsRVarbrfy7JFfU+xnfvF9D90WlEA/mmVKq/Acc7K2r2RxJwcEsPWytMqGWqsYqYvyWR7QH
Bg4jha9JtPhnXVcR4VfFFFWb2MnGJBCTNslzKhOX+R353CKYTJtDF/fUofkUFzh0/9w0fys//NUx
FzgDKChVphUW843fVacY0sNRN9xXApDmo1P0qthDwY7he1QMAtG8hQjMw2a+AAIhv/z5s/9l5AAp
2oVxLEgvWGVG70Se6LXbWquWF6dqy1PiGrDXZnAgC01XP9Hqfl8ZeX+jhJlZIIpV1E+Ul+/09lw7
/ki4jdB21o0Lv+Tba2cmGiuTRSd5UXGgYjgtbRqIbpLM38LCFMOdXP0+rPwkW28mWBhf4W6auEdt
upukmxHm6FHzk1c0i2TKDmGvzPkZKWohqONYLxTfzFqSKytCGlCIzKmhfOKsfKeJ5xJWXwdSeNwl
gv97r00mM1SjmY34R9fCzNrFDawFjPFQWLxhoDsXdNmaWUwNxUwnLh2GMRGAQQ4jyjQ+kKVEiOnS
KNNAoPVa1aPatvJPZKYf/ZLIp1cvHoxMjd/z7feM7bsXdoiex5JNOuxCUmKrs2KI+L3YuK+7eExe
3axjVpNmC1/yzymSW7kc5PQ60qGipFFCu8duYkjms1g+4169o1gjZcYhBkATHx3eCzKS3ilhaWxD
1KmJPOj63B1ufr10rd6icNYkPaoL1g3RboEtCpQXVTNbh2hql/zCLeNpQno1d7BJ2ymjfMjrksel
JYu73Yb1pM1nRVIbRPESxm45n+BHfxrZfp94rThUGl+8RTqmdphpb79bmYold2Nm/bAGeHpXZ7Xz
nEe1HAJIEob7UtQrUHJUYjM7RboeaRuWyzi9wHhUxWdg+GFQ57kMmWPpMeoLRmBtRI5dC1VHNDGL
ZrpOg+gExGQ+drP+IERooesBZUYkUJtm2BSomycfWC6TdHuAGaI4VVHxAwvlByem9AatIb3WpGZm
At7BUV4klvDxemxj645YR1LQja6T1Sdvx0+P2dsvx7R5AVbPiMtfvYfWLQwmCpuhzmbgNsUXSuJw
tOk7oga9hJqpCkpRmWQyNR0HqiZJ9Plsca0oOwrCvOcz5Df2Jd3/Ntm5JSNar9SEuZrK7Sw9U63Z
MbeFpQIpZbKL+oeoG0Y3ThHxR/XJqRBr2SUsYZ8savilEs/5cqDrkn6hwa/Od//JYoqE09LpRv60
teFE1t6bsOJRm2ds8+mmcMZyraCxQCdEshRqIY9W0tAPwAdMLWF2ejArLmSQP/8C/2IAoauKipPH
kGg5LDDvtfQgkcVcpi395DhpERlEmkkRuTj0FH6NdPiabfMAGT7+kigVypA8btaVVYv0byIWEgi1
FIihdJqzoafn9CpBjIz9cwllluKbc81BGUYMtcJ1zZ3os1z6QMM4wJZiUdBzF3qoBMKkUflLyoA2
OHqtPpgt/6uxRzVw9jiatuplnV/0tt9MniK2IjW0uu+cTOoTnRbypvSe1PENHQL3xCmyD2E92MaR
QJz4Raol7UTbBikWoKcNjQBKEmCpCgDt5UxnFM10mt7q09TNzJQ0ceuuJAssX6wpQLlLUuhKvWx8
VR1BCU8OEbaLRtscGmua+bIsiS6dWZICICXNjRlyGPpErP+vhlLOoirLio2JHrXvex5drlR2Lqr8
e2esczVjDRzb2nC6qZtRJZSeQ+tp2PKMVSfwWFOyExV9V2pyjjVdbcTTJ5aQd8N9fgkE/UTYES1h
4ydFZf92qStMIkApQdeFlO38QNSScpumbmlvACuA9JhwXN0P9aAxye3yMAlGMTvhueuWCZGtfdf2
m5FBdbrRIuH+KGMn7YK0UK0L28jQ4fQyK34AYmJUKWRdnPqhrPNbdXQmzlfrgJOFRj7pshV3oqdf
DwlXpXv3858Cu5I069VBsbHZDwkkCMXJ8m0bkt66qTqUkQAWOL6JtsqMjZAFxeJcaK3EHNYi1w0X
BFe7opqwgtVDSbcupyiP+ZEj2IaCVaT74pYVPyz/OYHUC5PE+dLu670B+HTrMPbnICnCPgwAg68H
hSyspsBI87pCkVi45qGc03XUrujZ+ZxL7b4FSN17ouLsA2WSSNPNULinXJWW5pW6lruB0RWUryLP
CXiUfLtkCWs946afC8f/a5nQvxX4/3fUCQmUJ/9eJ/RASOm3l/J/eEk3v5ELrX/s76xSskUF6DBK
JoDROJN42sfXtvtf/1Pj35jEcQEYoP7j/fxHLKT9hZ2HDBsoBLQBCDH432Ihc/1X2PX5753VB8C/
eifU/5Nw/6fB9p+NdV0PIJzhLMAXy3uovn8VO6no0TgZ9LFV+jL9dWJeh91LGLLjdX5b0u/f2dOt
aqGv3V9uC3njJpeEcgVhrPuc1zYKQWVGZG0UGmdOc1fWD4Z8EPN9PN6ry0VcX/Vd7QPdQcNGCWaF
3uxcW9U3ZtLRdG6HN0K7/f/PoI5W7N8/g7fj6/fXt2K19Q/8evp08y+NR4jwGNfALC+cf54+9S84
3ZpBiiiuEt0wKZX/9o1Y7l8qGy+hrJQf7JM6df7fWjWB3QROMRhOnhnKa8Rv/8Hj9/bMCkuEX4C6
Ds+5Q2aZ+t503OcGM53RBeknpzlAXmBf55kN54f2/r5oGAzoaWUFbFVp+EmR89av8uujOTFiqufo
x9GLb+z347JeRDXQHyk8u2E1L3RTAvpvCfSRWvmJIfTjj0LbR9UhLL7Qtx8FZyLW9KWEITqatV9A
IPeSWta+MiBc/e3Of1DdrMebf17nX1cFcXnd7AH8cyp4+1EajPPGaLkqLYnN47gim8zanD/J0Pvo
tjGPJRVJEK/CyfXtp/RE26ShrIQnF8vdd8Yc0u1W5bHvy5rkQAfQP+hOIyj7dNI+ucL1Z//LFWIy
ggZCSgKP7bvPZgSbp2kNY1bp0PX2ZlNSGefwfAtD8SoMe144Op9FCn90C13uHkQlPpfa5e2nuvko
x8biUxMcidTf84RPPikJssvaw59v4dteys9bqHPCxlBFpAzpzu/OgU6nJbNWWCjN9JkBX9MbBvL3
2L62mowkW52SJHbyMHBhZJ5C2RrBnz//g0eIB2ddD3QuV6y70u8vBrnVqYZDfR2sNumZXrnMWbiZ
nfjkc9Yi792N5HPEKu7UoVS/P9INKlKeKE1BBi85frHOUDew8dpzWcYNKqTY2f/5uj64hTotAYp0
bW0MiPffK0BV+oioVzOV4bgVMe4jVWu+Fx2BAP8XH8VRcaXW4M17TybJOd0b0sETMY31t7yR9i5y
8u46htH3ySd99LAYfBAsVVJruGFvb1Y4oBPAy8yXODsysLF5Qp0uIu1EyEl7B3dwcrxRyPhBzULt
nHS7wv/zpX7wOpK5sYKSLEIk9fddR2TFGtMtGgqx1JU7NyTZj/nofKi7YrrvqZRJSHPzT27lB+sP
T6hGz0zYcF/eE3KqaUbyqfP9VuhSNyhWY69wDLEFq6EcCQbrd33jiq3sk+bHny/3o4fIgCKAgNtm
T/15uPzt8FgMydR3uWNi7NXxTWm92C15JnynxrD/54/68CIZI1I3mhSO759XreUIwQ5orsN94Ar1
kh4ma9K+ynawTkU/J1dDrsAgSqRpfraNfHCZrD4QoegaAQkw3j1WSWKmkSqF6ZVxmu9bPUn9VkOM
lmhV/Mm9fHc6/bneQdRfezpCqJzH372XjHntTAMX4kUNnXG3znvanguuM2EBJJjzcw6A+m5sa+vW
KCo10FL7u4Kc+JNl910Y8N+/B98zXThWB8Nc16vfbi3W1mFYYn4PBKc8zmF8z6jPDZJ4VRLLWsU5
LQrPRByBrqbeKr36+ucb/sGCSInGL0Jxr7L2rzflt1+go2UA38NEGFtSM08KLhsj4+RomRO2TKOJ
P+kLfHSTbQGZgbjX9S16d8GyXNwBcAcPGIJe3IbS8Bn3J+hBlM+s/B8sU+TGrT1ucAEUfO8ubRkU
JiB04r08hNdf2QMeN5PYtFtr7JtDWAhrX9uDfLXlmF8261zzz1/tB5dqapS5bKeWuYIS3n61ABTV
FrQnz5joSfM0UWegXZ3hgMx/n4H/bX/pg0slz4O6GDwihuj3bBsp4Qaq9Gg9WG/q5WwaiW+HA1rF
MW63OfJ7puhqhAuvg6CVxf9ZusfPp/j3j3+fhSEbQgirWQFd36yPbKRm27pFavjn7/Pto/qzUqc/
CAGC5g1/954QQ8d0lPFsyKDMNdxlemE9og8BjO+qYcD4IvsEVfLh5+GoYYex2W7eQ0RkXqIJyV0Z
WGXT+gglRzgIJbdzTLB3O9Enl/f2Hv68PEzzNAfxz0CLcd6VQKoehWhF+i5QZYuzVM+iLZyhF+iQ
4bZFp35murBarL6PfIb8n4Uovd1S//50djeNVsHaHHj3sCq9hvcFGX0QCq1jNWJomelWe2SihwEn
H8nRFa1x9ec7+tGHrodEnlwCgyCJvH1D4DsyZAC4FIC+Lw44RPJAbc00cNUl+2ED0WWw3o+f3Na3
W9zPK2WYBJSLnZR+6fuZV5jmqZNlch1WCSQ+SSX2iZwxrtcImXGXVtPGjfR+Gy3S+GTb+eCJcnk7
Vc2kcKIduf5qvy22fUhDp5iGJig6JNSdokTnnXRdtGG2xqxqUT/ZXj66VA3XGPUgF0x3/+3n2UQL
pro+NgGZqhCRk8g+2mKs8a5YFsDevIalYijNjcSz8Mk6/+Gl2lQtnHMpftcOwO+XmscKKeMxt3a2
RxjLZS2wnnfTQ88vEaQzHu4/P0rvkbXrOZ4niexnegjrYHN9vX77btVBt8qShOlASgNkQmGhsbHi
RdtEYpH3lW3VjidJtUw2i+nGrwwz3as0ZEc3AO4H2jDanxWM74qMX0/amhlFx5+NlZ7H218pUya6
sEvbBP/F2ZntyG0s6/qJCHAebotkVXW3WrOWZN0Qsmxznmc+/fmy98ZeTRZPEW3ANgQYdlQmc4iM
+AcrH7+xv+yzE1JnAFQM+sZBZm1qVPMdaEUAY3IDZmMctTNo2f7gZFlfRP/zO3DkQWGS+0Fkr+vf
YcUIrQ+Z3vpTj4o3LmzLYzoi/qCY5ZFRnVhR/31f/U8oPPeo7AAIIKnYfHbJKeRoHKiM56HlPOuj
Wl4G+D4/7n/svcVlUIfEMBE3Lp4h6wEp3HQR/ccONS3019XYyTB8nZVvcm/CKwTV+rbU9H+HhUoq
jRtsA6kCrAN2QVRboDk6f2qy4twv8vTo2Nr4MGrJkSTe3thMkiMTgUL8nrbrGKQIhfaej5Vlde1X
slVcl6KbcXOCbx7OXX2+P5d7iwMguEJ1lzLRjapS28z5WGomnKtmgOFtGd21AtjrBio93fuh9o4j
sj4Mm3Tk6yijrGdRxzu2a6Oo87vSVL3WWIqvZWunHzI9VPE1gSqK3TeSzh3iUQe52Na99eV4oKlI
ERvfXOpHm724QEgyZzNufTs37YfWWXRsNWktztbQnVUJkk88t8HvGRG4KxLHjnztAA2cpa60olME
2fJDF8k4HU9AtJ7MTM1L4MTIjusK3q5mZs32wTW1kw7wCINhgTw0JfJtQzZQoSeqgI4hGKTKs2NP
7yYc4z46RRF9mMKp/4D0lvYrbmeI/sXkvP04peAvQC0K3AiANuJbvjpOMyOZKWQCobAwMKLT2gcm
0lGJARocv04FKHSrhidhHfqraiTTa3s6ZCj2JvbFyRCxB1ig/ef+8rmdES5P3t0io3/xF1z/JL2q
6qGz0NAL7KA7W1Fvn6LE6h4XY1R/1vKsfUvVDHHYpp0/zVVs/nE//O3qFXc3XtRovVHAfnnKvZqR
Qa+00cHGw7cMq3aNOnVcAU+6qHhjPKIWbl+XDKEIBT/ygy26eSWK4wfqBKc3rnYGBVbRzHn9MRbq
KJbe0xhlZswrpLblwoUlI7BQhdU/lrSYD62Js8jkYFHra4OJi0ksj9/uT8DtSSGAVpzrQK5QRrtx
drQCZSmLufQ1CbELPVOR15iU5IM1l/PDvwnFEYrbInO4XX3s4rLsAkLhIt392YCe8YO2wdOE3Wge
bLS972pSSULyDfyOZW2SpDFNDS3Rhso3ZGiYpwRmLKSrzkR0JrCX30u+WKe6nqyJDM1BYuH+SPcW
NdclJ7AwSSYnXH/aCYuVOXWiym/SSMW5KrKxHgpl0PAo9KTgEa68YqVrakvRk14oBxAXsXDW1zWq
uzw2qLe8XKabzCAJjNrCvKjyk94u3ocYlpAeRab6hOVleVXgcx5cATsBSbpp5jDT9Ca2D9VhHjqa
71IORb0Jr3EtDS7ASwNQvDUtT6AscYS7P8G3bwyHzAdmqDhJUWjcfN5Aq6wxDpzcB7pegSxOouc5
yS3qdG3wBB5ePgGBTv/FjlVZSpSYicubbnPdDGWVQKZNMdrpuuCiwQt5nrQ2PE+g5D5JRm894qqR
Kd4YDi2a9l363gTH9tf9oe9sWG46PL8p1dJG2NZ2WlstHGDcpd/og/InxIf8ollTflaNpjk4G3a+
K/czHSB6a5QOXzB8rw5HEJBimTa1D2ow/LtVneKxCNQJXJbceEabLPXBZ907E0WOybtG1Hi0rd5p
m6llONtF7VMDhiUt1R08YjtIv8KeCuaTnOnDz5qztPJjakAXKFFB52lhYGX+m2cZLTwU7UVhWAOM
ut7B/JtBygwcUzm7QdRnTkMPbNIVTwtqaov3g+2sZoYq9HFp1MtcRetgi62h39jDnUgh4aHSm2sf
F3M0rqnjfOLwD/1BiuXr/Zhih2wOCU2Ie1iIjgiI7ybbNmCHjfHMAMO0Vj6OgxF4nNz57/tRdo5h
yjrEEM9yatybkSWIEsUGbiN+72BROMNHfAzSuHUXi3TMBf+HpVIy9Vl1wao9+RfLV+gu807muYaO
7npaC81sImOyyLe1AH3sKh7cIRoCxJSxrrqYET5oB+t350OSRYhOJrV2VvB2uN0ADhS3Ed+2EDqo
gMlDqcb1CSjlX3KLWsVJKIK+famyNUHRovxAbV/fXDbZIC8yFASGaUEgw5bUft+NS/EZ9qT94/7n
3DkQWJ3AYTWxTpnb9YxqVYvTFr4JtIcg61V1ijYo1olPSix402ZZHGQMO/eojoS8YSg62RLk+nU8
vpWV2HaG5FyC+VOiszF4jM6WGwvJ7s4sx3cNtDUumi6Y/GXGDOz+gPd/AOarwoqcdbQZsDFYERcZ
P6BfguJnE+DlhfADemDQr95VCMiejMkOhRpI+QNLg+/3o+9NN+4sFD9oopKobKInyKfLY9+iVmnT
IuoCTPaQB6MtPQzq9MiBf4RovK23iL6mxj6lwMMftlLlVk6FzcD/yrOX1LrGaYVE4IQ8mCxNX1HT
1x6GqEdcDxdasO958h+sm9CmnhwAapI9fLg//Jsjih9DTxdKk4wYM/Si9deX07FGUqdzwAiP3XMz
wdQGu6ef3x6FZyLHIGKovJg3ayxw0mJOR9P2NCtbzkmXLKd6aI56Uwa/dXXcYuLCPUqvlMaBJm/v
k5IxqgtQa2+CFQ+fu8kflMYYhSZJeL0/oNtQGlVB9UWWXMzc5tirQpzSSlRVkSgIiz9GdsY3e24t
QIWxeZD47YR6QX29ZNoyMJH1F3KmvKPkNquoDeEGd6qkuEeJMgkBpU6lPicHJ93NfqBgT9tH9Ewx
rqBPvQ5nNDacnVHXPLD2fwKiHHxjnKtzM1g0QPJROpjIm81PJLpn4rVOCYUTaB0O1/FQW6xJpesS
RV5cmPV7fOY6/DiN4Rkf4PYR4A+YzaCNluvQNNL/aqX9fxtAt7VGMVbU5ZHrBddH63b9C6yqFNhn
ZPkHDtjWxToPsLYVTPr3CCGRxEUDXvuuQzmnE5bXyFPGuCKTFANxh72eNjga3V9b4gJbL2N+EE8q
gO1AwCg/rn/QWNVLqmS55tk42/20KzWBNxrWH9Uw+zxL7fIFFEn3dzQpxsFK2/n0pKIKFWDzRbRY
fKtXqWiObZ3U1fShsjKeH8dMM71aDrunxNQQVFxa8+Ds2Zt6qhKUJuibCF+jTUCnX7R+6s3Fo4xG
waRRQMu4+dKwe7OsB9DeGhXPywmm1ODN9HjaE20kLBrlJGj+GWSV6t79ud/ZbPwikCAanSudbHE9
BaBs1RzQroyYzZw8lDUyDBjcOT67/Mgp6TYPF3Aarnk+M+V37r91LFUtlCaU7dnT6M75iR0NPvI3
w9M86MU5dyjnDdJQ+Msyzl48ICQbzIiM3h/vzicnO8UuA4U76tzbLzBA0LeGQsMc0VLqhzKAsaJC
v/MrBGL8sc/Cg9NlZ7tTSaRlD+0H4f8tiihuszE2UwzANR09XcuI6mcF6tNjayP9obSaViO679Sf
AIpMo7uQ2h65su2MGNCCSHeoSFOe09azngQx1VTU3zxqYumjKnfqaQra5VsxqcvfY+lAJL4/xTvb
GYU/KtKoegjY7maRj7mazk6ANVcqyWP0KOiijxpyVphjmkbduDSC7PoExBwWVK/D7TxY0jtTztMD
3DB+ri+Uu/WAkfkGJWDjGCoha3SWs6WDZgmH6FKhaYIGtGE1XzI8IC+1OixuNkf/4q4kwdCZcFsF
VrCdAD1LGpCJzeKNI4pmSY+CSqlgj2Jr0XjwyNvJrfDvoRgEZox0Utvmkjg3ZKkDe9Cb+gL9jbRC
2GBk7b+zoyZAlCa1/mhxX/BsiNHXNHOwhZ1ggbyfG5zKR5x3D2hitx+fK02j7ghym2xhW/rE70rB
Fbk28HgOq+cQubMrGW1z6vEDe8QtuXJ76KqwnIqjqbhN7KhMUe7lLqGLhg79+rOnSLgY8NTRoW71
+AqjZHiU2JIHWNnb3fTizUIKxOoyZGNzhsUzre0q1g2PbaV+scNavSR1pHuJVqNbjIdneLCabw9o
AgoiisDd4Niyua2lqAXtDIIdKcIU0/tgWnxNa7FvrpbqfH/j7oaiUUahD/Q+JYP1DI5Zb0t2Vpge
l7Hi2r3NvmkjC318lITuh9qdRkEFpkSBf+ILw+vVzbuETSwpUWB4kFTeTX0SnmMt0/zBDga0aJP4
INzeqiS3AwpMs0xUDdYjk1UkRk2F150619VXAMHZma1buR3Ey8+VcLnPFS1AoBk61L8YqEWti62p
8nrfzOlCNxUpk5E5jZXGHSoNeagxkp+Lrs2u9EuOujG7E0s/RhZ2B7fNdMUuMWGjDuY5tDavlglB
3AkN3nVZUDyYcdX8dX98t4cthTWx2UH1wAnVxcy/+pBJHsaZkhJvNJlANUSiKpqN5t245Po5dNBK
lvrKRAfPSR86SI0HS3ZvuDQ+KXMJSrKhbrZjN1W5lmZMr1rNzjUIDO0CpCmkKO/oj8sUHvXHxeda
p6owzmQMiTCRYJdsOwDVPKYoLTaYBwRJ85zRw/4itaZG7tgFntZiyRKa4VF+vBuUpxw8BzjNlCzW
c4ylF1Vh5Bw9EJf6oxNqpRslJE+VPQfXWRrqy1ihjPb2D2vxrOTNzssPLs86qDIlmlOPheG1dlA2
bo+U27kFk6JjQDCY/6RymCOFj5M34JgYfXu9saKv93/C3scFAEiplFuUu3yTSHTRPC5dpBqeHHQG
btUaBjqKFHiVtHRe33dHL6O9eNSheJVxjVAM35wSzmRnWU5p0ZNUbf4tow92Bu1Z/qGArMdqJi3T
P+8PcOfApewFTkDUCEzQY+s5Rh6sKvNe09DMUBA/jub4bJDy+qHV/74faWdolAo06u2UfbhINrdI
0iEpggACUnjArBNEd8rFiP04RhskqRGSenM0MNcgrslKgNoo2npcZYrF8BLLFopnGnUsxLNOFvK3
8JYRC227aDhIOm5HxwkERQacPmwxbpR1vKZGXs2U4tCfEHE9W1zQ7phIkpsnCZrjwTAcJAEveND1
MSC8XunwktvzlNlKWFfZYC8I1EHlLmYVy4fY/m0vbf4pHwf5vbxo+k/MFIePEXICD3HV1+klsJzo
LOfx+I5WhEyjoWgR5Ars7+TsvHfvz7/4mtufx+sGGzk4tTCJN3vX0SRdxfcv8Ew1M6/szMpVZ/Rt
7kfZm3V2is7Zz0VOvr+e9RYRFrgYaFfGyYjUaFvGD1Zufc0tp33opO5gBd8egrTkuGCwpUJzmzbK
OppG74/MEZPWFCFoKNuS4zpBqWEJV0znyLBQOI6KIxzp7QalJETewFcWtqpbZIWuQTKPTKGwjJKc
qyw52lUprlekGW9u15DakTWTooCEE4W29fiQa0S7o2p5F2fR9NiFFk4nZo3tSFYh3DfK9dNSIu13
/xPujM/gbcjxAzlCAILXQZMJ8y65MWNgdgbYFjnvgaxa/Ze867qD/vFeKHqLMDqZS0Aim1B1bodR
GqgRBXVF+6cKTBiXJlwBtoI+pZf749rboBgGcmugJiP+sNkBvPzMcRyL2LeKqfy7MofmwzguPerj
9Kgucq5VXNT6HLmTrTa/8WYr/bYIy8IbS5Slu46rBhGp/tscjvgDga/x7//Al4xzs0UNiiGAaNml
MqXO9cyXWYYmJeJ5/oRLZ3lqFC1+jNVK+pDEhuC2j5ixxlOufkSnqnofNGP83CJndqkRrHyutXL+
gARnCL4CTOokNwHmQUXTf1ClqPhDNSQN31hHo5dZS9PBmnk5vTc/XTS/IENQSqcBttmJqM+VyLN2
kd/LxZcSU9EHhM0jQZOK3ALxnlOUt90l7Sv1NFppd5G4VCEn9Pb7rFBDH8xIdTCbNycRZx1cQnqB
dNL55yZBEhixYowWHUFYFKfCIm1Rs9SpIKboSX025CA/3/98ewHZLlwANK5EYWf99QIsGyUkvnEa
wIb5qkat9lj16oTIU1E+VEN0tJ5vNg9cN8KAz6V4ZnLeruPhDNDrBhYCLjqryFxBVwGeAB5hQTPA
uz+0m6eSaPiJKNARcDeUN3NJ0islSOTq7jDWBt71VIn+URSYhRRGe3r2KcZTuTR6Rem80QGZw53Q
ZF4vf+Aa3xyBEo+xNq9q3Z2kHhsSurmeRt/a1fW+/3x/lDfPFkKx/ygDWqI/vu3ial3SUIqCcGHG
4+JLQW1RoQgmr8qtBaENzJ2zfC4/44MwoJ+fHwHLbwvBxMeIgy0EY4A+0WYBRUQEN5QQH0oPIuNy
H6N9NiTXyhLeNBX989hjHwXtOVZG5SuWEvNzalX1NUyD0b0/GTfpgvgxgHqgVFKbpq29Xl0VKAjF
CmG/hKqDXiQKp17RFu3bN6kw3xNKWIKhtuVsyXU0qIFV6hhLhcO5d9DHlgAtnpC1dzwkdo+ehruj
4q2GMzwdF97D61HNEESsCRizq9FReBiLsHjX10N2MHc3aYmYOx4NAuTGibhNPZUxByaCzQKizVrw
FyYAPANjs/gzpWkiuYDl9Y8ziKMDgvPO+QP8lhc+lQU46vrmZZSQ/Cm6UPWPlc78IYwKEMc0K/m8
6LWS+J3WHNWG9iOyWajtUczewuwatR5MxYK3UyOTe8p1ZOsx482wjV1AqCeIRL51TWIIScUEqAxl
E6r166+Xq1a6YE6qoX2jShcsersH2o3GwTl++/WIQjMcpIpD3rUl0iDcHkaUpyFDIYH+Ac+ExNca
Z34/Vn0GcBPxIgwe5NY4wBHeTiZJFz46OjtBSGhsBscriD3dsxV06ITXPmiSq478ix/bgfxk2Nl0
MMzbM514OByTfVlc3Mbm+qDrjnhP6wCaRt3Q162peOgd1fIdBfFoOn+U4Qy7PZVI0R0lC2Ioq2SB
uwRKBxUTPiV4vc3ZMoe6NIKj1lxDTdE370YLEyhD9ZvWyr0ZTPIpVIbmnPfT6Bm5Op0lU9I+ywbY
3fsLSoxx+0PYFKS6ED+EgNR6QaFuGVRmwiEnKUPqB3UdubLSWY+mgQTO/VB7n5d1RVme7A4Bh00o
BK9HSQ1QjQj7zvCsSsOOU5mlq2pYw0lpu/Eg292Nh4QL3H8KnDxM10NrM00ZwYyynFhYfijlTGBv
Zu96vioM2XY+eP7uTSXAEXamIXSbtsiy3hxNnguIOKS23J8UOcm8ObLxG1LUo+b87SGuiacJMHzy
H1ocm+UTt1JqagWhGivsfcRLB08rkDh8+wcDu0ABkZSW6vBmf4TjHEZBjXDZCMcXFXvs5iJMGZCK
Tf60Bks5ONv2Th0ASOCraBAxieJ7vqqZBjQ91Qrrardr25oMK1EuWVpIsD2b9rGF2e22SmEeLJLb
jIcyHmPT4DRQ4Te1dVClmmn+Wp2OJrUCOlpKnP7jNE/9VbZGHiBFOTUfbanO/6Mjv/k4pfL04/4k
7x1CEIdJMbgvYW+LWXk1atRcZicFA+biAYTTvNxDiu/r+KJIjvOV927FY6ZwPMmsxk/3I+/tD2q1
JDhclxbDX0fWJoTazZH5trOqPrd6V6NwWyK1F3bdqW/RJ78fbyvhRv4KGEeHfkAnhVtsK2hWZIac
mnLIhsQSLDqp6CXDlgx7+6/R5uHrqXmmFgiEBGbumcgiyqc5j4v38jSUP5SgSKaTnleVftKmQgn9
cqosHlUxhlSnqS8HLAqibBxdG2Te9xYj+X8yis54KdYIZl9B/KetK9dFRZXENJO/NaubfqXmVKD0
FWAuhkff0mN3ugzVAbxhZ4kJbhCYNs4F0q7Nuu4Qfy+HBYJ4jcfWOUpN86Rha+PHSCO7Ud0X7uyY
tatSrTuha3eEG7p9U5MQUZ7H204IA9GXWH9nR2udyghsvEoWlI5nTe/o65iN/HvMlBZx9KTpv3QK
oNSTbqRMRx5r6tdamU3sibpY/1HayHF7VdTUKBbjM/fRiPs6OKmUt6dTPPYk3qC5cIsNab3APYry
8Sgh2TlaaQ2DeXoRN+BpsB5CMi+5ETUkdpakT57izNkXVAcxzuWa8u+v0r1QBh1jUAn0/MDdrEMh
eFtVChuSdQPskk9Hq0ZpF26NrDuoz+4ceIIb9H+hNhdigbylgqQeSYDRK0+DWmU/FvE0OsEKFMbM
RT1dJ6NczvdHuBsWmW1IKNQpyO/WI9T1EDmVmBHatTkUJ11vhdr12JfxSa766ofjxJIf6I19EHdn
ZumeChVB4IUUJDZxI7stpojfg1msll9TIc9ZdXb9LlDl3/dHuBsJ0SyeMpzenDXrEWZ52eKyl/Ji
jqwCQPBknR29btRTDon15/1YO1cxN+N/Y22yjKkohyJE19uN2kz+MqCF87MSfen7UXZHhD4UNRWS
RmNLudbl0h4ztULZQwlrUNy187kv1QL7hOCIK7UXShFSjzxIBftisyrj0jHTAEShq1W4HqFWlJ+B
6qRX7KKih/uj2lmJ5BU0Qmjh8Uzcgk6H3JpGNQp4zcwNoCe0LM6SPVLXrYbwkia18nmecuOP+0H3
PhjYNrEwaGrxBl4vjhhnCasc+GDZnLMW4wEarwpq/n6UvVnkeU1CAdWLj7Y5Riif9vhBMrS2adQ/
wqb4uypU67NZp/9irTMUkhTEp6hwbT6XZg0AVIdJw2NkiJ9Lo+YWUcOw8pYlkA6+196gSKeh0nEW
837ZxKqEYgSK8BpGmGPnGTKwu66nqFnO8xGJd+8rkUwj66LB+6Zfs/5KmIyMWDhwNipoQJ8XXB0v
Vhe8GelILU9wdmFaM0ss+nWUCrn60UQRw7W65k+yvtrPU3U5qwzIHcwhuN5fFLuDErVRIXTNs3Mz
KFNyZr2ye+oTlErfYTrEayvIrED27sfZ21cw+P8vjviOr3JKceOouO5prjbC00JStzqpOnLuFo4j
SGI42SNmKc5B7XAnneThwzOa1oKKQsMmKKwWjEaLhaAtRNNTELTx9yGeOzzmLOs56+yyOnif7E0n
7xOqPYZjkMJvEqtESdukl1n6DdLFD91S/SpCWT141e0HYZEIdgvk/82tNdtDPqpmS4UnH7pHp06A
6quYFb79iwmCmUzZjLrVTZtLwUEUGzfNBcgUI7BJQa7L4sYrsCOBI2w/jU7wz/2QtwOj0qJS3AH/
iGr1ln6QKJ1aKSNrP+N94DlGZX5WBs3+ej/K7fNG1HMUEn/RGYb1ul6KOI2oUQTRFhaJlV3GpF2e
1CS23xd45ro5bjOnEt0JF8uo3r8f+XYTEBmRTArKHFYwx9aRUYuoRmDlfDi7yD9qkhZ/B9TcPyEG
3DxoelBg9gCo+X7Q201AIUlUHgWGFiKWmPRXO4/qJkY+bD7oV6N4yhg2PDoLHwKj+1Fwi57/TTjg
nDCEXupm63BKHJqo9ohwpdm4mhM7bsAF6k1J93vG6+NgSvdGx2mJmDuHJfAi8e9fjQ7zJbqiC1s8
HXrYVsDyPDPCGEiB6P8t7XPpoJ67t0TFaSJ4kSQiW2Q0ct5wckJeLrytQoxPjPEqR7Z+0ILdWyjg
MShMvRRutiWwpEEMDwoiSBOnjd/z8B0v0pgkCH6PHT6Lte1BnSu8+19uZ2h0kRAUEYRHkBKb1QmM
0ukgZAsj13B8wqUy8p2BU+Z+FHHmrqt7YL94eoJyFqrw20RYry0z7zKi9PkM0NYqolOsm+0HBL/S
Nz9myHNECYX/lmrqthc3UogazJyNriZy4EnalJzsCLcgZ6lKV9GL3p0wyzq4AXYWpEmbXnSrWCI3
DcCiXmK9KrjoIr3/Q0lD+5GmVvFdkkY8AYI8Pch/xEdZT6fgy4K0oEdFj3OL4rWMnKbtMqMFhtnc
Rz0ZJx/SseWiDBO6WV2NLm5w+SO+1vlnG/+RgzVz+zUhR5A7yPRooLAam2wliwb8f2cLaH4ejj9t
M5BrDyH63F/KOewPpnY3mCha8EFN6Nebd00+LpPcLwWM4DptLjWmlu+aZTYvvFKVy/1VesuAQIFG
t18o9JRPb4wLCgmDC4y4ci8aM2zXi2HyZbaE7yT9/BR2E47MExpIU2RADJamd/pgNx/v/4bb/Uhc
ulXilkI7Zgs8AEWDPeKCFg5avNODjOm7H8ZLdHBe70YRdy0JJ+mfLib91QHKa5w1mtm5N6p9d8Vw
Gv46Lb6DXX+7K0SiApVGFPcYlbqOonXNhME7RTStpdytxcvwoHZD+Bib45yflLJrDz7g3rA4w6hJ
Qxi6RX+HeotQMnACb6m15nOnpObzUGEie/8T7Q3LAhMCfkUV+pabycsTC31b3GjBy6XYBE1IAGQL
EvuOPOWnTgmP4t3eC8zgq3ji97z6WPgvIRpiEM+apecMPNR3hFnna2yUCZRN+2fnREc+ODdDhFJM
70sA6CjX3VAk5ABbiTxE7XVSGx1b+d5xR91qrrpAnitxeQTbv9nkxIMSQBXKRjX0Rk7Nioql7RL8
sDQpis9RU9H40YA38Cu7g8Nr606C3CCxNNFGYJHAnd5kghPHY4mQb+61zTA7Lq5i4Q/W0vTBWvoB
6bo4L2i6zZk7573j15Wj/ZJjnNtOTSon77olUr9hHoqu6JwgiYutK3WkaaCvrBf5L1Q/+P3Y1n3n
Ud9eFbOZP1HBHpBs0+rpJJXNQaK3O3OcWTRguGHplq4XR1Eh8zyxnbw4n8x3o2z1voF15NluW+ng
JL5Zh2LiCAMgQ6iMbnEI/WRp08jT28vM+acx2sUvvKvnS5F0uITh8JsMrp7FR8p3e1EFQgxQGn9b
2wSlcCJySm3KvVJSZt9Zpgr+A1Y7AYo557yTZGD6quLf3+J7s0qxBAIy6o2A/TYn15ImfVCbEk7I
BjpkTaLOXosAJ3XC4gjIvRuKhg9YM7QEed+tP+C4tDM2vtxvHYiwE+43NXY9Y+BFVL7feh7zAVHU
Q+AdjIAoPK1DIXQ56qOt44g3Ystu0VXzBqPDHyqNorOGt9l/7s/i7X0qAgJb1KEgIAmxRV9IE6U2
bFu5zKYQT3dFL50zQOfssW+k8t0YLu2TNCUtmrxp+VfsNCpmtkl5cKPuLCCiAP2At0bjYSvg4uSg
B8vCTj20GCwP89HSWya9OmEZPL93AownzFwvDoLufFWOTnJCyupcfFt0S5t3kBVtHYceXMH9ACmi
r4titbReQErcn+XdUNSnEB2G30Fetv6qdcHjch4JFTZyeGnbLDwPttq/b40me/thA2JHqIoKutNN
kx71wUHXColQQ+0Ie3v7LCGo5JZFc1TuuElxyX6Elh2wXsSdecKtRxXmiYApBSlCMLnjyWFqXDD+
blxjcJzfplFP/qAgndoIxAKiUkfPor1JBZgtpLp4SlCYWIevyYhMOcAavokU7HB6CeXWSlZdpQr6
g8LOzl0LzBTgg+gQcAhsTvDFSqI6N/rMW7RBhkHWVF+yAKWqMmgKTGu17HJ/veztBwqnZH+YxiiU
XtZD03qKJGY6ZRiFqtVjbhm1X1ZqcUb3Z3FTJc/xJ0/qg6NHDGL1YhGf81XQzaUbz/ky4C6YeVOg
DUgo59n8BVK3eSmL1HpINS06O6mlYPygq+kf9we8G5tyFtgL7n5gk+sB28o0d4O68FyZOu1pKeTu
RGYIYrLVIrcp+l8ppm6P/WQeAff2FhGVYyGHi2IreJN1YGcuCluK48yTuyW8zrx9vyUyBQSOqyNY
6G4osrWXa1LINq1DUdnKCuE1BqVA+bTksvWlHCwIy70cHFQp9iJpDp1c3iZCtn8zKCZt0mHrpR7Y
uthd2kXyx6nI/GSymvPbPxykUWjvJHsgEjc7o6AumJgyxw0SocXDnCcNDrRZ/rmuG+miVTCWuSQl
mgDN9O1+5L2bi1ok/RbCWzDnxPH0KucGdopA4Whw0i2S4qlOop3rRm4f7NnEOLCZMGu2Yvv7UEd4
oquilT5QYztIVfd2Ks1yGFYcC9zam/HPQZyKuknqdXriPPRqhFYf9rdunRW/FBu9bFo5R7JuN08o
NqpAmghhQN6h265UFav4cVYzMWPon5Pe9p/Q/bEPCmp7WxJSCtJFoo4B53M9vV0ezlPUOinHaz99
KHS+p41X9Znb8qcVGNXi1p1VvZ9N5CwOJnXvYhG2D/DmAEtaWxTzWAzIGDV55umD2lSu3sWjP7Vp
eDWMtPmedJX9y3bCCTcrG0P0drHlI2eGvQNfMPDBYSDvQVayGXyf1hHio6lncsm5PJ/BhmD9640y
1Zuk0I8I/3s7VtygZO8Aqqnsr+PFmamEnUQ8IzEyjAOdxVNqMzlHOHce7Ni9oUH/4dFPdYhtuwmV
NJPVxqVG2uPE6skpbRMqf9BeM7OY/bFd9IN1dDs0zlch4knXjOritpVv6o2yBGGI2fQ0fg6btn/s
ZBLNDBTPmxM6IBiUZMRZRG9km49kQuTLwSbXy5Oqv4wymx2o/HDOm0E/WKG3ogEC7sFfdKPFNb09
95y20CkG52SsUjz9obbpUJ/0PkZ4CuX65ctMU++vccomt3X6mKa40X8aysI8qah1nPNxLA9Ow9tz
iB8jdFI5EmFfbgGFmSxZereknMNSnH0tC2NM3cxo9as5Uq46BXnVfgv7qggPkobduFRYUBq2wRps
27y9GuZNN2BziQ7q70mSYh/ogfWuNyiF89rGMLM3tC/3T/69FQWbgyqBEAG8Ads79L70vC5TTx8V
HDiXMT1bySg/zxp+Gv8iFLcaWnmcAryT1vtyGfuQ/ymfuQHdeDbseGHH1CZGJs2R/9TtvlTBarCA
ubEFuH9z5LRt1Bm9TqhRV8vTkMJ178hxvToM5St4M/Xh7UMTtxYIG2ChQDfXQ2tis1eLrGa3FMaH
yG5Kl7u8ONtdtBxE2hsZDwVWhwBr3txXcxFrtjQyssyMhTYRtIWlzsPTFMftly4biwMQ3e39KCAi
ZM0QMnhVbj+ars6hZGHd65lKXZ8HS2o/1HajHkAi91YhsBch9y+47NsGvaKW1PjzKvGQNsU2XlJM
30hpdfWcOf79T7U3oNehxE95lekUsd4VUUcou0yVD2kXJBcEvId/sZV5R9GIBM8PY32Tg09chUqI
+Q2iYen05BSd/Rw0SIsawxT8adGRdKvusC+/szaEzYhQX+HcYjuvhxa2BU7uAw4qdNH+CgJKN/mi
WXhgwD+b4fS8fSZfNLaBlPLoR15mHS5AlQoDez1GB6BuzzhaTx/hSL3N9wwFacBkL4Uwsn2aFdsF
2Dg4vkY1Ufq8GhqAwkHp1k2V/JzwsH8PvPSoI7GzFuElUFcgE2WnbWthKPDZRNTEWpwaFwqY4ZpR
hKZycig7sheKC4/CAvVMbr/NMdX3cjXR/og9WYurUxjgzDKESsdZTOHo/rLfu2RFHRNGFbkK2e7m
xaRFKWxvDl0vGwP5hHWJ8lsJJL04BbFQV8nwQ7MxJ/CiyZEvIapJLgoo2aXoi8Idc7P/df/37A1d
wBJklilPq62KqA7XfDSkJkaUXYo/KEsWPHPooVEkh0f4x51rFcdWUl+IzIgAbVk1LeZXZr5UsYdX
Cn7rVt2c06oHax3FzYBEkYJzcOos17cOkNsHcABwI5QHUDRb745IpY1nyymkqyZ2fHXqm1M6cSAY
SZwcPFFv970GtRh4GNx3OsFbjwcg/VYlp3Hs5dOYneK2HnwAa3i1lLD6HQVt3ftDuz1CQe+JyirF
Pga5fafBFAYl1iGovyAV951ab+7DG5Qu96PcrhAhw8dbic1Bi3kL6ejTyczgtUfe1I2al9dJjVZW
i8UO5i+n+6H2BgSXlYcZmlW3ou1jgdhcoUihR8YuAXqDqTxS5vfuRxG7eV0TIgJVYfw/WIWs5vWK
QHOUtuAQTV6BJNUnuXGSs2mgO9XwNryk/GcnK5SKT209229fIFziVBfJhkTLafNMgXluTQ7OsR43
MFYundOfW62d/y6WBLeIIp0P1v7OgiQbEuwG0UGBdLAeKaZLQWt0xAuafAZCVWY4effhg6PW88XM
4PQefMDbLc7jgUyP/ivKjXzDdcCs6tAXysmQ26QOLhWkXUROF9UN4sZ4pFmlP2pxnxwkLXtB4ahy
hvGyR2RMLOBXmcSQamTm0zR5MOcLX017y7daPK4Us5femWpYforxNjtILHZ2BeDg/wYVU/8qqKw2
YCQAQNAJxR26rBf7iSbU6DZdFn6+v153x0eajsg/O+OGlNylWTMOFesVc9z5T0UZsc2wY6k4x+os
eW3OUipK683sMd6BEBHZ8tSikXjdfEodUaFyirLJSw1YKnTdZm9Ck/yRHNShvmfYbz9miEeKhpmA
eMhvvmLVLw6mWcXkJdZcu6Q6na+jQOmOVmId3ME7BwBPuxchQPpe3EXrbxcEUjuUfTV5Lb2bpwW9
Bb8JNEhGSZIoyhUtHOkSKHLxXGpjcBB754ijvSe6YZRhKIps1k2qTklfO8vIfTd+aXFS+jDVevL1
/orZWZz4KMM8Rp+JXGNbDiFrUgo8XEevjzQhr9jHF673ykvjuT54l/w/0s6rV24cyMK/SIByeFWr
u29wvM7zIkxUzhIVfv1+9MOupRZauF5gZjCAAVdTJIsVTp2zczgZ9qNnKR0bNASbcMZLsmyuPLyn
W9KdbzOxUJFUy6fCot+X12n3VSlEfmB0Z32QHlDCk35U48Fdb+CsKgulmWQMbG/y/LjM1QCu9e4h
dcbOv/8p5X6sHwsmuRkTZ0Cd8gtMC2tTttWFmjcy7s+JTP5QAMKdTEakXqjiFUFK4f+gsrRrD9Qm
SBzAR1Q/1vZmEBf12BIPmbPlPhX5lLyN86hm3niKir8abygODN4eSBZIb1bytJE0bztOnRs346Qt
ItBaNFKiRvTPSTf1By/RjhWY5yTASFICQZGxXlYcL5mhN8oQcGAZbQYG8YQ+UXnglHc+HkUbRhmB
4nAqtwWjRRjdoPGqBiI2RoOIehTXcIyyb0o7JM+L1oYHVYCdZckxKckUQX2Kd3a9rMoaq4Sm7hB4
lalea0co5/h4yP72jhG20oiAllza2SKVF1fPGs9ehqC3uuRD1Pbhk9LOCZ551CgnD84HqE3agx3b
+5YwUBCmQOYkU8v10pJEGYhXrAFMU+H+Be9vforSaXqIZ2i3UzEdUd/c3mkyMOqOkqST8YAtVLPz
Gma+6kKgA1UglBMnzVNrcmCo3h7BeHd2jf4KyCbqbYxibqeH5yH1lq4vOfKlaJ6a1NCuWUxKct9z
7CyIWwwcjEtMDXH7oC1WqrSuxoKmMM8/6Gnbn1OzQl0wPiJXvbUEXgS8NQP1wGTMrc+gWRU7fVoR
i7hq+97sVOuzVxSLznBi48UHy/o5Nr72iFj7uUsQJeOCN68ndFsiQTRvCoYkrgRc4KWE6C+J6/jw
WpBeLXRZHoaomMXVIqaB/WdOLBikylQlha1VK/dDlIn/7hfF6k6Z11dfxnGe/1bcLvk8x6b4m7jV
A6jXwIT2MFNiNvx81I0luL9Bt9eKGUAKDFBlSM6MLUpEMNiQGVHSB0lEvcaPp6L6ktE2ihiTcw0f
knWGsLzx4F7dcrwQklMdYqgAglaO/Obx8vC4XRHXfSAY8Po2hYsC67GwFu1cD8PcX5NhtC+m1Ni9
tCPD5/YcGv8pTlvb/pLFpnfgwm7vObTb5I4SwgHH+lave4qjvBvpMMA93iXPHZnyeY5y9KtE1j9n
iRMdvDd79uhJgxqhNc6ZlZfzl8DZROo909Ke4Kuw9FMBN+7Za5i9jcFO+gP6WQdvwu1lp8yNHjlZ
CQ7m5kHtBG2VvCKuTJykAevQcgPL7Cha3rMiXSUdW3ruuOr1qhAABaYNGDMQZepdKyRwL7Sk2oMT
e3vRJS2RJDXkwSYe2QQHYmm1KkJeNoh0NzlTd2s/mmGT+Sp38NXoEGmKGJVhcBrBWwxBOgNmz72G
8B95Md9aivGPwkGMlZB8erDDKvp6/zLuLQ2aCuiX4LuUzOjrD1jDvcYkE3FxbU7uqYWUPPX1soK/
zLDzv19vSwYiHD+K95Rs1rY6pR44MJBVzZ0ZP/P6hWeKT9lboczlkcrUjpPhQBCrSu0mAoXNutpp
KvEEEcmbOqgPyuQ5Pmx3lV8DQnpsZms66aTp5/sLlAtYu2jITIiNoaPmXQBYvl5gqDWT16vSRU/N
AFgxiT8V2ThIMQH30wxj2GMdCufSzUL7ft+y/Ju3lmFuBlcE0I+m7+aETl7kLUvONg4NRVXY1qAe
wf+P7l/37ewdF6JjuLrkSBpkeesVurnjDFB0kXYsVIgL+oh+Xrs1erH1dPAx9xwWREPY4W0lN92Y
ooEwj8ocQm3G5fNTWOUudQp9Qeq2z3Y2ih/3V7azd4SS8MTIaM8AP7he2TJlCVqxMjktLQ2dUBCa
Q+LVjS+WRXuYe/SI43jwfGEsR0RrO2dVBl6kHVx7VrwJ+UBnaHrRZsQR0ZIxJ2nkSBMkYAUMvVe+
0yIs/cmpp+v9Be9s5crq5vsaeTQvy0ihwYD8B5nCfH7Womg61d5wROiyv0BZfpaUoRyb9bdl0Uqj
zji1SY2Sy2TaM1CWiprGwBuMZvr47Gbakb6F/Es3V0I2FSArlsTb1hYn6YTVBBGHBgtgpkIQHbXR
u3BcXo/H5kmlEykjKjKELSVpPo0qBLIJz5wXfe/z1HnJFye8tMagH42d/pwc3K6I+h7FbgIoBBHl
Z/7lCYe4IFz6CoSM3bnFeyvOh0cRhSbQ4aR6p02T8k8/t32gd073BB909WKMWb+ccA7Zy2JZePY+
ty0ENux/otgMT0Qa3X/0Wqm+5taMNFw0HHUb924Vk3SkaDS+EfnaVELDaFyqvObl1ONFEkxBDZ63
gCsrQEYBPM7VORrK5UxfXzl4SG/PHCVmXKKKO6bzsT1zo91bfeY40FipdTL7jZvVH9VSbUafgn3y
QVtmV3scGPeJDgzf3ivKMSrZGyVRlCC2KAYhDCAjM8Xffrbty9I33jPZfe4vIgxf7SIxJef4IHWm
i7QlrLZ7NbSnCZ+VzkrJDK8j6kBpR/u9pVRN52edcURbtLs4mScCDgEcs6UhV5WmhbJl4FntrTFI
Es++FMho+Ineag/3/dPt0WFx9FVh7gFSzuHZnPZw0FMTHqSg6B3z0utL9m+mlO57BHu7cy0Y9rN6
BkFVNTuC6N++PFjGU9Gco3hC7WRt2YiMprE97vRcL9PJy6bwTVXw0sXhCMlBmdXtp/tL3TWI2BKt
aypeQFbXBgldm9lLZKzsOs2zwwifn1dpdSraSb/ECeDg+/bkW7Z2JC5conSwaFLIDHbzaSNTQ+il
xh8XyKA/Ja0xPnkaDDwzyk8B/Ez5pwowx7US9eKbS/vnq62bjqynG/wAOiSbRDbS82agJ0j+Z5v0
laOEoq1vFC4+zGv7U8Z8x4URs/Jtmgz9WdObI9TaziFe/YDtezs2ilaMTh/0DU082iNgSPpCvOms
6WjQ6fYRIqigdcXvBdBK93m9s5OWOV7hlUOA3nUXQAdpnlQX4tb7X3RvQXg7LiSVRLhitwd2HC27
Fs0QNDYt+3DG0czhgBJ86r1aQIMiBFV0WhOEK5Jsfb2ghD+sNXMYAjVDMjXUzMwvR3gK67lQT7Fy
yCK1tzRGCQkcWBkx3yYsE2U71VatDoGVReWDq+BI475a3tYgNU/3v6K2cw1lzQ1uDvqAiFJtz4Uh
u6CtPoD5Y2SZ6Isetp/NivMXLS1v8dECti6oLs/lddYZ8z/HcO+8d4fYKui0DTAMgZbQhjMV5upT
Nof2G6dK0hgKAms+on3e/S5SwRESPoMaufzzX2IB+m5Ug/J+CPSkbx8GAT3V1Mafkyj3DpzTTuGE
OBGpMAgGwARSql6bmoQbeY3GZ1Gruru0XYVInUJJt27T+ty08aeUeakrsjkTd1d1T6639E+MbLUH
+7OzPfwOggjqbSQE27enmRnDHSCqC6oh91BZTRbLh7jNPpHaGswrRs6rkx3eOZsPTDZA6Lrtqsao
wdVFGo3BFCfDo+MK6pVCUHSzQuVgbTsemcEB8Oe4C/LGbbtDLSpAefMogtI2UCJgRuxxSYs0QGqk
DxgtBCLTq+KhWeIlMIrkCHm5c5qoc1ONw7bM6jYnf7AZpU0ql25LEqlPbm78VSC+81W0h5dsxyGS
zgGC5JZRCd7CsRsoWko1CaFxLmvjPPRZ/XkJm+SAFGB3PQDNKTKjn0RHeH1krSY3Y3JTEcAitTyl
yzie4zzRKJoq9cHO7YQp1GqgwmDeBZD3NgZrHK8s6MCIwLLj4suwdOVTHnrGi6Znui9qpKnKRJv8
ojdfX5UC5E0phbqUBtTO27gAR+FEgTgXQZE3WsDIDbFuU6XnOe6Ng4Bh1wdINj96ccB58PzrDwq5
MXxLFp2/tveai6oV0bUo0+o8ZfGnvrKyD8LS+zf4oiIQ9pL5g+dW14Hc6OBr7/kAwmoGzJlVBiu5
8UXa4LqNW+VjUM2w4/n50tFvUrV8+haXJoDpeIYq/f6zsJNIgIZmfpgpSnq7xuZumLNu50tKU9dr
+oSOvzAQprKdZ3dGZmdCgeykhPBF3Te6d03kxtIIh26VxHn9vWdGCQfdGvje5E9+bk/KizFX6Yf7
VvauCZG1PECEYkySr604qZFYZosKntFH1jkMReUvc9a8m/TqaMJ89ytybnhGKBwBbFib8qI5HVD2
EgEKxxAoaiEjtskgqjNckP/2UyG+5Kp5VALYWx/vFUgKTozL27U2ahaaNdhVNQYQc0wcyqGrAnWw
9XdDbh09yHsLpNCtcjpll2Hbt8vbJdTHeMblaCJ2H22rT5KXBgZp64sxyVcqqmDLtfQxP+oM7d0J
0KeUBXBpvB6bGHNcZtPsIVoIahV++oggPqhFN1yGRBvPYAqPGDqO7G3i91ALJ6NOsZfUfRqojYjP
edNWF3X23EskjCNWsb1dtFCWl51ykL1b8grJJySGuRKBAobtG5J7KGQPoTmcUQVPDrokR7Y2x9SY
GP/PdGAAQFD08zhb3lM5Uw+r5vgIo79rimIxrWVIqmghrg9n1BsNDJEAAIy6sL70Q5+cYlGoZxCx
r5/ho8MLYoO2m8yptyWJTHjKWOmczUppvSvsdu5Vb0EBeFyPy32Xsue44MNBIFFi32gsrFfFA+SW
li5EwCCVqZ1LvqeQUwhHXnnvEJINcNqhZwJ8vXFdcZZQajddglLTTj6aSm7TVbDSp9oxow4W4eXo
fu9tlxRuZRaS3JWBp/XCXETiIayJAMwSoV1UezAvTYkeWzgN+kHlY9eUxDcg2LozKEJnNyr1JSTQ
VefynCEa+pmDMVATsNIDU3vbBTqXFglFUjLHzWdsQ1dHAzgRgReK7rEkt/ukKIdqBbsLAktu84zS
9d2ClWDoWtwYGqGgYorimtoFAli2GCo/qers4E3b88OgzP7X1mafeqMy3NQBwADbQH5llMl9dpTJ
/bPPGexU1NgJUkbLfuPU06+DZQF4OfVOGST+ko3lad03Q4qLorRR/VtoLRNcUe+GB1HB7nf8OYYr
B5uB26zNWHmeDuXIoWfCOU0ftTwyn+Ko69qrmoExvX+Td40xhyWxGhKDvHlWWiBeVTTX5ASiM0Pf
qK34ae5bhVRPw8v7v2ENQAD8lHAUIcm9XpoGgZUqsvQnDKV6Z4cj6iCT8RTlh9xde+vi26FtA+ZJ
jgSsLYVa6mgKM3Zgh/IoUJewfUQS5EssKuUAdryXGpB7kEKSpcNBvgk/7KVp7TLhC9ZIXX1TJpgF
nErPJPN1chZ9r/rlpOSnZcq/3f+Ye5UMZBphoYa/RSqPbi5BZHtKVoxkWfBoL8/2iMh3Zc3VNR0E
DO+DYl3zwpw+NLVIvsOfFD63kCMuJ9i6s3MVV93VTiPjDzUcCvtNbsflv4Mh5v/u/8jdfZC9AXw4
VCHbwwz/eJ1qHu+fp47WpzQeQdfmSvSPJ9Ij9ZK9x4IeDSgLAJOyF7HecqtkMLVxeJTK0IOgFv9w
sbsZhn8d7AOqXkdD1XtLk9AWIl2QCUBO1/b6Ukt4Siae9myGTay002+m5ECvevd3kkAmCmmhydwT
ysu1Ka5uTKuSpdlNiiQDMlDtNyi1hX1KauREfsMnyKfChQ6I8a5t+lVJgUGmMAj9tDR8gISgfyj1
xDghbBif7x+PvT0DBSfzLlAr4E3XCxPCiSNzpEosZAM/0tGwnkqTOloRZQhreyL/477BvU2jsknV
ALgWCcPG3wmz6V0jSQfYy0zlMcp1CKFLES9c0j48eKT2nl2o52A5oHAgU5P14kjmnWo2sVUJU7xk
md0rAemgcA72a8eO7LgyOsYIIz2pzbvk6N1cFpDVBtZoxI9WMTfnPGyKH/e/3K4VMAHAcMizbjqt
TPQUAuFhapFF11UXUcX6Y5Too3f9/9nZnHUqOCATeQIDoFmTP7tTDXQrTg76d7dyESAAoEH7ecZp
6G7zDcv0EqEhBBvUuhHPT3ZeTZpf1TluSTR59l3tk+rPca7a4cGoco1kZIiZtjdBlfyJrpVunNXZ
6h41NVLioKDnPPhlkju4N93p/2hLTVN81YiTT31S5noQ1iXFhVaD0PSdaLNSusHZEL4IS2M5DczR
ZpQZUvPR7Uglzm2VLZ/bOW+PSKJ3Lpwc94MlhoSEqtmmxDPaI9AxEynfyHWhDSiS+ZNhV+LBrNIS
mv75aL5p79QQDnJufsLJt52ELCxNr4YPIoAcNy38cVRb3+nr+ig93gkIKc0xWUsoTUFsW3nQu6ZI
Ra3S7WlbBtF0UP9Ea2pQ1YV2XdoSDj/SooOjuuNM5FQFDWgKkOR3mxdgobO4GD0fU4XT42FMp+yl
w57PfID5+hCecrgnGz8wIhCFrn3JkFNVQQW757hmFgWwIvtm0Bc+iGX2dku2ACQvp5zmk6fnlwi3
VnShK1FJ065Rle8gS8fUH6mOB/ev+F6hUYYttO4lnzeP6NqO5fWZ2eluDwN1MqiB7U7RB5Gjan4q
y8T+u+lGZmGatovGt2Nb9p8Qb5//Sm1b0c6mlqFzcv/37O0j4RtlHdSOmEPYXAoQi3UKbBSXY1C7
WiJNfwAR+1+p9Ufg6D1L8MEB3pKzFczIrRfejOqkhgsK6S4VsR9Co9sFxWw2+SFCowfB9t6VkHtJ
DkFpjOnita1sirK8M5Qu0DrF0d7qkeMAZhSpUp1MqG2zFy9V3NyH/G/66/733HMylFDxMnRUeCw2
genc5W2noXIbxJaK1Mjc50juoM/zXvMi+8Rk+vwbG0hDlCFbh+Yo4/LrpcaW4pqKIggjcj3zFUdx
oFaG2b+29frg7O6ujQBTDvBTjduSLuRoXpvZaPVB1Zv9IzJO9im0YnEVdj08WpID+f633D0xAHlh
ggM5QKtjvbSWqjCRLT7G7ET4HFeKgYSOpz0ZsXbU5NhbGg1mKY5OEQk4zdqUgKuoFzAHMELcWddB
zOkprp3k4nRh/1XB/kHc8vNebRAKTPRSK5AlAyJK+YN+cTdEfyMsp0xBFDR5ToUYXM/vp+m5nsol
8seim76Uizn/bSgNDyuN2/jFNrLy6KLsfeJff8bmUlKf68yIOnwg+Cww4zO4CV+wBRtKHP3Gi4G7
A+nykzZhiwGJY0Mgi8MMDYRtwykxSw0UZ9pdmnYyz/cPzp4vhwpY3j8p/LV96TV1TOFIIwOOZyU7
Zbo+vqH0qn6/b+Wnx9ruISLAVEUoqEhE1GYPXbPtJmUamIKtHPucjtp8MRK3CUD9M2psu+Mby0ir
N3EJPq8qJvPRyKL+yqBpW/iUv6b+0maDw0wDRZcr2O/qcxla1mNP/nwQj/9Ev9/8VkvSy8P+yUHf
vNc6LIoldGMDo2Vt/28WOeLaLaWm0u/pTQZqOzSTi8zpxFXXs/Yz+Hzve2wa2QVt3vTPpDa0An1K
t6uDth7Lg/3aO4U0MUknNbaLpHL9Icsa3iCNGjjQ1NZJTs0Yug9gNq0/OsZtD5zKTs0CA4CQ6ChA
/7ClU6+oaXZROHPxHIMEeSqic4ZWyWlJgOZAmPRPz3z2Qz0lR95zZ5GMOwErhqCAwbibG99Wy0IA
R0FXtFF17puJi26lBHWBZkxuduBhdtYJczTj3ngY2rbbWVQTvtdRuMwipaFr+vYAuXppjo4/NnX5
Ftivfkky9Yc+jd1BerG7TknxRh2e136L1XG6ivnRnPEkypQjSBOrODdQW15V4R5RMOx5UarwEkNN
cgbBufwtv3jRksml2dAaLnppJA/NPOh+6dSD76VIHSu965y0sBs/RgouRhkTpAeM+dWyTlimhcnU
L+RvJBBbTx6CgIp7Wl+I0dXPi9s3b3Q61345HLb79tdLygZiQ8pSbHV4HTdtQOVThhWLpry3ysh6
YQbMffJG1FPUuM38ZZmdoIBK3neM2Tm7aXj0ZOzEVkRV//sbtohXlwEO0hHo5Gu9a79PKk1pG82R
T/AdlE/jlHgfu7TIXp8DEJvSnObekOdsb20XerFSFMBHRCdGH8YN/TkkbD2wshMFyNEGWlYUE6SG
y/o4RZC0AiDGioaqw+coTqv01Ji9824ZZ/UcxlRqDrzRzkvF7K9sq1Lbkv3+tUVVTboh7FQ+phnP
i194rVr5euyZ/95/q/Yu5a92NvENI4MxgsrUIumA1JdxKsJzU4O8GYuxOWAB212SDsoHMROSw21A
mmvREqnWwH2AFTFIkVA4MXN9VIHcO4Xwr8Iuw1FEZGRTYLIN2CvrlK0aTML8SA9l7GtO52FumyDG
1z4Us300jLX7FWHykRxn/Hfb5nHtCrbO4WdFtyqf1BlC695CigwRhfjAfe8eRVk4APcMeeU2v9YW
YBN9T9/KruBCL1FT1vzFxb8xcJcHUdl1n37jhEiKIoN5FAD/m5M4uvBIRxMxk9EYBcyywjylxdS/
GMhnPv6OKeIzEhYgyNuRLG1eXGWWPTmtQ/4unucqaNzUPTuVcTS4vbdjCFjBtM6/lKrlK/nLA2G2
MMlrinRWTdV8HZol+gNJD+vNWGrh5/ur2jv3MpKXM+IQlGwfXPL43hlG2U5SU/czI9T5VwXugoNz
sbsgymBktZDDkbevF9SrCqMmPS8eVTzlgrpH449ZWz+MpRoe+Ka9I8h0CShmuB7gb9yciAiVkklz
ecjrfIgucK0rD3mbZp8XY2gv0HSFB45j70oDE2BRksOGz7heWssoeoRaAQmCOTVBPaje+ziaJt+l
6nFOYiNGq3cJ/7q/a3vfk/2iGgoKiYhlExfbqVLXExopQVRk7mfG/EcEwof6ORxhVL9vai8i+8XU
Nishd86arKbUorpxMV2SOFHe5ZWj1L49xt7J6a3i7eSUwCNxd15w3/jeZvJuQmVK7EDJfHNuljpN
zFoBpy21g96Sbb7PrVYNVH1e3iZ6fKTDvncZAHUxZSArPeDb13upo5YIK+wILNxUGRYyremidOrr
aZ0QWSO9k7NleMpt+NeHgtB9VPpgiGLtUXNrRG2yQ1qnvXPJeZTUdJQhgJKt1xKHcDih/cW5XIYZ
jM48n9OcknHfWvrFyAxUPWKoqe/v1+4HBLhGpwTYE6DZtdFML/Q06igTAt3LrnWPDAUjIUfNtT0r
uGCOPSVJUB+bUxFCAGLYSU5jYypqYAToy8x9WJzvr2XvjhGuwlkC+pxUWZ7NX5zwtDCDawkOfgpH
57ckLSefoZ458p3M/p2ASo6pMSnKy6LdAGMh388Hm4KGU7vWJbWqgska92jqa+82EYviGQ3GmAlA
1iuSqu5pPKgMCCl9D9O6KQMBq7jWRVY8Ok4VHdzevaoxUQCIGQlWwObmHaOdpwK8YIIS2WQwmsni
XXMlsd+YyhKfxxAYv7HU1qVZUsXvM7tErc4Mr4s+H2nJ762cTrOU94AijhbSeuX9KEY9d8YxoK00
/GOYeXoqgLqgfoYMhRal5o/Xnx34zKSSCArHzAOs7U0OEhtDj71S76sHx4yrs23W7TdhzOMBpnrv
MtAZldAJGBRuVdSTcHa9kbm2eGq9S+R12ZcREdXr6xcECRVRFsSBBJKbBWl5HhvaxChUHeqKX2pp
FMyKS/SqeL8xy8ZoDrNsnBxJfrLxIVU7xiDv4PdK7T70Uyus/EYLxed8HueD7smOj6SFQN8c2A40
ntuCe5d1lMc8SSUWW/bFSLvSn/N6vMCS1jLO4Lgn2rJHNIU7D6qU9iR9grVfyhKsz4YIhyR3tX6E
fEFJ/9BT13ioWjGcjK7N/puNdmFSNPnohYNxcFJ2HBptPZCGdLdJ/bed9Br4A9085gOFkugXOvf/
dKK1HtQ0OohObo4kxSI5/CindUw5qrdeoS0QTU+SmKJbnHenuQMoUNF0fbl/JG/utLTC68bGAU2i
GbS2EmdNSfU+x4oYxicbZM27EqmQC8HhSyyUV3OcS3MQMjCDznkhfVubi3JjbEVNfa2KXfeqqEMb
KMJMEWfVjNdeNhqHhAaQUOFAeBO2YchMBzOs+jpovGl4Mr1iCbo5LZ5h2zoKzOVftSqwYorYn0Yl
xLxSS2a9KrWPCqeI6gaYwyi1JGrLd1o7u8yl4j2EIHx92Fuax5ritz9606u5/KR5ckJIUBkmo8C4
Nl9A71UlHeCfAsKjM5Wy5qUu5GwpoVjQlg2Nr3Y+ClJu7oE0SrNU4vd5CrZrrtUWWbEiagKpd3Tq
mEi/VArankYSRpf7Z3TXFDk3gDYK4Ryf9frshSe3s4w6cBZnuXapjm+xCdbr1pkPHtsbX8aqCB7g
mqRULkV51qakfpUNuKMOVC+SLXsj7H7ocTlMflSbysfK6K2PjGXEX+6vcOeuAzqSeAGZRYKMXZtt
+CntGGl1MGkVdAWzILqIqv43vqNcFskOzzdw6bWVEWleUl/OSSn68mpYih64iav5/Rh5599YkMQI
4MIokW5FbaPZUTwzZEG66tQvRsElpZpmQzd0387e0aDeBIaTxw7e9O2SekrdcW7WEHwlxdlt0v+m
wQOYIryjvtKeJTmcB2kfC6KWv/548Ax7CmWSKrC1xX1wAa34Teqpb0Rq1a99YjiE9K/YI3APEjS6
NhVxSJTRoTJi1cmIlPOoXt1l4i3tzPzx/vfbcf80RBh451AwI7OdtOQIJAIS8zKIKnto/G7O1fSt
Toz3mNHCTE6149Y/Xm+S5gCIL0kBfNOfRyDOSFggGqjdmJwZHzX9tJsWX0M7+1q67lGTfO9K/2pv
EylMechmCuRBrUEzT1XdK6d00udHdwgN+Bri+Fo32RHTkdyi7YtAKYPDr/Hi3ciUlDzXVqc2ZaAr
ZXmmJq6ecioqz22+tBCd6vWbCEaKkzHZ+sHNu10uc6RSPoT0kSl4Z7NcJ7Fau27xYCVUY495tBjB
2DPzIaK8/6RmY/Po6FyV+3t6eznk8ColBlJk5ui25HeeDnClERA08F+DPkSpPE3kEb4OQ8SrnRin
lX8oZ0CyhLn15RgqIjPOMo3WfLK+dmKa/ckKi09F69QHl+Mnyf16FyECZbaEvh0gC0aR17ZSy86V
hZWByFz6BKmJzk39UqmyH/lUVkwEIhR8aroi6k/DpHVvgZvz2GaMnum8VVHyww4zSBVcE2jsgeO7
fTFIqgkLcRSMvrjbi9uIqiky0+YzKEb6KaU4d1KRWvlyf19v3QOdJrAREFtTIoBTav0B0Ivs89gl
sElVnWnxRLF8usfe5yGrv+tj7x60D/cWhUHydCoFwKblMfulWLDMdms2VDgD1+7NS8sIePMebXL7
iNtwb1lygJZZT0hMbqqb1LfLhYPTMHzcQDzWx3nmgzON/NLronfdoBxV9G/5DZniIYmHoxtsEEd3
c2qhdVIpuXFq3TSOHqdoqt6Z1Vw92Byv82xaSubrk668ZXrE/OzMIVOEkGl1b8PBG35kttcFYeZV
39LStZ+7PnKf+y61/zOLyvpSN7GJmm4aveS1ltC+ag7BOLfejF+PgK4szkLzsJ0AcUJSZsNMWuZw
+9LxFS9TPzaLnj8ZiG++85xefVNas/F91hTvILnc2yqACxKdRvAHzev6SMzwb02uMAite/O/YYq8
d97SlOfENb+24H+Pqop75oAcMX5Lx1ECmNfmjDLxQrVNumBGqeifUrGmhwEVDLggDNcfCvOouLPj
OH+Smjl4TYKYbUk/KW2z7IXSQtShi3dx32o+1VPzsXbHI9LhnYcBUzLLIwMg99pcLtWMezVDLCfo
rFYsF7cZ6nOpkiM8RYDDn3Kjc4MuSpKDyv7O2QFeQxUTL0pNc9uF0UYqDnRruyDNo/BLZzKpd2VQ
r5ueLWN2a+qnXfYjadP+qtUgBC/3HZjcr40HJ8KkRiwbQLwLmyJn2YW521V6G6jjMHxPBxMydbeY
3rTaGMO4Nhhf4SQo0YjQx+RlLrMj+3urZ24BaB5lVnpr8rz94tG8bgkZvO66oI3m7HuN3obvxEn8
2DhKdHKTdPk818P4UFfOUcdh52RJ1XXSUT49L/MmpWCA0NL6aeiC2lWcoLHH6IOuRvEzkIX84/2P
vGuKagxNbFmh3EJ4eiaj6ZtUUMCUKBgXS2T6A/C9U5GA8b5vaud+UuuRfDOuLIluW6PVoDGjD/tG
MKjI0VwXpR17XmQLiKfWz8W50+OjRPe+SQBU6y10UwM1Jig+UU526I7abpiQDVq2ckoWZX4jOmt6
7ZwuTHn/t0jQCGuLjWPPqaKELWD1ZQkiu6Ur1M/LGyszjpzC7uLk3aTr+5P5am1qVDotCc0MotZM
GN8Sb8jfLKJWkKaeExBSuWd/uL+BexcCYRGK2SSheKLN2urYrtUlgcQ01ofED6uyevRE8m+iJ+0H
RqDnJ6ezvHewIBxN9+zEFpQqQJJKfQ66U5u4GI6DrjOStg3CIbMZKSzaE+Rar88SmUqjAiPRQLKV
vnGyc1MMhk2aHURq/WdV5stbQ9NCxjXn/nz/Q+5cOtT7aJVS4YKeY1sA7bq6WiJBGmWHKEzCzdcE
44hWBLS3R6ifHSdK9MOy6OUxkrzt2ZuzpnegKougNYyhO01a2jy3A+N/EAMp3ZMLk9bXWIzlU2mW
2Zt0AGB3f6232CfZosI+BS4yYi7/+pguriOcUmIT+MsnJH3Hf4SgitcolXltDQo1Wmy754j4xy97
27sSrR8JGe7cFMYpSVkJQvgNN7RiqTpPfYJ0u1mM+cVOzfH92HjAk6dzUnj5w/0V75zWn1VLhs25
KmAj1wuGDr2bwowFQ14RP+eVHX8RQ5ccWNm5jFj5WXRSLRLtzRuRD1rsEHKwJiSEfwg1s33PKJq3
nlPXzxnCBy/ELDVR33Lkd/aOFCEd8+Y4A6ivtmHd5M7x2KoUASLNeojb2g3KlFZSlKTjQ5d0Cj01
TQ+mxagujjvlX+9/3r3NZNSYZpbsp1HAXH9ePc3ysDapCaSaseBynO8NYcUFJtv/VCXWD3K1vatK
uwd/B1iRMHazmSB5zLhMcAoLx2byq67snvQyS94tVP0PrsrtltJ1xwodF524azscW7lem4oGOjZv
DOePsW2FpwIpDR/UnnWFur0OoiRkAirkh9z/ptrtMmVGRVpvQhYE7nSzp00YdUMc1V3gWBFCf1ls
JWd9UFocLTrgua/OuvngLKN1dhThNmfVmbNrJ8owu2RVbPpq37Spr9iFAUOgwsyPMMf+z4MfKb/1
OiAE90uBAiF0KoaER+udd+0orZIRItF2iuZnfZEv0ZBV/tBPJQRYbv9msV9o6QdeZI6xr0629ZAY
7ashbCQY4HigOJIz6LRC1j8Dagm7jqIB+qvKsB97RfyIOqS8ZmHmFw0a1HMaLke10ttDz6i2nBaR
/FQM4sg//yUWjRa9SqKwY8oJRZr0rCyT0PwcHk31CnodRkivb+f0ev+D3x4KYl+TNh2wHrpm2/wN
UJlj5AOp9oACyYnmY3SahB2+79LcOqge/EQsrPfWITk1cZc8wHRCNns7zFwJr4CKKlR6EyWjJiwW
vwsNT/e1Oh6f+gRW8iv6kE3lGyNYmJMo7emvpVWEcfaMFHIXdbHct+7QtsVJcQbxY9RblCkUd3a/
woZbzxfEh6Pe70q1e1+JHE2/+5/rdo/YG4sPBpGE7GxuohSQvVWYpxzKIc3VkznazglUlPJfVMU5
45Ki+Hzf3s72kJ0QQlDkou6yzc5QTuavd7I2cFIzsuHDrL2PC5SHn1tr5LMdGLt1ToDWyAXp4eB4
+Z/1CayzNLXm1kHlPFer5m2mG6H1Y8xG9Ouh0Cjcd6BerNFX0OPtAyVXUJ60iiENLw598/SSj5Ko
em7z+ptO/7Dzq8rWY99Vq/htVCRUyAcRh5RLlOWdMRQC+QXvfyi7kuW4dWz5RYzgBA5bsqo0z5Il
e4OwLRsgAJIASIAgvv5l9aqvu+M5em1ZpSIxnJMnB92+GQ0VdwccDSEMdGvqRxEn/hpd1HmX1jCg
P1FB+ENNG3e7NUnKDvOMeqgzimOMLFUBu0QwCJf5CJYRQXoxBbev3xJHCNLLEft36aH82vugt304
RT4JxD1CQMuuR6lc0ckZ5uV9q0IKTRj84Nob5LswgbDsQfjTmpjG3XhUePzDgu+J5IJ8ZTm8B1t4
3xYspY9FkJm+hEsZMjGmTNkaoFjVfIsaJkj/c38FEgSgFrCtgVZh/vDPNwSCac7zCrg1q4e2Y8hl
74lnI+yT2/aodl4f/7Ik8Pv+uWWhQIKT8L8IEWfJwj8/D4EpVbaA3g3CsOIfS2n0cYXx0uO0wVn+
//+o/9xa6E3Ro8JHCQ0AOuJ/fhRyAJiByNMc8s2MF7TJ+E29I48TveN+A9nJ3xrwf824/vndMMjD
qsLBd75p/sR2inUvwH0Cg3enBGmme27jey7c4C4k/sPtVBT0xwInXnZABUvZo9rncuxnADOxryva
0re5Cdsbruph7iSmv/SmtDb7nLWxpsPlYt7dWorHIczAUfjAYnMPy2c0+saz7WpMBOzj0G3lobey
Mmm35kPL4WrXki/1UrAPgpztV5PZiXakGok+jkwF1kUnyBfLRzf3IMXon1OxjS+pmJKvqwdDDp4S
W/OFA38cOzuw5QqTWxUPw+TsExNJ+gtcc9h465aK2NX7hIL9/Dbec1e6LzB+q67VIvNfu0dkyaEq
4/AD9Z3Vxywg46XTCtG9D5E3I6YjwtRP3KvlCyKKInD0hC5jrxdIy29GmTVvEQI7dj8tPCXdiHWq
X6LjG3+saVGuMDhYRFSHnKUTeaQjfMT7FmUXNh78Aq5V04YvxcrJ2ieF8R+JHYcFyiw77KcZWwAe
nLAPgi8DoirlwYFMNgLVoPJJyXPsdJlRd7/Bpynt3AT3ui7zwEhPM7CJV5cItK8TckPWvqLlLjoH
2c9NdO28PboQkyNjmIL9ZX3/eZSfjdNRyWJKjr0LkcYf63vDNgMbGKSvUFl9na2tuoUyRNS93fEP
f/mw8znw72v7/GE1rloUL5C+gBr5z820rtBL7I5kCEBNVR+Uq08NdX8j+fwH9e082Tjn9uFmOgN4
pPjnx2D8Xhqo+dI+ExNPjlPDwg2QJnokDOduZ/M2vFBG3E3lzQLzXNWUW6eaNBF9NmXmb8xWZLue
P/GfXxxlG5JS8DTPHuF/cjPhIJgPYa+RPzGhrHutnUo8+GKktfAprwbyvjFk3JZLeZYCZgY2Cmwj
U7yEk4qAxelkwgoqQZ4g712vVn8JiH4vwJfaOEgUbNr4IW+trLtFOysuKWIbgGzpNc17EEpW+qSJ
kMVxXvKRdzQMNDvKsULqxgLBxTHj1D1avzD8tOLnI6dVS9dszcxOICpG3yNOcp86R3z9e0sHM120
hR/UUSRt9oSTop6Oag3tg82X8G2krIydGSgZLszM1g8yaP3YONN+92WCLc7pgoe+sWoJPa/m8rvR
HqTOwSzunioo6ju2FJl7tV7GV5rr5KucWXVfw1QshSrNsq3PCINpqRm1vE3aFjZ0Uk3IBy9NPt8I
zoO/LVPXfMzWlDsSaex4tfC4sF5GbtJTapvwFYO/9Wq3QYAQImn26spmJV3iZlg9SjY/YIg0i0Ng
EfFwpmkk7Zxr5qJneS3uIAXH6sIwbX+FGL6+RnQAyjv4S2OGMs7UNR1Ck5DosELQ4i7QWsGBU6o9
3jA1TqCMIxClr+G58w37AX9hDjLAtUsdYdDTjogd0iqZt5Nh5Q5hWhPESwV9THbwkhj0ZByxjZ2t
rdQH6kf+yCZULc+uMfYbFyncoBkSCd8w4ZuaLtB8+zrBajIBHTJMn2m6xOpyhnVx7GUyNh9hYDZB
xbMw2YP+QD4A1u4vXq3NPW+QA9vvydr+jPjjX4LVCHCAB0f1dZ0zMfZpUrZvaYiUH5eKU33Yp5jV
oA3RHDa9Q6GRZ7AxuvZ7TdmDyyae92GFiqhDcjET4OQUYejGam+XL/PYLJ8+Uel+BCNe34NfhqFD
MWTkdowml4fWmbHorIH4F8TEJE0O7TKLkx0T+EVZeEEUJ8wW689pVfsvNPE1frXJXbFeqYZAnB1V
5n6jqZjskTchvhGoVva3umCIMEUYe7L0w2S35HbbLTF9zRshDn6oqyf4twwvDmpIckMknl6H/vks
m7PLABvSqRrGC+wj9mwL3yBPbLJxFbgTV38Lb+axvSasnLfeD6EKx7PWjnfbKtR0nEyFv5xPuy+u
piVMH4jDXUJn6jq54GJFggB8aviPIUz0ft4aoxB9pNMPAlpr3Y1FwZ7chrRliB3y8oANgbYw2cjy
WCZE5X3F9+KXt6peu9JBqdMFuLXc57yxWKLSqxcGKXJ+AaMpdSM9bchtnVEQI9le6vQKSRkl6YWQ
AxEdm+op7wkiZm+L1iB8KQk59muQ4nmiZ3gtyBheKRLUKEi9rNLdSOXm+zaAdxWKXBvUIVmJgJwZ
mrL7Cg0Ru6R+0A9Q5Vff9bTVtlsj4lz6c1qVPcHLxvmusFhU16Uo5CNLSoayvHC6fl8kyy/GbUAT
RdhY9HyomHtwNFfDU46AX9Mvws4K1rQY4XZojbLmkKw+PNdFbpsDHGiaFZauOrzUGDxM/VpwClIO
a9TcVQg1910WxKBOiZ04BE0N5fFmKTerrsdYip8JRdt6pQSb9yMCf3h6Mg38S3sQmev2QPHIYteE
wJAWtSfbM/JPz8rdcpD38CYHkySHp425huS00sOFoHrm3cxiO955VrHfmFTU9RFE/r04JaWDsUCt
9vR72DDV7eBospGDzWTxiY4btdC8i+IiOsCO/dnI8BGOJCPtjaYrODn1VoPinQsFpLEka3qdJHPL
sBVjsfUiQqZzl2PZafxr0z5rntcPvs7Kb2xot+Eyar1Vj5ADO3Uyc8vH06RM+rRLEvezd+X0UG8c
7wTpQBwxKYOKWNa50lciJ+P39Gwv0yOh1D2Vfmz4BdJsp3C9+zC5LpnH7Esc7YqjOQ/82sPik2Be
kc8fwOxKD3Opafsid5ibd1us1xUhcAiK3myB7TJDg2JOYymbJ28zxLeEbK3JAUTi2ByVAzGnUwMJ
+PBlan7b4IgF98BMX7AtU98h9yVRV1tO05+ijEZfRzdmT0jVKNxRLHN1LeGwpy+0UkuDhzTbZ1pV
qB5Tm1fxabOC3SQoUVFZULwWtsBL+6pmWr0mQ5IuuBCX8fsQ/Jx32uj0B/S1Q95Ruq93lmKZH7YA
f69rmFotM5j/JRlOhLftZRV8hGAJabW2W1SKsBy+rb7tNYg/BzdBP3IAL86WNy23KyzlhQ4GDC8j
z/BYu38z/swHb7N1fQc/YH1QPNtxV1oLf0fpaKqv50zjxkTS2PAVVWaJ4Pmsnee+9iArX2+D50Nf
Ig9cozrIkmuUqQQyKqz6qC4QwTdLCHYHV8IfcJ/hME+ELhEBvRZfrDU4C4fohk/wdlneJaZU7Mq4
Yc+7ufBqeqRmgR5wjj43d6KBvclbROk93M6YqPAO05XYIvhyEmfyC88eZMzGtquKkbrjjm3te+Yz
VaAzWBvoeFXcbVf5HcMft+XzEVS0uADtWJb9kpZi5wdVz+OXVAlBO2lm/bAksv7uyhE/JipG4AcU
7P6gBdQRPWM4qU56aEXbgUcg3odE6CdMlMv16GVWhxP8VLcckTVyFT0uJwrT+1pDLDJXWy56tOL2
pDTbAUKwnKedbwJWh13IdqczEz1YPCHbbrMsoFM8y0/KnmhDnxHaDdg8Y5o+J0nmpp6BUfM9MNEW
B29SCh94neI17am195mZ0/piG+xgrzWBeOJ9GAZUcrVw5H0RabL2yLasP5oI9OOQEwXvqDp3FD5t
g2J38HqnTQcQ2W13hJeu7iJ+KyiCM/CLds0T1YU5LwB8sCEp94Obmw3Xik4Fmnekd+IetfjmPRvz
8FC7XSD2i6bVIxqr5mrJ3Zb0Ez7tE+mlDLbHDA4dS6EKdSpFjp1oBkRAX0jm8uGUAjlvO6ot/QkK
AcS+KOFS/lJLvRRHXRX6XWS1GjtR+uy2rXzEaxmz4gsHwAB7s0Qml7AkSpqDy31ZXOAsN7f12SSh
M3uW/gJgQJBPGRxKga2hBxMUyqa0oJxehmYb0l4Ywm2vyUbEAd4V2ScUCsn5bbAMSzcr5EHSonEn
eLpMz8VMGDJE93zXXdEOJnY5FOvfoIjFvSGXEuzoTCH9ALfENPN+ZqLZbgocUOKm8SLM2MsLuCaw
0Kuv4wgmdrdvxtITtqQ1/Vit8a6clpweGsfU3g0gyeFerUsLYAMEs61X3ml+4SBTdtBhGMzKxUKQ
I8xc4y+HPMnqUzZP+TuZAANfwPAHm8CENH1CezTIY51NTXvLJTIZu5Sq7U4VRMorleGy6nQxwH2W
Ymryki42W4/cxfQ7MtdseqIst/ZCqM2812nAKAk9BHskGxqp3nAYwXWk3TSCVZcdI4M1RdASq6bm
GpV1ATE6oNLxAsBVUh0MJqYpzNoL7N2J4745YV6T8K46m7Uh4AeZ2Wjm5grZiiZfuhI9B9Aq5CFY
FHkQofSI1lheaUvwfBZYDH0sDA4/WJx8b/rU8QYF5US+ySVfTa+QEoTDCMsaVzngk1sbDLzTlnQB
SSvHsCoBSlGbvZP5utxNQUnfmbGO4OhVi9J9Y7Fu+yoqUpxKBgSho6QFYxzvHsItfDLznd60+7GI
oZpw9IztF1G5JkMFaUs6dMjNqcQFrTYQ/jDZ0Q3KMORxdhK05jcUziUKtbLyTWc2VvzUE/zDuhz5
UcupSYwWr80UWkw04IhWd4T44KHg04D2x7ZWR1cXcjnO4BaSDkR0rfsRMh4cZ22L+BEbk3G5UMNQ
XsciCHwN+E1lFyORY9kXs0BsUSwmGXsoE0PWF5PzjyTyDS5z4Fv8MoxVCh3BUN/a2SA5JZ+aqcYV
CEuqR4pj/KsjK24QgXUZOxmreIuTAWV1MVuUJkj4zX9NktMnO07mY4ljMt4W0u8J3OVIOG68gHXN
WbFCe9HW8i31+256T7e8wlSpaW8E28kT3khW9BZtwAmai7w+DpMPX5jYwXORYKxlfelpIfpAWH2T
w3ClwuZK9R3ZdlzudmimAVo2TEYPdKtKhWJLJwdhE7f37WKr3xWJpL0heuVfOIJH8PadDx/OYTp1
kGtiP+eyBayV+bK+yubS532zFMVjKLJ9AuJn1G2Q6QIyp+T6tZwZykzPBF7ztiI8qa8MMug7W+Tj
2k9B05vcwIiu3yAwLQ5D4KPqPTP8xcNH2IDvakF5GdrB8RvN3UaRW1Ntcwdcc32xcyDx6Bdeztfw
lie/eD2U8jCsGu14lW2svtwhBJsPy1CtW2dlm7zFKbdzTwAYzhf5qN2pyt3YdGSqIKPFTwAVG1N0
AosfZ9fF2geBbdfq4YDlWf7A1Ue/80TAPMoG7RAfjvN8RNg7XT+JWV1+V49RLceiXatfAVMSJIdG
rdBJozDtFikGcdhaAcRNIhlI49oe8SOxQCzZZ5bE/KczDMs4FeJsTAANwIIJybD/2unAr5lYKw17
EtjA9B6Y2LtNStArkQY/YqOlU4KDcXHlG0wim991thPkWmRrww/Ch6W+3cZyfZpcxb/CrK1Sh8Gn
i+wA3C7xOiJr7xeyANarBhVXi+TRVP3MUpluuH8HYArONu4l19vALtcUYrvLhhYbNmAapt/jlm/i
KFGYSQChU/ERJuW/u1rMSY+Ik1QDhBlbgDBqs+HyrHXTHdGxNB3xpTe9a1z9lFiCKQkco0sQYSnM
7HBz0/lWoa7C4TLb/AIqFqSxToYVdQcPouG3QqQA76ASgC/3BPb554pgox9OLFyijZKTOoA05STa
GYG7CMsf+XNhO3c8PHBvDqjKlACu6Mz9VtMSbwNBeMCEap9jnIBHvp1S48lHqj2GBFUr/NoVw1zP
ncA5Mx1tSMlvU1XoJ/xwHnnCcwF9txhAa8b6wt89Tsv2BcITNvQMBdRLEnSyojAIyaXBgKbpoHmz
uJy9w3RWwrSiK+iGTNsFJf4XM5oC0e3Bu89kYuZemYH9HOVM38M+DN8cqmVg1XCBfjMZ7Jp7OrH4
tiPDHN+vTKBkVWWzdwV8Q1ifK3ADa/RmQ5cNLL+zO3ociE0h2zzuIWMXHpnLz3af1+e9GQC3LHoR
Es20wbVoAUC7Q8JxQ/Rw9tavTY2I1a5kc3jCeQ0MQYRk+66Tcv5t9DZryJWG2vY+lnLqIqz7nmDo
VbxQR+UVugH3m8S1eObYQb+CnkHcU4BOZrT8KaDblhcV5EEmrbaOwkO36VL0oMi1L/fmzaAz9B0H
3PA9y5aZH8BqqcXR6ArlN/yOF0xWSLSPwHF2hdp6Fb7HUGayTwQt6HBdtBHaAJGPxVfLq+nR5bn/
3kot/a3ZVbNhNLnVpEtNxfTtYHkzHdF+ww87tNt8GBbTzlcSo4PPAVD/TYssyOkappL1E7zKzgZz
GDvqHtZfzXJE/TLex6D9E5Ve/IDKfLuB9x3lfbny4m1YZbt30zQBQHYY5d7VS5wZ0psqWAeDwCWX
bnETeR/H4ChO0ApHzrZX/mFvFdD/rEwme4mjWJ/WcuRJV+UUh3nAfYYRWTonaT/izH6KGa5tKJtX
YJNgxhF4OqXZDKBUsOk5q6zbr4FulC8R1TKmfh6N8zFkSFbqGCD4CMRRhSs/AjPt1ZAuWD42AYw/
jojA64Tdp6znTdKq474WYeytU/A9y0Gye1C2gOMXa1vZ3JcYIf5WSMR9mw0aXuzFcyXNd9lcMTpu
AiVbarYn7AaAQ4jLcfcLE5OFF3W1jb1q4ZPbS2mLN1LOmF6syIo4z1+SKbs1vFivOYAM2m0Wct2L
3bJojnSYaoWWOgsYem5R/9z2MLyBlDubA/z4mDhQTpAksFhXojDAHP033bZwuxsfP5XEmXqXztmG
HQrt93qBUthfkzjny+VuVHJZ7SlzGAxVjp7GrW2niwX1y/c2BPSyhY75SdPCjIexNOIJObLJQ1nr
8mXBLHXonKnqJyiWx69m2JLhOMma6G5JcvzKsCOXvK+In9AabiUFFBB2XB0WfSPpCxzk8sBXeuYa
L+s5VXLa128oasU7dw0uxpommmH/N5hjgfrrLoGNRAeNa4ENIqVAt1XvqYYNYzrBIEMaFAotGX7S
wpOlWz0IWvAVC0xhIpMvYwfN+hw6UOnzN5Qn1XOpQr30TjXhms06aztdk+RK+X0tb7bKbFfejW64
VHvO38YIIOmWw+fRnBgsegfU+h4tSllo8jWiceFHAqAb14MAYHW51g1t+x2j/zfYARFxgvpsJgen
dsNPGOKyJzCmFHJVMoBTes7aC3Dn3VdiQn1nQyIxZJN5egVyv5gxYbLYCHJs5W2Gedba5V4Oj0me
4W63zi/iOK0T/c7A/9Od8RYHI5KcoQlrVCzHLkU59UJ3n6GMVJNcj5Wny3tUEziwVuPU6GC5aN8g
XEx+CiyAnyuYDbzHzIJ+lDIXD8uKCqKPmykwH4epy4WLFhgfH/Tkjr5iC1IP/aiu1eQSdsrSJblu
cPBVRziklNNh8TWdLuWi4thXCE8YOz1UuHiWhWS3Zbm6+gh3AtRe6IIhYc7rgZ9am7O559ZkVxFA
PeYLs3EXApMx0jkeULpWo98agOxmnYCfVSUuapy2qDYY2H0tjp8dw+JW3NV2blEekZh/juBk/JhL
GL/2MlMZaoIVjhYtG3BoOzjH9xi/LXXXztQ+bGMcsgN2xljDxWNH1F/Zur28qDKVMjQRPL6vBdnS
Xu7VXBzWBJgPqonMib6eQ/k+K3C6bzjil/LOgmhytyd7m/WmHbMHH89tJg4fwm/ANZ1fKaJBzqSS
PHsmKKSXDiM1jHVHJa/9uejpYTqWvNQGRiIwyhL5g0K3Mz3RfIyfI0gPzdVcTu6tGQb2WJnmNDCd
LpchybgF2m5z4ALlLkvQDdr2bm337QMji0ZfQiM13qAhMp+JYjgZbMjxP+SY5I9xi0uL2tKv4Iqi
HXjQuIqQVNVEYLcURQRAnbpUaDllwY/nhtsfmJbNAQcrawHebM5cziB7AT3SCuYXOzLh1a1VBcdh
WW7ifi9p+GpwbT8XeDkDuFxr/ntuOKres1ve7Vq0c7jAd5wfSiE0ylgRKJDyAv+WDgjP6mBFDPpX
VK1CO1pjmXeIuiihix09OIF4sU/FRoHtA9on36pQo4LILR1+ghsBu6cVzp+iq2HR0d5hwAvQr5lK
AFTItyHpYccKJTi+VQJBE3gm9oFPbEy7uYJnGJLfq5Ud58msr2WLzLAbh8HGctwV5HNohyuoc3UV
NRJDkIz9HWwSqU97gh77mG4Cl01uOYsXLUD3N8ijizNsTNC57B4jp8sdqJXr1kVCS8ZtxsAxYvVY
dlI0DTCgBHcHroeKTccyTjAVRNGXqdMQJaiQx7RxbWq6wmw7OfliHZP7Edgzgm21VKv+pbm1/D6w
ZkN2wTJIFDzIsSx2nKJDLvOjUiEBAcUzUDrtvRswnt77aimMezPOmHiBAkazpBO0ALepDSBvwpgu
58lLvoaygRt9LkGR6thY4Rw81iabxHPBKuNpl8JeVMFCdDfFa4nw3eneTElIAcTg0ikvl7SCrAqx
mjmq7ClNkveUj9t4JcJm6vP/G4f5hsOvwr1UmY8otZImNvMvBIzmKG0w9sNnrLqFkqFzc0I2tPlx
S7NLEmS+3ZkSIDomBtpPv2Fk7ePcY5yMRuxkdcXob9rGGvnRpVjUzTIhHvddInll/Wwy3J33aTPT
qg8wng9fMG6x6evoK9RCPW2rMfs6J5qk1UkpzAgvaeY9hspLEZv4mYT5TOhBOce/T6DOygt8jMU0
kZ3juHdciQgn+CjKJMXmzmqWAy+TsBSGQX5jywVWTzMICkBgMFGBy4PE04F4YnE1ufQkuuRlJPmM
SsNtmmBYQr3dQXFeU4MtRcC7aH5UpqjqH65qZL1eDJiTMt6VoRJ6AQI1lOOHbnDLfLZoXekxNKEY
bsIwqPWB7Abm2D10b7D85nWg9U2wkGxcDIX3422KDr28aJCwsR0VoPP4VGn8/XOXNhgVwMIfCX6f
bGBBvVY8TcI3ugdcG5iV7O2lxfrGV6sy2V4AFnf+Kls9rkye5hilAF7b7PWeOJg6V0st/eUybsgS
WSc1bLgq3SLuQYji5jRvtZuvbUyjOHoyFvIbnD2oQZ+7NPYI1LNMLy2oJrET0x6zQ5HsY41ZBsCW
fifl1HxI7JhneAKKcLvsBN1MTHG/HtewwhYBfs/7V8cC/2VDzOxVhUNAHkIp6deE2TntWOK3N7hs
svwU0lY+D/NYuA7qeYWQJVx/5REuZnL+xhZJa/RaRRsumcYP9bg3dnrFsF0+HTGCHFJwnfcLEDOz
NwiQgDERYPZt51rgcB1ENckjJqlMHWQj4rfd1PMz9NDZ696wtEbDtAzHxfBhwhABNWLHDeS2HUYo
/G5C7/3YwL0DROZyGUlHK8q/rQtbst4Tu/pu1Hr/GPO4byhkfZoeMpebnztMyT82J8N1gmJfgRYz
V1dugeE9mrTqmBTYFwi5lFeFEAacgTXeYgzk1XFmvryZsXu2LuYO4xu9UwT0lsMmb1WNkMwNbQPa
yELrsfM818gIwGAck3mAQD/GmIVXPesa8Gmt/HQwCvT2Q+SY/D4LnIivaWIXYNLwMEU4BKn5jrlG
ARKCyiqQPjie7utgCEjTcvb2A7yj5pnKMZMnNtG6fp6R/P1uEGgJwk4ZyGc7e7kDjCHLfqA7Gaee
bEEeLWvD2dtB1nBqhmmY6reAFNzbZc022HUoM175dOOXG8jM8x2BlGlAS01wfbd2ApYBOznMa2A2
Cexny1N+C9E6Ub12VDBgzwvye3HxTxh8GlqXnSG1/WYY7qZj2EfwOQRad9zGskXyrYt0vwSsxcrD
0iwjvwGbKhmRbDiM6jjQ6N4iaALLEW3k/mOsMv4TRvZN022chJsRxk/+tBszfLPrBrpyw7l4XHU5
YHSZNzN4i3tcMWVZc3uDfgntK2z427uzvIH12VjxtQfTB3MYDFcx7V39hOQDPSJ3tUPg6ILLyqsy
6QyN6wvn6Iw7ZHHBPL9GpWMPZdjD4yoKr/FIAkk7jhModszWCide1oJwxfyC47xtYa1+kQHSfMdg
H8wHL2FK3WNZArgWcdA3LKDEOnpIdzwOt3MoIYmD+SpNUb6mbaCqw7GPdZMv+5rfJtraoUsxCfpg
bKkUerwFlO55saI54TBq+AlhqvzkUp24vsbwKjuprF2eyMLimftH8ruZ2eoR1jqweR1nHOJdEmWz
H/mw748DqLkvxWDMeGPbauZHWnrBegPSwXqkhLIGsx4UGafGYip+hhAA63vimAaWmRFzyvJRjCen
yxb4DxpAgLBr8L3bM/dtwt1b9iqDD847JBZTPJgU3Dfgbrxmx5S3A1zS62K5wSRlnz8yEZvhGMuk
+V7PS1P0xkzBH7G54Z4gxmlEvntY2vLKpPN65wNSrno4IQFlb8Zxus7nBBA2z9DJnVAg5F8M8fYX
zlAMt+SQnsEiINsp2s+QNb0VCIN+E8LGSwEqhQIGm2A0C3qQfLPcktcswJj4JsN99xTHrEI98P+T
NP+DVwa2OGyVGrgepajp/jQ9mtS6OxRVwGG1sKcxcHLlxV8/5U8pLEx+YXcEB3A407XwPPqDCY8m
xVRjnJpea2DQtcLbJ3MG7pMEpyPsBesHuJH/5av9Bz/v/KH/ooNCkQlE8fzv/0a/dyzDTURhS10i
ZfgGPsnzy4yIgYsRI/z//aOQmgyyLtyjcKv8KdiCA0+mdqnrXmfgFRTNsF6wSroLnpnpL14lf7Jq
z37J55T2f4VCwInuD4Ye3/SEbeebngo9dZIiLUHW43CxC1F12sW/iRj+ywI5E4aRSQ17MzAD/3h1
cteRgkLSgj+w51cq+nDV4CD9ywP8b98KjGZoWnPYn/7HAoGYfaxlEG0PCh8CZzcwwAuayYPyBGNf
Yclf6JT/ZW1kyHHPUchDLYFJ/T/XRg6G+LJA4d+3lfkxlKk8sA0c88HNf7MH+W/PD9aIcKvCwY7V
+AdLFBI5o00ytD0QEPsCQkB9p1D2/uX5/Ydg77wsWuj0sCIq+Cv8qdPVxBJ0h3hNyQoQf5Y6vwNr
IzvYJikevGl8LxSnz6YK2RdMFt0xB0fm5X8+S6DxAee7xJ0JRc35UfzbhkNrV0OmgYe6WFDn+6EF
VQUsreL/mDuT5baxbdv+yonsIy/q4sU9p0ESLCWqsiTbHYQs26jrDWwAX/8GnKewaD7x+rZettIh
y5sAgV2sNeeYxu9mlWiYu+ZH0qVyR/qzcTKQnkQ4uQk8xaXr9OaCiAH0ZFKt9OdJVpewnb8+KgYQ
SHpaSG+ZJ72TF06JtJbWCUd4JUqHL/RPaG6OMBE+YrSLL2VMnxo25iubvbq2MWPnucK3tzBJWi2g
zUHBy9Hc68opXmq61Gt2Na9Uv/Il/gpzlYa9vGDl+XWCZtyZ0MH7N0uaT8a1B7dR2NDzPli9ta6I
61rWnemsc6+qVkpoj0tVy7X1+8/L2YslsZhnBrExBpy3F4uYZDDrlL6SoJiBlx2pOxq/cT0QOLgQ
Zlr7ulajJAXu/9uvP5c7B4nM/loHB9DbkQuzJiAoH7xlYEz5U6bkxf1oZJRS5SDzm/ev8tcJAAsv
xON5/WM9OgXHxEabVH3tMVYRuhtVjvVGm+gjvD/KuafU4kSLtYj3XzulD3AsDyijOkygg9XgGC7p
W3VFfhjRx19Ygc49K5aO8wszqTP3gt7evCn12tqBwLT0UGsdBzEGRxPtzycNHoPqT4UZyAWbgMTy
37/EczcS/h0paCQqYqOdb8FP04uSqNQ/O062k9Tzz5keWvkq84QhV++Pc2qVnd9BjJUOhk4L9phx
sja0ikb2wWh7WAmwCoKA5Y1LhLaiI4F9EgED4TOd9bVBBHmUhvu7UZXz8EzjlkPnEi7qafR71+u0
Z2kuLwMg2UsTWPsi0R0C52QC21AVlwh8554cmI0zi9Wgbn/K14yAcCQjNtal26n9mgyYu4DQoBX5
aO6FRerSSCc3FoLoFI81Nza0S8vPco3AhyQNVnldmbv3v8OzQ80ZrTrYCnBjJy845awgbALTW5pK
bH4BVEESuhFXT1UcXcoo/3XrMkdr/2eok8WIDYbd0Wjyln3kAavWyRMNqZ/5ZHxbCDLJlnz/0k5n
Td1i4zITHdQfhGfrZDwON8DcurTzpSK1De6jAWnW6K3TOTvAMIZ+7YSUcIwxay/MZKc39cfIgIHw
FM6r7ql3MdE7PI263vlum7rf87L0dindX8D4WnnhHTw3FMRElbkZ2qBlnswxNuD9bBRqh2m2d78j
qTeX2CI+iL5RLh0TTr+/+aqwi8184DmN4fR9y7Ku0eMQFatiDNd0XLSnJpfNguaEfZ+52SVX3Ons
yXCzORdSDJpFgJcnV6aJjuAT1+v9QYnRSNruxvphmsBDQdO0LPkcdO8ufHOnU9o8KNMJ+zJzPuh5
J5vQ2Opr4ZQoM12anHNiTrrtQZE8NniF1+w4LJ8iT7mPutp9icZBPvz2I8uWhm+R45HBNZ+8+H1I
E60Zc+HnYyM2Il2X5b2Rh91tHrmWT6u1RDJSXrroM88QznwPtJkH9xDX1Nv1ou/YzDOI8NMmoU9j
68q0ZIdqfw+bGC3B+5d47mud3fimOwNweZjeDlZ3CEPYmwmMUka89HJbHssmam8DbYzWokZsplSl
euFr1c48u1imwLSCHyTc45RUnsVOqIZpJVCiN/pRp2xL18W1xZdMlN627qX84ERTuk9Eq99xwsue
KQobfo1jtyb/hlZZ4OUxlSnsGn5QBsZCI1z80g767KdEoTYDBNGYnj7yA4d0UqUTRMkqBr1auNOC
p8TaNpnSbhvbyl7f/y7OPe0OVhcM6WgX1NPdHWbPIjds2fkGqmgFDaKSBb6BogmxzFAcyFKNV7iX
gkMaZ+02gHnRr9//BD+oDz+71uYXjr2RTdI9UGQkFG8fh4Yipz4nGPlpZecHym752iH/fOuEcbqq
2nFalq2wrlt1qnwrK5Fx8w37ddeltFIQOL3/cc49nETNuOyzgUWYpygeBPxhUOq0mCcZ5Yd8FONd
r2KuUCLrS1qFDj2mob7wbJ4bE+QDe18gsaxWJ8uUzFR1UmQofJxBydIc9X5uRQnnLhndPl3QvKOa
kAemc2HlODsuYQEzqRJZwmkimkYXfIoosxFebtj0D0Qxg2M7ckjppkTYZhU1WidpbV74ys+OC9xw
nuUwcp9+46WIhrizCuGremZsnSS1bWTFIjkEuL5XfTlqNEUwk12Yd+bbePqg8WqxhAHEBuA4vws/
bYol8t5ON3B6AMzsH+N4aFd6Z1uP7z9AZ94ogn2wjfMCw4s85QigJc0s4U2tbzdl4ntQh3bYAhBR
tOF3bMv9stUHfcnWwIDn3xm790c/c2txa6oEeJoaqr3TfQf7hLFJtYhHKUvsQ2KjmnfJZNqwQ219
UejwA+r2EjDnzKTFoFRT2BXMLvaT55eVDNKsx5rVdfSQIaewOo8U1VMniJeOJfvff0dBHenzIk3q
snq6RrrtDFy2XeGb2agcWrtt7iKUveVaxRsZL9VMhOvRc8bb37+3nPzZ0nFjdaKY3z4/AseEhZpe
+Eo3ic1YavlWWJXq47J1b3X06hgEm/HufzGoSXlDB40y753fDlrlbaxmFiuznUblYTCpezeupbyG
VTVs1EI/Eqw7phfelDPbAbYBPMI691GHwP920DFIHDszA+GXQd5S5Da6B0HGZsb60GBBff8Kz2zS
CbbATc1Ty2Cnh/5eoCDsesmGa8RbbGAf21tyMh4U+pgLgXt7acDoXot0aj6+P/Iv4aMsPTRCSZCd
wVlz5O3b61SLiSV+9NATUSmgPzHWx5om5HcMGOM6qgziUY2qsV7dKqjwrqNRRsyh6Oo+I/j7kW4M
gkRdFtEKVRN+gfc/3bm3inWZF4siJYeIky/B6qWqMHOzLrqI1Vyy0jEPhfY1nXF1EYT975L9ftwM
atdUYNmTkZXx9maMkas5dc2RJeqoWVsCeoFOcXIT60L//QVg5gOjG7VmevFpGA69IqON8IP5ARrz
DVvep4K3fMMEw9nFa6wbT89T//dvJ4G4cO9A6JO/c/IiYWkrbUTcnW/lJbUCrehuZFyMvhcgLDHJ
ert/f7xzMzGMPdcz2My5pEC9vZ1uoZK7ORa935uBuh2iTsND34pH3I8a7Ok8ONplmV6qG5x7aACZ
kuMC8nKmJr4dtY8jT4Z4Cvyis4yl7dUoy7JYWSEMVGYkgXHhmzwzUxgohE2D75MwkNPxKpcZmLaz
9K0xTK8rK26eG90cN9TT0k/v39Azl0alHBQc10fJ155//tPybU3UOqcpkbQhkV86bu1gI7YxICod
4m9Q8dOFbdmZAU1c1izi9Ppmtt/bAYvSxIGCWcJP6zBYF7b8lpuxviUqrYJ+VFYXHtAztxKcJlxf
OrwwJU6PRTTSO/q+qvRbJi0fZV+6Qddgoi63L8HDf1DdTrZC8z6IBDQwX1STTyY+O0I6ZsfD4Isk
GreWAbWgjpXuLukSbWVL0XL8VIvbuGvVfVvhr7Fab7pRZRd+jiFhf8HVbUI4MJptPweyOIYVPIRB
0x1dDn17nodkW2Bi2YZhKi7hyc4dGPApcEil6Gj9GnI1aQYRmujffKtpSyRCAUYsSx+sAxF1xXOJ
koNd7DiEHz3W411Zx3BHkAop34RRxphCAAK0q/efzTNrGN0A2mQaex2HBtbbR0VVSsCoDY+KZgsF
sVHuzvSlHioLiq5KM9PtpHgt5srSuHCAOzcytXkK2fQiIBWdTjNWRx58FA5+ojpfCZww2bBP4oij
3PI1oWfPdtvHC9l63YWd5pnHlRYIfSWObDyuuv72kkPcX4WotMEHih4hL7PTBRmBhm/V/aUY7jNT
KZTteRxq4fBNTq7REFlosBwOMBuCWZxvynyDUmeghzsgbhynZuvUen/hAs+8/vNMQwQFGwNVP62h
j5rVNWmJsb0aIZyoKGLRaoPr2E5yKJgBQHtUy/cfo1/uKU8zG0xr7k1Qzjs9odD6L7XB7Ubevrg9
tlpUbPTSlBuklL/bF9QZigcWQgW7GPeXPLoqyXo7ceBgzKLLPd67eJH2LjojKtoXNjLnrgrSlME3
6AKtOV3tC60aE9dWRh8rMBX6vDG7pYVoJUKmJDP//Vs4L+NvZjYgghQmoaRTYEV4e/ImuthkUMKC
TYiRSx9RYNPqn6YSAMv745y5KOYeDjw694//vLePvxYCPQhrY/SzHg6CiecL/ws5v6FX1i/vD/XL
4z9zEW22xszYHD1+sC1/Wvjs1ANBMBfMsa3WW9G1ld/irlyJThnXlL7HZ1XL5Pr9Qc9dH+U5Y8bJ
chI4DcOKYORhVtUQHSFfg5uhx/fFSM3OEYhj/zdDGUQQzBfHXuntrbTxvWmoFmd9kyCl1mpRLcGf
QxLvOX/14/7rdfg/4bfy9q8Hof3Hf/Pn17IaQXxF4uSP/7iOX5uyLb+L/55/7d9/7e0v/eOm+lY8
iObbN3H9Up3+zTe/yL//z/FXL+LlzR+wQOALuuu+NeP9txbnzo9B+KTz3/yf/vBv3378K8DWv/39
j9eyK8T8r4VxWfzxzx/tvv79D0DuP931+d//5w+PLzm/95CV/Usa8+T99a/9+1e+vbTi73/o+p8U
ndmPc9qgmafOC5j8Nv9Es/+kDo28F1A7m1gK8n/8rSgbEf39D9P7kxM/bX76NnPtauZRtWX340fO
n/QI6H6gvmG+prb0x78u/c2X9J8v7W/gg27LuBAtY1IPPH2t+WdmVvyPRh+RH/PPf3oH2nZMmyyr
+iWeMD36xJKPI6Dw1F71lV6b0mWlN1q7CD07jpeNYWVfSZifcXHayum7civjdATx6QVaCzlcdzcT
Dt/PYx8XO9zB9adSCryfueZ9DPNgeMqTFoewOn2wKqsE3wY1GohJ/gGmu7WROGuXo+Gk39C2J4fe
TKOPEtXhfdIkq8Ltw6vcnZStWqeD7zR98cqGOF5JlHFPVd9aC7e2lLuArJ8rqE7oMV0Hew9G/BwQ
1xgtafs1e1MUXxr1id3VIg0/Z5GzjhPzVSbFrZfeRuZTFQT5HbSL2reMvN9NYbskdcz8WoVG/mC2
8XAjVWh+q6bUxdGpNOtLOPb6feeU052TRPbHYlTTYoUrPt/ooTdu80Tad8Qg2CDPbbFP1AYSkOWK
fWW41HA8jPWD4mCGT9xtwM54gSzYXjehavseOKutlFbw0UMkeZyxaEvidtp8kJueWIk1Dm51weIw
HYspeeycSkH/j+i09201Gq4MLI+HXJfTGkksmblmGF11YH6wuOO4aa1XLQWFIaQ23CIqHq57Iy+u
glTX0M1DlSjN+NY1KuZDQx3WahUkdzL1nvTZKDg0qnvocjArpK9muCzado/RBgKg1u7tPCdLrTG/
Ki6XHTc4tV27+KBYinXtRVWDnl8MG8eyi6tBxwhvGUn4LKcC/YyNcKC2W/sxia1PtRpat4oIgqVS
O8ZVGUbVJqC8uJDu6CE/LVo8dUX9+kOFRu63sYVvo+z1iLB7ozHKly5/stllh7N6647jjH4tDRww
vSe+V55OHTSrOu0mH4N0VdgIKQc+l6/U5CfYxaQepsHqJ26DyO5dKF3LAZ381knDYtNPHXCPMeT7
QFn+pElHPhHmwR/TUX02WvhUatYfAI2Gh75o6z3eqn6tWwqEpqxEgYipK691denK2lwgnBLjkuql
3Aey1Ne2EZmfK0PWmzYaPcLtK/Ua9BnbNBFPGzwJum+yUb9JwEZeV56biIWoUYWulGT4NPtLt5aW
dTdlgaVn0WOiXfWCtYxfWU4Aw8JdjpMEQ4NqbjkNOdssRhjco1i+abzBLpf4P8unwpxGQH8SJ6ib
j74+6dEqHHRn33mKvVTwjvtNHAePeRXyRCctJuNer9d4DZtXQLwl3g0NlStkjkczNJodiYh4Q9Cu
Y0tl/dtpnHLWYZJ+ko5QAbgXSHJhFPlZmNzj+9P6hVpJ7ytPz4uXkJTTTgQ6RpIsNnSsPXimol2q
0sS7XU3FJjIH/k8FeTdM9ufJBbLG/lXxfOzAGq9IEq3zvq4PuRN6O2mlKmjYOockNcF5nEyHGSgl
50jCmbsp0G894Ibs9yosGvqhaeLrcd8fONDmh0A3ExTgmvfBTmR9MGb+morAh9ukAM2xCXndwZyh
plRW+raQnfkSFRN4EaOYFt4QNqiA2wpwUFYfXL3SH0gU1f0wM6/0Cd25a8efKMHet+RNKYix/apM
qUWaSnUVRWG0U9LwYRqn0a9sGxNTHi9dp8Hxxiu90OUAKEz23QrYJpCPmjTpZiQlQ6EJwufBlByW
iPYDOtFLNTSdL2Y6jo9DO8TqIjedBwra8K8wdB6CuR+bdFIu4HDZV03umbwTRF7i9GX2Late3VEj
uA215AtHd9NU8Es5+lrpQFBhQrXzaGVD1Fygt1/jE/lCpqRZrvNIXo2gt7cRQVZzqlas3OsUIG8M
F0iLrIxdqlDycLzK9/qmgw6OJSyN+8rHKBCs+0o2uyaDNOK18llJrcRXYfFBOVsWamBhTpuQM4fJ
LdK2BYd0ZWXoaX8INb3Y0ZCIAH4X+pYewoPpxjejZsfL0up1vzVIQO1QPd/KLg6f1UBUfqcrn9t6
EoshxG/R5YmxJvwAylPwEbjdrtal2Daj7u2lCQHKhJ5i6QIoWbLWIlS3ZPntHHLQRKiouBL5v4DO
S+XT0Y8pr9TlOpTkpRned+wWt5ae4lColWDB8fqFGMrKVzSpHZMYyBVAgXrl5Fa3aBp3eqVcnqzc
lvc0sSvco1G9CG0LlGKqimihB7R5cwNtcz1W3xs9/RRVfeibSq5/wJcdrlXsdakY5DdYb8MCpUW0
pZCWbSc68p9iO3av2grir4JDYGHW5qGvQpdydQ/ArmOuGuLe2pcs5bvEdTDPTml95Vbd9TA2xHjk
HnsE7Y6XbK3ZEf5xPU4xuU1HzU2Tmw4bBVpXofmlDjVvnGSRUnDV4Kf0brYhoatT13YVaYs4K6Pv
Xh/0j5ZmVNvMlPiEJkOFpJd9hoMJO0gNnZ3dSmNnR833PkLpzjmyqRaDV7oPaRWYsFgtddmCJjgo
bqtsWuG00FmcMAUVHlj39WSZx9DrqlvKALQfRTFuRjfK7y2RAkfPPXtPOyK4zl3XXtcEJ+2mMcOy
Bjtsp8QSpLlsBYeuRHlUcb0srVLK9TgmrHZiigGIq6APHvGj4vnFntl+g3kAq8Yba33VYOjDotBO
X9LAcnABCnPvFSV0i0IRT8nUdbdJjx+bTbD8WlSzQ3oCondIVIBQeZK6vg01KqQB5NDpW5u5vbU6
VcWxptY75FnVGlfVykyiB6sqza+pNLmxLNm7TDXyq94QvU/C1eAHaqEtEHJnDqADLL6qoQQ3QzJa
25pN1ipSdHc7A88/t8rEVs/dcZY6DPp4sCkSpKaytmcgp0EnocKZmarBPo27HTiwbeMlhw7O6xKG
Cp1WxYjWUZJdW5VcAqQw9mVfmWD/aRXCmlrFKRk0JYCPdd0Cm+qG/eQF1d3Y285dF9j5GvxwubbD
8VVRlV1Q4fsmcFodxttRHGIRLrQy3hhVAtE8/DRAt/etobxW4+II82hatsp4EBYt4JIHeQNU7llL
p2vSRRaY9q2FrTbIaSHVT41A8SbALoz6Ukl7ZTMbzbUSoKSabXMFcuA4FStKNyvElK8RCWarKOEh
5h1Zxzn7PqXpvA2OGL9L5Zda+SyqIop5R7Xh2mUpWxlTA0DZG+/H0bp3A2CJA3dyaDVjnSUmMSrp
Yx822Oyz8oMbuQZjsesKy4NLuvYmLm68EQBWOVmbNgQxPJaomxPYyAuBI3dVhP3XRtPlypCUUIAQ
AL7K6sVouKC92YMvjCLfKXrwWvbek2XvR727ztl6LwpjzgZQ8/smsLmG/mDUyaIX3OcgEwYvDRNN
BH1CZhjZKoOwDDB603I0440Zah9SxdlqUFBXE+eJmyASXyM5HIaIUyf2XduXTvQkTMNP1e6zUWCB
ENlX3NnfA+S1Uk22UZHWi6pvNk3MjmVMR2NlWPFdEMADn6o8v1JUu1pjU6xWXd9djaPwVjhE9yY+
vaizcVtFHX45yf56jjZY2KnlPnh835wI+mVlG3jF+ufIqJRFpWn10zSGa5h5xxChzGLQ6aWWQBhL
I3ssSFhcjFX9FDr6PhlW/cCciolM3AF3WwVauBMdTB8kwcONMoXyWZ+nTihBXvVFEcYHjKw44iMt
vgLXuHTZ7EArYVLvtqD2PlDG1ykeusUij60lhb4EUGrR7BWtsLZjFJoJBnTd+1jVGFFajNvfsbVZ
n7MhAPEGQH/M9+z4+VJL4dchiiWqKMtsqI4pjyLniyFaWZkJgSsKsT5btdN86+GKrMOuhr1Y86TT
fV0btTMhg0nwE8WFcpQNydzC1r5wdftMUa7zXtjQS9r+Ru1T91G4RLRw5lCPTkM1Oo9BNdaK3Sxh
wkGTcRsLj3nXPmtJK5eErt7kWqetoykrN1RwlINiNSq4XBiZs+D50YVntmDzUlGBc2BrVqieBz62
x2TnruCHAgDVFzFCwkUiXnraspnnriRf4aTa45Ur4VGMILZN/VgG8b6K69KFcRrvWxcDSp98Qt5V
3iTCglKR9vu0mGensSduRIa+kO4xpiJ6aM2+Xs9Agmv2JfjOpNR4CYY17901zP3Pqdrba3OYrlsv
YNGjuki3NhPbdpLJDoXaLcsAtESgAEIKjPRlPTwTfczZopbfii4ZOPGE6sIUwZ6MJDb7jSIXMuwx
Z9bNsCkj4zqK23tRz5gfLOa8zpXJexJ/REDN+pG34ez1D256Vdgf4bSFHNA95jeQFX6kIK6KY9Bb
Rsh1kVWw9pBAtkP5wcxyWn60ewnx+t5r3oNepvesiEhpYzznirNzbQyBjW6rjxnP+aLL4fOM2Tgu
A5mz8GKAX0ySz1l5szFdTHe5lHMFOnvRUXkxlcEiThObTYQrYl+NIUNRetoUnORFPLsqC4v2ebAv
KPGuFK3P/dAl5CS0qvwZMYPv0Nbbt5a1stIOAjIIwCW88icdmBM4FWuP1ZASP9w7HWsjDdNhV2kV
9BBA6pspUu5RRUf+ZFnXmev4TGDBqlUiG44TwTMicD4FPH2sN3Z23eDu9/tYfxU6DHpV3HQ5uQrw
Bu90Kz5YhflJT2pzBTljC8KUWGw3mDMBEw3LlPpspo67yMyCvbmrB37dSKCBTflUehMslChSrw07
DjEL6NmGbWf1zY3zcY+1XnITu5FDHSwsvDjdV1o/uCd5TcHst17m7sZCST7i5xTXltN2G6fO8Ff3
E3XbpBqdlwIc26axzb7gRJRmez3Jg49oUI3naWxHqP2xciDNRS7DyJIrSBclOCEABAi8vF3TTNWj
3vGOoTCg4oxHMw2ZwNlkwgyJWK7GGK5KDr5HyaS57rz444wrvuomZukFTQkI/5SvxyNGc6D4amZ/
wKP/2g1tviNGB5x2iUchrVx91eMzZQ/fg7EAwwyuzSmvkDqbu6ITzsoRpXOnIySb7aPqjlkv/lBY
NoketaocvWlk5XWEA2orMNujMPSZtagqLzJIxV0nPNi+poAHCWVon06jdg3lc/hQw0vfqmFmLehh
TRBseUlxYSb1c9wPKsyOKaUzNfQ3vFA6vN4RhJpdoaZftGYePGhWoMDnoYzp21VR30u0RJ+71lY5
fTXW1or0hKesVe5Lr54OLseBpd5yrm+qwvKNnPwkOw3cNQEdxHMnrbISJbBh5MrgSqtqiu48PWPz
2Ngp/GStPKAuHJY05e0vTWU4B61rPWBpZZwsIwd/mdn2DDq1vIi9YQAJrCeW8aGASuRX7ogWUiEK
le9YH9bSM5p1jVHykKaDC0Sply07GwfbbzQ43VJgML9xo6r2e8dVlEWBLe8ATdf+ZCM9v0ZfAsm7
t7IV5JF6n4aesmpyrd3pM64wj9NgTQ5I8mib4UtN/e5ucMYXC3/ssjRBWtewa3eYYEnP9rBKyojp
Kq0Lc/4KTR95M7s/YtLDbgVS+jpnhwI7hDJdMO1KLMm9mJbYY6FmTus07/mw0QeUIwL8dbSqhk77
anWOu2ej760Ux5q2MUCArVVV1SYqOnVH7p7xqai7ZVIQZKWC1l4oocHOknqacksYhEBmP+TRHo5v
vIU+572WalltQeEoX6qOiBZR6t3GbqIq8gUK8kdQttZD4Uzf8LkyWzn9ALEoNO4nFUtjT4UGH04T
3gKMJnIOihgZu26zrZ2hvwUJW9+ZOjRrZpfs2eut+EMYBc5RVYdoA4nJuCcWgTkgA5x3n6A92oGf
yZ5Ahh91M1T4BDCSJ8wcgXxIM5MdnQs1y2N7BeR9acVJftSGyng2rEi7HlwaLos4NDmBlUGi7syi
1m4Gw5SOb4ZjepWWXQPrEf/LxiFA/jZUh/IeFgJ8NFx+3SdZmkq6jGMr/ChZtkJwERQRIjux0iUs
VFWjzARH3TfsUBwyg77Oj4L4b/UG3q36v+kW/D+7CP8/9gZmC+R//asA/0tvYPf6LXspvr5pDcy/
8VdrQNGMP9HT0RpQEd3N7S5aRX/1BhTd/NOiN4CVl1aRg3KF7vQ/mwO28ye6fazEaBogfdAW/3dz
wDb+1D0bLxu/g+NjDtj712f7HzQH3nbHEOmzheI/Fe2Jh6rHOulDc563kP2Vve+U0U1TlgSVJfWw
qV3ObN44ZfCUYY78dH/++Rl+bki8bQ3PY9qugTTOIaoM9YR20rGaazRBEFWtD5U0fqEzXawpg9wV
rtvfItu6FO3xthf313DIayyEYLQB+RreNj+EKoIyNerWL4hC37RmVbEzIj1GTSp79f6VnR1qljHQ
hkPEeqo/D7qsUjsNAmyoKeqwgIlkLdgmBN5Cpejvvz/Y3CP9T6/2n9eFEBfV89xbOr2Nbd6godRK
cLNGkx4jo0FsxjbxM06n/EEo0l5RRKvkAtdQc023/FIg6rmvkfKaTdcLFTTX+/a+ghwJ7CFTGj+0
3fxQdS1kirRprgQpQytZswK/f71nx6PNpuLgdGiLnTw2XiArHXBi409BUN+7U11f24NB/V267sHL
Lumdzw83d990B0vLaTApca+eJBai8Ss0oiuU/YD7qlJnnXetrfTcS7mg58ZDX4dkwqaBB2rt7e1s
xyouYoIt/NEdbCqKtnYLGdG7zvWwvpG6cSnE6vRZnf2UxEna6jwDIdk/+foyy+3gY6IAKZLJvE3b
KFm3egaavSriT+9/cydhP1gpT8Y6kRV4uiSNzqgbn5TsdpfaM0s9a+eYXjhuCmmJM5mdFRegpxso
3bGSg3kVVIF3yb1+7qJ5YFWMnTRd3VMtjEzA+9GA4CZ7dFJGRwFZ6EXxoe9q+eX9i34rLfpxzWia
cAQy6c+q7pNrdi2tAgUa0WJEfLCIEWYCPtEGpMAlrutWyFe4UVaOQqAO1u8PfTozYAzA/o/Ygd4z
oh/vRPtaAWiqxzrM/fwp9pWjqS+7j8qmg6738JsDMdOxuHEtCAtnxcjbZzY0EVFwuIv8VKLFLHmP
lpzOakCEjmL4uUf1lq2f4StZ336sUCNv3h//l3usEQrJdIB8a84QPrVC9LFtxErZUPnO+vhgRLa6
naxuuHIjknLqUPsqI1Pswqm4FG73yx2ml08a5eytQ+GB9+fthXccGbW6jTIfzF6zZRCgQ7To9gRi
qKvYbdkLl0q/QcyFBjoM6u371/3r8DobA5QDLGlz3uf885/6+bWHqCUJWiJ9Jmtao8LG5xTUMMQr
Sjy+ntkaVYOR3rsthEuSkOuWFybjX++86SD8RtBv4uZ1nZPJuM2KWI0EmX4Dx5pl6yZfY5PkpdpG
dAX/pqR0WnhrSf/vwrN9fmBXhSGj4Vk+1VlXMbQVu6wq3060HFp56UF+zorNpBrFMUw683EY+3vY
jPGFtX2+op+XWyJj8C7Y+CjZkc0a77f3nHAFTYtHt/SdxG1XUFGrtermtCdzPeMwx/NPbPcl8deZ
q+VQMAv3wNmg8DnZu0hbSUQPFpkgoiG8kpFnrVsbrV4FbX45cGa9l27rPhQgVC/sLn4dmf2ny+4Q
kAC2qlMxnSGlM7SqzDkPWyC2UqX8FKrpUzWaxtbtqJRNWnudhap1fP/RPl0GTXzhs98FyZvq2L/4
2VCTKFnJkuBb9Xzeka7mk9xqUBo37jSOs7v3hzsxNjJ7zIstdo15QQAI4508yHGp6F49n/GNRJte
aMcgedEJkl04sVS3JIU0V4GCmY7KdRJdhZMXXzuKYnwRHay6OqbZ1Zujuatk1X5QzGaOfPDkhe/i
l0ePd5yMPJYRSAi4o07m83SEBJ0ElIFom0VLBXwrYTqypCGZJVsFlviSuUhsLtwZ/cc68eaRRzM6
GzvmPRe7zFPUCzzcWoQA2laBMxQE7MCXmj5rBiX072Yq8vroeGUxXOUDVrdDSGHQINw4mexNb0VG
tqnAJySbAQJb9tDGJaUX8J+maq5UImMAiAc0s44YAEztIYhI4VqiiyZfyqhL8nfSoYiwTJp1YX3u
9bGc60HplK4ojjUwzJNSDVU/d7Jg2ruRkWfbDtuCXI561Yo1KY1ZfjSk4b7Q3c3t50C0UXhdmX1D
NbI0qI6lYUwKG2xl8UUd7FHfK1HY0zNo0WtUSkMxEsEeBluVfID70BjwS0aDwXOQ08U18fhnJqlB
bRnc1kaUhZDG2ByuC49Qnw+dK81vKUj7LYX/8eMYDrCk3bEprGXXe+EjBySVdkROKZwOGUjcBn9B
cTtFhux2xG956qrKcrtneq+Uq5pJIFwrIm9fPLM3qnVkNXKDp9YbdwS5UM8rpp4K4wTR5COVXvWu
qR0A2s1kBZ9HKet+j3xhgNo3NM4RWKQSIqdyPFogyJyrTUoTrmFCi8DiR6ahlCs4cOCf1Z6/6wOU
TjeNPsbGso319qVo8kbzKRaJJ5DDiA2bJB8NYEBNSLcY3uvLAB/v2JWOLdcSXU9/0/dDTWmCmJRu
TSaOpixHreokDW0XdLOIrSttqmk98e/VS91NHIROUfkdc49Awdu4noUKQRHIXhsZV0A5oolsMjfW
d07QTAWhaCr5Vh2+hnofhariqzlRC/+XuTNbktvI0vSrzAM0ZNgduA0g9lyZmWSSNzAlmcLm2B1w
B55+vlB3zZTU1tNTd21WVlZWEkkpAwE/fv7lO45BQJLN2SwktNYtQWwEag39FCArpEKgOX4Sjmoo
0z50EMbiaBlpJ9fujQlcFJF70Mh29aX0qSdOCmudDhz6XravGOryo0cxuk7JXHf13p6IMhk/nwt8
RVWukKyblk44Z0CmkYy185ka67A8AKnJPuPY0g/hZNsKzAbem31EYjimW2tbXslLrQDa+p5BHKwB
qj/Ii6xJs3Dpvt3wpOXeH5XTpgVvs/bg42l49VoICck4gn+hZztTB28rVffFnStLppjY8+rZ1t60
d4PaNFf83sDwoJep6FF1W7ScPe6QD1pnXn4dGLdeTOixWCyoYBa4a+wseulVO971mxlgabP+5U8Y
9RqllNsTy3GaFcYYAqiHsrc6Gl1grjr0Vz978uneb05MEKjjskfsTuxhGhiEmx4WSMuxh/PGVDSN
ZNKu3hx0mK+cZ3QtkqylUd2Ls/hpNhlCWajCEEVNSo9gTs/ue3fLLH7gSeOMYkK1WFLqmBVga1fD
clNuKhA7oKeHPUsOySYvD62j19n9Abtm2+wlLc6KH4c9x09rHw7xExefeEj6qfT6ey2EecHb49SX
uLFnuvgpZt67a93+pGKg1okyFJ2mARWz57akrj0xjGxVEpeO4P+uXYiFi8SZSxPxMFtJlnmmS9u4
udnTAaRpfBZ6YX/Ly/xXpVx72wP5de8tOsfjFNwWcsXKxgaVKLIf1UhpbTWVTwVqlncrqChS3iZc
ngocPZClZEu5EfYVZ/yWWyWyoOqndjksJPapjhyEKh7nnpbGvXPbjV7qRveKla3ma44XNBYHolYA
anJXYm8I1t6xU5AZAVWhvNDeavJ6ZKJ42XTHSuFE/uIHaK6pL22IW4jc0WdjLxkW0JAr8r4MB3ba
IXiKnakmasgVjfQv9A3CPwtbxxy2erJaPExidg9ILna0q4mFtLDX440Nu6Ac/uyCo3ts1x6KhpRx
7j3Otj9/FfYoyMXYs36O47x4zaI1fKcpkRsWDrzJ3nEryk40hQM/pDIdiFFh6j6mh5om01QjSw17
XA1oXatptzBdGssxyY1zuHHuaMr+w7Vs3+o8C/DAZy0mo7Fq4103FGA+o0YJ9gFD1LwAZl55ga6h
8yLYKP+cYrbJCQMie7NwxIxcr8yTdPpM3Xqu+Z7nhxajKE3Cs1omisnr6KC7QnCmTyX6Qx2V+WeT
1wO6f2SX+REDjXiLTVmo1NUUdvNiXLNsJ5ps2ZKGFuEZoPJ6NHC2L1AAsJ3ZXaZeetPhOoS7ra/b
xPaabvtMTrwGoKQeVwCMTdJ2wnofp237g/ICU+0pJw+dE22lUTJNM7JP2RZ0+NOgYfC39bopDzxS
vJZyd6vut3jU044SKOvTKQL13PTN2p/XJaNegBInjlSnR5ei/tu5YXJs9+Jvnr9g/pgymQLGjjBJ
VRlfDD15gUmYzjiJ5rZbgfAYRxQpYDPcNUXo4Zz3mwWqTF4ydPD9WN0PXcjpzqYk7SMoghp1lwr5
aEcAYzisPaTY1HSNT/F+XG4fubNAQ+p6G5NLHuqtS5FGw8fBpToVe3y4BHth1/Bp8nDtFTdXvWVJ
U0wXylF+5T5jxd4TnXigZ2R6VaapfwcBViBrFq2dbizciX1xwH8ECzW9jGV+fs8pSLt3vazio/OH
yd3FgwN6yMwUvyRwmym8XetGYQbZkMjvSjUEEAnXcbr3nXJ7zYUZvv9ZR7PDoxiNL/Cds/jYY05C
QKU6/Zc151F4tOBZwTcYt/qx2zqpE7SODbGEuj/mUUvWPwGOr+cRpYZGf9qlGgylefwKb2tFC60I
gewoc+b9sYG1SMdwqX9mWYUronfmAgEzCmuNe8fc5lyP0YdCzwGDDyPcFeF8lmdEskke9BbXF1s5
5rvuV/fUU+/pwIUzDAuSD7xJ+7Vtrf3iRPlbbgTmWJ+XC6SpzPnMlI09qrNUr1OWa/ETBdZBcQJ5
hICJxSkyOzRfapL7VqwyZWKKLh3GKRsDj50/977k05oI9/IMOdvo3IdOOE0HOfc4L7bRi/O9yzAx
U3LstPnRCa1CpMb3vP5qOVNb8pJd3N+7ABwBVWaGt5cMRyrNB9fx233MF9omaLpQquLS/rpecFzH
X8kt7uIs+mCa9L17UqTw27eCNZWnLAxOkLgSwJbfFgq28daWIFlonMaLpnqBQ2RRvnkDCdTt/aWM
XrFzDyMM1GzVl4L5+5dmEGUhFBbuK4Jr/rrqloieZWTzDUCS7n/ZLIKPsa827xBP5OTuW1hmuH9J
rZbAc12D642Ui7qbtqK6m9UU9I+0RQ+XKouW/kDLX89bzMJ1fN4iXZFubdYGZ0uDr7Sr2Rnt5OKB
sV6DJcTBu2EmTULRs1mwNJpsQvW8HA9FpqzmYVwwxMFEg9qcaHwk86nXgwFmMcm6OK15pXHdDL7f
nGUfgZHIG3xFCQs4/V3mAcXapmjH6MrIq8pTNcaQQQIs81uyuRHmrLURfP2zpW3giEh5JbNr04mQ
jw2TTZTlJ6IUnsCL1K8JPqTCO1na6zjW9VTPkDOd6cPyZudnr/KFuSinCX4rg9FL9dxutwotH5AL
WyWaqauyXAEZWZaVSFXwFd1gFeCV9nNpEkRXGlWCQVNeTvvPzowRD6yAsRvvAsr88QG50N2SxSYZ
CWWXKTfB7BpRu7RmESZdRMbnaoAmvXMp1j+5EwfjCSJrv+y4evJntqsb/VKlL1Yez9X8tMA/Tsy6
A28+4WtVpgURMLMjY9AxcRblUJ5UfoPWgxS1/Z0vhVapblDhd6OoPMxXZfX7UrMMOuIpoTlSznF7
X8osHveGVnBv1y2epKGYGHeq6pFvaAkCq2ZTpd0zEjaRrJpSvoxx0vEH7KPhTJfA2GBiA34+xAdr
ijBKuFV9I8DEZmgZhNuxOkebI472dCN1en4dqMeVtn86WXpV9tiHJ4spRGum7AAgcIqs0a/7dbXs
IB1UV39bOLvwI474rCn5xvtqObSnY/asypkSZebMi5E2oV6XUY/mcaZXFPV6eCqaWbzmxp4uQpnR
wgWUcdELbaMPMJItez/z1R5RQsrZZjjDiJlagWn3FDLIU2tN7kLUdMY/wk4Eo6boZzepeitcjp3j
B3yg/Fh5MNFdMU+YrQ/3fe4uvyrN9vECCWmyr5h4J+8Xdo/15C8x5VogXNsPiNBkSufMND8rnlK+
Kf5MuabVCg8ugEb62/kWJ11KdBGH4eQLiYHHU9sRN7Fy9wSoc+uI08tpEtOa6gDEE3xojx3pbK2h
3E6LaKyf/EzJMAQCWMNuBIzLpyKX+LJ2Bg+i780c4BshEqLafMscyzUVvrZ4OY/QEYGVD/l2HYJo
vaGBPEufrEWAupXQMb/US6+4u+ogxmo283lgIpj0iFPZ3x67sQZexPVLvy0VcwK/fI0r/pGW+clh
8PiKQYeox4JUBIXDcbPn2bczkbTQSWAab4O34WbcGH0LkzV3M8sDLyGVL95qIHg8JlC5T7f97rzj
HlO6O1dKbmeGr+14giCiJlxMipGu6FsPJp1NyGbnRItrGM/D6IAZeDmMXOnmVEjY08kYlJhlm4GR
AfAK5qgIvOky5F20n9dp2Y5+Nvn8z8GaLlNJ2cMZ+F1zwrNqD0keGHrUFDSOA3QBXIa2US4xYc8Q
ywxKXFqYC0da1gVkOrr1i5qqbZAaA98rX0ZpEbfORzibAmp84YqXaFrau9KnMvDZpp4sS2h4xwMo
ujU2OxdmkJt6ouTUA7Ld54/oUeGrP9P3n1hj7t370yx8XmyugjeQR43ALczi4mo1cu12PpXuNg5r
q9B7aMMjVq9F9Q9FLOb13PeU+R1uS59hX05hyyPfulF+dYeCxgpe+vAL29Z0Pg3WIbldSTBsz080
y16igB5FLqhdUCZz1fjTAZJePz7OoTWVn7Ks8gBs28y7OsWeVKDzuNhR93Oz0g2PMlrHGIdFvu4A
sFZEWDY1lomqfHvYS9cJtmPeMV6zd+ujVyqA5u0VComDg59c79fIruH8Bk6mz1nXFgUgDgY6LNql
+bG5vXUyTsEbKcwrziS77OdPHxj8XU7jDK8RkBX6rtxCCJVT4d6ob3U3OSngscDcda7TYENtBV0x
tjMhfHcRr2EgAl1mnfFBETWBlTk8Z7aZZtwyTU6GxOIE3wXe7JUPyhJFfIg4yLCfUqOZn1rQq0CQ
yMoMB2ilYiErEYsyxYoLSiQjvMFoRmrmsMwr2ApKAZs/fGkJwj7kcA6YNfhICFjlnPjLEKYhV6wC
HCIb6sTDuVrseAym74J1WLSPanLCdJtrmpiBP2r3smbb8AP0DxOa8QsrfDMbVCuu3q5zMfOWw85G
o34WdKIXL6bwxzUJ8ImJlIYN/Jht1LFxjkPj/sR+7APchE0/JiwLGpxxDpnyhF8zmjuFk4V2l47D
fBdrKwY9BheU26/KKm4Uqs/fbCYwUIztMtL1oqaerwu+QkS4TcMdp+WkAGvSRAq48WDdHNqNbY3p
tmZEFGrJHZKrBXCpk65rTNcOo+e59vilKf44vM29DbKMN4gu09YPApM6fTsqjiq3IXlOFyi3PWGV
vxt3mh8Khlq+qFR2tUzNi4fT+c/irqKB471z1i3/6kCL67ABGwP7KK/DpLcLcbf5lqpvaYzsj5I3
70ejwuhtxPnlJ82QAa8r/QXFBZPg+HID+6y424fuq9cVo/mzif9XsQLpO/UxVKFTwU2SE2UKMDq1
/SAemRC39RQuZWOeJmrUDL39yBzQP5qIiBYrEN49WzQK3stqeqimHBQYjVjjh3BKUSYNk9mntUrx
YasB/NI2zWwtTBQxzbehosBWsnW5dixuYD8VQXBXgZN1Tip0t/I8DL39deTI+eYvDZbMVen6bRKl
/WsQjnEf8CqzIsNNDSTV9vmF503SPdP1Qx7CSRuqkx/AMjsodmVwBzb/J5IhwXtGbHCqeI4ScCPl
cZ487rDdyGC/A3W1PYW68s9rtda/PMixMSeD5Xzw+piHL8zQRXiashWHZigYIFL2DDXPO9exAnRQ
wDTCamhls4gQ9SufrAzwsXLqNmFDZu+DyWNjM4mND9rfQnI+XA25MMcE3Y6AMfzuWm64FHe+vdAm
FmuGqJ6FyZRykG+4YqfJ8k8rdSn7fi5JHdieNKwTvXE9BGXDroHd4zLtexi4N37stqhElEK9A7TB
Km55nMaHxVnsj5kuR+zhoYUsFuBEealCv46uBCmBxLi+IivpVFLzxMZcJK8hHTyHfAApj7syBxBO
CAaP/ejdvrMrvv0LB1NTQ6gQaHtdL/Hvt179KL3NMMd0agQQmoOsProwsD0SGfEM/MkPuUUtrIt/
8KojxMDzkD9AKsk/hZWTxtmA5hLIsoC8428WM70J6E1ExmAGmmQmKIj0MKwWAMqwoeluYcKgGpZG
333Nx5h0s9UMJweSxoAO2WRyPywKimw9zo7kij0M2KKlIEY8LB2pt8rfDmG26C+taJYVc85GVeaU
Q7RMRGHM2VHNyM5hCJvmBIiuGfgTwLPu6rbuv+Y22hdeeF76LyxsxnjfbD6e1pY1pn8guBkAVcxV
waY67uruQKnbWh7ZhHBz503hjMynXQfcxyV7Rv3yPHBxAZLloQgsizzy0KlH+xYTgAgZczUsneEQ
4yqOuJMQQ05X/KNsbqONAEBp5YQMWfA2D0U/F6yiimD7yi4H8SyyO8ldPmOvgT1Xv0/+wKbBDYtv
czwvAZnVcCkSxT2EgJdnVS0e52nl02ZrnO2iZYVP2+e996vihcVSSdAOlG0VBG8RRMNR1+Pwxk/H
6ZMbNujaI1XFO9LU6grSjl7lycWpzQuBm8yiCVcmfSOjDjwtGPodNz6MkrKP+TpaPUZ09BZXdCcm
C5vRYhuw+BunZ/PeMj5zo4mqyCRg0HAUAP11CDRHDVENVZfro1VmWXxYpRNMB170S3dnd7zUj3DX
4vhkFrthqslVBIqJniN1cJ1++M4+t+YGtFHgluZLO5xWweMCIqSTy9EaXPmqKhzPpwCY9KnA/kO4
lOvf95ptrp9k+ECfQ28MumtFi+49P3uFjxYLyWMWAF8liZnpLOnrgpy1gujJ/nnK/LtyBZ6+C4OS
25frD1DY2XIV206Ryh929HSHsOpdKiMP0u48+AIU8XyJ86bgFgKk9fcCYlSwKwETES7W3vLVlJG1
pdtGJNhsqEFpr6Lx3co7rtsre4dsn6ND3jJFUODTatUFLB7qSGeszJ38AavQ4Tp0A+rcq2rjKcR/
7v6kyLLoULTa6GdYD+6rv8XUxNx2vbRNuoZwNJZhQi9r4X2KCT5esrbz8C0cvegYDhGrxDizLPQN
cYOAQ2DMykNZUPe8R8v2bo5l/Y63YfkwWrMnycqsS61JD/LYDNuKOkIY3Idnye8PYkpy/59jAmQw
9LoC2BbEy+7YWU15qUNRB0kM9zQCc0bmKeZmBHFqmsPpqeCmTINQOeXPLLi3L0E8VcW+9wvCXCuV
Y+490x83FslCLrv6XrdkX0r0ienm2bf1H4NVxzCVYiMm8YbcEgepXJEij93A9/VqraYqnt1GNN7D
bMyyPkaQB+MvnTvW4s6vwxI+KRgR6KPwdujiKKvpyYG47u0QHvvwv7NV/Sf9GoUWTwTVDiAjKJT+
m63Kh5sVcmk0qQe/+WyUFz7axiUR0Szewd14KP+Uaf8l3+1/6ab9i+f2/+nO/R/ou6UW458U6//k
u33Rpdo+x797b//8Vf/uvXVsrLfcaanp8Vwcij6f1b9bb4Pf4uBWEARkhnYY1739lX/UcojfIptd
UoyxKQxu9of/47z1g9/oV6RJg4oxSoZuLJd/wXlLld1fHCWCilOMJHjw+CfDikbv6F8dJR5fCaBs
LtdafyveazQB1OYqD7mnV5Ry2YM9JTG9jfS5EH5cCjGkjrbEUzPI7FxsxOj72wHtO/QNxwzaL4Vn
fvT0oJ1Vdms8MF18xRvDFI+6c5/TgShTFy7hfVta/Y6bkH+/sBIKAuGee654IEeXabkYsl/YtnI6
WK0eKr27OPoKumw+EtKk4XlU6gD7evtuBHVnZgmi6YxYuF7zxQuuTmWwo3TlveFXHz3BIpbfll1g
PuXju8oCs7/VmByohHiWAbWPMeI41/MF0JDVFDmjGTB3Od1IcP4MbWVcGSLGogyOg+vN6O+lNM9V
z+JL0CuU0Bjk7tgB+EfPr3r2P0ofZc7YcxvLfmppYEV6/ueIeL3nQLKTLvYRU+q4uoSyWQkRSSpJ
vXG5p2J2uThyqKkPxm171osrGnbV0dLvHI8xwcipeLfb1fqg4Ftxy4hZtjf0tgfoPheiM77aMS1b
39lGg8SbK3FSykOO6VAXvzMY15exXPuXafbydPUXeVqmWv5hiNWcatQ6k1FaPRXzelqAkp+LLstE
2rbeUY12e4oA/r1pdJtkBlV/j+dLXKcCHW7HJXc5dcXEbdMtZXAlceckcz9uZ4kO/uCVdhnvwqY7
xp1dpWtXsVgsaQFBZUXY2Q3EsHfdyuA7B8EfrI/DK6l8MIAZbSfb4gfPLvL5LuwbmLWzFx+jwRqP
cTxN14WV6m726vAS1os8yMW0J5pYiOrxob65kiaMbILhR1+3exzaqU+gmFaophkbP89yXnHfSje9
hR5c2sE5km/6nxFAtG+3dO/GvWh6Qt21+ECR5e+iBIsfnbRTYcQ3ei6Hg6awCvE8m3YIv4K0qPbv
2ykLEtt2ip0UZZOKTC7EFwn0Uy3TnItmUFzDgmoX6vjYsJ766tHU8+qHiOccVhgUYjtjMApltFcz
Poyiq/z3Ts4FDEwr58qfu+01i1uOcbT/GfMHgyA5n8p5L2SB0FYty88cY1BClsZlpNCum+Jtcc7R
FLBdtduyOOZyzPivQO1xY5R0b3iMiqUIsiRee8pioUzu527mf6JssbdbQ9dhC6Ppmg6k+eGOG8F3
yqA/WrcIyKTqH7VFsFI60nvAgneVOdJriKfo6FmB8xj7Y7afKJw8ajjMlDsU9qFt+BGpJXTuh8EE
7Hya/hSamM0KD1qAABMUhdj1q5y/copzj76VSoDJw05Kle+b+6edZvH1Yeqag21Md1umgsSzCIOC
CX3vosnea19k3/iqzndVFcnnpjBfRRaL0xzgEQ3d29MIvsl7NH71Rd4MVQxxN8mxrp+ymeQfVqOI
hbQ28wMbeH/ex11Frzch3vpr6Bpz8khwPSpvEZ+DKZzrij0NuhcA3ITxvkTXzXSROMZWd5hjjLXX
ueXeu7NquJDkmv0c1Pr2oYBFDqq2CTKibOOx8zOgyfP2wUJivS/w9nEV7uh5I4a/Hvt+oh7HD81h
ish8OgCNP52MzWzM73e06lVdWtnoq1srn4DQeuhl/VZbPunpUlej2AXW3OhLNJdL/Fh2K9tlGmnq
bwNf9YeOQrGK7Uy7PXdWex/lo596hO/OHGVFtnPNwNJAg43cS+G3r6YL/f5s2zTWFFk9sTJwzZ7z
hjhRQ0+OyHVqVlQAFfC6k8PSU00OpnIfldZXOavwutVN9UqXNwwmHd3lerR2YuzclGphfu5dgYcr
zBCWsnxKFyvOzx7bxbt8scNd3vv+0e3Zp8f18tMbFCcWa8GzN8MJwTx8A8rzBBWGFBIsPujUUlYJ
YPjtvgzJJrPuOHaUNB9o+mbIHb9LAojEi9+FlA++XbyEAM1AKmPsPIRtGJKydxyg3+xfT6ruf18y
b7231i6/w6XMP6xHp6Zdymk/e5gOktzkzqnfeFNW2/RAVbH3bhGAvhWxNJciwv3gmax/rUux/qDx
LkKKDVki0FOQDPMycSPfuu+uHKhmWh9qHT9GihfUuIy/1DiMByKnxDJD+j4ylrpVLcwDBQ4+PKRy
Octguiq2dOTno2ePSP3BtfRHq63sGyuwIvVqNMi83TaObWKQ021iLiPaoJK6mBm7K85Gy4viL3nm
5o8y8nxi8XX0LGXJtW6u72ZYxwNy423rxEOIz6aM7Zd+EfXvDZV91Y5KB0yi1PecSSdTM8Sek7fd
LL9RhWQuY+RsxyhcB+5EZZaAL+ze575r/bRyZqL/AnCs4/YeifG+p+ijLcFRIrldg3UKfnWFdB9j
2WA2o0ikonzGix7BtK+3zqkLuut60SLPvqIhB9W17Ab5ZLLsp6O1vIwZh1iI1z8XjvdiEaQ5Io3Q
lTIp8N2iF+e4LjWdzUHxfVhZw9OW5Vnfayvvz22QodvYbXAWrApT3st46KogOPJg2mnVgU6lzDR8
pKGJRTnmxf45NxtxW1c+LQ4r1ANj1XYD0U7tPR8x2GEl1vZJb+v81avtb1PHN8pEXHbwBxI638jz
Vuj+h24k4MyS2HtzM6s75QMmx6Rl9BSIZfZACRJDBIFqTFcA8sL3voTlys19pJd/yO5DV7J+H6vl
CxYBthtTPdC8MRDLZr+HS8GrOL1jY/3knxENyLFNxLmyROKBfIBzzYvIOsT5qtCIVOIGI0k+utbu
NnwSx0JaHnFoV9b0dcRNkcxgXQ/xXBytqW9P3dLc66hiFYPrLb8svkBZWwqKmqp1C3f1TDQJh1CN
LAiHea8z6n0U3cz1jgUSgcnKqYkuhuJX6yJdRm28EsrvaS3No+1iRmd8rZZo5ghxVneH1m8S7djD
0zJYvTpJEQap4csenAoC5UOCDun8oPmuVjuWPTpxLZYEHVdsuBWR9VIXhhcX4G5rp3TYf93Gavg+
kl+x77h6Z5/SYyvxUmStCXZ0t9J6xiqayqtS/BjLZZM7pHcfI2ZeWskEkPZIGDl687vpj9Gz/uhU
6L1oFPw0QpmhwsGLqFBSffN7jFxqp7ashiPCZfww+qRtJ6+Jvm5IwxU3etu6gEY8OlEhmUiK7gVB
czxS4hcchqXmYlvxqAwRSV2lgSDOajzYIKojZi1a37vGbVI/MOqg+MAfAyv85jNLHoDrZocmZ6W5
GVN9Rs0m0ihyvTOCFAvAsK5PNiW1ez6JgS3Ktr21hhL9pfkx+C7Z6qzFnUF5LSNEfYej7gL+tGJU
DY5O8120dYmRubzzg+0lH0PFsttafqc34aGq1fiEVJ+fmVOeRx+NIuwf4Mh+uljqo7X9MtjxZyu3
L6Xxf3q1e7Q6W5x0t7l3AcOSjvQZNe4po+YLqds5Iy9M6Eg9KuaAQdcvwvOI6yaFHW72vAhr1Ddm
eo2zzC+O7iq3D1NlN0IGpW4pcmdVHbIinL6sZnDgj5UYHs7V3DXWcydUIJ6tuvwpmGCfXctTr8Qp
Cb4XKryZO9f8GejKnwUuOukI66ebockva7xqt8VmS2dYMBf2ZPleb3p7jIN1pfo6HhfG3DILryyp
rJBTL8/TILf0s7bnfD3E0rbSAgfYl3zmb7nR5kZnvbc1UhMid3mK+o3bQiE5XRvbp7crl9aT2Low
YlmptodbLOXT9secK1fXJfgPuoeC8vkEYS948t1x3Iu+ZG2JgZCoOffF48yUg854lHKCXSuIltMo
P5ANXuaRxb0veQs3fXFC4oZqm+Gp3NH6cBeUvH84e73hiptQJzhuzH2j2OLp8j3sfH4QE+rouV0l
E0QTHsdsxmo9A0PlhlU5T6wtStah0Re5qTZt5/cWfwSHyXzrArH3Yt6aU+jRZXPLkuR5IC5to/Ct
eJ4iCS+X52Jw76Q/PIUgUPZTmA/fEHG8L0ONq2S+rXPwORT34bAVe18PLHkr2RxHtMBz4FrZsbNj
+koYwR9FiQ+yQHU4DE3oH9mSUW5TieG5urU1ba7WN6C5ZrIw9wsFMiJYnDtfaeus+03eZytbWxye
cbUP6VKpD6pcmi+bMlQ0dM5Jz7ZOVzTwjsacvGDinq32LuBrp7FzT7jfwKu8CYq/dl2ex1+cVdff
ZiNrl+KJJae+Q9vTK6ZkVuAhhWm336ARdzn+jbu8LvPnMiNrn5iw7TGexltKTcxGh4gT0uRwo5T6
7Xvu+fGDQ9UT4jMw+rugJTKU5j22vC6q9k0j+bRwxF4ip9su27JxYQX1Ukd9+zQso+AaWeVPG9aw
PW84uqyQUek5sTfyN6CBmzY0HyO9nmmlLB67FWP0r75vum+BCqTeKcN7aJezYvC7EocP3ZPeVzNE
zrGrwvplGcgwaUot0JtGeTZiq+/Z1r/yMDD8zHQQXTZrYrk99n6TdMYazmrOSrx0a8f5zHLPL1j9
oRrj1ODfhd1yZgwFjCp6GelrmLmlTtF7w4NxnXSk2Hf0/f38p6w5rutrtAUU1M/G+sg2Gkumdir/
cBDb3ilBrs61PZnXf+sQ8TcVR3TIBE5x+3ZNSdFn3omqTScphf27E1X6+m+zqDYCCX5Ae1+8UCqK
3WGFEf/QVyG9a3OWiDDOmRbKZ66dFYF85z+4J//Sgu61a/jP33tw/7Kd+//b4R0/u1sj7fT33+p/
4vrOZ/X5X8fm39pSff76X9eyzX91zT+n5+Eu/CM97/zGjz9iQ0Z+/hY1vJU3/0d4PvotBJsJ2Y5V
K0viP6Oc/wjP279BuXfFDQZFPppt7P9d4cX8JZ6kiMUyIAtye//CBu+2j/xLJIzQrC8Ay7BzDO0I
2/hfF3hQKDoqBpsmOVQvzX2/e0hO1+dr+kecnv67wmzXvkW9/jmME0b0cd9KAcgH//kv97c/rFbF
5sxOkYAiWwfoax3630Gzl8dJ34MxPK61jK8jByFGV/Yn6NhDiUEP5KXEdVM+bDqPaOPqnD/M1HYX
dj/5mVIgQe+aKF+jXN/SfJ0cX7Zto7m1HfonGCrhlXSM/97qgUsx4DnsHYr+XDoVV/tHaVT5I3Qq
BGgOxfAbZfNthrGrdTFPGjMs6SDrcd0NZbR4x1Bb/ouuqzl+rCnCq1K1VYj+mzAmS3Nv6ZczKkvo
HKiNjN7Reaw27RRbhv0s140bYNbEnz2zocYAF4AVyzKLwrF4tR1zHGu7EjjWbnV0lBnrdt8uQ095
4QCo9mwJf4m+uHExlbusRNo/+1kjBEP+1GBhFRaaXz3nAz46zxzbRkfxW4ZjBDe3HPKTisOVPyI2
zfcCovejHqLAp00uspZTG8npZlpcs7SPLDZlSADLfcOSi3aRLZfcfBvJTqvx/GyfuSMRrlbn4q6C
etAlAGKFTEy2hDhbFn+iUkb66y+12SwiuEesyOgLdc1Phc4chVZuK536xHfGXYnc/9LpOHx03d6U
e9N29T2Ft4BAKR41zsEdYmvZgZVtv7OaLfvLGPc6QNjbnMM0rd4HGmvIjTImdn5QRMyqJJgmwFAb
NIEDkppud6ou/jdpZ7IkN7Il2R9qiGAGbAuHTxEejDmC5AYSnDAbADMYpq+v4/kWlcmszpSu3uST
N9HpA4BrV1WP9vfR5kvzsnVLx5lEgNTZCyiQ+jwyFX+zHbMeOQEDwArWCl8ITsBovlWVir8Ufh5h
mshyYiGbXvMT6pP3ujmqHHZV242P08wJKTWEY14EloirvGfJ73MfzD+mIhw+d+ts3+GKK08DEuCt
serWwu40RVE6i4nhHWlvO6ObWy+0BbdPYpkGk84rPhavLYZb3+SkScomcp+JVKlDNrjrtieDzfZP
z3n91jlqeFBE2sIkY3lzijnL2OjQFUYuclXZR4D8/b3DERbvRKy3o+k6jJYsttsprRZIl3sWvUSe
h9bJdtBhJafvqj6FleW9DY65ylVx1v1UWaD9XV9FId52WjbsnZqjj7wIXJIHTtY9Ag7sj5RTucPe
ARt0z6PKXVlF2Rtae0l+KDEYAfK9bHFe7IyXVR+xxYblWLApOqh5mXFAB97DNV1P8iogV5Mop2R/
pK/86WbV0Co3O++DM6W4zZ21cEY+gMG1voWrAz4KYg8y8p/u6Q//uT39GfVxDYD/902LtshrXdC1
eALwSchJ73oH/VNQuXXq0fbH0Emoeuxs+xSq/PS/eAWOfx6nHYp0fi8mgmU7KFPzCsSK1BaREqz+
P1/ht6y3IKrmtT2vgAWh5D1Eo/7fvMKVM8FlFbtRcM1//ulToqRb83MJnMRE+FKxoFfqX17hj4jo
f38RMdY5qghIylGLGqBe/R4hzbEwDV7FCYa+Tn+5K0xvP2+6jd9BDlkONrOBRQF2E3YLdSzv8K5n
e7ePmjsnyDGnxXSLw0ddTPvO6cyPdjonSPZZYW9pT1RdKueYBaCgLrZlV23qNHX/b8U1fxVWeQf8
eshAR9QPxkCjfm+PHrp6GULcSInYnIs9/ogxtvmdve/m/7fO9v+8EmFYREAS39ein79+HZbv6MJu
IEoT1yNhpIDUR9ujLNrtXyLl1z/oL18Kbwl4gaCGLyDK/ztFYGskThpZuIlvwrQtcdfN3Vsp5s//
fIn8/ZOLwKQJsgEM7e7fLsIF3GG8XnczdkgCZ7I7ALTxl0WGWObrf3mt60/1r28p8mI6cK//gNbl
/XbBlxELb4isXmLi5YwBaiD5txCucvUtFP5/fl+/YUWuX1TEm2JyR2znX//Idv/puqlD2PAx1sVk
aQmchG+2l/KMEFbHGuYjum7abuL2Qq3RfzR35vH/S6PCf8gWv71PCgUpFvExg+A1+z2Y7/ccZaTy
8IkEhmXEBFCL414TXZ2qOXRxsXi7DjveD1Sw5gbu8PbkzRMoTE0oIvURNDuIx2sJ392H71kDqiug
kGdoLyFG6884Uhpy1GSpaLu05C1L2f51FS6/lsBU40u2ls6XbNPiaxaH18hX3OJhcgOsiKkTXs/M
VmtyUNZeOK+pn/fKIm5qe5eq34j+xUx3yRDO07emn2VIk7c7v4Z9vEQ7NTjhnu11/BSgUeinHPYb
Pt7B35Yb2Iq2d5v3s/1t7PvyoanZ5bKmzoC2ASvYbuw+gr/ssbR/8kz+k+cDXt+FSKhAExQ9G9F1
RICI0bKeZx2W7q2Jeze8gZk+PA/brLrzAimfMJelf5RrPj4EsujOtFbIUxvlzd4fWzw6AA6LDkVt
ctVxMrQPAkrTxOAZTmyge3Fn453qLB/kKZSmw9I5/beqtJBvNrPh5RtJYS33/TbotM/cAZadWqcP
8hrd7ZAPdIsOg/0oPB0/OMolEI234MIC6I/wfcmCH3G3gl5rd/euYL16mKbRNs/5gtyYVMM1+BXW
ulvutKXz+TYP9WTRfZzpJbyCfGtz1G6BGbetI1IfXtXNz6Sc8oKIdVx/EZu4qbjfnYJuyQ5FrLxH
BkPxTFXi4B0d2tSatriWSVgJPzsvwmbvZBdLCaxlLUy6S1/Wcr7hy3QPGpZdusTZdEM9GolFm5g2
Vui+ki8zVw155RoRS7rcPi4GDadLXAiPwWXM5+a40Tv01hOCIvRkjN7TeYS01q2hKh4YHqLdoKsh
PoSYYiuMNZ26M+PE8seyqjoZPVWe3Z6ukafrzqBH3kaAgc3vh/eiiIcz6wseHlSQz+sLNdGbd5z5
48KcrWxbM6s0RBLEy+iXEBNdEgpqBKYCbmTGNq47fstJ6XZQGtcOhYgJERVytKPmhlwtklUwTID2
kq6ECHY/42aovk+2Bx0lo4fSOq2BaOZnzCHVh+4s0d0iBEXnRm4Sf5rompC9vAhewlqq8jJ65LAS
QRQA2Zp14Fd2D1U/phjERZZOPNWPPmcyUgfV2Hh4BlXEpk3ZoUk75st3WQvlH0jPz7iCvPEg/VU8
E0Cqidr6kwZN7Y4fLmvRg28Z4hdQqh8Wyn8Zn/3+l+vM/qkCM0KJiRUTlVLmIx5ougvyElIodIV4
wrTdCIWXHXQkC6lsOuk1tl51VmEvkXNrY3Uknv6jMyJ+ovyN5bg1y+1ded7cJFHfbB+iqNxuFwAL
P0Qz+Hft9sTXFu66B2SS8TN9FfHHupJhIgJjvCMK8PgwmYq/hxWw4nLV0N6UoXKsjwjUoHNkb2Pt
TW4Jejf8bGnS3l1yaw/yDudywU1uOtYbaU6cpe+d7IuPVtFM4oCj+l6VYRYf57YV3Z5z/rDu/BYv
2HGx6HjYqT4rX2Fi4JNrNVaEoM2wi0O380HVNnb7ax6HOK17bxZPEzuD8GiLHl+EbeTi3hdRqR1S
G325pnWgxu0S+KXtJoOVY8tvg0UMJ6tEXKflQS6PnDDn4U5h0DVv+OfZuqaDzZ6zBITbg7KQsDnY
b7oWqdbCXnbl4i4v/L1lSpBl/rCrZeq/jJyWiGf73DooQizwSU8V3bteFRE4LCyGsUS11XSE+Tgf
3Wx2BiCPVfeDxW2zJlHlqpt2AC68M6u17VFxwPxONgBT8pEttH8hy9cta4NXaZYAgp/sb0TvFNQV
G3aMA6Gkt7j3wo0a5dJGL8UI+jIou3YBRkr5MFpVcTT4qr/NxomJ8Yi+oKCk3noPzwyAcoIyCOly
yfvbRuUqOnWjHztnhKlZ7etuxZiIn2jt52fOftV209hl2R0ieq/8h2j0dYvxZ5iHAwWQpnwM7bDd
262xb5CKO+crvgqCaHEZDP7DzPx4GRz2yZzANh8/8exmJ+IqpHQnN/9ENjN8IsUI9XULyZwiTGVT
RoElvgy5p7cwzD9CxfdKm4ZZZcLiYIkPldmc/LTMw+q+jTW2+qMK5+WWeiFyhLoX+R3YXICnHMPV
eXWt7rntJ/yVkvRdc5sHhrA7Tl7x0JCQE/sF4Gx/sy4t3A8/EvAlnDEn1mUypQedZBbawI52zeZQ
6caGXWDHW31rBRvmhor9xdMkuFpOUx264YlngzoFLF6IVIqOrmn6cN7b3CXIUrF0mA+ZM4205jnt
O8rE9nnjBhAdcr+UB23Fa5Vyt53OA8wnrpIw0EVSu4VDdYIyD1QUTNEFuWBxdv5Ek82h1osacPsI
74kYKXFEzo3HHj36Ix9LRTPumpXPXk2gzVYZ9owKKvJmsMwnFGk0x6iFLIxbfWEcSVSAZEAMmztY
tDndsdg2anuaLfLOyp4c51KLcCajhZNZPvkAZvt9bSb7uS0CSx6BJJsi0bYS0afAW/Mn5F3uPezw
/detKJ64TTtVSsG6GU5Dtpjqcw3Odv4E0bjaRVpSNtxbfnwpc22zJlKNMrcd9RasPcKKJcFIJGzl
wKtWHqZ2HLKWqeAwkKS8meyafA8Q3t1Sj037lYRtw3U3gW1JVj3XzV56Jb4bp178PXqjHL9Z1uDs
2xk6OYuq3ibu0CDBtxnt8qcSgEedOqpyoMkNMIr6hMzPysoGLzSqQob6fI3WOv5cvc2jU/IYU/DO
P4XOVrW3aonR/2NEP3otMpmfq8zmj1DTFnzehM0eIs5HMOuO7dbcaykoP+XklwO4ZqaWN7quaQoZ
5hF1qNV1/uRkm5lSNnz1sMPupNLWkvkBt+PGBNWzX2ejPj0TAQdXUFY3cU4IWbKbSefcOw12UHwi
A1sfs1kUh3zEYpA5cMdzrn4SpwbfXYNSebrS0vdNHKgt7QC5XGqnsfWvgegghkE8NfOAY09Dmpc8
a2vKi3BotdMj6ZKh3mcTBryTCaKRRJq0v7QEh2tuJIZGlG1ab1u8Un4Sg/BtkMpogIDFov3m88z+
pEgGtFSdAFZwLu6oFVMv0ZuLvQL/vRMwUpCGMCp/q3i4MhhcDSuyDimi6eo5vF2mOXyosq19WFYK
AT7mesrzN2HLHm/kJioeaSF8cepYDwXYCqDvtJIEg2V/sRYy2mAYhH5c4FjXSdvq8BZLeszSIa66
vRBza4ERvrJj8KATkFqLDbL5xLh4IKixSFgIVvYNghDDYOtK6wvHKLPt/JKSWDgSRUzBEHiWLuGz
Xz/GKqvXH24ks+GbA+yzPBjCngaRulTtc1AX3EJAsHUYAmEYnl3WuCmdyE6bsusTe9frYFZo+gJg
k2jvxawt5wTSUusNmdvsbDnY2JPYB+B34Ykx7ZpC5KQX/WH4Jf2aCZrNZrJU9Xmt61tjkClX6fl7
RObiGoBQ1hkJpz5Ajs1PlajoFKFs/aXXh5FRXrMZSkoxcQHYize291swsql2aqiyCXPktlGTkRMG
VfUWPQKKGojcwDz4FFMsQmWJB3zEBixE0s78AnDdvHLJxceoJzmjRU8JEXUvv5ycK2vHrXk9zzaE
0JsgK4Zrp1d/5WyvgDnwRpnjsAFSesWo6C2Qo+LM3XWVQykKM6pNpAdqB5IgnS5vvfBh/XQC1b5e
xmavAovcPscsIAljXV90czXAoQlIZ0eqwj0S4gF+XW6UTZwJW/rlztGtfWwx3BAKaiaKBKxwxmCr
qiGXl7gJO9rB+dF+LhW4/Z2BGD/vQaZ28lJDZ7/tCtdbz9wWizOHKoxeWGFtuC3VvH7naVDBp99a
ryQ9D1ojp7FmN5e65VXlWFBsMEUnAESI4HYf6lNfkRJ7ihefuj+F1e5hrZrh2xDp6Q77enDMolpg
7BKGaMZQZ93F0Hnz2Z7GCZ6hXGbjogTTyYuNcVwitHPsEUQlgQDdjFlftS+jjFlPIsKbaD94ff3Z
41Bc75hFpqdlarxHa8n011hjZ9kTQNjwsdjjLXxy/2MBbKp2ud/a8m5DVMVtUo6qeAozm0apqvdB
K3iGThdICOu8H7DufaqjUZ5odYB/xdkEtwtmVYIYlIp8B95j7i1LwRdl61h/83OSNgmInjGQoj+A
ls/qu2Aoti+Bw3yeuqNCEwcfyZFw1dV7NTouujyP3WZHfAVheJg2PDEjz58RZdgFWR4qRYYzHHgE
6Ki/eNU8h+fqmsWCtMDMIEyTrk3NvxViOpT1NB5IJzRPvbPke9seImxpsSeTWdrxUUxF/rViu/bS
rz1dxzLDODOMTflIPo4wnsORlX66+p6SOWvfLKG2E5YG2RdX9RELOufaLFaqT8XW8bJLnwNj9It5
ehdhX/5qoIIwky9iIT1awPmfVs7lI+yBow+UcU0lwYh7KCEudpfQ0a/k5NebQhfkUx1iGgcuuSDf
Nb4f7to5/B5q17oj/0pXeJvb8pGRtPtiJscn98ibT1ryhu3O9zKy2nLNe0JQY8BJE1HIPQORDI7h
tOgL6KTmwi/aScGnVAf+6sOj53bOy+w3z5lkTKBLoUoqPMtYuyF36HSxh+0XNxrnphKz8A8ZlVPn
lfldJvUm5btWIBewa1Y+BSle3aetwjjBSdb7HttRvZ/V0J3nLcJqJHs9Y3pSnEWyyBdfYK5bp27p
2VFZpHqLnUfkD2KXl21A7f2ix/g9dgQCuR+8WeRQDi4nyc9hMfrd2dXWwNJ8AJRRun2ciobujmTK
w/rRKuPlCyHt9ikcAEkEVr7QEbA2l1llHT86J3I+dXHYnqbVq2njGQFtISjtZNR096MuqRqrBcaO
mMN7ojnvtSn4q/mrMUGbYqXR4alCw2et4wyBOVBTUUf73rbE0eOBYiUzeSROIoPMXodwiY+b41op
8S4H9Q+lOxxcnK6l3k7k7quzWoQhlCm8MZXzpG9ainhfcMhUjwV93XTBBUsW7gG3kVNs6QpIJ/bw
z6aZw+M2aVD2Szi1MNPKtT51bsbGAvTNbsiMDpPOOPOB0AIPHuAJWZnwH0912ha45n1lr9FuhhjA
MV3/YWRpnOXRcgn2slBSF99MY0qcdk2ygvReMHNfC5y19xK2qvyftGjbt2at3PqIraheE7J6+cHr
aVOc+SBitH13ukhHKE01gQp+5rru8A728us1HziWcfWEPd2b7noCg+l1eH6N1zp6JlZLyNnpIlN/
32LRv4Mc9KeDBYqreeDj4PJZehg/eM26fjeauOGfW2vdO1sYIvpdd4PXOoHYPvr036ynshrt9SJz
J/joSp/0Ien3LqVo1QQQ8Sw1k4ltyCestS1S4QwRcS2V1XACJh5H4zB9n7IQ47MfPvgOxck73XOS
guRAN5iZuHQiQEsE/Dr/QUtoXOHKZmqlFNTbjW6xfRYy8z9nUOqeWIJxlhSYS29jri6HdaU2cSKJ
qau0MC5i3IZgs5/LrXzOBEV3yiujvXAk4bEeXbpK8JZxCFXoSV4SR8UQ7CygZ5dgQkTdxZ7KHwFg
YWHsUeKZfvnlJRzEluk521TSv1kXhLyqPdoOlC/dIfIf6pqDGlinpi/3orV+jKsh9qo4j//MAAs4
exB4zk46c3EIIP7dzirqUCbhwxanWSr9EdEgfaTH0U8H05XraR0dXnrWHiQEy54UlrGeNoWGL07U
ttljkpxTuy1n5iFnzD7hgxFDMgxAOKmdAKp715f6hfTeRxSTDCG3tj75kygvxOI27rLQq9RNcCwe
a35+pzUbm3FHUH8zx0hhjt9KGUVwkcAKHf1u6O7Yya+Mhx2HpsWl3xECqi85Pw3hG2fD+WaO5bx3
sbhPp5we5B89Q+WYBESV06nnp5E4GNLSmO1UumUOBtCCvMXbyBz8jdgc34MKOTru6xEUZVrEnWDc
tjmT3ZHil+Kk1BWgUtDAgePdlcNdMcfcfRnZiMJU2ypfBUEAUAis+u/BiQq6gwxYi+Pgjx32VzFM
VwpW0x3iiX69HcUqVHlJRNpvrpnL8ohXzZyB7WlxzJj1P2pThUcIN/WH5flxn0Yz0AFiqwvldduy
zsdyEPdclo91weagwA4FQGMJsrNQxg9gG5UNSEHmZHGImIfu+hqMYZJnvUgrmkjx1k7+TmmNCA7H
MXtXHHnEzjXxvEChjtVbyBIWutFW0dLhdYjF2USUMWz5+x/s2WqzFGMmY5M3uXpNyyKbdTI2PotB
bw7VXZavVyRP97Nz28esqEm56CV271d4T85hQ4pv9jmpkmdv9KHuK7f85TX12jMnZAyesdX6iYyI
Zl8RcaK9rFVdBVwKRGfhIwUSnSLs1o+8Byyy49izvPkZfosko0Dx1vHkxErJNI53djcKBY5ms8wE
hEWrdk/8wNSJ8c1Y06JKMeGhsoqVXkmnRZ/EpDplLwSV1JhGZb5NBwTmbE0QBDOCBAK3ny77GpCS
bDxqfEbXgwGVr+IESHBbPhWQeVeYVcEyoCis5XeH5fi0q0l5XipfDkGa0UYSnbx1rawjPpXwA4uD
A4uHySlMRQ7iGw/5Vj/mzhC/9CFcwJ3hl30xkeHvEfVAhM9irkneKngEE5y5og+rB3J4UPbZ2RtW
/3xkuBX1MH9AY5tpF/SG4WNiTbf9GDlo4eRm7j1L7oEQVjEMYIqmGgA8cEfPa1ZL58W6Trun3Pcc
fRId/uBxlJJ+TKu9p/xOP1PSELA3H2zn51bSWriAJbQSEUjM03rxerOzQwhaDZ/7YfFUyAbasQ/M
JuWdD9hiOzZWrh517hocsUHFMQqr3/2Y2eUDY938SXqaWDdhMAB82o74X4VL9oP6LFvtLCpZvB1a
ba4TJStM+XbXzv6tF8ir21Rnb7jK7bQF+RBfsM10KydhtvBPBmfuuCNTPb21oAfaJKcqi9HAyds3
ZSjUo6vHNBiJJwuEg8nZnybGyqu3UrEO4N4cQl1smizFEKcv+ZhxY47qAdJtQ/klefEPXgwDOKaf
4dkCU/LatH2AssYT66ffUi7VtBUlY9wrxuMUxjEJqXDkHBzror3tWBcCt9/8edfQt+FeysCIX83I
yTWhYgQ3YoG/cj569galU0T04BGM70E45aNoThC08b50S1ScZUvpJB/N1MH7qgmJB2twlxmLkIsY
52fbIx0zVA34XmCqfW89tpZWh4oa4ShZRaCcFKGTzcHCAEocQdqdhRzj2D+1MwP4nJYqhpkrgQ3d
ArAq3nEh92pfmoajma34PaMpi1e2gvc0jr5khIWpIw4LogJzrnu+xQ4HCfxPDhoUmLeEzk+6CyNs
KmTBblfJIuRiZ77ID75YB3XTjxQ1nk0lJZIBX/UnfxwkPE0z4fkXWT25CYUkFrAXTErdvpXbePFp
UpYHvnHAIqjpdXNvS3wpvUQYSvG0FJSYzQWNYn9QxnCUqP5ElXL7NFwfusTs+eWFoq9hN3F1f0Xo
cyqslK6CCyw2fw/PdGHAlJv7ottK3lOTySRYs3fko+L0dljYjdbHKmp4LsgB8k4ylxiFbxxnij47
tVveEjnRK50xo3GSYPEGdycL5ya/Zr9h13aDm9ToEd9qZ5DlQSmAIe99j2aRDGIuyiOcMR62qqQe
cLKyGamOrc1jP0/bbSGqpX6UyHM8tWIQ1A/OGMSPZekCu2wgTlhpKyPrddO9fW/n5M4TG4bELUDI
1t5LG35bsrmhy6AjwgVAzBa9ezi68zS34J3sPdmEF35L2YE5yj6IdTSQxUbH/8bEySdEuUKvTmhd
r53G98wX4I1RoltgIkeXptiRrq68cl9g/VLWTtGE07FY3AyvZ6xlh3CUh6gEYQxWLra4XTfhZL11
GQ5+oGtjd82wrt/Awzl3JVzA+mvN274mIF3rGVG0QVyZ6oLqKCvynucxtq5Lx0yntYMr+FpzPldX
7Wk6j63I69OW97065jrYXqqA1ErazMvyOq4e0f819y4r6+pHVPTqqxwHdSo72apz1I49Dc1K4gJb
AhfODr/VpAW3omhT0NWzdNYhTua+7rDPb7N4hoHlj3cNzTLN09hlEczrGLM48M2YgBsWhp4EqNKC
RaLMG5tpJAp/WZhemvMIbhaxpuX+uPNEo8+FYYb41iPirK8WTNjiSWdtPfOTzb0GoqzPSj+I1fw6
TVVbptlSylc9L4IZWcfXguHFg1EMeFd3h22CX/E4UueM9AV18ouX5+25t7fiBGQAUoZfNdtbqT0f
3+NSPxdBz17JhwwB/cELSXCx57CHBEDNonasY3r7Ms65U36qAwCUTwXoV06N/LbIPvHIPrft6pQ3
FSozZ1JY1NzjY9d8+GE8fnLqmUyPp0X4WLrch3fzMLYPBLH0s8ex30+gwPTlTTaGBJNyZzEXoqHy
AIoq/xIyCGko3Rm7xsoG06eFXj8GbN/RDpZUOe1yxcOFxEw5LrcUk5Zm59DvrNNuMeWDl0OAIXaW
Dd37sFXzp6YMbU7jed28SxsHQmI7enwZg1C9rGEE+cgPwad4ddndxNsAm2kTltsmAuBnkNA+jlGk
HWrCBAzC7YWFXvPI391yUsAJo/+9Xo2i9z5QD07IYOL6w/bWD2tx11EVmXpI7im5yOkmZG1CjDxA
OaCDU1lrflzDABzY6jUxrea0Y0bLU1WNKJ+RrdzHShr3h2/3giLD0pvovsTU+aVkBmT3ueKLSJAe
o5PmejmroLpijtzoq9MbaJKxH7BWV+SxhByy+jgru6ShMSyBL/gQoafOnY5uGZI4bsvVf800ZAqy
FdyQonEg4Gs4E6Natto5ucbnkFVKMQ57vLNiHyBO/OKR5WBc7VWcZkHVfGij1B3WwuKhW+gqT/hZ
SUKB7P/gPVs4IROJYdY8De7gPlxZv3QIT8snW9juZ0eNziVcnGA/9PxRA+p9tpOlphaGxlMYPe7c
H1bdrfxKfFCTtGORRvYmq4pvkH6WdzZF8sDkbG8JGN7xVnlg7qOgj95sE4KjVO61TMeIU0k2YU0b
NGjOK07OAh9hTDKTIvz/4FrK9lOvxUOlDJuqhlp4wE7eIW8d+94rDRbKvoFWD+rbezc2w73NT3OP
pxFK65gVbvsry5n9LuWM1/GGLk1dgPTmfnxiSMcBW8xU2jVz1j5Xjp6vhEqY4SxGKUAlZKG8h6LM
en3CxydvqtEPT5RX/ifn3PGLtq32acXfgJxZDdVP2822L64OUEZslDZ1Yl25vg6bPdp3BQogn4Xf
9tl59gyO21mU3k+Py/CY2WR6U2+EYEChZd085XnMlgUjCzUa7DCZpNi6AZp0J3koLGRP0Y6Nu8tL
L35ticMH+3Ay0bDXFeV96dS2JqUxfpPnTND3lwKh7K0DE0VPChuN8CSbfGte1nJbgPK288VlrhMA
gLnLHToeabf4/oxDsWgrH8AvBndXLkvM5hUUAccbO2NuuX5xh0wzVN+z56Ske9oGlwtFBVdxCxUh
zdsJ9E0JUjv1VjlOb2HHmEVWUAOGGqxgORt389k6xyzSuMShdW7kUdKI2yQZOfpEkgJJd2voCweE
fOR+QfIa9D1gl3ysnwpKmy6sVkhWBtH2itoOb6K0AayzP/TyE/pn/tJbJdfVbKpPuUPX0w6jXo6j
hDm9OkTS4gjLoZ7rYuMDMzuL6TldNmtY4HAX6rua6it6uxunr0EVcNPKhqJ90N0olrRG3yLuXMlu
H6NKyCfDqz75q2xvM25jnzjChPdmXNQjFAZCOa4tUSymVh+g33Beicd62m2mF9eZvvEPVaf9aF+4
QXuCIzvSrxvZ9hPCGYtfCBMh6SbQ9eeVh810A3Te3M9kbviWCFjlBxXEbU2Vt4eXhuBY7eK8MN2D
V/nu3SKtwrvFW9ctZ2pjWXHFyu4erFHWiDsTlwpKf8lZY1D3ZLoDro1ZAlTPm1snK7aPTNXzMxj/
AAV+C+aLEma78sXyjNx0xIB16AUmzyuJD2p/ablvIZP3O5bzlQ194CE7+IPzYbqMGCSXXdY9LP1S
7/2gnmJGtNW/metSifdmsdVFBttSE6BbjXdQfju0YNMsKkojU6F62U19X018QAfGBCdmtyQ15dls
3eUjKkSx0uhhN+ozYw+16pC/ilOgivqXtu3YopzCm4oHjvIxRezMM6mnm5ACkckXUQJ5LaaaChmX
tG8YgxuesOE8cRuocS7ZHc+PtScato3ua+QY+utZbO35xO0vWPt67oIBzz8XgFnGwM+Te+YQuwWs
I9BMG27L7VRl6EMaTRfiRbz3ltEKWa0zANQs+i5V6foX0gIDTaUY4169PvfffOpo0jpyix+xy1/l
pPyl1wgQBLI4LTpspvgbLwV0Ab28g0Iow0MpQmXD0kPxTSYehvm7iFX8I183tz5LkpLBHe5EJfcM
8AstnH3n3K1CMdo48bx+HqVffSsX6X0MoJ8szGAy/lrgbBpBFvRExfwwj38UyBeCWzz6CyvUK1jU
wlPNrQuK5JnStpYW7JUohIMvg3xitPbbifSEeGSFiQ3EzePyeWqVTX14Zs+Ev9YqYGDx5366b/1i
uymcaflu81z96XVQ7ndTTb6ZdbB7/Z3D+/rs9o7/DBIVilunSJOfruNZhFrIaunAPjsEouKCB7zg
RSNRn7Ux7QGlK0bSbHV2Wy1Frc6dnoCZGG7Ua1JNiMlXYPH1Tp1Dl0naMb92nvgDDFXX94J6v4FM
I8ycW/rNM4v/rZAM+DuvgXCwK3i0jjdlNpJQRztfHqkWMN3x/4zLJg2cMm7hZe3Bspr86VdsNMyl
gg30U21kfHRCU13WJZ8/qMCg2dyz7S//bEv9u6s3imOMqYIalwgP8W/W0G52pivExUtcsqyle9dy
4YKO+5fiov/BaIsWaccIoUSxff+37JHdV5m1Ak5NGhADtvVUAugV3Se03N5/+Oc39FcT/x82WwH3
TeCxDwLbjX97Q/izerAMbHQp5djR+vhSd9njP7/E//CZiQigEjWSvB87/s1yHXi9RcMOL+H1j30E
GZ2Cvn8xW//dBR3bvm1fK1UD8l9/hLn+bBaGNzaxrfYRpef02k5Z1kcbmyytO/9iD47/5oGObeo5
eZqLKHYAXfLf/+mV5EDxKfFlvCR9llSs9ebS5ogAWeV7G9+URBD/+cO7tsv+ZrrmI3PpaopjXORU
Y/71BTtSyAqfrQ+dboO2XDDo30h1LMVdVd5RpTUh94b/Yr7++zd2tT3jYXMDsv/27951N0fUFHjj
gAY8uZ05TZJaGLP/53f2h138rzbrKxcrDvm6nCsn67eiuyWyOowkzNB9+l+kndmS1EgSrp9IZtqX
WymXWqkFqgq4kUHRaE3t+9OfTzXnDJmROimjp4emuw0Gl0d4eHj48v+9ByDVvtsMG8kF5dmNtrlH
kLlxPPKOXrmBbnoL8sBG8Vh0l1SJJ20oP2ytjbFp/2qsZT4RfJZCGoDub8vURXMt7LSNKpPPUpyH
oX1t7LsVvZl4FHYUAaysqs4klYw8nO4ooF1kqW3GdsrtrHe36TaqB/coek/uH72ZX/OokHr0x2z+
ozW9ll6wYax1Y3vFyglS5tU+2Y252Z6ZHsuUITn9mKs8NmylL1LfPiiDa4/XIHOBWUjFM64983O9
Uz75VxLgpW7LDryE7udfa4uunp1gQfx87o7OVSfHHdTYiAeukhk39ckGSvz6+0PuASVBRjVzo2t/
V1y908riZi7zmKP7u3eB0lnZfmWeYjhdCFvBUTGQQgO7iac//RKod3myVqbp6mBBl4oM2+NbbJhe
NYYg1Oi0iQMPrnU/1Pq1Jp9CSvo6iq37y0Zy5mYYTmGShztGhRjwjClPyQ9MAzgTOU/NeMjDAsDt
5nmMzdrrJeVRLUGsbQ4r7HwfIxWC5px5malE2bA5+MKBNFOHlt1QobYSg5FRvhU9QWSt90+1lN+N
mbpte/NTRmWR6hawRQx/PQ421GEa4BTldFUHsLAFw/PllVjaD75Kg71PZjEYOzndj6oeKXYy/eX6
zc+80G9lQncj1ku3y+9tswUHyHalrH1x1PRBAlcH4pufqq6szL4sbogjk+eB1VpTbWGMy1Ip8kJC
YLnlgU5dAzAoJ3X7kiF/W7lKyNzRNPZ+WfOzKGC2gSORwpFQq5G+jwyRFYZvkCgD9amnRttWPYhw
Ky7/LA4QhAl7Pxhg7aU9wjqaqojzqH9bvEIva3R2ryCEk2UZqs5lxmaebiV9tGPcZoDqyKOxpda0
LxJ6s3lCXBZz7kuY/rYYAMd/w3FoCic4gL+ukRoNgGHDfhwz+bdpG6TUDvULaFH562VhZwtnA/Co
OaRSLIv+QHn29keOSzWqrgY3HyDE/Jum38ZrtONLfz6RE+bPsuERBPMvHFpLg5yetXHKfzakNKbe
WlHhbL1Q4VjE/AlHKkjAItPPgghA6Dc8Rd24tzyr3TQ0SlxerHMDcOC2lW2iJ1M3CTlPJRUHDfgY
A/IXKZL3wDZ7gda9cuRXgtrzw4oYh3FjVdNAV7ZmhY8UyptA7ZrJgW9BeW3iHeD/sP7IJRMA7Ver
MLzLSp2fU4J1hUG1eSyOCTlBqR64pcYpA1LWSHX1qL3u/G4LH99TAuxJl00r8s62y0IeQAoqfpp/
iq4I1gjS6RBugPDxE3i/T+nQPAP94upZcHtZszNJREMcIJSCh9h0TMEDSXMlOIvhMQlr64nfCTIW
LKFuGWswXoCodFnaWQRCRKRq1hzEg+3AGOjprsnVULV0u+LvAGfSPyvG755Zq0ymwm5tD91XkEa3
lyWemeMsUbcwEYeIxxD9EdA7hySQkQjUmAdw9bY1/gF0/m+NHiQJ3iXYO36PeVBBL1K5o+pkJo0c
w6eh+GZUPnmvlXhhYaeQYbNXOi8FWSQkp1hc2Izj8/CR7mwSZXp1Y4EF175eXjBl9mYnIQJPAp0I
kWqlo0IeK7xMu0YbbQj4eMvVknLHvH+zKa1yuE4HLb4dW+O3rwGuUwbkc4suu0pGRhorKqRbNfaH
Fes8O3cAiSkm9YjZ6xKsC26rr8sU4GjFANlI72nOoafFPujaFxjp0msSTCT79DZbid45X+dLwATj
PMpNdzp2Kjjkkm7ITisZCd1sNrebzf3m9p5/280/djt3d33tuvzjfrfb8W/utbtv3Ov93n3e89P/
+8tk/OSn++zu+eVr/vnM7+P3budf5ydv/uHx12b+yfPcjff0tLnix+0VsjbzT/zt8WP+LfNvnf9j
8+v29en19tdtsSn4r9tbfvy6nf8vfOftymk9tzhNlwFbMSwwSUBNFpZBb0kdU1alwweOmqR6h+Vy
5yd3vvnlssmd77KmayZnh4Fg2pbFge0A+pSpaugazrG6DmItOGVvDzR3FZFXOL8vC1tSikOqy6Zu
6cgVlDpoXR8p8KS4SVo8Mih+zXw1Tcb9XadKV5dFnZuRBnq1qcooZhJBzHof3VFJoMXdFEDPc0iT
Te6/1iWYgTVVObXeZs07HQiX5Z37Os0gzgGnYaZ25+CcyguhmSy0GLxOUH+rW9k/zIQRU34zSADG
XhZ17sgR5TiG7BCvGISwp6JgHQp0o04YS+zs5Fqh2OBGHThwA+jpoUv107wJrLG7pQ3n1aILZ8Xf
fizdqZOil28OM3Dq2nyDncoHuzGThxSkYsPN3e//eVVrDzRNufB+utG+2zGHujl4/0DWRFPj1v/M
VNu+v4W31X0tNrL7+5ftAVm4GW+klVMz+yTx0zQe2qQ85jOjzrt0tOsTHZqxVQM92ULaG6qgAmhr
Mda5CM3goMy3gaXqZwdm6MaEhrDW4o0KMrTEWHB5c3l/z3NSPMeORQi2VCh2a4FCjO1GsN7lnTRu
jBEi5IoGW68c6XPRlOwXTCml12fpg9bK5d/GQPMXOCBqzNBMvI+FLzikvh/qHV+gUJIDSlO5y0GK
1iHkTkFSv6zuglNgGNkABop8LE9x4TnBRMZI2YSnEQSCG0W6kZ37AySokD38b3Lmu/fINioJsNdB
QQ4dBpteuYdt3QVMzSvTlWBhyUIcZYa553U555lPBYEwnAStQtdLmStPEC28x9aanS94GwabCXcU
UiizqZ+K6MOEnuKUVEJF469ba51nqAOYnEa5ctiVefVPTxQbcyRJsIQBCAE7BL3SbXUmHKPHCcML
/2mgjFYMyPgqcsLtj5o+f0BHL++XsuDCEW1w/1EI4F8EJUGOHRtaGHErypcoAOr5RpevyvqxV/cy
jQx6dJd3N/IAVdKuqZ7D6o7GqtbZQaI25T9WvmV5wf98i7AMetxEQF+xDHzLmO+D5lMuf/fBhNGM
Owa+TWMfDZ9T/xZQSRpStmayG8eV0GjBrIgMTZWOXtKbmhgRKJ2p5WbFchQV8LNaW3Bf0692WdGF
w2hC+6DMIHCk6FTh2mxpyAd7gnoZs4a/1dzYMSvxD0PK2xJi7L8WNUPJabgZlbfPjFx3fB7LoC/1
ItFMl4L8WxeNT0Vt3NJb++4nxZrTPt8+XghAzlHs4VaAM+JUltSrZQmGElasSfuytGdQVlAdnG9/
qxJieBCrMjUfRfkI749czNjRlDkaiIF06i4cAK3Vmf7Ixy25h5Vs4tItPL/0Ae+lJYgn62wuR7Ic
HRzJogtJzpFOsJ8KKqzXgapJ/VvaFGW802Lq1VsqkfabrjXQX4LBw20FNjzUwVQ8omuG4s3XFBAM
6x7Kz/4fkO6c6Y4xL2aPLBohDhuoenjsNBPF2x2dC+nv0WeMdGNCXfCqMpT+KFepc4PJDDP/V999
geCRkcEBviXyu/CP7wFPHWgCDKPqxTKn4AuUqvE3CsfNdZwN7T++FTfXzIdBPv3XO0EM8CcQEM5r
M3V9zyAhXJUBoNKHZIBFLZf7qwn4iG2dy8OXy/I+ClOnfpIqt6oQmJGnsqiSnW4HpBNT0oLv7NI2
6ZpacVMkgEJDLw1zGWGCcktf1RdANp71ePDskNmkPLvNGc23mHpR1Pjp8vech/UmBUeABCwGtRzL
EAzeqSY4VC0J6sFMf9b1gCnlCjyC+iqGLgWq2ZXo99w3oTdDPhS1eLdhkqfaB0lhSmorSzQlRP5d
XFu/+wkM38s6nR1i6jrzQwU2GEIvU9SpHJqsjTUw8XgSbZT2ZoLZxbLHv7UcQYrglkYgsiao3hKv
G5k1oh4B1m8zUjWz5L90gKQbqYTw6pLJaulkOE8XraGlPWdQlmLbZDI641kqSNnaVs+3l9dNtAVR
jrA5Y1xJWl0cgPQf609WnsDWttfos5Lsg9fnV5eFiY+TWRgpaEDleOTJiiYIC8G9VdMBpdp6BhXS
wHTkOTi85hkA9bKe/YKlYtznVRe/yAznrZiIeH19SLd0EgikJ0m6CtKbAV520G9zL5iYuIt52T4y
Ol1uIrjDPJA52xV5S0sLhir9QYZD0kbMPU0fsMY8ZkFPYmqzfXXqm9a/UoL7qFmJyM8eBbNqR6Is
4dU35QcgNfWk8HSGfQi+YCzLw68GTVg0nbwlbXUtS+b7WKjXIx2jlzdVWdLTISCYqwr4FVt4uE9k
WoNAY2DPeDh8Sh+aHfPp28dsRwMSQDdMxiSP9c/uHngM4287Ama9j0ULpyTrTHyKPoseHxUKud1T
Uz+r4EeMVwdl5aSIEacoSzCftCuVibbomfyiv2N6262o0IIytO3i8DHunH3BnPPlpV0SebytgqPO
aiPo5AALig/gJ4BUGRjKA7zNHqRAsHRbVIwMaSV/v3RKOCGUCajCG7b44rIBnip6Hg5eyw9T9iT/
RYmSzRj8/Be6HckRXKlvlHUXa8ix/X5zD9BIFnhO+SjBv6n+i50zMc8ZNpNQUhOWkTRH0jIEBBlE
kdJ0etgHPL+aTVMpV4bOuOZKLL64azo0ZKwhHlyeveBR8OUbxcH4GGAFVxR41clU4KCJYRs65OMn
5+AotAv79wVooysncbbA4zDjwwvQsEihao77Pg7qkWCqR34VjWXhFYcHXCDjFVdyuf8X23YkY1b+
SEacZBrtbsgYYouSWHLrRxBW2/5nwKSvrRD+T8bN/l4kTVJzroGkjSML/mVGNrEnqBq8nvkzKKSC
bzR91f2XQ6+CkLcibOmKOhYmeJS8VSFHjiOA0hNmhbtfOnwvzGUBc/4DGArX728j4+GyfkvbRlTE
Rc9gLXsnmGcRRnRgzCIh7t0NSkPsAiJJv9ZYdFY/mM2DEgJVdGpzvHYEOVNbjnVpxoVHOzFR6Ocg
8jp7FzJiYmzUgFePWxz+keyNcRhW/NjSolJ0NoAG5zgY1nyDHBuNHFuGUXDWobIisqDlM3qRrdd2
zkU+AwlEDejL5TVd8mJz34Jj8vjhASScQZOZpLiWWFMlVD+3zJO0B3UbGoNXZaupiPlyFY/dkSyx
LkMraqdnCeuqJ1BRZ0AF+plnGOZLFURw8oFo0DD1ydjFA6CNr5f1XLp7qYCTaqUEapLaPF3ZrA27
upW5+B1YSm3/2SGkyuTUdYBFzIoVx7YmTDgb09QZ4FMhrNPenWCvNkxExW9luWVIbcWVzX/U+Zr+
0Uu4bKsJ9KXKmkUpr2r6IyhXroTFP5/WFoYpHVgqLcE+ArkJbGgGCw+sg89K2P1UD2tpuGURvHxo
ipQVqvynW1PIleZAz4TbSjapyZBQEa4cK3XR8mjt/r8iPn796FxlgJjST07wbj3kVGTuhutkPz6W
X/Wd+dl0fxS/QWXc0uK9tfeQqWnXl21v0W8ZFFCoQdGPKbZ6TH4DCk/DtWrJjUfzz0jqNOuuLgtZ
ukztIyFCmEDjuca4GkI056WEZxCmzckGTkbzwBk9vF8WtrhlR8KE0wQq6FgaGcJUhpaVPPX0tSBy
cc1oj4EgdS7TiA1uUpZFFjgzhQdmHAyRsR/BpfWixPWKfS/LgUABpzAnggRfD7wsh7UlWLXtEIh4
XjjbpAuzjaLUa+mzxR2iIVfH0RI0is8ccAWZIzNwf45cbRvzJo42RvOPAV+RnH3R/Oe/3yJc3VwH
V0xSW8KpckCw0yA2J8YZ35o6ZfJjJUG/tHJ/BNiy8JQay8mGyRsBZv8DUCwX6stw7cpYkyHsTmhC
m5XFyBhNwCKegOQi0L68TksX4LEawrkp5FYuYPPB+5BsjD29vi7aDVOQl6WsKSIcGCPjsd1qSKm0
esdM426kIH1oqu1lMUsXz9EzT3y5WxJDD/3sBNRy19hu6LwkfeEm5nu2VoReVOjPW1bsXoqddiS0
RlLhN65Z+h6MTmm9EvApS37mWB8hHoIqAUyLnmXrounJsAEWKrm2GQg39eSlU5pNCB5Bz1xGBKSh
PjUQkeTRDoZHOkOHtY9ZW1whomciqc5gB+e1dyM9OJ/HJ0Bv3YQSDr2oe/masZRNto1f7Dd7xUQX
sxbHyyCc5ZFCtTpjqnoMm7z21eEhgqwwnSms8vBm0AEqtCHD69VNeIj3ly1qyWkdibaFUx7yxmUI
dX7MR/fD8LMEDrHfAug3dsB0fb4s6/+jJ93d0MvxJhSDjaps8rH0EUbPjn+djtqBqe7gKwiz13E5
EKylreEx4vo5d5wbuRyL3eUPWFCWxxOvp7m7mIepsM6d7YdaXjUoSwvAoXnvcxvr8ox+r3c38Zpz
W1IXcTpDOszPcPvMZ+woKknLPnYAruPuCaVPOtQXutGQ84q8BpiMpOt/jaG5HWV4hcf06rKmC8f3
RPTsFY9F6xW4lZQ4oKm9j4ttWr5m/oqIheOCCEataKYFTUhso8xMQJIH6B+9GOK0diPp25hpre62
0VYq/Yu6kC+lv5VspS32w9BKoBiRxTJ25pUKhFz+GvdfLi/Xoi5HImY/dbxckhkkfoSILNrGEE3S
2C0N8CVeOd1KrLhwHYEH/kcZwSamCtz+pGBjmmR3iG7G4vsQPHXxz8v6zIYsvBro6SGe5zlECUB8
SacHqatV4FIAiHSVznW87Ie2be+YnVtzXfP1KUpS6IBgVkOF0l4VjhRTipA/hLNt3483wfP4KdqP
79J1cH1AWrvSbLd0X0Dk/V9pmuCtLOih5FCSCy+9C/fxXXEX7qJ7+07eBftpb+yrffPt8kIuXFCU
HxQ4Ong/wwwiqGeBzh6C7EdMx+B9B4cNGAKXJSxZ9x8JtHecmh44J86gtEiQpcduuIPqHuyoyyKW
Eh5HWpgfzF9H5m1Lk9X7M/fO+DRtxk9AX5m/qu2489/C79LuX7z3KFbTE4MgncYyYc0o/KrdxIAp
JAbysIFTMQXgsT6sRFxLB+lIipjpt4pWA46GB0Srf4WF8qDeZvFbM/399Xisi5gEhsKrlcIIXWLH
TTPdzcFZjHdS/OZon2DPvrxPS6ZAEwkt1bTP0uUjLBz9TNUBsqECWN9KJedm1gDWFuHWmmxjZfWW
RH3Q3sFiyotVExxeoSkTQAC4IUggUhM6+e+ttaLN0gYxn2hxXueODNEMiqHv9DrrCvguf1Ua2HK7
qN5LYbOiyVnvDdk8Rh7+K0c0hKCJAbFI8d3RuFV2AdgJLkm1R8PfplvprshWPN7iyh2JE54sRRId
jCpBLbmmhQZs5KEHj2flxK4Jmb3u0YF1GqcDeXW+j/rPZX+V1s9xcP33xna8bNqpCAlWY3q00UMx
UCDfjUz50mR/WciS+5wxJ+ZRLhqVRccjtTzsifoIbOGIr6fmdpSdf3FCKQ6TvqIb3MFTn+ph2GF3
UOEIZmhb47EyeDmdRyqZ2zh3nvTwp60dVlZuKVhgQI2mRjqdqLILFtDw0OuDOaUALZXbdKWrSs/g
gsJNJ0EWuvIKXxMmWEIJODw4ffOLL9vmbeuNw00NZuaobNs1tqN5pcSr/FgvwSJyqbDtxEfUDB4D
1GBN87o/k8VuYOcALhScCXvFPhbt/GgpBTdUgY0+dg3vvwy6yCRzvgKeBdMOFEWX7XAp8MdGKELR
kmoqYgqym3iKBxKXBc3irpq8ltarozPHdq1EV3648pBcXsf/ChOTkXlzGGGIRlgRgB6aZnfAO12B
BXYNTSJtXNM/qjm0ri3Jf9uW9uEJ/2ipCoYZynFvgiKFUzfo7S1fhkCFfPo+89fqa2dNh6IkwSpb
H6fbzSr2avEjVPTKlSE2zpPxziqG7QGarFgOHwb7m2z6m9x+IWTbx8zRgDH8oBZfgkGnpBq5MjQC
lzd60aDmznI6YMjDicM0mSalWgEuJpDBAegnxAVR85ve/RWns3gqqTPQ4QyPlCJmL5VaDhtN4qY2
5S+1/7nRHqpsPwHM8fYv1GFEW4Vr3IBAQdhRwAQ7CSqgwkuYDRpJfzgA99bjz8tSFrUhtgUV+iMY
EKSUYC8AW4AUGWhpvsVLUnCLB1CU0/ymYbblsrjlG/tInmA9Uz4By91yu5HEYTJH/jWF3/MB9JZW
31H1vJ+U8Ysvv1h15cGNunJ/L4YlR8IFL5cMUkfnMfeeKqe3tvEZwrHPQOHtoMNZkbRki/Q28/bH
9TDPLtxMARxTvpYjKS/vDta2Ku9Ca7uylPPrQPTZlPawRPr4ZqK/09svKih7WIPM7We/t+OXgNGK
waBeq3+CRwtoeFeNP8PbtrKDS9f6sdTZoI7CEx64o2OFSKWNIG9kzwSf5rJiC7s0NybSdTHzJDJ5
eiqhpH2BTeKA6YP6kmg8viIt+NkOzFlNwBteFrZg/0yj6AxOctKIJAT770dzMpsa+5eUX3Qvb8wx
uZaycWMb4PPE75eFLVjFiTDB+K0hUNSwR9ghvWmHikvI7fuV+uTi6h0pJNh4WkyTBkZM4U00eU3q
i5o+J3UPRs2vy7os3HQnugjXd19LMgCZyAEn96UtDQiZ6DdyAL2xnXtgn14CSJJBSl7Zr7UlFIzD
nFSn60GX9GYuZJOGkgNY5GtFvQUbP9FNOFk2JItgdKJbIMEOaIOx0qz1xa3pIRyjloatIQ3QIx60
264ZQP1yUCRd8UMLwc+JJvOvH53WMHOIRwbETNbebO7sBuhVaO2BZzSag5ev2MTyulmAlyg8MFXx
2Qd54sFwapx7MQJqW9+W0VrO6aOWLzg9FPqvCPHFBxVznQ0gnXnGTrvqvXGre4Ob3Uovn+SH/ltw
p3nqF/pv7ou9v00qN/l5+J2sfcTSJXbyEYLTgGEFhss5uQssEpR4jnI3GJ6dexa4ICBWtDNsq2eu
iV12VX9UF7xH6HRSo8Bi5MFdyETL0+HwrRjuOjqlg2HFiaxspCU4EW0A6bSc064mg6L9uLdBwf43
7uOPMvMXHBlmTtM3kJCzBF4aNqRKwbaP94eE9r5iEyv7PlvJta2tnuA4IsqYw3RA4FQCc7+Zpseo
T7w22vTa98uqLR/tP6oJ3qPPHLgGZSTV8n5syeopbqasZUMXLv8TExT8R8n0V9NGBBjySHf0xoze
qux7ozDxIn/P4s2oAvW6v6zXmlEIvgQgJVWXdfTSlNfW/76aqlxbNyFmUsrONI2BP79xwh/QVF7J
h+ytKYzdZTWWSjPHSyeWvRqzCLtpNm6Q+VzJ3tkxyDFeqslUH+/NbJOpN0a2JnRl8cQ4A0Cn4QDZ
0ZwN2drXUEnC/nKV3UbX+A8dEPoH6Qs+BAzvy8rOtnbmLlXgdBRwnpZy2EQ+vopYuw820UG+1khU
WNI7yNsrN82igv+VdJbLhgwe0sUWSWOVuGaVu0X9b87VkQTB60K00LbyfJdVduJa3bsBb1y9osXi
fXkkQ/SxNqSzFZNjnpF+M53PU/CJ1oQhZXRXo4N8RdiiS2LYm0gXvCdHrBFCsGKVZtlzhtUnTaFa
Y8NAe9dGD4W0cnQXj9aRJMElAWTbtok+e4v6WTY2hrx1ijWPtGwAf7QRPJIWqFE+9WjTSwRM3VbS
mi2QTUoBHANMMBVAjBA0a7RbviaHbzkEZu3KIVv7AsFBjQU8hUWDljXkptp71q4cpsWQ92gVBQc1
AU/lH4ZZw+w16J8dBTLiR7/l4G4OdbyltPe/GYg4x25MMOtkIQoF8RUlbc+fvD54Dxi56dZKUSu2
KGY1zB6SAOiUsBASR9K8X1+j8WuX3BhrZbU1ScIR05K86a16ltQDYybdRlIIwZwLfuGw1lyx6P00
8kEg19KgJ7bMlNPYMGvMaZbtN6lR3cD82RiP9Vo7+OLpOhIjni41SutgztRM1g/TYW/uTH8lr7ho
2kcihMPV2J3SWvPLsbc/h83vUb++fE+sqSAcHSMuTS3wWSk1A94wCTYQw2j+7/9NiHB+Rr20IWBA
CbUzNxCoQpK114Kv/5MQ8XY/QEfUkCfgXco9FKvbSTJcK/pbSB2SoOzGfy1LvM6rDkzmek5jKdZL
qH+Pgn06rLQ+qPNBOLu7j2QIB4XBxTJNZk0sxXWu+oNrPHxXH+MHaOM/lZv4DYKrTQre06a+ewkA
HYdj6lZacamLh/XoG7TTML206UC255hvkICJ7l4jEBWqHKa9O8UZ3Ms7t+hej2TNZ+DoSSBFaphY
JbKC4oevjpupTF/lWNu0vbyF83BTloedYR6+XZa6uszz0TgSG/o58MLzVjY75U4BQsadduq2/33w
4n5jXk/7/M6/rbbZq7x7Cn7WN6+X5S9GHEdaC86jAcEmneY3c9B/14sXSZuuusrcpQpU6I0JeVoC
esllkfMfecmwBGeSh53fM8SOxgXE5CD7gs/PCZHWJrdWnIotOBXLzCplmFVTx2t7gLblTdJXruQ1
EYJLaapJl7nzsU/IvIbnLP25OtrwMdF/YbnEW3jUrCJ3wHj34jvYyfbKc+TSJvdIEAo9cXBv7KFr
Ld7Unf8cv5lvsttfqZ9az9m8aPsDREsrMcGKxuJFXWa2NLbBx+Z9SdtHp37Wo5XLZlkEEyNzmZO3
g2AfTar1pTyfiHGCIicGXfIF5o7LNrjsWP7IEGyjNVV/AMUFN52OL9GhcaNB3yWD7xZF/i3T1/pS
Fk8ZDSkyINA0659NRoMXqh40gg6LMaYSGH6n3XVVtCmLmzCG+WnFLJczRBS+gesE280Ux4wOZlYf
BkgzvMMzKK0AxipedMdgH1ymj/oniCkur+biiT4Sp576MBjqYD62UC+Sv+njjV1ehwA52deXpShr
YoTbADyhzO5ztJKu7KdxK99HNyChp2/F98pVruN9fJM8Gp6/vSx20RyPlBPuBSNJ6TLJkNpod/Qz
ysNbKK1oNruJsyPOcD5AMezWOYIi/JgmzLOk1hhPlq+UZAvhLAS3mzrY60DFT8nbv9DpSKDg9atW
lRJNQqfUHtU7uCl6z28NmnHkcQ2NanH5jkQJp3myiyQeoKj2Wid5mrLQiwLrNh1W5rwXTeNIinCe
VY5uHbRIMdO9rd30+uNB/mSsDcKcgUh8xF1HYkR/b/p5Mjhzc+M0IzZ4qVy5ZvgJduIhf+1yz45u
GauL/NsOePzY06B7/FdvaWuewQS3kUKVsJ69Hod6b84FMCpT2nBnjN/NNe+4aI9HMoTVBC2E7jpq
EPN7PdQ2h8NPq/nRTFvF/1Xq23INkmBx847ECataS0EjVz4q6fpXY4SW8Yvp3K4m3uZzenbIQPcG
VFqn5GYKC2ePqZFn897V4+B15c/QX7HBRUs/EiCsWq/DkF5YCKiafXK4OWj/wAN0+dwu3SOkhzRA
47keqcyfOlqADqTQDnC0kL9mz0XY3MBlrGynNjZuGsboPgWynuxVvT5cXRa8tEX0cYIXCj4PDQ6z
7kdRqjpkg+FkAw7DfLasJ7oQB/U2WcugLK2gpoJ+Cu48/bxir0yvziQtoTYfL3XjR/J1YEwbKdP2
l5VZsAT6HBnOnkFdgQQUVrE2LFjGbCP1ZKbfPTn0ZTctyrXYUNwrBqRmmgTVceaGEEMWfCyztqNW
RtDMHcqfkQNQu/2rjAC5KD/F8bWl/mWz1oc0cDVkwG1ovP7IOh9tEAiVGgxsdElJ9nSlaf4TTECu
0nb3Olht2rQWBor2MIuz5mZy+u9B47WFS1E2Ddi9aoc5IMoLYbs1tH5nTZ7C1O3lvRJNQiGAwd4N
GUzXGZpdOLUwL/h5AAmeq3c/olyGVNfaSVr+5bKU+U859g0fUkxyoBg4Aj8w2I9WLykYgB6iMPCK
WnlvimzvF+OXQbLgPGfwkfyQvWKCS2ppAFEBWEtrImBep+dparOxk5QkYMzmS1Y0n8LI8hRzbfHO
IqaZYIHJVBp7wcQFWVg4tqk6VIdcItl++/XgJm7gArn6/uZtvae/Tb8iaXaswMIyzqsh61ShkPkJ
Hzaf0FP31Qbw1/3+jvSACy7r5Z36WJnTrToVJFher6kDPO9+6MHN+sGcUcGeEXvmVuO/NJSc/z7w
v9uvXzf3zvb+YedeD7Pi+8d33b3T3XJjbIutsX13H3WXBIabum/77Wfv6unXr9u1TM35QTn9XGEH
4HtPgipgXSSri72ozSLea0W+VYPk2TJ6ZaVyem7Iszj63+l6BmlAE+6gQQF/oIdwy4vb4QYCwp3M
7KTdlwxYNTsAt1a2/dyMAX4HYpQJI6ZOATQ43fWiVRmmhV/Qg9/0pi5lZovG/rZQ1wBRxIDkP9b1
Ry3BC6S+ZDV2iVqh7bua/xXi0i1tJVdTO1xpYM+bRqoQiBmby8Z2ph4NQDNSO8xAuHJDBNubAr3W
7KFMGNqaPBOgViMxXVv7y/eughSHbTPB1mSGVxPCH8AuHCCiIdHq6zujKlx1SmCdXzk387E4OTaM
kSgMynDp4Q7AMz/dqZLeTFnLKDlTxboy4BfFFa7ECAurhQrzrDPe2mTo+VREOwWtllboMfndaxjK
uxpwdjm1/t7muN5AJZxBLHA0gia6b9SlMuN+xaRADK2CGuQuSb9e3vnZcE+Wa6ZNOBIivGgPBVxe
KZCK3jCX6ZUAiuOaUfSe+xuAwtT/HQ7V58sizx7tGDnUWuCz4UZ1crvC+nVR0UM7OkRAhUZPYa/u
dPoCh0p+V5TgaUg6eIHlN+h4gRcHMEtPVizkzHU4GDkJCqzEYHBCNMO2ddK0I4T1epnGcook705m
GT9KjX4SBWKRDVOh48tlnRdMhoMFdRWo6qCBibBVQw/Ve2yCm1DFark1DUZCwMCLtkHPob4s6qP3
+WRL0Y8wDGk2U5EEsafmGcaALXW1EjH2v5sUEJAz6JSnVz/trurktU2ZFwruOku6DdN5qWmS+zIO
e/MQ74pEvpbaT5X/j2VdG/31yoctHE2aX5nVZKCeZ50YfEzV2CelbkbelIEdAyp1TBTlZDXsvgAU
HO6TMY9MWmEqCK8jyWybqzxXjccwVaWtzKiGf3WI7CC8qbgZRpfYT9tATqo+9TChdpuqGwt5p0iD
dGvLUaZ7SgLNsZf3PSiS5aHUvrZWBGcnjDKMUl5W7dykcW0zBq4iy8DAcKBO17wyfDkZSSF7MZTT
mrJRQm8yr4HS6+h6VbMN6XbXqbaAIlwWvGBXyJ27sEH0ARNB8BFTGWa+VMDNGnCEtMTY5LW0Caw1
JImPtnbBpua74QM0iOFe8Vlk1oNjHKoMLMJ07hwKQe98cuwXvdom07YC6LaJtqV/owX7Ln+VYG23
P1cy41U/iuIWGEFb3w7tAzCkl7VfMCjichl6EQ4VBCDCqptJVxpRXyReku+hancV3NZlCWdNLPOd
dSxi/oSjgLkdSgCWa0QU77SH65kX5W53M37tfw7f1uCaFxyTQUMH9gOtuca9dCrLmcqhTHNk2STF
6Gjq64dGZR6u3tRrNBJLdgN6pYx6M/aaIVzFAcnbIHK48CG+vmp88uuJcW3nfwsMMf/xxEyA62Ke
3Mln4YzaDZJcxV4BuPYdcLfTpuh90i1TR/YvCsyVm/ksCJ3lAVDDhQYk/dnln1RTp9QmlKBOmN6o
zbcgUncBsaG+8ghdWD7kkJcCK5OLRIyXQI7s1CCq0WssP3FjvTd+uQ8k+8tl61tSZ6a+4PWkcnGc
zfKjT0joHHtp/F0xfnXdztR+FeFKCLAshc4lmFjIyYpD5hEswGEbqbEXyNfN9GvC+ILhMep+XVZm
ac1wVSACaLxxCWpOrTtOG4Jb34m8mEh6L0UGmaNSjyLXieJ8JUO15K/oRgDRdDbu8zswhkwipxod
e/SBy6/DwXKAtQhj5WkYZQiMR/iTVVeWVPlnnfXWLoNA9yWNgunuAMe19ViBG3rAd/NS3tNWJEOo
K9f+r9qvhi9TGKTvllUbV5ad0dA2drb1TY9z5cffrxeY1DKhCtNbpNtO16tsuad6GcyeVh83fgjR
u5NfOf5aCWVp94/FCDdIpvq0/luIgQp2Nw5XpCg9I0no3Xy9rM+iIJ20mgmhGIlJwRc4eqkWk068
3x4sCM4yMDfeFDspn0naaO+TGRIYXJa4YHGMxJJLwf9AYSMGegBWKaNdRCnM8QwbwEKtM9Xn0wxx
WcxZCD3j9HL94LlRDw90ulFapfp604Sp5+uV5tYtBXxVvRmd1qH5G3oc0B/b9ve/kQktDTyhPEfF
e7/xK38MLGQ6TORGHWZ7XShPVc6j8fCYrOEDL1xMH8MvGhxRxoz5fqohRBaGmWsJuCW2eSsTJB46
Jjja31EDOZ/V7S7rtrRtZFaIzm2wnM9gq0rfhlXYgMg7mOwbeYaYtY2tWq+4iAVzBOpdIYMDdiWv
K0Gn1ugTyZEycqO5uZ+TCEAkuf0hrN2sX7ktFpYPe+fZC/I7PlY0kNqJNRzKEHsgc3fbTO6ke5zI
z4HWYjeGDH3bg0C/kh9ZUO8/PHUK5HgW83OnWyb5tlSqug05dk81r2T8WJagrz1c+f3h8fJ+rYkS
whZ70mJSByR+k/y1sEMXPnRY4L+Ga3nmBbs4UUk4Z5EsNxRGkfN/SLuyHblxJftFArRRlF4pKbfK
2lyuzS9CuWxro/aV+vo5qpmxM1m6KdgX3Q240egMkQwGyYgT50Ba3AubxqdtvOsm8++jBh4p+AsJ
7ZkIQ4pTaqzWZq0F88zZXqfVNzOZTh7XK16+cHdFLzVUwtC7hsAh01QafV0kSdekbpE8D1aNB/7D
5WVZmK5ZmMeea2dolJVRr2VQppFVdKlrRQN2arYpjIRBU/3vnXsWCgMqHS9NMLxLjqaSBsw7oHZx
KS+OoOOHkol66PIf0AVicSz+fnHOdu3siyfX8dhUEtyfsWuN2vnK69IANTGZhFdbol6BQS8sEEwh
PIBADw8fmUk+7osY8QOmSKXsbUFvhbbGKL1mQhqNIFEflgFM1OXofJnCOkFaMQy/XHaEhf15NhDJ
oSMB4dnJgRUbQNAJscdEBeOLoay9lRbCHOzMSoLQnkLdUXpTDDVVJ8AHuBtX5sMs2dM7wW7SI78S
6bWh2Gt5nKVz98Se3KIkbCPiYQDiRKdsoGJQA4pR9CFloV69BoG9CYEWjIp0Zd8uWkVVbU4842Ej
vzkHHpImjMHhNRX8gLpQyX/qUDOGXntmaCAnXjG39ADF5eWPvdmHTjxeH3LaKBXshb0OzL9gSkMY
3kDg0H8YQIKOPDERvpP4l53mE58Nnm5ndqXzEVRaoapGsKsF09aINmZ1L4yvg7ltMVrQPxSNcKc4
33TN3lpLNyx60smYpX1hBUrWhRlso6oEz7HA1z8qd4KH1yDSYBPJ/j4xfTZWaYeYo4ODH/SpkL84
hlrGqibaWMMad/3iPjwZ1exZJys5lUnY1bPnCMfxR9J+G5oOwuthAoW7yVtZvkVjyLBC0x35Cwj4
nRvjLQ/7xkQqtyVKicJlzcqKvudzri8Ovia7omOmOOZ1zAx1r5JtlLwFluX24UtfrMSfBVdC5zT0
aKB6Y1DUGKTAoNpFl/BgIGyoHeNLPmnqXD0hVyOZakj7OS3riom7aaDjFMmzyO+6oGNJlwx+Y8T2
vyy27QCkhr8BRJIcu9chiNWVLXJUcfMzs+MDTuGQcTtcORgXV+DEjuTEho3Gvs7BCii65qHO7wIZ
jxvgt/ifSh7YCUhGIMcColfpYhRWuOmVY4ftogiHGYVTscwp/uHknbMrIIgD5cOnpD2yPGOmRgOH
CglqKmF5JDw4dq39dNlxl2YNTxq02UO6GykwaSy07JUI1Xx4Q2LlXy2w9u3rIOyOEVhinki2hg9b
StxaDpJt0EjC2+aTb0Z9jBJILLjLldTr2z3SIEX/auExJw6dwsHIes1BqxNsLg9zdnkpn4oxIsIi
PQauLkfansWQW30XqjgrlRjdwqW5TRuhMrUgzZ3dHiL+NHZFzeiqfNjn0AqiBNAYgI8SnZPqh5jT
SRCqHPRqxEZHWNg4SElPLT0q0fiiNIbup8i0s6xDDwcUK5/boRRemwjTbdL4S2gY3wYtfAJBcnqj
WGLapiCSZyE0uFfKXp8vRfg+zMzM5ghWBzm3xtHvDgpWFeVr42tbPg/5y+Wp/3yAn/++FIbzrInM
DHwqrNC2qfJE9a8jv+fZltheGa61nn2+hJ8bk0KfmeTmVCIdxgLuqWHEuBFuQHey0sKwFGHReIi/
8UJHSlIGj+hN26PghVwxuqqYSZ9I+s0wHpV8ZBU5pvpjNVw1/UYNrvV0FXqxsF5zjheCFw7yyEjs
nZ80Oe0LXhnQ1NG1Vw3s4wE2Te9T8xclLgAzdTOAn37wneExSJtN4Fyv1pU/+KfOd9O8jwAz+aCo
AjTj/BMUq7DssYdTU1GiEc5LA/RoxIfWhPImqMqV2y5KWZ9gG1vuiCa5vNiM6FjpfHT0AkGpAyoX
7SrcwEXAUn1w22Tb06/5+DDUnqFGoA1M3YpEm8EG4UcQQEHgwax3Io/ZaNcsb96gyO2lynVbfsvM
n0394Ni3prNNhLoNgXxBgpFnDx095PnaI2/heng+dMmb45gGUw5KV9RKUy+yOBvxBAsFi8zbsfPQ
fOCJ5Avp1mBRC5vobMalRU/GUVH4ALO92HQDireYxwfk4OBs4REpNnZ5z34Ol2ejlDkp0e6Y2oC9
QuZVoFtDCKbyQzqOYAZzdQDNLfFDtcuVK9TC1j0dolx+j9HhaCl5TxgZLbTKTKAgy1gMkaHLQ/vU
FzPTreIQwIMJT+hZIPjceQMhAivtYEdMo8udjNXBQ85/OuSgdfeUKix1vCn1QEE+1KlnaRvd+IG0
BRuIxfRsYAoKX6VxPYzbRkVziVL6Kx84f8Dn3fXnA+cAcHJkBBlEfgsNk08A82ztQzLB580M5rDn
KaApP7nQGKDdPg3vpvhbUUI8MWOtihbv0XFFDDkC5x46uBCovbX7kNX0Rm+slXT5J8jyxzye3DKl
IIA8pCpEg3kMgalUqOukj3G0rwDUAh4pcULPpF9slGCRSXeqZ9Rju/GHWdgrs7XoNSdfIe1HvQpG
mgb4ChWyqyZgxDMrQZetXMY+491mp5lJ1sBKBMCbKQ9WBb4310DVw6v7TN9E9d4wOYvijFHH65wX
WryqmHC8jPHPGxkLX3Vehxr4ka8r3rFwoTj7EmnAUOM1DKPBlzT9xJJq1wGOmafVla0fnACX3trT
wLai6LdzSzRIZKebUTyaSuCh17ZDATJJBNO7Qz2Tbtl+Rlo3iQ02mi30sl8oCMxEUW4vf/PCpW+e
PTD34iZrgqNAP/doJeUDdQZBAOp8CfQtpa+KEbG6MbcjcANBP7kt8ATQ6NTW6DgW3QNLRlUoywOj
Jq1baPdWAR52wjo+FKxrm8IDj/APs0XN/PIgP1+k5zH+sSStS2gHgWnUsISKHx4GUMiNNi0Z9xbE
xP47S9JZoGdYtCCFpdBQvQBHJdqpmcHvzDXU9AfK7lMk+jMm+Rgw88qmIkLYiavAs0026fgjP5Td
5GXxfackvo7YFGrgZLrR1K1uHML4ynRwDXnizotRPlF7wr98G8Q10u6s7m7BIQJubb/Qn3DVFM79
5ZlZjklzBhEkdkj1fmzjk9BpGTxApRAfbCnBzRiB3qCm96FG8SwfjU2qm5tRnZDJoV7mON/S4L2u
oaUD0u/t5PRe0a4Jti97/skHSf43RSbo4MD9zHJr2swdRpraQuLg2ES66yjorI6vGvVuaC308v79
eQoIyax6i/kADZ7kJhlEb4Y4Q6DI2wj5KuU66LkP0cmVwsfSEGGHouQ3QwA/QZyVJkVfC0UEHomS
uEoYDSwRUellogVmNmiUDf7fYBsEc4WpxpGWpegFynub/8uAZ8ATcjAzedwcC04WP6gg752jEs2g
NLvndNjEE/hF2zUQzCfCbhwCaB/8Y0e6QHAjEEmUwU5SN29jaHiFoz0ZreXpY+E6BXkIwmFvq+nR
UXs3M6N7a9BuY9PckD5dKaotT/7Jt0h3hS51OJodscjdnOwg2x5ikNZ1MUHeIbw1BrdWswMlxy5b
2Wnz70qRgRB9ngWEB2CBJL/mKHVo8Ww3TQ6WBnG/dqUasDyyEwtSPNV6U8RqjlnOnJuQPo/GHr0n
6fBsjPdZcQB6zdSPQ7HiQkvX+7NxSZsGtfkwMm2Mi9BHbXoOlGDL1YOS39XxL94CRQFsy9+XzeFP
6E7RcUbRuQR77rekxavVEhipaWFfBOYuAytVkTsrj9Z5wj4t2YkZaUJrtY4Enc2MYeaWwzZK/SD3
jfFLYVhAP61kFT7AhZfMSTOJW/bcdINTKi3utAz04tcAjcfhTx45yDT4WY6T0S3yH6D8g+T49vJB
sHDsn0wplQnoeZJxreUIu0YT+YOj3vZGcd1ze2UXrJnRzldu4ilyXBxjLMmXpr1NrJfpbyWRPoLN
71VDZ8y5iSJWI7UbsWrppDBoM7q98uW/myspnIG2RCVANyCERNHWAPP3OIYHp1gTrZq9WPYHoNKA
tYOIw4xFPh9IWI1KNpNqo3Bk+HGVsMC+1qoWwMYrxVrDwX3c6yRruAPMSAMkSdArJZ0FoWmXpEmw
MpV26MUvEum7vN1Vxeha0HyMnFt16j64rmsKmSm6VWmztccHp9t15Idj3qjGj4L+gAClqd85be41
ReGZw5VC32wLCq3gXLm8CEvh7uyD5+vlyeFVJKh8lrMrJane3OqJQAakaN8Np+zQQ8bBH1dl8ROE
D/OrSEyxqwzqrR11fO075tX+NHEW7g3z6xhQTGmZKOQUAzPSCGvHMvMjG8SXulGrRy2AvExPwlky
YBhc00keIp5lENKa0DETEx1HPYBsYOVacc+lkAxYmaPi6TWDUz5m7mRmFCxaTVuDsIm/OlxlJH8J
U85o9WjZ+2psXEofFFPxLy/IgruerYc0D0ix4X1bYD2iCikQ3WpVPLa6fp9mKBoDUlIykPQ3K8fP
HBM/Tf6J10ohOsx0O24VGM0mP0cKbcgFq+PcBz7M7RITOqWPNrgYL4902fVwV/7I5ulgjD13PRB2
Grk1YmeSoWbNIeE2ggwQnZ59w+ltLupfppV9qa215vSlLCrOu9+GZUqbsDc4xyzPj+qv3fCq6b9C
R/VK+2tR79sEvSrTfUmvqm5kHVk5DBciN0z/cXNppiO9a5DAhGmLZG7Wvw5ojenzFdddQEXaZ1bk
mbWsqg8ErCQ4Yvu02cbiqRATTlvPsN9qm2lRzpAjpQVoblR3SiNvAk9RIR7KpPXSeFO0L7qDTCln
0/TyT8s+F/QhIQhssnR4NZBCzEqBnV50j6O44sbe4JsebS/jtAsFsJdXmemm+f6y2aX0G+bkj1n9
3NtS0PgqTo6H5OAgmZj6KeJKzGO/RetQ3Xi2ZrtF8NYnWw16wwVHNYhCYRkClKAiUr5kuqdTN+Bu
gjRka181a983L/ynLThrUupIGcyd8OefVyQGrSIFs2KZg5eImKUzQ3l3F9B9k76KacVFPrHO43yf
QbO/7UmOqBQhL+IG05HE4w45HC0Gp7G2Kcs9Vw5x+djbD4RcQ6EnGjukHq8FJNeT8GcyerF2b5Vr
NMTLe/LkeySXBWt0pvXJvDzkJe+mfc2njYaQ18WPuuKm3ZMwoYHEv1YCX7QSc/9DqP89GTLCBK3b
ZNQgNYysaos71ZEH5cYKrgMUvjI8n8ofTvSerElEyKEAYsnobQamEccLmkrkVotCt+0+MqLGrep5
M1YuMZ7bdK1xRPYr2Yp0vvM6N9V0hBU1eW9AsNd5VfROUl+kFUuSlXPkU0iXrUleTBS059IUTeHQ
zGKCuqS9Awd43Hde13hR4XWkBK/1UxyuJa/XJlNyZ72rVIUA1Om23VZPrkb+c4zWUFxrUym5aAuK
Ai2rYMPRoSX0MmT7bNraeMvUVN9M1kp+Y/6104AgTeVH99fJ9YOIOu76eeEy21c6P+48Nf+hBMl+
0nsgS67GNR6OT6eGbFEKzKVdKnFcY/H4PhiZfsiAuTu2V47PWXzdbBJwJLtfxOaRb/vDwFCEW/Ee
c2XEUoQmYIOMgGWE86StH1LqtmussfLl6n9HCDEoNHWbwHVJT46+UwB60JMG3NJPXbSnzlVbPUXc
p2uC72uG5qGeLt6I22MWwFApNlX0Y1IPOWo+g9dZa0K5cvpXHtK8MU4sWSBvj0YTltTivRiYRcFm
TVlRrNxbltfGnlt78KpRZRSrSNBixK20cRPUOTJA/Ow1xsTl3fXHgrSDhRpBg9ma+SS0hIkYlKdx
4QbUPPaFwgDG85qBruR6PhpQP++xPzalHW2TKHIqFTbjvHpOdVqgFpFXKKHwbEeb0jSQzQJEncVJ
Kl7jzszctMmqK4tTKF/nsWJ817upee/GQjnWSN8c1WEsv5noEfjSK4l5jaotsgy208e7bGpaLymt
Gi2Crf2Lo+PjqQM70XdTNyK3rEbTE2AwQhmtVdDwb4UhOjRosMmAhQahN2TFr2kf9tfIpIT7WLXG
p6Rtr5t2fgGJwhy9yjHi994W5d5OHbKbaGP+jFS0SOlDmlWupRA/McYHtaTZNq3IgwEGwp2Jvku/
VuK7wonXrtmLewB9Ldhn6NABPP3cM5Vcp6BlAqdQqL1CA1IoMaMGM9Pj+PfKHfNRemJKOnasenBs
RckQmRN9byl4aNu70nlVzAR8kldpVDLV9LnlXr5SLkVooDDmtm3TVFWZK6DqhkTJTewJMaKY2/AN
GkPdoej2Ncm3EcpeIkNHX6s+Xza7NK+gBgfce6bbMOUugxyI207YvHGDBpud3vckSeEgzfcEmAtV
W+N7WDpZT81JoSyIKFHUEeZS9X7gjd/Yj0n7tzCDOYqdGpGiGIXGxVT0MBIWP9G2FQOixe+rWmO8
uNIDy7s8g58umx/mcARQ9Cih1ZVI5mI+DQBil41rpYDqBG8D4L214xlAhQxfO+w/NGw4eAM7omWB
9v2y9cUJhfLqbB3MAjKKjytmmdhFi/yB/gOofjcGBKtaiWxLwRSsJb9tSItWZaARSMcaixZBnWLa
DqHu0QQ3iFe9+2E2KznX5RGhexFoQcDB5Ye8DQrikAzY6blhMBXCPOb3kRQr96GlE8hGKub/jMiP
9nQAV76SFrguF81TlJNNXjv+v6zMHxPSBcgqJyXvFIyjKWOkoBRWida11voj/8Ml+fepI49EBBOt
rQanTh76Srk1x4llSYfr/0ulMkc5TsUjBdK7X9tkS8s0H+D/d4bb0vByEWl6V+CqkAcT04DuDBAS
U8r+fhJPrUi3OIXyfCpSRMVK+IR0qLJvouDnZRvLU2hg/wA/iD0iY3vDyjHTXMBIlzyE01YdHiey
TfE0D8JtFm+U5nsdPeJFe9ns0q5CA9lvq9KJZip60YAOZI68b3H1FGuJZ/ZXSr830oeUrHHWLS7X
iTXpUOM0BqbBgDVFeY2NdxMEEtPqyTmv+acb0IkR+dY1FkkYODCSlPdBd6s7N6MKvEJxEBG4GpEd
KsCQ7qWlsnJ2Lh1ipyf2PPiTa2sZgZtjanFi0zrYTuMIbbnophvCm5qKN9pkm8srt2QOqVy0rBCE
XEMO+I7ROnGMsqnba09t6uoWmIumxEOyHsIHa/XgJTc5NSa5idEak16kMOb0D4F1pwGxNpDvNi88
QvdR+5cw9/kswyULfSq4CiDmS7s66PKSBlrXuIZebkNas2Qkfp6uHFrzN8t+cmpF2tWJmhBAlnFo
Fc5NkLZ4Z2xTcGfzFTNLV6pTM9IDrRvGSZgTzIRTvuOtuW36jtWGDcYSZH+Qgs7HW1VbE/VY2mmn
VqXT0kmD0BmA0XFD/dXpfuntQXe+XnbAtfmT/D2mjtGgIQEBqx05E46IWGnrr4AhXTXal8u2FocD
NkUyp1iBoJYCR0551vZm37gDPAFcbSAPJa81GvAvm1kckgMyjvnIR2OtZKZsi0QAwd+4BE83EIE4
d11p/jLCYpuNa1I5C/sXVQJQMeGQNwzwD56HizqJzSpP69ol9u5Wh5Td0N8Y8VoRauGKcWZF2ri5
MKG+DjEql9e7cmpZvXYtW3BvGEB6FxR5FDRBknsLS8QiDWCApI2XJZRNmrkpuq9TDRxhoLxHUPZu
7GClQWUhHqERQAerIZi/0O0lLZQTRNAiqNvarShuTWrARsu8p+B2SfJjewTr6v1fO8aZPflMCaFm
Fiiwp/Qbo2NJU+x4tp9WuU0+AWIQ+s4MSc/3PLIs3kQwpFX70twT3W0t9Ff4qfMEFI6O5D1Pd2Oy
JVPH2s7GI3Ba2QMLW+30C+TEMR5GZCh1fIEQ1xxwZd3epWtCW5+y09IwZQ6ALOzwOprXL1WEH0Db
04SAegxlG/Cj4v6W+B2iSaQNDwWePCsD/A/GHYjAgv4EBDnSnkgnOolB72rXwKURdFazwBOPn3Pz
oVEgaUz3qIWzRFkxu7hRnD9WJZcF05E+qLSvXdptNBAT6+AjajYquFegg5SlGxB+XPbZ5YX8Y1Dy
2SEw8kyZMMy6ua7sW2dEkX7lAbM4leAh0GbaSnSCy1heYdKgDMsB7qrG7c3oRKOnViLwA83IvNHJ
S2ZYesecSE8YMSdU7szC+IdxAtkCeB64QdGjKAXSzGqFkg5oxwvxvA1C3dWnm2it+WgpWp8akXxG
4ehMmnpRu3kVumP6wvWtGngOdYc17eAPMhHpXgI+mz/jkRylVZ26DjjGY41+iKaP8j4mz1H5MLZb
Z0Qhu/R5eh3x74a6nToISIPtDt3qqOW9XvafhcPw7Dsk/2ljdGPxGt+hZMB1Gk+5KjzcrVmyquqx
5KloAcJTm4AvBt1w50dhirIRiSodIzaIK2atecUti83l4WiL4zmxIl2JIqeMuMlhJSGZpzXeKL7b
6qFXr6JqG5CrnmabQD/G6bVG3bF7JemvYPqObtrLn7F0cp2OVfJW8LypUArVEHxinwosZ+FCGZW1
UOa1auQt1/ShFucWwAAQS5qgW5FVhqE9EHCFwt40OaXHG4L6DtXfSEvWXsnG0l0DsG1QFsGMgXU8
X0aeVFFaRphg4Eu8yh89AJSYAAdseoNC635ilT/48aFLGP+FFqRNfEyef5Z+dqvfxJ62xWH2zN3o
qO7+th1mPm1OPkzGXiOXCuDDgA+r7Ic0iEC1vE/XCEKXAoSuzvQBgMziNSat62QMgvPcqN2sfqpU
xIhk14oDAR+7vlZYXprnU1Ozo588NGPhaONkYDht46uoW6T6WllwzYIUgrKq5UM6wUKRCdZoFUvX
qkmLJ8fpIKTogi6sLDZ7mIiTPamvItMfsrdI3SWm3ymHoDlqa2JJSztB11UUqEFdMpOzn09bV+eZ
SLTZC8yNavtVfHTWTHxUMOXYrYOFVrUdtK+DMfPcBuBeeDmAMscFxuzQbJotNIma93j7LLxuU7LM
C9yAoRKZUdbsCl9ZOY+XQtypeckzlCIj6GeaJ7WsXRVxGjdjah7i6V/s4K5vqw6avuDv58O0rUFN
mhjDFONtbHlm8t0qbon+cDlULi7YiRUpYKu6MsxMeQjYiYouhJ0VotlxrTHjE7h2Dg4GOsMBUAE7
FP58PpZB593cBorUhp3dKOq2Rm+e/RSET93EDFJcpc5dBvumvXG476zttCXzINNHChg0Oii4yLkO
Lqww0grRuPp42wAnM9J7Gj2T8V3Pv0IkMZq8xjqAg7IzbqGCe3mCF7b5nD4CIhA4EZDNSTuioXh/
gjm+AbRd+WGXFZiJyJq0yJINaL4C/TjTDuPBdj69Xdo3rXAs5E5LAP00QTaEpiuvs4UzFTBYZNFx
dUD1QUZ9q4NmpXUftS6JbDbF/jSZrLZ/dbHfQEE9XuM1WdhlZ+ak0GVFIlPjCeaUAZxsig2aj5HV
Pe70ZNxdXqGPo0kKKDro2UCkCBofC6mP8+mLbLOvA4e37nAoGLp43cArGIlY6nWHYovuwIkV/nfb
qxj50rsRoy4a2733zEuPUE1g9HWN+2lprk8+SD5LFYebw2TigwD61eOfgkYeQnZUc9aH12UtVh76
Sw9iTIAJURdsVIL2iPMJ6ENSmDSHPQ0Kd0xBEwjId9335iXaOSl7heRdQUHJ4a7M+/yzn+f9j1kp
9uhQ74PTwuxT5o8qCyvWbdGRwoK9eRcfp52z6a/QsMwc3/mGFH3G3pz9W7MLQmawcNN8vykmr92I
VaGjpVss5oOiQwhPVwMA1/P5CNtYRa0SHxY8KpvyGHrte1cx2wuOoa+BKYUB5upm+zUCmKVtfGpW
PzcbhFzRJgNmw8ZgmtEz+/nyjH9WbbcBCzgZmLTQhjqQvqKwML73nrEz/fimuElemsfYDR4IcsAs
fDBfSlwnAUfwDpGfsl//5SdIi56VKQl5mLWucBvW+e137Wh6xeNddv3+WkLEbXgOXKy04tmMeOJq
TYp0Ca10NgXS7cHRwxC1VUyBsrseb7NfgG/uiLWz9+8vxRbAvSBnyjf0qj84W3ov2I/Lw196eJ6Z
l24PYw0ckQmdNZfc3tqute2/a97IwJl8/w71Orf1Dbce2Uqh9VOfIba1jqY6DfoXEClATu/cs5y0
jMtsSlu3C/ym3IBXHdlxMNxY4IN21fZaCQ8oHaqJa7eu+i2O/HGtELB4Bs/sPtAdAlD1E72rKGlp
0QHzPrV4XBstS8F6gaDsmtXWMPaFc2s3LOyAEspvJvumXFO1XDpQQONiYvzEoKp8RiqjPhVmB/sg
FrITdBfvcydEPvjp8gKvmZH28IAmBb1Rsb4BiFumqjjqmvWu1NEXrQ1WsFWfmkY+VhXIZPCzoUHF
VKUwFeVRq5HZl5zbwG29aBvc2z7fj1/tr9rW2PVX4xflOv/1QH7g1rHBUbJpPMFGt3le21XLEfPk
U6Rh10lDh1DB7KYC27bHGxhP02STuWicGUH/4Oqs36qb6UD3l+d76Y0z33nAMKKBsR/Ji3PXHoWm
gqwlwSS0IByj4xbkMG5bY2nHbELHu7hFgvWtbQ1QhA4rJ9hSwEZqHII82FqgepPudlypjQrkda2r
hwD9/uzXekkWLue6BTmRme9GxWNK+n1VEGcI5wNSj4QYwate0HAzaiFHL3wWVv7lqZx/TTqOAe7G
/Q6paQhCyTzP4AqLcqqipptBKLFVnIeqtt2YcGbH3/pyjWF8DjmXrEmBsA60GhTjM/YqD92cX2e1
GwTUK6wv6dCwtLk2jRVXWbaIxAuQ8nMxXvIUYHbMPG0Q8GjM/abGO9F8TiAK1WXGw9D94kHo9ula
UW3pbjWrKeFuiWIr8F7SkZuYSd9aBOAQrXUbAmKLkOl6zsCMrw57nYNiBnIaCormb6QrWJ3uK2Pl
fruwrmdeJF2lk7BqRDXCi3jb7nNo2raN4Qu7RxuUyUT0etmLFvcEXBZoT9CKAvJ5vh8bqoVDNxQt
jpIY0MTmOKp85WW8NKc6GqZnkRjkGpEZP7cRJoVQVQMy70UhGIg4GRiiIZ9g+2lQXPV5fgiGEM0H
8Y7WIAFo0LepcSSRDVcna405+lLAB7aVop4JnuVPtTm9z0Kj7+rWzRXbL8cWrWboRBF8OwbjTuP6
Js/5hg4PWmGBY9fY8k7sc11jlV2ymiRHdAO6kVLsO9DkdMG3JH9LUawkUGTNU34tYhsMLi1H4Zyu
BK/FyIl+Q7x7DAJiajmPkpp6pIQqvlyrXugAIWmmt6+lve2iO1KyMb+y0Pt/2TmWEHQzEdRvm9Ku
twJSq2oDm+FM/wrUQW4oUFz2M0PZqMXt6FxrnKN/BejETfcPaeEz45LbRDzQx0TAeDcoj22DTnD7
a6O1fsIzNoISyhTfV4a7tPVOhytvvdwmzdjOwy2BtUSOL8pfUySkLdOzQosNlWfUOxUMj4aJtEvL
uLqNFUTDn4O4os7Pla+ZQ40Ucs/GPwfIk5wm6mI8VEd8DUUnoDMePxDDBDQA/hSkPg3uqvxFBYlR
nj5X/KdiP6zYnxnpP9lH8hac5KaJYrwUCkmq1RU62TD/+tcat1wzekL2Rdf3xALnz8ZJgTVcq80v
PaXpiU3puWHGmlaOZo/Yyx+ifgM6R6FYzDE2/ViyIlyJTAvB7yzYS9YiMRhK6OBQM2jxkjfoinJa
vV659y041ZkR6Rwz40EJQRAI9Hkf7sMwdi1yX4McH5WkTWv+A3gN1lD2mwV5ZveRnCZpaTZOODWd
WPWpPkHa9VmL469tYW9EgguCVu4v+8n8/ZKbnFokkrABrm1a0nczYhN43lLnOyjauin/hww/zAC/
Y+LWgzZdKRoooGIfigRgXgVPMlYq0zdVfbs8kgXnOzMhbf9AN8pBn7GnapLvkBhl1riZYQdggxuh
FacrL5ftLXoGaPygoWGhUizncYwxBoCsqDCknPWKsWmC2zre2mDDzoV32dTSGQy2/z+2JFfvc0eA
ug+26FSod6Itr53Yuu8mZ1v2QEcbuvKgm3HDNGSU2dhwcRcg3+ODJu/Q8Sy5be0se1z5poUAd/ZN
0s5w+nLonRjfFGTJk1E03zK1vOE8fQ+GpwwFwDQIvAEUGSRN2GSiczUI33UrXIs5C1cCx0E6Fq9d
cC2CBvp8y5QhBM7HCtA6MEgO1VvXek76nIF8bWW489aTN8qpHen9hzxGFagNNI1aD/RQoR/vAnQK
uQisjGzflGvhNbeTn3nhg3K0/MvGlzbpqW3pwdc7fSJoMdvW0y3hCVSsnH0GuvXLZpam8tTLpPtC
UZAusWfEfZPf9DPlXQOqzPGJdrt/sQPRMbCugtJd7vCamrxAyQ924tC11S0N032BFrZVQOlHVJHX
DKWA34akbWOSfoyNDi7a2+9q1G0t0SK7HNDHMMp3Bn+FTu9Os0dmiNbLmudG7+864jyXcFYtT28S
oXqxk61E3MU4dfJR0r4pgIUYweWNODUz9h1NXM0g9JpRQJXR9DOKlUVd8p3TOZAWVVGUTql1THYn
UEZoPYizFYAm/cuKYjWBZESLiFyJHNQxr8cEyMmqdCNaboIiZwQ4tlRbOY6XJ++Pofm/n9yqisQK
epE06JnIf5hkuqNgGrM3kAnsxLsRrInkLW+IP9ak47geoiYGahcbwjCQBGCq02wViFCAiODy/C0F
F5BG///8yadwAREeAkm3xo3i1wYFCK56WZu5LXmuIo/a6dW4RoKzlKXELUOfVZls3YQM0PlMpgFA
oB99FFM27sZqZBqQIXlcMm4WN6kxuopVbmzyA2o5JP+poxMZjy+m5o5nddn28vCXfPT0W6RVnYhe
gaQSR3czJGCCAxTDGyoj8sw4SneXTS0t6akpaUlLUnA7MWEqHcI97zUWxt0+mTJ3GnX3sqmVUcnN
waIrR31EN4JLNOW6qFA8MfSdRe8vW1m8G5yM6CMHf7Il4DW8oAHMBArfdrH5rBQAz5PWV0KDcTB/
pRpAgYO1HSnK233iUxDcN6bJ4mGNb3NpdyLY6mD+IhayztIZaatDp1QEbtyEg8tBmW211G0cchza
77EGBt98Wjuzlm5hoH8BSMVGUtKQq80DLnx1ZCOaGsJ4dOouZk2RcBjNK68ydGjThNrKZv00Sg3Y
wFmSHvRBgF/IL6teHSBtrNj/Q9qVNreNK9tfxCruy1dukizJsWzHdvyFlc3cd4Ig+evfge99Ewni
EyrznNzM1E3VNBtoNBq9nANuC3lnZLNHwVNgHDTlpRsfhTO919uLCgLjsURbsIw8DD9Fwxi8xkWq
E+8t/BHufj/8DO6fYl8EjX0FNcEKFZjcAtg7o6gBF+ulO4ilRiPJUqbei+GCSNt1D6Cudr1gK6iO
OFcHkFVE2Aoi+YnEp8PdyWqkFrUaN6nnH8HY/Xb8z08YHsOjC7H4jZ/gv//Dv2zcnYvfoNP+79+5
QeAGlXs4eP72dNp+nLb+/vRyevn1InAVnyCIF+EDirOM/B1FPICgIM6/XBM0DRl6VBNw03q9F4Zh
6n3+bBPB7XndZMMEoWUeTW3IPcOuLgXJtC7zcsbi+3vfD/0QSgeuwBut7TAw7kH9AB5mE09LzuF3
mlOWbdqmqDfu9y97//gebl5/6u5rINji68Evps6ZJHaAzjySXMVK5CSQtD8esW0gfhe4vKvrEgJY
DUJFKlCDr+FUSWsHE3IpgK72R99/O4a/3Q3MwdsKDvpnEp43gHM5nCLKWNZJXkPO8f39x/Pzc+wu
7jNY3RFEok2B/XqG6OAQeNunj8Z7+niiLvv1MaNonbB/CJz9Z+3w+ovQjefYmOYA5Mnl0qK5xagS
Rifss+Oy+7LD8jK6e2+79TyB+p//sVvCuNCRWhVa51smzIf1u+HjBicTkvytLxBlMvdyJQqlHWRW
4eOQZb7US576eB6cnok6shMQ7tixZ44A6kE/n/2+bUXra3kmU72UGTv5RPp2gMwSPQ74A4V4/PkC
bXMv9X5vXjcPh4fDIRBs4nXoxcz3TDB7WZ+dD9KOaiLnEAwPWLth+Lz55t2LnMrqeT+Xol9KsWJF
BZkGU88/AvET3vNhA0v9KjKT6zQzpw5nk2ZadKxZHoLe/HC3ce9FEjS2IFfWYeo6sKjADALu1UtV
tKyupBxUGWyn9pb7NoYk8MPNw88m+PnpKr0tOwOCt8b68T8Tyx3/XItKpMcgltlH7r4R7+2lDyiu
gxlZgD4Yfd/CqXBxU+rugF8F/vUVTTToLACSiGu6mIXD6fQFF5NzldtlK372Ydx9YVcJKGz0/2wt
u0b94+cfODjs8LAbFdcoO6zsD/yJnwP++XmYcJzw47NjfPs8mey83Ngl/hEjtVFL5Iuv+vy20P/P
7c2+gn0LfuNGYD+iL7ju18a6oAUX3egg4UQcw61LXQPwVu/AMsEEI6L4/IGLfHRfof29d8fcpH8K
RUHNVUwDfFZgTGCcjxXirkjeta5PtNGG3JHMnUtMzBg5mBHJjUArRARyn5NEF8vMCeO88pBVUpbY
Gi6/2v0Su7ELjDpvdH/j3xb0b7H/B5FbAH1dqL05PHiPu8fNLgig/sfH6ReWZReyg/Ry2m9P/unl
ZX/aEvcj9qn7S5Q2uwrPER+zRUFAgLkksPNenlwjp2UFiAw8SDDThibiGRnTYFE0JNTbKSLWBqNL
6S7uqkLgZFe2BLARBro20GSHeiHnlDDb1s6LTnNvUoBNjm5RoFvVy5sxG9ldXgG0QmD8vO2jzwax
M84k+L0UnX+EdaS2unGZgBOIfqYWjOxOoDqMLDW4Lee694MJQuUTsOCGhVEoTq+YpjKGvCBIwTii
YqK6MwEYJ3EXMH1oYSK9xdHXvgqn6lW1NuDKmNWnQgpscyP4DnZ7cFZ48R28FeaTI5MI32FmkWur
UVg4oVU+oN9XbzCchc6ugwXHqQRthdY6dKZLAnRr5nxvfQBnWf2C+bNZxQfoSoL+Ezt2DRnsDgYo
4Ss5D8o4Cjrg5txWe8WcL7TmboRIa4iRUQgdpiTImrsOoDJFEkrjVpq+/QtR6DYCSRDmT1R+/KKP
HKKC7j4HEnwN4PRNowZFh6Go0Y9EvU3MZq6WEikEE0zgloLnO/7+LB6x89rS4w58b5PzZRnAJ/y6
iBC710WAIBmvWDTY8N1TmayPVasCRzOZW/TY+7PyUcRvt1fsOhBhZwPcz/8rhAvoki6JFnCP5p7c
gyEchB9yH0haTN7KEZ3uJvI+2zhf5KdqQgq9aBp6GBoguQYTkdJdXqSG6CG0ekjOPogL9FB/XZoU
0H5eAmQX2esS5NNt34j2FkAHkpOT7lonTAlSatYxNbxOEX3AVeD0uSIWaonoBrTxwLzcWXXI9cVC
MYQVob1B8Uop0PSdKR8N1EuM1K0l38H8JgUR00/d2An24ypM4aRz+yHN+mzMLUy4ljfJcL9Ykaum
P+zZp/RVxoRqF/adQON1O/ujMLfiDs3bseqgsBa9F/nj3BxL/eO2Wqs+AFhZ/7umXFxdt/KiNEwE
2HXk7ieK3KX9ZVxAUiVi+hYpw/7+7FzqZY0qc43107L5vibvkiOHavLX4JPcLnGe3MmBX9KNTAra
+hJ0xeobansWoG+tLrAcgdtmIdi1r/mzepzbrp0qN9CWAl+zPFDq6s69aR6mapOCKGy4A1vI7c26
LgFx2nEeuwVfaUYkyKuAzPIWffSutl1+FD/iXb3LHtEVtMmfYZA/DEE0vLZ3GsZfQAOHxD7QPy73
ztTaootqJ/caTLvS73EGlg0RLrhAxmfP0Zl9EDVXStRgAQaeR6A4yl0V07Ogtbi9hGuR1Jkmn9me
MykqeGqo2UJKWWjPKtUClFjlkeZomhcc3rUrHfE7KOPQ3QVme+7wglFL75wEnDUgrYq7sAQxxvxG
UuISY0+jzW21VhfvTBh3jJXCMKdRgTAa0cCMT5kO4urxx20hq2t3JoR9xNnaRfCAiAohxMK1p47H
0gwLZN7lSORqV7UBeRKbOMbQOv/ysYcqXuYeV3iD9p765zRSdzZK31CCrlUDO3kqQAek1HgiVB7p
/Fn7kkzfOyL4jFV1/3zFZ57zTF20G4yp1OArquxQ0u+TcacVT5EkOFprUth4PugoTWDzfmYLzqQ4
Du5wMwfV9LDc67nv2PfS5NsiloC1FUV4zWCewUuFjpzLrTObMekpmnNRy5hAnv2tB/8ozQS4QNcp
NrgnG7UEsNwA5O7q5ThTBRTqTIoigx+HFG2hg62pBkKF2oKTCv4fOD7g4+2COLfJ0baXBpMDdK6P
k2n1mLm2C7v9TSXkSsGpWMeO6i1ZQnw7LtTfcl8YGRjsYvAr1kYlt2E/g8Ar0O1yGA7jqE3ypiiN
CZFJpze6r2tVLKpsrm0WBqjRiqshtXfV51yg+1IiKQh+W0X1qygoFdCJ2S6Z/7YZjC2kgT5VtLop
iPS5e6VpFK2VLCxk28UYTM2sj6IxREAbzCfwl5cNkAAQDTAKIb7lJyJ6IoEoF4+eut+nYBCNq0Tg
A1fXywFTGKODZXxonNmNCWmXJQUXLXo9/Gl67zADZU4GkApaUVvRmjqo12NWk7UjYFDjUlaEukM7
A2oCcwSla9ensXi47f5WBSBjp6A7SkX3F6cMMFUNqSigDIbzcTntsuHnvxEAriGga8EX8KgrTpxN
saMnQIyg1i+nkD0bPDaCp/3nBcfvOqaCMWGNvTdAt3y5THWnlm2Xoag49dFGSQNHxYu29CXT14yX
OKN+Kx0qm6ECCiSvL98fwezvzxzd2MTA5yjywrPa6jsQRT09VgXHZs3cznXjLiilL2wQSUM3oGph
MtnXpkCyjXA2BLct85ZXa8i6DHTTUvDQ5CwBY+SWjSp74XWWEnlJ+3NiQyP0tRuzB2cCKIheFQc5
F0Vhq+qB7A2TpjpshK9qlig/DtEIsfNoJmi91vw8s34UNbA/pF+3TXHdTHBPMLB41PH4opSMZHFl
Mt76sdE8MzpY9ZfZvE/Snar9rtutYZwk9dkat7fFsjN6tbAmLg6Uo2Ud7/dLG9HTekZQAA3NLnlQ
MdBZ/WpBPmrnG52Gt0Wt3ohAt/lEA9ABGXQpqk10FWPdcOVS69zTVPUUqh2GOA9ui1nbMyT6/xHD
RexFr5N6wKQqyH210dUoYAeB+ZyCsiwjhWD1RLK4S17PgaMNFHzsWfXNLvZVfiyaeyIiub5u/meX
E6qu6FAEifoViUpcpnOv4Tb28Bj5TfrMa2XiWkWCVLHulkn3kFeFX7c/0k5ECL3qQsxP8gJkJcHG
drlntT4mVqvCPNoBz7te6TDQK2z7Fgnh3vmZbFWwDAhJaf5CI/nZAir9baNYNXPcVRipZPElPyQs
zZYzLRJuklkiv9s43TV0Ri+xs7Xpe9uNAktfe4igOeofaZxCmoxHPtqVC48oCwJpmQRIubox/W4n
0ms0OveK8Xpbv+s2D5gI5vxB7Iu5f9CUc4fLsDSpTCWIrJPmRNGPpDTpVwsQ+AApcikIy41K8Yeq
adxIe9Oc2VeJ7hO7CaxOBKKwvtZ/PoU7gBGaTYuixbXjGNRrJRy9+6ENCDqKCtGc6MpCW2CFRNIc
NwNeypx59p26tOUn9+MEwvd+k1l+YqBHCm209rskmiAUSeO2NSX2MC5lhWOI97K5fG3jtylWUafB
k8m5M0WYcCvOBZApaLVACwn690zOufRNZywqJbi+DWuDvB+RfhnDo720/m3bWblbLURxeECwzsur
oSh9AjZ8V46Fl4OVpXs26daQ7iod81C92wGrjDSCwujaOgLNSwVaITTDvXrpVOySgPE4wk1XLA9T
6yXVtFeDHcmCcegFaAkrtohxAWTAMfXlqFDxUpQsmV0sN7hzemLvJ8QV7kRArW6gFTHKrQdT/1u+
RTR0QSCG3TQNQ4RocL8UuMT1FOUSXHVG1Q2RbHdASYPinN3eszXbOBPzWeE9C+26Xm2MgYmJ8CzK
+iP6c6NGDSdV4MnWohLA+qOFDHRWmAT6/PszQa1jkKFZGKZa04FVFmPDuTtUarufC/0kTX16stNZ
+xm1JvoTqzoPk8wkCaaFzKr1buu8dg2iLOugHIi9ZH1Vl2srJbZaDjamA5fs0GAA3aAYUI9Y7O5q
WijJcGiopzjt99tyV831TCy7vs6WADx45TQmKuL3STq1NQ5iYr7Uib2RnOWhtTIwqQmpQpkqXFh2
oSoXVxvRFGl9pRVeo/6emmAaN6q+i52D5ews/YszfCVl2GLa18h2NBI8Idf8wfkyc04VQ2WKBThI
XMfTeyq/UzUsFsavfGfIXuz0bipKsooWmPOrSx+1aW1CYD1LoH96bZevJXBD1DrzaPmuJNvb+7nq
E2zTRMOiBuZ1vhuE0GGpYzZkOsgYPO23g4UBM9uTx9ilvSBdfY2kwPwBcgoYCMe4NkYpL40nj6do
lFLoppmNjNx4igYQOoORrNQxzKxEP/U4a4I8oeodkACfJOBE+tQaTA8JYAeXeCIaH1jTHk0GYMZB
URtPa85BObRpM6PSYVmRHVhGs9ezTdaHtpRvWlAd3V5qlW0db8dn0viMHhjP4qHBWDrGqL4QBWgd
bQfgmOEE5+Ulte7TMvOrTj22SdgovupZOzN9brIDnLRUPspAHX2YfMlXMsGHrYScFnYGdXCkzxhD
7uW2SFovIaWGVZhQF83b5guuht1t3ddcNFCRMHWF/IKNqcZLEQCcTgBeyLxVnlq5P2PQqgNdFubI
u6VNw3Ryhqe/l4jmWzQ1AmwNKRnO1sYWFTO7An/dknbZFxL3yJPJS35sRyX1o3jo3dvymAb85uI1
gtYV9EgAtplbRDw+DAmdzHiU95Ifkd0Ci01+35axegGdC+G8L4gTepkmEDJKjuNOTeZNsRQUhuYP
GXXrcdosyKRUmXOaLCcF2NUvwQesVCGB1PVnH9k+n7l/nQy5ingewbyTeXX7fSRfzSWgCpolXif1
WCZ4SHy7LXPVOuGYYIE4pPoVgKssxXnWwXQKCoClsj/QSDQKv2qdaH1FYhVpKTT0XmqlREq+oLEG
k/b9QS72FtBH1I1DT7cVWXU2mCBGN78CxA+LOwN2rXWtWTNnE1cPuSbdtUn7NNtpEBNyn8Sdf1vc
6rpZiCoBWodZGL7XXR5iOpQgTfbY0Na+N2vnYC72y20ha1YPc/hHCGcP4HUBmdMIIYYxYVawdaUs
91v1+20pq8HOJ7I7+h0s9QqcsUAwW2W5CbvXy1NHFS9zml1Kk60UNXAp+pY0zp4avy3nX8VZSLda
8JAwPs3mzjUAMBInSh08PAhOWfpNwRB20qnhmETAgS03pfFO62mDLm2BV77uOQWg2adMNnOHuJOd
xbOzpkwE6IrGwkIPZ1tXABeYLD9OX7RZ3UqSedc3z12c7FFa8R0dyJGqDi4tTBlmCFAG66ueJVud
6Gjp+Xl7N7SrEOXzw5DqVlgOFxWCyw/r4mys0c5cgFRO6n2JxPldYtSy6hVOmr2okbx8s53C2WFc
kAKxc879jgyoTwM3PPfiYYncFgSsr1XXyA9VpGaRD9Bbg01L50R3azoNII/DSDDoWU3Nt9Sk+UWy
Maa+KpXTr6LKwPMVdWnY6xOwZWhqqj+AEGDsKjrn+zm2yeRFcbc8EqdTnptBzr9Ffcsa45I+BLdz
Xx7AeuMcc3msBTn6tZVRkD208DpYayhDy+ZY9rBTC+RfG8lc1ADV3l3TdN1O0+rSn207Yuxlo+AV
eXXYGbw1A6nSLUyeoKHtcksmO7GyZQHd/NA8RxXSDJqo+fDqpHMSuPuUAnZnzsqkRMKyQdR7MMld
JOLrufKQTIaOejWSbBhi53Fuyhn97A7NoIVykCefjN9GK9Ty3UwFbuvTRC9u609JKKIBX0YGsBbn
8YmWWfEcITogAJQbfNaqboVwX676lO4WrzkBa0rwkrjOSnEymfGcnWe7UofRxJvRm0L9I9/TwPaX
TX0o7tsdYDZCYyfasqu3CyeQi24LY+hMa4RAeRM/ll/TQ76bgsaTH2/7gxWjx679s5Z8WGs0aWLS
jgUloRUCvrkPDagzCsIAkRTO/rIqQW6exVfTz8WPT9EBeKeS/9dIS5dL9hnCn+9RrEYAN4aU7BAB
0TF57f0xSENLUCm6vtA4OdytQhR9QLkNcvSTEo7bYd8F8AtvxUYUdKwe27PNYY7jTKFFtUrEBxBk
ytsl8uNuF6lfb+//dVSKgBdVQwVPSHg9HOFLGagwjPKwpEizFt8aoDMjlKnHYDYfIyu0HdDmfFhy
WFuCbNZV0PYplT0m2fl1+OkdIyGRCVrz0osYvXU6uGm0bXEJ1KJzyyyL8xVQD/C7DPsPeSzO8pSC
FL2KmTKvN0lQay3aDl9r+Q23vgseosAegRneS2SDDgc/XoTwgys7iKDHBtQHCFSAk8uJb/Qoc/Qa
IRYY02jQhNW2PmiZ1+yjLcu3boB4VG2Up/j19q6uLO+FWC4PUWSDoicNe6z2d8voSdov9EmAJlrw
bLruKUMwgQkDDBow5YBncmk8SPqOA6phSJCPHZjZkyQZjwgP6EdKkI6QdYJmZDNvph92pZP7aqIN
GPfGHGkC8JLdUWvqHgvMrcbAfVvKr12q5w9tIZEfjSMtgtv9On+Bb0UeU8GDEkhsV4WTtGwM1n1S
eOqJvDhuGWiqm/jybrmrw3p05ed+e3sTVq71C4HcJoCBiqWNIdDpTxoACS0RGMbaLp9rxPmhQY8H
W0Kw5ilaABjrWkJJJJW9TPdvK7JmxEgCo6vEQt75aphEaseWpAriE9tE9YPk95WGXPrYCVqAVtYL
z2OE6QwFELCK3LVelWObUYxJeMSmfioh8Jy824qshSiY7AXOhsZmP/lHHAViIx07KKLOaDEO1CoY
ier26MvvFBF1ycrmIFfCuqYUVLOQt788GqOsN8WIQXQkh9yxeu+mL0MdZLnIqldVOhPDXREjpS3A
xRALzRvnCZAyqlc/WvviS/SQesNHFbt56qogw5b8VuBarzNiuAZtkMGjNQdve0DiXWqoa/kQ5Tk0
VJ6MJ/1OD6Qg+6Gffhj3yD8C5m9nVy4Bq6zrpTvNm7cZeD0FDmjFZC4+gTtiueGkqj2zRa6+mfYx
ExEmrd2OFwK4XczkdDRSBwKMn1rqDpGbuqOr+6kK4tCA/DBFSda1QOl8TbntTNIiGbMEFprsyLHG
2BzAn5eNTtzlrnKVk7SZX0FR5b1oz4MgRFuNcM9FMy9wFmxIUqEVugpVuzeA1O5S2x9fdbetXYUZ
kjc85uHfO8iLxWVH6Exigo7QsUiZX5kqV5aCePrroj9nopxLAQ+gOZRMp0rNd+aYbetGoMP6Mf9z
CNiGnunQgnimXWbo0FZx6GiA05teTUxAKuFt17UqBwD4bKKPMVtxhmiMSKADdgQTbsppMVCCt78P
2r2TJQIXueLrQRrwRw5ngCbINcFBgpdiLD3M47GnrxIRWRpzDFxMdiGDs7TcjNQedSggjcSPWYQq
XBlUKD7FdDssR7U7pdVOdr7P/+K6vBDLmRvS546U2sxZ6B7B2AdpZVAR7TXRVomWkDe6pMYAN4F6
kf1kNF86dM1quX/bHEQyOLOb6yUq1QEyuvhxsbc1QDx14dz0qnfFMCcAH/B0v0pCEsxxxjq6fb0W
kNXE8B0gfQGCvqg8S/4K+jg9femKpx7Q5ZECFtbiWRJFHqtPLUwNoF8I8BPA7+bMvu7bsh9rmD1p
Qw3k4WVYKcAibgG15gCEiLrydCiEdFJrq4tCMbrvcRLY8+HyUA9GYnYzSxt2/uRHu+bHgpH41nUw
yRx/MbzmKD+Cj1hEZbQWobL69D9iuU3NJC3DKgA3z9xYeFdOYey63X7yyFv71O5Fz9g1j3IujXv4
WWa+zJ1iIUNZbhv9iJlUu0fff3DbUNk382f9TAoPStc5pQ24cEgxureq8fXlaIMrBGjP/RRG5dtt
Yashybk0LiRRpHZaWhXSgOm+mfwYW5Z9se4RAmVuucH7R32LkS9KHp+0O/BmZj7o7UYRn8Ja7vd8
Hz/Hw8/uhHoizRCBMthbvrynbn5ctoCzenKC3+quDyMM2jSoHO73ojnJdatF35SJpmnggnNWuzRK
XtsyQsGi87uuQxrZs6TH2yv8f9joHyGcjdIFTd/dDN2GcPSNLblHTvF7eaB+BKR1uiWiCG81AoMP
+kcrzkwJgD7UXoFAdaMUYbSZnuNT/TYtnmK6sitKYq6uIXr0FYTuAIbh0wUYJ9CdlsV7aYXg+TBk
Wyp65qyL+Cfby9PP17TLaDrBpell5qJhe8pjtx8F1/iK675Ie3CB8ZjnsmSnSHvU6eRW9r0iiv5X
vAfSr6z4rqJ1GFQAly6ysMD9Q20kcHo44Vz6mFB2S46J6AJYWawLMZweQ6INaedAjBYf4uwwJlsj
Cm+b9OpSnWnCXTGLKtltnJelB6oGn/ay28TPtyWIlGBfcOYPpC7ukI+AEqi7oL/uIxkH12jebwtZ
O5kmQOwwfI+uUEb5dCllQaczJo4gJYt1F8QbbpQUwLl2q+oeqRnImwx/6YOm/jqRr5FoQpMdQ87P
X0jngqtc0sYMw4WIT8ds0zvWkzyiswoU2LFmBgBm8zM0NFV2v7mtNfNpt8RyPi8tshivbyi9aI99
dCiM46R807p3bREcqOs9ROLAAvAYIKRRw+RbGEtgzpq9bIGIvZZB0UTa+9KUAJydCBKj1+uIPg70
hOkg7EDS4CrOH0g7VLOJGcMKc9vk2AArrgWymraTBwzWPlRUUHxaUwwT72woQMcp4Nv8pqY0MQBu
5V6Bdnbla548Sv2325skEMG3+BnErJyohojGIJtOf9OI6feiEZ6V96ttAv8OUFBgqESfA2f/keIM
eCJhJGkBmcuH3Xjlh+M2e3AaDZ1rvUtH8yn36+1t1a6dx6VQzuxnqbEonSC0tTA7CXxzKvLkKzEN
RNisZRHsBpi15jxtOwxxkrYRRATV8xgWXhlmm2rnHIpdj3ZdD/it1Yu1abwTdZ1DtnEOovH1a19/
+QWcEy51yazkFF9gjQCs3hlqMGoj7qyX22u5IgZINSzBCAIH5kwuHRiOF9AJSAoFyVfD2WtTaMnP
RNSi99kWdukyAJUGC3FASIv50M/o7cwby73qtGVRIiJ1y8f8RRndOMgUD2kdN71LN5FfuFrsZccx
iMPyyRFGhyun4UI+F9C0xaL2YIJC9fJuCRW/CPVvyv0cqm7x1T7+sjbff91e1pWL4UJhvsSHxqmu
zGwIjN4NxaWyl7+MezCuBcaRTKHygbZPVyDy2i2j4OGgYQwt7Sz3yd2pmTxLnYH2YTygpKfsob0f
n9DQbh7MBumzZeO8Kx46TSIPnMCiguaaFdkM4gGlfJbp5dyAIc2mkoPTDEPaUeEubfRYyOSeLlK/
U0BaLzj/a4qeS2Nfc2ZMuWVki6RhcLBK29zVm+9TVTyr8Td7Ubfz8HF7WVcsB4wumMXABWFgIpJf
1axJorbFRjo1SGjl79NMXLN5ui1kxaPZ7AgqAGAEZxWfI5+UaagthyAuZd1QLoqD1gkhoC2wyjUx
poZoBYhE6C+/2qbULjNLonhiI9EPQpjG/vtQ3kbiAjDMAEfEqCLfJZA6qVSqORpdlqr3VesFw8Vu
IhqrW9sSQISiC5XJwijY5f7rVpE21EahTbJPYx8WxEc73+0NWYkIbB0QAEB1xfTSVYF2TpxSaccB
bSlRmC9vSUfdDFM/KNMqIWbHUFwoRcf3kx2I85G4cVAlwbAWtOLreskilU4SYz5EQ3f64sp6NHtl
JEcPk2bBzq0EmTQsZqN7lj0S36EJdVvFRu8KUl8g18DKS72nUwkZ/3Tp6Y5SSX8pox6vkVQem23W
aPnijxoCKhks78mG0AJYxyOCq0PfUXJAubG7b5U5JvvGSvUHczFx8yzzEqrDnOxNtZTf1bnGKERq
9zuCg5h6ioIJTldfdKXFYEsudW4bO+ZHKddTuOj2/COVZuNU91H5lEh9/tpgkHyvA/wwNCDj1Nix
uW+qSk38cnLGO70wzbcRfX4bNZ8TNm9Bh9lXYqm6r1N79Be5AEPE3Mnjd8Td6DxWYwWEOibsze0o
IKBo1Q3LHr1pNHpwJFn7kk0O+I+oozkDiG6SemcZyfzSkC4JrXR0YrdWBgxB0NzcJKm2pChW1w2A
e8mMBtEFvDlfCqCHveXtEp3qoU/RN2YZLWCKpMy3mpl2d6MOPDGko5NqXzV5fYdt1OJAc/L5t9qq
dekuNC+fU6I2SJ8ZshxWfZ9+9EMLxiDJ6iokgSyL5Ei3ASxI1enwrV7iMXHHxM5+KHGnBRgq18Ec
WBXaQU96ZNUHMxKN+7IkAm9+EK4g84hBPUyQXp6qFLFqIrU13vzl4ulgTFGlYbNkYKkZGg9TrL8z
SZRnUNccEoZrUKpDgA+Hwckcy7ZN4gF+T3pCgqo6vNWgmHDLow6w0/txD7qTJ+M+D1qfPJQ/ksBG
GKYyRtDbh331KzCEDnBaAB1jgPZScyOKLb0qcdi1PDSBWk0mYfyxckHaQGL5RwR3ZWk0mmp7gAgn
Cg3iqsfZ+4E8suWqD07la6d2lx4619mJLmaRalx411SFVQ8UcmMNzT8FZvmq3f9v8bjc1DArBCgj
zFPifPXp/aSebgtYC6UQUiCuQAPwZ2P65fYMeH/U1TAjdqxV6d0aLetblcRIIrZ2haqPs/RFWEYO
8BD00hwXd0iiVPXRdl3+6mItg/2m/b5J6SiafFtb3PPrlAsNijiaaKzjOqXkq4SQ1kwExfk1qzkX
wD7gLNCxuyGvVdC5eS1VX3K12rQO4Nzn5q5S/4Wk8yuVe204ZQWPkqENs5/ec8P0M9L4XUXRxCKC
KhRd3tyiyTWpGyrh8u7nrdLd9Xhqi5DvV+JDDEzoiEcxNmFcjd2n46yO8GaIRvMqLI06LDfmE9DF
Az1SNreNUySKW7eplst8lpD7jpp0C0j/qkBb4uAP8jH567kjHaHVmVbcwk2KFY95hEIFRgT9wQTh
nu4X9Ysut34lmd5tvdYuAxDugSgatKwmWFQvLa+N65H0DpaQNl7ap26TeJq+dTrNNaYdzURGsWbo
5+I4Q++VXJ8rUGF7c4lq/+jP8kc0umPxclurlSIBo5tAYQv0ALpp8GMLYJXpEtqMeAYGJLC2ztNv
1JB/4srpUGtKXW0jb+ne2TZv1PFFvaVrho8gH2lbxsx71dBjkokYhQHZiTS46O220SeiLHVwW0WB
FP7dOQNCx0xn3KhZUrl2ghHVR5OEt2Ws7daZJnxypFwwgZTP0MRoDHNDgd+GAqFyBK6qgrJylD39
/8RxZyyd9bboC4jTtJ+F9RMcixg+m9wke70t5zNZy0dA53pxRp+1pa1I7BWWfneeZeQa3eWApBku
z4MVoKAF3JV7O0x/CMSyTvMrsQg7EAahOwq4qpdnrYML6SKCWZoRN2hpYO79kahPyow0buondTjM
4s6GtfPNGiQNlinAJDWnqpMoCY3ZZI1WV43XLNq+JuSJ0KYE6fn9iCKz5Ai6ptZcJbgXTKgoOxZa
tC7VRCRMNYvNhUpUJwDGfDByAuzWtJJ3jd2+gQFBVEtflch6+1FKB/EbT/RkkkHv2xxXTT0XFvoB
lHTZ5jRV3tU8khKv1duo2JQYSRFUBVbiAsyfYEIS6L94VvDdvdjiKjcBmuBVibGrydGK2s1tm1k5
5WDuRfMwaA5Qp+NH5yQ0XNs6Qf+wnOdlYCxy4ptdP6ET0fp9W9LVGgI9CR20yH8wKAH8vtw1DMjN
CnVI5enD4KpgOSW/Ov1kpD9NEbjtlVdhkhhjN96/mB7id4tkZLCUeqy8ERCqmTz4Wro1kTGLBJfA
lelzcjiNst4hyIhCI80CWSvJf9qYrAUQWpgXzjcj0u+aXNQwKBLJtvMsjrMqiozVApF4ZAAQzU+S
x34GA3ENzISfCThtb+/Z+kqiTxBAQOo1mMeMyc1CtWiFohSqJeN9QzN3TE9G/teBFltKA5bBUj0o
+XCJmAVkWKpcQlBfvBrlUSrCDrmFyglamgp0Wl3CM1HcJVA1k2NNGkTNEoCaVFctSVAUdzEwh/L8
YPx1DxunGecftVRLZKdjSwjYujyJ9jGl29u7dB2McDI4QyzB7ZbqhK3e/F6Zj7MC8JXJtee7Ibvr
ljCngHFyi2aLerhkzJ6ZfqXOozk8oFCF7vlnwdewBby4hbiv4Ww0U0ldyzq+phsB0bgHeZ2LjKQ7
ok+8MfdO1LmqHGIsMqkCIVnvdb8BE46cJGYfMeWOYurlAZHMNo/tfq7QvaV+yxFGAH7wXgIQhK3k
m9kB6XOFrqDuvXIKxKJRKdoK9t+/Uh6AjsjvqmA54q9DvBZmmkoMnFIxMXaG1mTALVbkq2yiQlFq
Wwl9XmMZfdfN7k2XBRfjdREN2oNVHpkXXFUqRl0vta81MpqFDe1H+kor049UQGTapWfE7UvkqDur
toJmAqnwPAWxkb9RWgWRORy6Ejx3t81gzXWcfwp3zIzI0MAejoUAXm0TJ4Hs/NaSo9zG/2bFzwVx
BwyMoDKe5BDUWo1X5C+avVHlBuxZzyZymxKeumPvZs2Dlgh5qa/irc/lZlcn8LplpBQul9sBVO3Y
OlhulhPRmsAwf2nyCVjx2WQEefYlme9LNfg36/pHJnNvZzfAouNkkRYyAVWx/A9pV7bcOK5kv4gR
XMDtFSRFSZbl3VX2C6PKVSa47+vXz6Fj5pYEMYTwnY7ufnQKYCKRyDx5TuWpID1JXSPOBr9Oo/Gt
t8vh8brFtYsbC/3fVV5Q3vVz3aUESSTozqGJHlS4uc3bPHrK7NxBSde9bu2S/PxrUzGACAEKZD28
hlQKwpWik2X8bWZRNjuy/KCTlJbms2X8jhc5Nqi3k59FcNd9m+jo3DQ/9duMkp5YE0y31bgB3UjW
dW6moQaeiGLkqucs8nIG9O6RJHCeY9ajNNcqLGXFKws29eSo4S0qzeAi3gPXZs7OLCLYWw2NaED9
xybnOeY8p7lSwKYBpd3E3KQycaTgYMUbSb8xKn8OPENyI+WX4IMuB5APiad2uY5p1FtSlyqwixER
p7Z3dXvUDQRCpx0OWQfkeOsG6QbPEwxzBIZoBmA1DuEthh4ViFtBgHJ+XpQmnhI7I/ki4/fSDTFI
rCF8w15TSSQUv/yli3WeWFp+ycnJbMc+lccBlgqwnJWMuVofbUrp2zTWcNIlZQdh8CIKcgFAU/oR
PC4KFiShxG7GcUitEDEnJ+Q9UTrBSMPa9qHGoUEZGv8R3lGtqs4USZZyR1JzB1xA1G4Z2Perh4CI
pPvW9u/UFOefGrowoYb2DMoaWe0mGqhWIXFpuKUhIvG8fJ8ve3iyKs4lTRAL9H0GU0V+06jvqn1v
gC6xOrDyA30tDaLeyqsSbNX+R5E8KiOA+v71Q7EWU09+AF9cyUfAkTD9hTSh+JNle9k6KCR2LPU+
i0Td/GXbeLc8NcXlBH0VkMYOw8JpZvMzYa9JjuF+o3dLNGGskm16kgoWt2YRG/yfa5HbXTZHZdYv
F4ZO/sTSTVJSKSgoGx1Nvo1T0QFfc5t/1hBPz49doFRTrJa4/8282EdFsy2bAAnn3+sfbM0KdG1x
4jCMqgN3cm5Fig0pafoAzpnrO7vpXrqSuVUfeNfNrB63EzNc1qRZLI0UAjPIIm/agmxmmIhGfVtn
qgCqtvKVMH6PqUqAFw0DYynciqL0f13QtIfGSwNiu4Oc1RhJMO/jVpJdvR4ZBVC0FuQTy2uEc0gd
IkrguFZh3+BJZfKyM1iWsQJdmEh61LrMBDGq1QuccHEy3gpUnPGeRNi3MC54vry50oIi0/AwzqpX
aCbJ0WGaaRO8W/ZEMblMFREw+LIFCZZ11LkB8Qdv7kKydW6xKnqQ/FVy4URWSTUM0aVdT7vZdKYO
pbhB39rq7EUqoYku7bROoaYZenob+e0McvNwOEY5cNjG4M2G+SwXCrWs1E/tZBPbiVvmtpOASPu6
u634gIFvoMGrkYQgNzj/yXOCekIqKdDlMZEmp7SyPCPwqu4t1CroCQisXY6DLLAUQFvRC0DhGjx+
5+ZqCwUFdTFnZpir+T1gnhvtKEN/MOetMnhD50u6c32FK4EWccgECSiae5hz5F4HemFZJJ1J4YCR
wY1CNPlMrwiPtXWoSCRY38rhhQPYuCbBZrSgb86XN41DWo0lloeuvFsGyFdjmsZ/svbh+ppWvpqO
YXh0HTC2jZnnZc0niYbZ51KU9FjT2Pq6ilod24XDs5rghdluTUT6/5+55eecmCuUepbNZQvH8KWw
GVXsY9zfseAlH3qa/TePKqwOQ+lLawPqgNwuZmUVjY1sFA5IZ1ILItotjRPFbdTXyKKNvpuL2yKg
15e49uVMfDacARwF0NaeLzFUO31k6VA4fe22IDvM07/59DzItWArV7wRZAb/7HDhPcxsKJAoCEq6
te3B1GpQXSLo3ThpKUQBLZ7NB0DcU+DVUgECQuftfE1TONY1iWDLVO5Hci+NjopyBLT9uranur0x
FbcoNzWAW7HmW/3f6zu6dtbhnDANNmD8ywvmZYYZG9k0fjlpK38k1bupb9R+W9qOrAPI0vnpKDgX
S7S6WPGJSc5RWRuMeWPgKxoQlJhn+ynTRAM0qx/wxAQXwZihTYPew4RUsUOl1xsprDZ9Hd3qSfqj
Z5MA3b32ZjvdRR57rRppU1otdtGshj81uzNTGTpt4R0qinsIXT9JobWxUfZtyc/GEmVWa0/xM+vc
sbALu51KG6tlzS6pvCoG41P5KHV/gvDVYoeifIIuYK09l0Tw6rhEauAuPfEemzsokaSq+WTBcl3F
rlSjf9ayg27Ed7VRvDRlupmGx0ljvhT2YMJ/mjQAgVNBOBduPnd3JJoxFUOJzU+qP2nw0FWD29pO
Ft/1lZP2u3zGa/1HIwI+rsaipauMUAQQFZ+4TFMojzmBVaa4eftkNvfBsIlzQRK2doeAgen/rBAu
a07ioCskHVZ0ggypQ66ymZWtqr+rC/rt+XowWMnFUDaCcspC4oLxC+7UROaUEwWMX45tvUh54hvl
62RLT7UMHs7COMQ60NO6SIBEYJQv5oDBRpGGFkb7ApQ4LxCri1FyYNDvkA9mGFFDpD+2BFQu/GDE
FY1QsOWBh4x/ImDIyg7VGvkfZrzLVqVqvZuAvbu+lSvecWaEOxh6ZmRBC153Zx7vW9RxwHQJ6RNs
n+CmEi2G8/1IspTCLBc71m9gVtFZQIdVxNu5Ek2RfmJyBVUMDCjzrp5XmERM0Kpz0Fkl6atdeNbs
QdgU5VrRx1ndt5NMl1uPrWIAopBhqgzu5v5vNTyZ4ZPeCt5Uaz4HIh18fEBsFgT7+Z1rNaxQAwup
UpExWiQ7W3lhxU9rHKnefsxAXyJmfN8fkLoD0IMrHpBD7mhNlZFCuQUWgbilUhtASyA8KGCbUtNv
Q2uQvZ+Y4msW6DkkepUspkBoDwagraT+AEcinQvr/vqiLsVhv0zhCbUIzqEnyGW4DajAyjHUC2dq
6/RPHoTFb6tUpJ+D2pRPjakGujcVaQjaSZYe0nk2D8YESm5fUWy2SzqzKKg1RqS9B7pa6bxoZlXv
ylrWCzKOlSiKRrYKsXrgu9Fu4na/1Mex6SazQE4FUS11YzT3OsiIUsyEagWjQ/12fWPWDgxQD4AC
qMhS0bA/96/Q6Mq+bGCPtRVNCiCD30YkkIZ8b0VMcP2trg1tXzTtUYm/aG5IpC46bVnbXNUKCGbZ
5KlmeVuHJeYs5/KYpEW0xeIFkIe1ZzRUFdHCW6Q+L19sLNWqCEXNEiPnRvBqQTbi0QyJ8jRHo6o4
Wp+2b4OhJVuVZPpnpXf2L3tkvdf0IBakI3o+O4Co9Z94sIQTBX+I9WjFiZ74UkGGwTWqnjGv7o3k
h84gt5YZWuPGUq18hrOGeoeihIowFV+p9oPhGTNt0NuCehQPiA5K8KgMCcDPZfGmklvVhgqG8VCq
D6o6umzcN8RDS/K6q6x8vjObS0A8ebURc657YjWlI6Voeqazm02/lrqqnqa0BXy3RTv/usW17uOZ
Se7UjtMQjiZZTNaeDFYu4oPHe+nBKua2VEASV+7s8BZ1prba5OVDab9e/wHrSwaZGVSSEDP4NAOX
LTib0g4si/JtWbhN+2i16MuBIxm9BzjDdWtrOSqW+x9zfIKRYGSoDBR81VgGplHdFvZx6ndd5UiY
TlsEAALjtQTzH5o8xp+xFmm4rb2wzuxzlw00VcHOEGK54byLIR8d/QAndSg7U/TCtO2o/yzDWLDm
lazgzCQXf6DZjabEssOq+sD6vzJ0C7vP69u6coWemeAu6rLv03mUsasMIsMF8BmystHRXrWzbTa7
9fJlvesWV4Iq2K9AFaKBIQ10eNw+SoNiD7M2g8zY3k8WJEEtate/o8A3hd9szRTe/xA4IaBaRQ/i
/FDadYZRnBBI2FF6L3JXhxiPlYDJLqPjLILUrGQ8mPzBbBPyKsW+qGmQFmw6IOqBDm6GLmZ+QG7q
xfFHX22vb9+aH2KqBG8JxLYFWcwde6WXjaBPldIhnQ78cm6SLqUkJcwdmraY6dTIKqOQWc8PhmS1
g5vFGBdyq3DMBNjzNfdUQF4LgQJIXV6MoPYhC6x8iuE7FYZ8QvC7YoA+sExBbrzyFaGJoUC3AeOu
Clz+/CvKRLZaZU5KNFJpCkZlWX1C49ROfmsiBtG1wwCCDE3G5BhK9Dx/Tp9jyoiA+tCxwHyZv5ZT
TOVmD2K9TBr9rGA7XHyCr7l4O/eKWSjvwOppQ7gRpZvzxVlSXZeVUuD6lT/lxEdKS5UuopjR78dk
k9hvRfEaaq9xLqJlXd3Vf4ZN7kU6ll0itxoME6l3qg5kB5Ib2/d68EtNe1oNmyjY25Wvz9vIdhpy
X5s/o/BtLo6NkMlnpZB0ugd8RBjbKes7Az9FkmpHh/MOCoBEUKGVf8Vm42j1Vs0O4ezmEw0lYJed
IB//i0iLlzLBuAous4vJA1MLtJBoFf60ZXuxfscY+FKKN8HHXktMgOtbaFxN5CA8e4BqtmoWGLDS
oxsxbFL1V5D51uLI9Sae9nXcO4bZCZZ2WVdZBC+Uf3INyzE+SU0KSCdLaQaWllDKNiT3zfktDI5k
8tsm9Lr6QZWfLe0TGuHXV3vxVTmzS8A8MdvUrWZlGsC0elxsJNQ8jfG7KfNiAbgrSCWAVRVg6HML
daiEWtNgvmiBF2qKp/QvseQTadslsZNGommziwgPc2g1YHoXhxX4I+7i0mfQzlsMcG9FOeAOc+KW
OE38XkiRICis7dypIe7ab0o9DxsTs7ikzJ+6OX/WhO/Yi9C9rAWk9iZ6kWBy+xppPfk4EQlSzeqB
6WbtTwsCqxWoMgRh+yI95EwsqzwxocttWmVfckLDC1QzzAiUjER3uhBwn/tKBHtZ/TgnC+Kc3E5s
uYoCfJwp2StAQkpmSQcLLxQRlEBkiHPrUQLgsk+wc3GwV6yXPr2tm0eT7a4fnrXvA91UzM4tkYLw
mPsxnq3ZWGaGwtQCI6r0VpYVxpTyh+tm1jxtgZqAQ1bFf3wNLWCyPhMTocFKYnIjB0pHw1aJX65b
uXypwBUARLfR+iYgvOdBQXIbmznwspjP6KT3rtJ8VdKoBPLdSU/oMLLD0CAGWm411Ru7C70QR8oq
QyftrP8mGGJAXEOLBEnLBUWeVhoDpozwYqjnltA86keaYGq0JgUkGApnkGyQQIG8roxoE89OMRuC
X7AEpbML/2sv/v0A7lgYdpVm5jIKY0A+JO82iXmTg6cE8uthJnvA8kKMSnAS11z2dM3c2dCDAe/7
EOglux43Ufu7ifxi0Ny5/S34zktgurY27mzouT1FpoK1TTokLXLwlJYDiCzMeh+CA57iCema7W9t
TvwFCRuryHM0ERB29bo7XS2XH5OkV61h2eAGI2mp6pMho8T6O+sflfF7YrctYJUJ8ZtO0Dxai3eo
EaEwBZZfoCC4Xba0iSVQQkdIVeJtaNrULsDcHz+1lhsDSdm71zf7In/78qN/5ri9rgqos0hQP3ZC
Nv/Ip8rribEvO7QTFpFDxf68bm7Vh3TkLQvdNOZ5uSQco7ixjfIGxCI7y50q9DKPs+zHkygZXF0W
xiVBSLKguvlkn0Vz0ZEIdqrsaTkUfeWPSuha1a0l0mhbNWWDygmoHBnwAe4+L+uMGXVcIRTIiiOH
W01ys2IzBb8iTVBgXXONZTxd11V02pGznF+F0WSNbQdJbkdpvVZ3DeWhT+5kY0Cv+NC0gtO+dnWc
Glt+zMm9q0QJ8N8mjOV9k/t9rMgUM0ftTu20VuCDIlNcApYkc0UyBaa04WhOH6l0D9kxgY01xwOB
CzI84GUwGcx9JaUB4LyI4RBlhxpsh24zWDxKVQIyUmBpdTUnlpbodrJxMbSHZruApRATU5IGzFJw
7Pu36+doLfyfLoc7R3HVExmTe8iKSUQr0LBVEVV0VNKfs6mizXhXVd51i6sbaBMABEFBg8c653y4
bMIunzDnP7IjKTalvItAuhMLvE5khfM6vODsbqxgBZQgNgXtxzuKoPtIUe9SJoKPXDbKoQSKE4vH
GtaDgLR8yZMvxYAbVGIL8/sZkoU6ByWTXVKjSmlHPs1U2oFsXcX1o+/DrocIiAL8Ry24xleO9DJ2
Ii/wEjRb+SM9lmgDlstPMMmnanoAspT6ri9qKpsfILIXuOZKqFrGwQCug2ohWjTcQUNdqQCcVMaC
9R4FR2mDAtQzMcatLRU3WYhpu+s+Q7CB3EW+bCzBfQY564sxxVmpx07T8DVn2fAGw/Igy3ndwsph
s1SVQNNkqQOCPPT8EwKylU41ugtAH7+X4RHQFRqnAs59kQ3OJ0kayWYGnB2UYmuwKb4npnRQrHFz
fSUrnn+2Eu7bDFGia2EJT6hjVL8bJwUliPaktKZgx67bwbjG+Y6BWAb1MVDAOzLpaSHfsQjSyahG
iyjfvrhb+I+PmgBgg/ifbfKkiioknCutxrN6rkH7Srt6KhPKiGK7gTKi72VbBSu8rKtsLwDV044N
47AbG3BChJGWb0nUATs5GahNpgNL3NmqBn9mLN7AWvc3lxM5ojVKhvdWaweZl9QxhAijcQ5Nmk1J
MHgtTp257SCDK0N3rdG8JC1VQLfm8UcwzPJbHDbhwY7K6X0MUzN4SDpVeyPojbkFkyC2Ochm6Fup
YvwJomS+N1M1U13J6nO/LMt8oMYYDjE6+nUX+HXQmv3BrhMJlNlNojBfCUP2owbq6IdUV5rm5EXB
3srJUiIqhUGWO1YLXBVUl/PNENexLTjqa4EFKNqFwgEQBowecJ+5xDWYKRjwDnLQUeh+jfS1JNux
OpTEQ3ftuvOuHZFTa+q5tTDuIsC5YQ2AJwqMNXramN1DceO6mTXfPTXD3XpNApYpe4IZRfujZA9J
8Nh3H5VQPXnZG95z0YkC4xtyVBv51vlq6kBntsYMpP7VR6m5auZr5C5hMYi5bqTYN4s7u7o3jIfr
i1t7cYBC9p/ZZfUn19HQsjDFewA8ANqfvtdpkT2mTUKN3tMxjCmTu0by2siRup3A8MrXs5e6OMIn
qIUBhD43bFVzK9mkBd+7GX2Q4n3uQc6lP4T9SwfBICOcPAsPgjDRd2N7nBMAfw0AOlmxnzTTv/5b
Vm6os5/C7UFbWylEb/FTyKAY6MbrrqSDwFxrwYUPZAbItATnZCWRwsJxQylAgMsYNTpfe2AEeUSy
IcOgkfFUpMCyWGXi6Flw7KTiEzqj22ZqnkoiouL7YkblnOzUMK8/qGdKMoA0CAX6Yt4FcopkxwKm
vpVIe4ux03FACpTEN/EM4MA+YVJwI4P3LnKAJGCfwaTJktMmhgKRzay/l9Up3sagrygokZJUpVMX
tG8s0cfXPoQYN40Jq/Zs6PX9JMvpvRzjQs5DkZjjmgsjK0WXBZSiYDHk0atxODct60fomkl9jyJ4
dytbjY6oQN6A9U+8uk6eUZG511MfFCIahWLn53UHupyqxoQVns1grZHxOUHDcP5BzVA3m9HuMseY
XvRS3jAle7WHnPZx+mSjLRJaMmawekdpaqqw8T4C5L/Vo6dWfSJdfBsozyMmUiVNxOe6sjfQ6wLr
oolzBtZCfm+grKyRWq4g8pGDdK7SWtWJzPkOtSUaFMwrZ5nG0+8Ragtp8xFU+tP1jVk75GC+gdIm
6EFlPPjP94UwE5yZkQyRGyn7oQGEaTfmq6Gk308vQPKxVMVQhsFbgb93hng09ApuPQ0zNSD6umh+
MD/DLPf19ax86KXiCKJJsFJgSIBv9zQKOsCKNYHAR30b8fImPwEZrBU3m/e9/EK6TdBRkDBp1UhT
qIGACTCNdizcypoDTi3Br7nc3aWSj7IGxF1x6RpcjiinYCTFwUI5Tgf9OwPCBpN+IiWtlZiBL4fg
ijaXhZKuseTbJzeElNpIcBn0bd3N7d3z8s+jT6mzd54mumV0uxVkvpf3LbTUdMxggBUQ55pnd+5Y
b2pjhRsphEAuRMBHAE3V17EVgF4unwnnZrigj/RRq5pFrw9cLHQgx8kWcS9dXiuLBbx7FiorGd3u
843T0ylSMh0WMGvvTfJLPrtJjjGd2Qu+zYf3FX/wrEQHEAgsvptkGHMAV0D8Sey4vW/zCPLbbfZ9
cBLMnEYTbs/A7KH3RltD+LWyN32FVuskTaC4Ycc5+KybaDMBUkhnvCdGUQ1vbTPRv8J1iUsTQZ67
MosiUDTQbSLC4skc9bdosS7JUTDezMm3gZLLMv/Z4tGL0QC0GYP+sKPNLcgZLJCf3WjRjSV6rayu
SddQWQNmjqh8XTJhBmrbgJ2BoaWlilxQcMN00zFt33PJFwSuy/QSazqxxZ3isScNqFNhC49X5OR/
ZQU5+dYICoeYv2cUuCOyKbRNPz5fN7yyRjzFbHBsQD8CS+TSPNW2osYkRe4M2WcI1lg1x81MqBzv
TTv2/gtbKDMsBFOAz31dhqeRaqizHByCuWMDma4QX1V9udQxkdDR9vsNVQWzHehNI+cANJ5PX8t2
qtRwqmCr8Q3QkCU2CmAKZlUE+7fSfzo3xJ25UptqIx1hqMtuEnY7l/6o/VEtDwSNOfrtfX6Dnous
vhbFzmq8LhE8EC5TVZgn6OXh1sOgGl8rynU7DZGMgiRFH1wpa5w2Mpxh6YeaTznwe6r2JxHNXK/c
AGc2uXtNQzRTMwKbM0k3drxRsmBranu9FXXURIvjgkpZtXpcjjUa8MCDghkfi5ooyJkUHWSHpHci
eRNZb9ed9PKNfLah/DQF7nKIi6tYXG6i5rZvG3cm73ND8Mh3xrjefd8a0lIZhGB4YoHh6vwOmka5
r1FGx8O/iDxtqpykPkio9CVgrai6gQJKI0hK1g78qUXu4+l6h9lUExQOklL6zQggaeIMlrGJWAYu
WFF2smpNxQsW7RYFxCpc5gegSsySGuvD4JM75SbVodURTYWrhq+5JHqkX3w7wOOgf4lBtSXJRNJ1
vpvBoA591ykS2q0OWK8VsB0yQwWo89aKH/Biu/7tLjKUxRrkXSAJgfTu4npgkZ43aQBrkv2ryUJn
IIIU6OsiO3sOcha4SyFgpK2KGP0Iw58/om2628zbv5ov7cvXyPnd08QBksjF5m6+LX4Cy4aJkALM
IZKjLymMk1DdF40ZVakp0VzGSwjVh/bYFK8xQGsJJiAyTOYP39at4UxyHy/NQF3eq3CPcHpP0eXE
RFER0zzdlMqv3sLYdSA4exfpOWeQ2121m9s+R92WjuPRUjcalNCVyL/uIxehkrPBXa/BHM6ZyWCD
ISQH0KUcOgqoekUEa1nzRTyuUKlBoRPeyMURwP4bpkawU5fPqQYSaZGo0fpm/TPAhQ0jaac5KxYD
4xMqEorywEZBeiBag31+elt90uKkhQmLgS8XNJAzEfmYwAQ/g1koIFfKlm1qgMEj4atsC77D+jaB
MQB8CBB+I1w2EIyq0WOIFmuImwWGV9ePqvF43ae+whgfFgwMN6M6YoHEks9tBoMZktFjFcaL6v/E
1ORrClp/X/GTXe43WyEqeNWJT+xxi6pyvZPVEvb6jfKk/Ox/qs5j4gTQcrg/DAf1YLqyb7qCRar4
2tcWyXk0aeeEAWCGnQwTN6x0p67d2b7pO6hqm9Qw79iiKgA4a9K4sohKc9VPgLMGGE9HHZCnBFbC
xEjMGis2g9squ7Oa776hl7Bw8ve50xT2fR+DLANXx2Q4ROu9yaLyfJuKRDFE6+COVGVooT4tIa6o
U5op20AWIQIu57vOl8JjfWvSSfEQwgTqHGbovkcP86HffoAgl33mNyk1NtmmfBGJ3gnNcolFFNjR
PA4wa6vO9PiQfcpORDNkhDfD24/JzXYvtpvpgtzp6xV74ZT4dApUJZFm8C+YTu4kGb0kic42rfb6
h+pPvnVbfbbu832c0umO4SyEbk3jF/lGpJp7ic5ftvrE+nJkTi5l8LwDExHgSEw6nZlXvELduKZj
4Em++oMJbq4vOqjLtYLeBaUeIFh4zFGRRUoxLylAfKg+q1fVQTn8xtgp/vgI1cd9TYGjuUlkKvLZ
1WUuiGJoqeMfSCCfL9OK53EeRixzTApq6G6JNkN8rDVHm3al7sbBsRL1P1cXC55ZBDlQjKAey9ls
kqDvSgmLzTKQgMte3tHKz2/0R8wCHqYNJvMfhu3ox963sQ34pqeGudhqNFVb9TIMJ/axlemkPBPg
Fit9ez2crgWCUzNcNMW3RJ9AhRlZfcP8GvpHf68bWM1VTy1wIU0yg0ANgPfEgJpTUXVfbsh9S2l4
aELXoBZ9aba5/6Dt9HvRuVi5njS0M2UCbhgUMvihFXUsmT7Xk0Sr5kVBr6YCCf5uFE2krdzssILL
YIFKYCaNCzhanNl6Ws+Ic8TL0TxhdYL2tUj0e+U7oWiBsXAZVUmgULiALQe1qXU5JI1j+8U2H2Qm
GOz7Gls+O9WoQIIDGLP70EpalIXOD1evVDommzPm3Iyu5YRb+06jlh+7waai7Sa6Sbz2JnsgTuiN
TuvMr/eDrx8NvDRymt03d4g1N4FHjsfZB+PaTqWh+5I6113pYqe5n7js0UmYY1bUSgD0MkyPHJPh
JjE8LfjucYAJfEM8uEElhKF1bpv7ENPFIPJlThkf5PSRaIK/vxwnfpcN9HQMAPMMEzCU8yVIvRxG
2VAwp9U+lfppaPcD24ASikUCQxe+vyzkxBC3V6Ed4FyEEGJQMZ01BPvIfCepJyS7UZfTyy/oKxfS
NGS1F2csnVGW1IoOC3KN15GCevaAYbfje+kCWOGEfnuI9r2T7RiNj/pD+mjvMhcZgC89F56oaXZx
RgBZl9EBQ9Ue0/noQpxvrpbl4DbLB+Yo6mcbuR0GXq474MqmnhlYNuPEAbM2VowpggHdvJuDDct2
JRCpItzCio+g6wbf09EWgKQ754NJkCmB3i5Wqts0aGiubheKCytFR8W9vqCVE3Vqipf+Vka70JQR
psb5nhR+1+x7S5DRrq0G1ZAvxUiMevOXdlowMnStho9CPkgJHYuboIH6GFqqicDl1z7/qSXuxsxV
Ywa+CJYKaOLFObrYwnHci7cHPOzUBOdhdm7JclES7NfGVGnUUNUL3NJrQn8CMwPi5vzn+ge6fNJx
FjmXC21gnNIRFmtps8gsUOJUTn4THiqkWuRDtxwRGPqycM2Z5PyvlWZcEQQmu30u3ZZomTp/bWd0
5J+QENAnqmSu5E7+9YWueCIq1fB3oBoBLuGbh+0w9AlpdPCOokKXvBDDi2sBIPqrmcbFKtjA5BF4
B4iOqHV+fDXJmPt8NJjTu9UxpCa19uZd9gi9OwfsO5+GC3U3p6XJIT9+at5Aj4C9QcQjo78GGv6+
vt7LFwMmSE9/DOetVp01OmQcmTM5MXRObeYSDOy784E47HfrBZucjpVTuIGjUqOggeC+XwllZ+Y5
T8Z8VmC1AfYi1f5ahIalTqv4sQB/+/V1XnahuXVyDhwvmlTNDEOTp9GMNsd6o3rpMxh0Htutsp39
l94hGwi6esRtj7Zv77stmjOCydPV5WrgZcArCZm8yd27ljXYoLqxGaY93ViD1IFrWHeziOtmJQKh
Wwy8M4iBwIrGj/J2kaZGxtxFjt4C0/IcZS/XN/PyNYLNPDWw/ICTC6gOUc+LWhhoPxoEOZumu+gm
9Kwd+z0f5TvdD52MeZ69U3YCy2vn89TyxdmJKrXqYbnxipT2P8ln5893kOsEzvlWeq8OTYR7XZTB
izaUOyS92uUM5C6RUyabJrtvy8/ry7p0i2W4G63pr2L2RboXMQg9NnUI1Gmstls7aI8WmZtdWwBI
W41MBB+7fAuhIbD0BNAzRgQC3uj8+6XpXCZdj4II05zBA9ofU3CtO/yaqeW2mVfTaRPT1+QZJYPQ
+SOjyyM4jkvsPg+B+AEY4kH8xgwrIdxnJNYoQYcTP6CPEGyWaEfuwvuBCosEl1/u3BC30orEaapG
MKQ/pQegcmcKpHx5E+0y54f6oW4sm4pI1b4wUdcWx8W0JMtnvTFgE+DVZ3kvO+Stw37+te4iBwBd
mv0WCX+sbeeXtCzEmHD0eNKX3lQhkbvMnumVTkns5cwd7XtAIOXYhZIiDURA3VUPwjVpg4AMiLUL
Yl156o1YmhkmQQ+aG+8yb/BsDzcHuiMQJIs/w2fztreciZru+NGBs0jgQCuX6ALX+/cDuA8b2Qbm
q038gIxqG2kLBVTlYH22h59/rM20H93wZrzBdIIHDHdB85vkmQBP6Mj7Yzs7VUCByxD8otUzfPKD
uK+ON9A423GE4sLkGQ1YFOtNhFQZQ/vXY8Xyd3jvAhwPvUoLWazKd1KadO6CroNgdjTeKawB3Hcz
lPed2mzK4dd1U2tuBY5ZEDPhKQrmZu62SiodCEwCU1bR2Q9JLo8PQ9rczFNSb4u+iRx1Gn5rzTTe
JNH4cd326sGVDdsEAza0TfgxlyHURqm2sJ06YlNg5l4jmppebnx+I0EFuDzmMcoC+OV5EAxj8Jnl
Rgx4lQ5ZPQm5j9mCQDz60ZqT0wO5Y4K9/L9Y1Enc5cJerHURK1tEhqi6j8Hc3H4biQyE3Sk/Cpfl
NGlL5F6TIX/Ixodm/iiiny3UHaYE/PazKEO/8PjFmK1hlB5jkTJG1M43EH3ZsI47kLHg9Y3M0JQI
pvvyn4Vt/pRSwFGv792KtUVtF6w5S/4EPMm5NTkywVNWxJUzWtkPq2z7rRpZtcdwlT30wSQCPlwk
GqBQBB/ZUugCSPLimLGwj6zKTipHxjg67aoE6jWKmtCxxYvk+ysDOfkyG74Aj3gGuigNe5vJdYUB
gdJnde7lfb8bI3Pbdo0g/7w4VVjVMnaEixceD88/38RuGECy3sCUFbfbzBx9Zjbu9dWsbRxmmhAu
0JpfevTnJgImyWjr5BUoIkAL2IfNH5NJnavO5t/rhi7r8FgMsmjsGQ4xLqIlfJ1koRWy37Kshwr6
JVB6k7sbiGJ4dh/sStn05bY+Jmq1V5JyowQiIPxFZMSEGGYscP0QMBTgDceZtrUpnAsQHsmddpRS
y1OKN3t8NNVXde4yqnfgdKq+P92NBWP6hyBNlOEv/DUPMucuBiK6ctRg8tpg9oo23SlZvzGq+hZd
V1CeNTSTNDfLdD+fWCz4tBdXz2If7QdAhgE51PiqZN3lrVZpcuWUgwF88jiZGH7tj2B/Zh6JpQzz
f53iXf/Ka+50YpNnPuukHicBVWFwdLnQwHuXQYSUp9DTvm5mLbqYWNFS5wLIkHCBMzP7FB0CtXKi
yPblYfyoFH2Lqv0WFaXNdVOXmHpsIxBVaIwjaOIlyGUKUW2nZAZ62CkgIrxMjJKeuCEktJSodRPo
0ltd5Wb9awKCtb4P/f+neW6p1giZobCC+aYbTS/LwHBOogFJBPkf0r5rOXJdyfaLGEFvXkFXViWV
vF4Yaqmb3nt+/Szq3jnNQnEKsffRa0UomUAikUizFkhJwHtv4gY5IW4Z8RL3f2lKdPD06hfjI1bQ
gNANjq4ynB2UE+hCZYhKBbggFOSQguheVUBa3wOfwfDKT2EUd5EnuS0Y8toAQwfwWYy+pbXNBluj
gg4FAazxPHV6M70a9crQShOYSMe+Hs6FP505n38rJ+P9tqJr5rsQ9ePDFj5qnpMFCYoOUU3RWvmY
paeoQxZCrWQW5cGab0e9AJNfyIEreFxd+iRxbHQJJIq4scA7IJXFey8rX7e1+ckcXMRMMF0DjYDz
LDoqNLRzTzFzguhPLICuvC1l9DUgGPxu402SSCSr34JG3av+81hsveGxFL4jozDL5MgVTjpttMyV
R7B42YXvKoXTS9vbH3e9q5jaRcMeBnkQF2Oc41L/elB8Oe/CwhRKSxQm0qLlbRS/IuP8L+T81GYA
QAi0C+qCG4xO6gAVXph54hEFWMUReqYSaSdnLD7rVY2g0hwEo4WWLvoGXFF5fZgU5ohJhmY6a/Lb
6J2GlBHmXxsOqFKRSgXKK5Be0Ut+uXDGoMi97gFjrukT1Sy5RjU9D1H/P182nASUsDHhAuxqyjzr
llPqKgDYYlcMyR4Ifdwxr0TVEkGQhWmvmgGPfH3wZqhczKfP1S1A2FK7JKCTZJg8wI1VmoegrXWV
VjPVnBVwr60dGgEQjqLoet3GjWheipO5j3nQNqn3LSZvt1dtdsaXBw5qAKgKumAGHiH15d5ocdCN
atoVGH63pIJ4mMmQg70gKigrbOX2921p69r8lTb/vvBWguCFUhJDWtgr9sT7BzVh9U3Np/BKof9E
TlcUSlKilyqqSgXQhjZ16wSKO/ImN6RuqIIuAu1SaL+/rdSKJYgSMq7zFJuA7AjlF/QhiIxukICI
i4KPMTncxFvAwLkt5Drpg4NjAERqRoiZ4bEpe/OGPh+BNQG0fiW11HwwNZ3DBFKEN3L0OkbqU5e/
4Clrxd4DoBW+Rr7YgxyzMiSrFFnjbNcYEdTHiJf7WPcAp/TmGNwwHrgJHrexfdByx7iNSKO/Zm2+
70CyYEycnfTHYRgZHmVlyfEgRHMa7iEwI9PlZXFA3iDKUTdIff0J7zbfBG5YbcZ1wgqmZq9BmZMM
dh9QCs2tFQgpLjXNCyEMMTNUgS1bxpgp18CAJv6+1PwvRW1PcQmIqds7/dNaTItEDK4A1QvDgsjY
XopEYT7Te62pzOwgfswZ09D+eo8sYA7bsRk4lQ34DbvdPPdEIQ//fIBQxySmgIkRtKsjfKGDR1nn
AkXs28qsR1JXxL/L7ieItRTbP3am9CIlBK+6u/RpExOOFbnOdkOpDrQgDPPNFXbkg6jV9hH2c1IO
xhPxWBzQl7HTt7H5mr/l29hh0ZOtGTHgiQDGgPOAJx5dxRgkD2BIDdaZe6zNaQM2DBdgpNvJRmPH
JmJcF0xplOsLEs2fVAOqlba683doiD4lVgjqhtO7vM9YL6mVtysOxkI5yog0IykFoYNy4wPQUzAI
R9C0kFiaG7Hz0fMdcbVrC1lzmLHw6qoQ4ai2kNXvWvsXknVu+wbqegJsJGc4scKwNU94oRp10Qty
i1nQWbXmDWOLn9q+I90OA1wyKYj/2LjV80PKOpPXz4nL5aTeNBlox3ohh0z9Id0EFoDArNEMDgZx
UNworcaWncF9BzOwk7kvt/3BdWkcoxVIQMwJMLxl0PR8ubx9YnD1WEG28GV8x5+OdxRRz2gdZAem
Xb5llhdWXN6FPMpSlbDl42LeTvmIJ/cJLLWo3DZvJbpcJp+IJzDHmMlRNzPGFbdyc1/IpUy26UcD
ZJyQ25qFA3TJX2fF5Xm2ua7rB4oDtDfPLayU/SSCWASC0cHD7US3/Z0eJSuw0PhoGmZld5/h9jPY
tfuROZy6EvxAv79yKRsyMgxxyVEPVsK3+BNZBp94h+pXZQvmYGcJeX5gkZCuCkReHUR1BspgP4a1
OJdKIymZOBtOz00HjIvvm4yFfyWteuyFDMpYugkD2VmI62I0ZVSza/skbEfzdH7z0FGHKgnR7sTt
MXz+rZLxHf1fxHfcYB9a8p3x9Kz/80hMwSinrAMQBEkzOmHXh0qoR6KIk5I/FeM5ydyRdTpWnkxI
+yHaM9CfO7OUXB7GSdHj0ouVykzkwQIGoyAClcM7+h3rKlwV9DOQilcwnhnUaeDySMjjTK5Q6DbH
XbiZiPguE+VBBRlLT2qrPPCofU33Lc9YxNWrAyEmXrqSjt4JunYayGVb1iNa6Aan0zfFvY+ww1ZP
nItpw9uubVXHhaT594WBAncBA+gDJM0AiyZavwiYIf+FCBDzIKeoo2uVPgNhm3R+n2C/yu45AJ6I
J23KcKuzIpdVTWZcDZRHEUzQsUSVIWHdjbA8nzuo2VksUTA0Rxan93VVFFcBMko4zQKgXnG0Lhcs
1jF16mkqrr6vwQLCIYldzfaJutUPQUImu9kF5K4n+cY7alsWyepscfQ1j3eHiGoWsjPAs7gUboxB
MZQaLFLT2/tR1TdtYzhhLzN2bF3Jv3IkCosrnQSQeA2QM+4wRN9JJvCpOFNw4SPPvWvYk0ICDm1L
uR3MJVcDXC5Wx2KH+CkuXWsLQGrkEkTEpNKltm0WBkKcw3DUY/2pn308ug4AzrXGL82pNsGnNBHp
o7L9J34DXL6vENR1jIVYtSm8OGbWQXQs0708sS+nIKrBF6TTth8eNK/EMICtg2DhXxyRhRzKhY9p
qY95ADleKjkBMI1gYc9tlGL8cGSUh9au+Bml439VopzajOYW6S1EjVx1VAXP6RXDysvcFIXupVK/
kqrAtCMjeFsNoJZSqVPDNZk0dRWkTjMWSoyJmd+jQErMGqOsqMlb4MygrNAAekYXt2Jt317elVsY
Y3AGkDbmFlSM/V8aUoWYP4syD4akRSYIz0Dc+883UEOFGZ3ASA2gZEWZKtpoAf8+w/tnQkBG8Atq
74D1CSfrtiJr64hMFHBH5othBna91KQQfbRMtGFtpsBlcoqTvPUc5ch/N3Zng6cCXEAsiSth94VE
auc0cWyNGmAh6MZK0MUj3vf3Rk3Q7FFvKhZgwto+LbWjwsJOjNsin2WFJXojNbNHXu/2Aq440Att
qABQ7OqpSX1IKIytApQLrgYpImvJZnOi/NaFEMpLp8WgtpWBvg3eVR8Cq7XBOZnYvfU4utr3bX3W
IgXMggBgAvxWs11QhjeldcJXeYRB8y/sCiZfUoKLaCCVqx6nd4awlUgTUZ2OPgpMZYsyXZwcQnA7
+EpSm6JrnHh72nuOYRaYNPsEx57L7PhfNYeFOMr0SqmQeiXNADnZSVYN8ghBZ23VSu71QiPK4mJP
zibw5dRAArP6B9kNchI5lUYEV7dagzS29DA/SQqSH8I/yhNjPVkKUtYImMZSnTJIb818Ti3d/eoc
3vTuwRr0mH9XZvD7tsCVZ9eFtpRhckPLD2WBBe2N+zCxuYyIEtiQPZJJjJ7fNUlAAkF7BboPwdA5
a74IK6VhgLfn89oc030FUGgPKdDvPLQa1hTNdXMzpq2WkiiPKHJiOXEiJKnHiCP9TnUV+3R/4gtS
bAbiuwnZgfSpJZ7dsgrKK1XeS9mUgU5VpYmNAdn5Q0cEYpjeKXY7+0+Lls7N7a1bM9SlmpShlrEv
Am20qE35IzsEp2bDHbmHmiGEtWuUPTZtGoRVDn0M3GK9MA8iSiWIz0DQx8IlWwvusG/znBkw5dHG
TCnUgCsmFOJyVmhyABnjI1cFLnt72Fab98DJ34yj+BScx32EJEH8Kx4Zod1aDuviAyhlAdBaV0aP
D9A99NxXb2V+N4+15l/KaGWAr+q/ZPlrqu9QxJWUioAwnMnWcD3S9GO8fxeBOpBVOrUgspoX4Rht
xwfVFfa6O2DClf9Otx1B65PTkQEd+gJmXUNHw8Bb4A4ng7xo23/cAH35LfSATplWLT+O+JYJFOmd
+iDnDDqtn6wOfS+qM/mUilQIAFKoLY+rsJxCvqrNDmkJhDBuStq7ADGMHyArKm8wR7WZ7nmXdXbW
Er9A3P8rmNrqjMNocT1AMOZCpy2Pty6PLmFQ3c4+PiyYLcnzub+lKLWtHBDQ4yqFvEYQSY/KReUR
UQBGs2Hf9grzP7ohiB5817kRiF069owfTU0wa28vh7u5Vo06tSI7UvB1W971wM5sJH9Xki65otUr
ioACXpsf/q4uyW/cIDi1k4mg1+JJC5pURsDG0nAOSRYXSZ4DitRXoWEbbbLCqmTUfZxUwcwDKdI/
GkvcWny41I8Kp3QFpLRKM1sK8MB4a6h++c09Yw3XIuqlDOpuVIYybRUBMjD3aba/vadkz31ERL2T
/kVZ9GK3qLuxbqRabgQsXtOaQFxNhbukY1jgNQgCZRHUHZiocuP/vxVzwB9nirvMSl209DSwiHhb
O+iG34iv8vn2Iv5kc64tH/BqmCwAFALdKqqUSdyoGlQzHtWdtpdeDWSPa3LfIRcD6DinMF/hOc0E
qV1+w1vC+79IN2Ft/34AtYt9GcVhFmIXBXC5lQcA9QeSO7Dg6tYiRFSb0cIsod1S+ln9hfmD8FDj
JuQCAfvFg7Q+JQZz0HA26auVlDWkUjEvAqgFyuQDY0j4Vociqou6mBl9B6DouwvvOSuxE7ff+tbt
rVuPmhYCqZVrIz3yAgMCFQQYZOzJ67tI6sdxk296hvdYN5OFLPoElEjlVR5k5Tbv2SpwFWLCmwOR
tw0q9kQlINa+9+6/irNvNyhexQcJVCmMr1jZRDC+AB0AdQCQL/5k2xabGMeVl5QigNVUFK8Jyq5W
pwwsEqT5DqO2EfNaOrqI0KuCq47aRlmLpyYyZJSIysriVLeK39CSO3UYUGlPAYv/fE0lfWZ1hEx+
rhRfuuUykdWpCtCIpib89Kg25fOILWUVbFce0ugeRCkBxUugYtBIBAAeLyc8aHB/+pY3WEmdWr5K
av5FbN6axNaHA3h/JxaM6ModsJRKX6rpBIalupVQaMy/i0R5FSvR1uvs7fYxWJGCVqm/K0jFJC1w
v/I8QYNiHwLvWRZ3jSrjLaZubotZMQug5CJjPaNOo4RJhSJl5AlR1gVYQmQynbLTQIYZg00ky/JT
WRn62ZPL8ilMmGgfKxc3GucQ5KFrA60bNFZ90wVeq4MhGnA4W1+3W+O+QngbHcv4A5RAcfxwW8+V
p8uFOOoakn2or8kQV4045bwdc4UdlRXyi5YAM70tbMX6MdwJ0AMVlomOI8qr+LJRtOlcvpzKbQfs
wgQk2LclrESQFxIodbQkUYqgGaBOAb7rLAYR41lOj3k9WLcFra3bUhXqIAc97oQ4giCVf6h7jFH5
hT2VeyFPAbn3L9LcF1pRNl+o1TjkPMqv7cSVpzSIB7vlSv+hmIwHPmtEhm4rRwwHbO70BpTPfINe
OqkxbeViVCCuMx6ydFuF38wCwdryIbMMFyjD66Lr9lJEV8ZDOooTCtn5faiQvt30MajRH7uMEfCs
xVmALf8riVq7wQMz51RA0uh6bvpncpr9rwlFGc1WzvKjf1+4so+s323rWPMeS6HUCgJNByybMYTq
0SaFe+Lvtc6SW2sMzkHHeB6uHaq/spBgvFxKvQWQQpBDVjM8hv1OZ9XJ1x788OtziIMmWB5sy5cC
/EybPCGGX59OuW7ydnrs3WHG2MdrCRd/jweMYeEBw8IJWzPDpVzxUu7oBwMSwpAb+jN90mvkJRbP
MSos60L+c1XSD7M+T4wi7XFV4rnpxgWC8CTfSTqLqGnNIIASO7eHozn8ipnKM0C65svQReP/5Mmm
T89THpOuAqA37uVft61v1eaX0igvKIKUp4lDSMNQh/qhR0O8VQ1QraBT1puAjCJJ9gDrvG8EXzGB
hJofNJAtbzErVNvgBA7NIenqbRClqtVXjW43cfF9+xPXKqVolgdTOSY9APlB0wqEuZSNqTrCqGLR
7prXFo/vNhCtKDKcvvwSNYC0AS8QfFqmwHfHRhpl0pfIeLXvk36fBNWWE+QdqkYnhQe+h8Hi8Vpd
w+UHUtY3VDlA+w18oHocnAhQSv4mwQtNbkxvIz+m22wX4GC7mGi6vTJrx3kpl4pH+0ATSy9CTSCP
Xxv5mLKSOmuWuPz/s/xFUJ3LkRzLMtyFiFMloWew6Swt2EXRvdcRI2VUTdeO11La/PtCWlZ04MXF
rBAmfz/Gas6bvygsdK+1O38pg7J2tdWnviywYlziRPGThPxNbInj+fa+rFWMMGwAZC+MlwFHiX45
g8orHdIEqkziC0ATzarcVkJDcmQUFVetdzLaCUpW0mNNt6VQardqQyp1T4EV9t1zEj8pCV7LR5X1
Kll18XDtYKwDB/k8tXe5TTJ6WcIR7G5mZeHgTdapdkPNxm7ZxdGzdeT8eiKfWWXLNePAtLaGghjG
5q6GZEOt7VJRx4r2RWyHJSpwdfcyZSqjprJm8Usx1EnWU93j4xL2ETTulFs406SbMOkOPHKej4ks
MS7kdUtZ6EUdYa5S657/McixMQeg18sYFMNj4pBKkdXnvAZEl+AEbiJilB0j8mCtKWUwYgDCeonH
mnr8Q9i+x61bDQxC27XYbbmelLFwopZPfAxjCYfk3OngJtIBXatVT1XQ2egkYmzfWu7UWMqjzjca
BBrdSyBPerTkXeJobxIo5x5rZzLHLeqLTj1at8/6vEhUTsDQJKCTYQ4Rs6R0AxsKY0pYe5CoJtzv
Mep/ZYnMELG2T2iTnyf88Ey/QqmVwkRuegPtUHJ638d3ifbE8yyPtbZRSxnzwVg4XwlBdt1lkKGJ
5rDHvO+ZM0Nb3fYRmR7abbcDM5E7vAvfLOSiVeV09I0AcR/NVnTBotMTX49TxB/KVDteF4ckrwuS
eh4j0XGNXITEMkZy8NZSMOGAAdVLDUdFa0Z16IFH8Ki6uS18cScPJ9r074IQGTJLsNCo7vJbvSXT
SOQ3tAHv9C/+K3jRnZCxoyvDD/PHgIgTjQVA8qYzSU2o+SpI1Bq0LyhOjtcGgFTAwKk5wh0GSiPi
Az6pPki/ha2fkMyNXPWZ5equF/7yE2bDXuw4prrGCtD2QPCIdoZoi+iuYz1trm8kiMAgIWbhgNoJ
0IFLEWktCyWfz1oW3231x5A7EiKT1f25fQSvbfdSDGW7MertAV9CTALyj+4X32+9/JiLAxl5Fl7K
Sn1tloUXDpJlyMrTQ37xFA9T4EGWP0Ru0n5PsrpvxE/k5021L4gAQmY0twNhPv7dqKGljd3RUMAt
UaHLPNIdLrkf/Pjptv4rl8jlR1FeTwZLudfxZWPi7QLqkdrm0OU9bsfQktS3qdzo/J3EIkSZzePS
70GmPsM6AP3oemKPr4wxl0SkmVKdf4hT9TGJNEZ4e30ZX4qg1JKCmBvGsmpMMZPsKjJ7weVjiyv8
7cjtAkD33l7G1QOx0Iiy1ro1Gi6oIQ5MaaTH9F6Q1MCmLxliVq11IYay1l4tQHznYeHUWNj4tZNH
KJ1I8/AeBli2/0IlIGHAy4gYdqI7l/y+C6IO9CqmgEKiUgILv7ExrH5byKr5GSC8AlI2AC55mptG
zaqkGVJoVAl/AnQRIVOHwDr0TNBUkTQyA5WI4ua20DXzM9DtiIlUZPzBOnLpWrRpUEtdwWYVKQZu
K+ku6StGMLHmvZYixEsRXAmglDKEWlwYmRzmmMBSgdS4VDzfVmXNIJZyqBAwLGOsagE5mRYjrD3h
YT2h5R78uA3HsAeWKMrnl2IuxLUMUbGYWYFOikpEK7dZNYck/Lqtlcjaofm4Le6XKovVMeUbLN+m
BRSiSPRjs5VtwxRPmNk0gRsLtGHBntydfgrOz5H57FuKdfsj1jzIcmkpD4J2i77lm9ky28xOM7uf
cqdHP4Ii7Dnf4rjv2+LWPMhSHOVBSmBsjLkOcRhyeuLECSk9TFOWBfIVtwWtmubc3oGuRBwCGrxK
QHZD4tq2MeXSmSQwiB11/3NiWcvq6i2kUJ7KMMIkxcBpY4ap2+vdhgO4U+jthzq1C/3eb53bSq20
mWGsZSGPyoRmZVlowGdvMIRK9D+aT9I3yeIfpFclJX5HCt/kXtACsRHvSqfBfJj/ePsDVrdPkpB2
wyAFOqYoi+0khRuCEfpyETh3/NAMZVNlUUKsHouFEMok/VENuJ9F9dCqx4uvYcu6YFZacebxoHmu
dcaMFuhG6SkGKsjgYR0z7lTm95n/XvmuNnyF8nfVndRopxZHn3Nj/ulfrN9C7qz64sR7QIuIg/nE
15NvCaBbVTREROn5tpTZCujAY6kdtUtc1aXd5EFKmd3J+W95PIhIrKGw5xcZSEISO1f/Mc7J5XpS
WzbkRWkgOwW7qHdG9A7WQ79+V1h39cqZnjt+AYWB9mxEzNQ10CELMDUipBQeZ0aa5CQoFcX6qRNC
xi2wksKBiIUoaqN8kAT3WoanEJjyjEehI9MmPE4ud5Tvq4qkWwB+7I13gdGUs+JOUAVDIhQJMRRZ
6BmlouZaCaTpjdkUR90biAqiFzDDykKOhLrd5ozUw8ppvhBHKdlIfQIGBIgrxEPKnYVoI3AMU7ym
oQXex1IlyhYHtej1koeMSjmD/o+rgDd0bBOry0DUF9pC96eRnUrf8/pD1e2V7L4OT+BJaOHYAsbq
rj0p8S06llbGzIJGF4OFmge7fR9DX8u/k04tdjb/lM1zeOgOzSY4t07KEW8zwyGrZBc81yyKi5Xg
4uIDqGOSeRwq+TE+YPAcb3CKwAqM9864KwLNvO0CmLpSF21V8mESKhAl+VYZbXgFU6byd+D8jg9f
kRO95oIVbn0AoWaHloRPhQvI59ufwFKWuht1PR+0EiSvoIO0etmSgRhWpXbof0jRy38niboVEy0f
mwy8XCZQfzpvXya7MTnX46MXsi6O+URQnnW5gXR3qgxEJDmqIKkSD5X80cSMgHqlKwlDgzKayYD2
oM84E5cXRC0XoA6Rk8Ych5PinTDjMiROKTlTth8HC8pJfgCySRadzw/qGKUYhspxKCSArqEZmnos
BH5dF0Bdb0yjkawK/m0A/HnkRo1BxN5OdGAPxaZvqJu02PvdkQv24Igelb0q3fXKm9o/oAuNiCOo
/3w39qwo72yATff8Pp6cPre0CS8fiYCNJNK9feuNJNQHuwP3eZNxZg0a9qDA3NWn2LpJqppaOpIi
3o/VSWt4ZwhMAw8mH/jzLA+4YqMiGH0EoAUhFLgiLkRCBq2dk4I4AB4QHbK5cYxj0+DtUqms20a6
4tsvRFHONu/lqUnEWVR4CFWrDoBoBy5bYOgDmrtgePZVYZhWRH0Ff1fA7/7Ut0kqQVgCyOwhnRye
U0kjvHH9IW/voqJxbiu3cjPPgv4jj3JsbT0CekyAvJh74THEIolPfq06U2vflsPSi/JqArBmilqd
9VI8cC+mji5+5YorTYFbaPpWn1gdMCsCpRkWae79mhkqqJCDEwPdE1W9NYXK5v1iG04fY3PksvIU
CvY/HylHEkLERB0SsMiV09d/mmmAhfON1hQVzxyL5xHl5UB1+oxhHSv3/oUcyhQLQQrkGgiKZmac
hviYCE9hx3DJK47yQgR17UuTZIQotrVm48lg3u1NlcXzuKoEEEaRYIS7QhfApacUJ0n1swCLJQft
awPG8q4IzlnEiBlW9VhIme1jEbB3gs6pIQ8pwNYjEjpf83xz26RZelAeP+ICQ0TnUWuW6e+iBPMt
cl1Ik/5XQuhJalnJJR8HBB0AoNRqlG2vy/C8jOo0Y61ozB49RV+fnEMTvlVOQSdamN+zbuuxllzG
iOF/dv0HhWKxH1UVl40CjBmM1E/HUD2A08/sc2DWjZJVhNkhbVAMCHo8xnng2Gl2CcLdIRCsoMuI
0vOu1z82MatOMG8RdXlefBTlJDK0DDUGh9VN22c9fyzHO9/fA766849CbHcto8lwxdleiJv3YbEG
kcd3WSTONhn2bhcahAtfE9H1YkbllbWf1BluO0OvC2M+w3F031blPs2ebm8nSwJ1beSlb+gDDwm9
/OZlrtgIDLtfS7xerBXlJdQwmTAEg7VKFP5JjyKQZ089UJaN8X7oONuIdWcIc9LUZ8OP/1vhlPMI
/AkjA72HA8E/pV5FAhzy9pRO97W6GyIDaCz7jBMZUleNEVkvXP2oOWCk7dI66kpXfZkLQEEFj+Vl
dihHaPUxtQHQkZ/qmW9+397DNWv8YbJHnhn9TzK1wvog18VgQF5rdH/SKn8akAtrhcziJeaCiisH
bSmLWtC+AeZBGYcYwT2gCbvy0S9XfGpH7/FZPFdfOaOZbaVpCZPMYBBW/r9qlGvWPTkBITnEdV/8
XfiiPcZ34+/SAKsDcNsl21K2L8oDczBh7jCkvclCKo1DXGgieOwTSMXr1O7/oHVeOcpboHoEpGCh
gzE2j6by04Ui57MBslDotDJAnk+ZGUdnnQVauHbJLXWaN3bhsgIlwqBMBDmpZGzVRN4HPSiIRlaC
iCWGcsStEFRS2sxiFN7U+12E7Bora78CfnBhFQrlfkd91MZ2FsIB+E53q7foKTsIVrbP3+THSCUh
ww2v3nnLxaNONNBs+C6eN6nOXvxPMP5+NMAd4+zQ7Uy0jXK/i734hOZH4yF5uX22WetJ+Wf4zaQK
K0iWpK9efxGlmpT8820ZTPUoB9KNscDxs22oRwntgB8CafbhTsmstodK+du0G+5jSymI6Oqs5zbD
oSiUQ8GtrQZDCdmoi6NjSjjJKMQTFYP2vv3Oo61AY8RIK+03KlDVRWWGwP0Bp7o8Cd6YhkbRCJi1
LUK87U9psosjO5EsjP9bYfQ4lsfM27StW44WV95FsctY7vklf+le5g9AEze6xVGYpl80YJT1jSST
MbLWVyTu0IVZKObIE+wtMLIiDAAHqj15dlrYDMnavJq3RFMnJ9d9PUTDAOA51T1a/poqBYLQJu63
YXzkjFOaH6ryLZfcSnsxQPYkhoTLbYn/LQifKt4oCuGH+MGYcVt83pYaO+yPeultpi42teIJWRKR
e0vzyjKKiNSAOmyqjyHgzaY5+YA1louNJAYoUG47GQOBSF/Uh3qKUaj50AFPyjWyOYyOIG4iwJim
W6Xc5Vxml/0241wv2qrZRBo0eOquOrpV9xgPR086KX4GSl7fSrNvH8RUKWAcEVWk6Iub7pPolImW
KjpoOCwAA5CdonQbjQ7fIF7NXlJ0f3ubSNvoxktePEgNMgKgiR4fEnDZCLGlVxutfNQbJ40lUnQH
Rd1F/oOaHzgAWGmvBgr+0yGu9rkEJph4q+XnNHaz+tPrn1A3yYxHrdvkKtFGN5ZOGc4P3wEgKvyq
wbfWnPrJAZmPHQKSPX3j6/dcC02URAiColg9BropC89Z9Mjln9JYWwaG0xGwNKqP5QLAWynvas4y
wi8xV0zZf+fHuzQ6cQWAdVFIETv06esOzM+M8mevBF6xMzV/GjA1GAfeOyGN1dXPevyrr0DEVB46
EBg0oBgG4KYxmHHn+LJd8/WWa8tD44+uIp4SqSd8rrt6/IZuIScN7dRg1Z1WqmvAOkPXJqbXeJSF
aGCRVPG9SgnauRnHFLbatnIawKaEJDnUGMMl/L101J4rGxb2iOm8kRG4rYnHDCmIfQwBLdxo+Lp0
DWWi5G0lQnx0SCzR7E1QzZ4q4B6S10f14FvZ7guFo9faZo0GrMwnIkW/kEwdTDUfVa3CpfbTHuTZ
4q4k06tfkhShq3nWbO0IysfDuAm2mlVYkcsNhLfAd8twECv+4eIz5utoGSV0dd744M40xRmKBKI9
S3XhjHvgMDxnBDecpR1i8mZ83xZ8HQVdqk9dc10R6yOvoV42+FaQfhSiXRcFaSWWfvP3U/7vQj/q
puPjtC81BfWrlKR3sintAyeGnqXVueA/3Neb1mSllFYKWZe6UTdcGgBZvtGxpulLSYJt5pQyAB2Q
f7Q+m+Nd4ipmzwibWVpSUXMiVYApn81YM3aS4nrDncRtbm/Y2i26WEmMFlKWAnhpNa4gI1L9X7yy
mfhsW0Q1qftPVJwsIxk+m14kADWPCTglzFEA7UPYPcQx64X5g7T3f28qinaXn2IYiVgYc0keweCD
EYAjLNtGVnznWb9id7CmM241ULFlpHZ00oF3szF7a6dE5PH2mlwZMfiRQHQHrOQZyFilm857LhgT
XvQQRo0gnMSwYQnnWmtHZuv+1f5C0A/sLhr34cJpUlEjmZJCBY8HEm+A41MzUnC2JDq3tbneYUoK
dSbFTpqSoYaUKiQ6BnsQn5E8crON95hvJTMbSI7iFQvel6UbdUIzTCVofhn1Jpc/NNFToTi9YN7W
bP4XF/ZCKUYdSGQsuZpvoRgX8fw2icv0VeQkNbKHfMyPWhslf7g2Ghh5zDXrAD46oGZA9o2+DcpK
4whtMt2U9CgHujzA7nhMXVR7UXq7rdz1k/lHu79yqIfeJIvgxUCPt2kgrrOEwVFdfye+c4bpH/TH
7FzslWO8Vcya1Ql5/SybJQPrCb2W0oziTW2dr01Gb4QxQIq3OHVbjSevmEywJbfeRjaiNBamLlMg
tZGtX7Zh1UKgegTnNzLDrmEqD9pHDwDoYKffMdMRV4kBSkPKsXLKmPVaAIGlAuSa3OyA5kIqRGpO
ZjJpbK8L95fSfjJri8u4zZK8G3lIGyzhpLvdF1hQayBsmvP7bHLVU43ACCzon7CmccO6t1YPIt4C
IKIALT1Pl+pHIc8zcUp7NFahpbXb9HMWS1FZIdfqsZCA/4zBOfCF0EUEtdG1wsCyIthqwe/Kg8+V
O5S74pd3r9kgL5vu0nvfaViE5+u2A9gOlC7mUI++NDBj1fqqDrkoLH3JD2isdzwr+SU+YZ7QLE/t
L8axnI/dldNZyKOOpcKJSRMEOYBiRXSyNA1B/6kZurXFWz0Ac/D6Y6zsdf/BbD4LiVQwq7VeoqYc
NNQ/fPA7IU/tZA7XAdcO7FMgFDiNAFvithFglv6AwuKj2HEHFtT+HLZeaY0xUeBhGlhpugewSopa
z6XZGSUHWfijs0hM1pVcCKBcADrL+tRv4MubQUWXd07AAmtGvH7OWrSntoWBfheU8quERKOMFHRA
vAFF7j7Y+EUEEj6FiKoHppDy1Bf9NtYlIvTVo650SPVxIeuBcR3mz3uy+FzKgXQxIKt5cb7d1K36
MZPw5qoTPBabcwEcTf0rdabeinbSbjAF1RrM0Xr8xx0wl59gUIGbxMlDlShYMUDZlvwH9z+kfVmP
pLrS7S9CAmwMvAJJDpWZNVd19QvqEWzmefj1d7H17dOZLpRo93040tFpnYq0CYfDESvWah8tDomn
dwitrXjg4sefeQbnKgcec9J9IDqj5KJG/JrQ68qm4jwM6nblWC2GD4wdaRY0MmaKkOvcb8hMPE/n
iAyeJgNEdef27Bt3BHQyH40TvhgHaBAAI+lX/m3Da3al95oIqpjwBnZtru9pMR3RpXbDfNxEa1Rb
y7v4Z4VznL64BToxGlMTwpJlv3P+Rvnm9krmEyIfUaBcAHkBeABJq5SXmHURhX1YwiVDY1uj6BE8
QN2wz7bQGD6na3CPpdVcWpPCYMqKKaoTWBvt9zb0Z8Hi28tZMyA5BDO5MWizAWY9U+0npENv//2l
5PEf9nK8fgDUMaUTrOkjIayrerczv9cGFJe3NfcxzWKHK1nqYv59YcmSDmo+gPvXjGGJE7WDdl6E
inMsTmn4MwxiP9QJwKVJ42Wd/d7zDHRFWfOmdphmMKz8HCT1isd/RuwicIDBBYo0s9YnYN3XjjiG
tCRdht8T/wYVie01ABXV4EM9A6SEgkijrrxil44YGCExTwjKbyBopPBBOaFWVNa9GwYgmjCPBUkx
XbPJa+/2F/2U6Mxqa9r8kjKh6gSdnet1dakA/U1ZQHkY8jqTF5ePuI1vm/hcWJptQIOVGRB+VYF3
urZhNqVSdGoNtfqvw73ALbXtfL90uh0wz7aL0asNaIFHMKin3hoMf9k2s8COBvleHXTf17YtVg0a
t5rEjXeidYbnDFy9EaTgaxQhXQW1D/vXxNzpFPrD5NR3q1n64v7+sS/TKKGxUBA6wD5qK48YLq8w
z2h5k5tv+81+cvvI09znlf3+dErn/b6wKX1TPnSiBcIGovfg8d1zJz5Apzh3vsdu+QNgNohfbMCm
+V6c1m7Xz6dkfv1A6NPCO8iEnLXktYWet6jPhqgq8XczcFW+L7vdABVEK3Ry5aFrYw+c1hlTAQPf
3l71pwMjmZZyoaIZtIYTmNbNYT9om15jm6F7mlZ5reeTfnVlSIYkj2q4rgXZBEMQhvpZ+dOX9ED3
5ITpNwPiOxx510rQ/cyucW1R9iHR1FQkKiyC35J+zXeDJ+7HU/jU7RInPSFZQtKePao+f0Vmax6K
lZ393CGT7Ev+lAloDHIG+9Feubefw7dkX76hxnS0XsZwA71LCNW65Yt+npSV0PH59Fz5kyldmFrS
9EOjRTGSqMRh8XuUFX6jrKxv/mA3PqgphfYq4L2oeyxvAk9p1qKKpxdPtY0KT6O+hSCFSOdKVr8m
CPK5ViFt63yZX+Q2A9YVY74fn3XbHVWxQ4nJ5b9G20HjcRY3Gg76neXbHnm5fVIWN3UGE4IOzVYh
oHdtt+jrWJ0oNjVIoKIktlX+Fhgre7p4GpFX4eLCtIQth129DDulm22UNsPr2bB/xZN23yhjsYN+
wMrlvLigP8bk89HZJAYpDYxF5JcBQnYAT8I1BMFnJM/8tS6MSIfAjICZZBh4dalyDKjXsaMwu00G
pYpKP9SYkit+oP13+0ut7KLs/pGY7FELYBN5duZViTgZHZhzYjtXNhjt7f5zLnC9RMkxUjXIBjMH
0Folj1HwUAJTs5YBr30qyecjW0STGXJ8Kuu7RR2CvqgZrsTL5YMFoXRw3Wk6SEPnH3FxsAzg02lv
YB2GfVI00NOdcuo0uP3JLkj2Bn8xldANUXQI/dK4p4kH1ITerPX2Z4f4FFYufsX8cS9+BVS2itHs
8SuGaq8SR4ccgV5tzPhbNNyD+tbp0V2KoOK+lm4tOs2FXfPabgQAllbUsDuKZ525erybCu4xvhJF
Fg8EzIBMTJ8lGuUSWT21wsgC2FEoxEwp1qGxahcEuQfR9sGJxtQtVc1TanKIqpVy8uwm8t6CyQ5k
c9AwJ5AzuV5jSQRH4pzDjcIR7Z1yEydrFcB5mz6ZmOfnIbIM9SlZX6vkIOrRdCwvLq0DNcEDq6Jz
MpCvkNbdh2t3/OfBC4QXSGz+nzmI7F2vaMAgcz7qAP8nUMwwfxWD5oXojddPBQToqqzyotxPs36P
hPG/x5hLw9JWAl1cj3oIw5mAlhdh+5BXvqkHT124Kuk5X9ef9hQjATM8EIw6cnqYtPUAOSPYsuo0
dNBigQD85GRG4o0ML7di2Mz/e1WTc6wlOzifN1krJCPLG33xG6Q8sWz7Jkt6/AbFFMFLZSr9Xcoy
xRNTjnemWmher4TTNhys8VBwvbpPh2rbWFa/hsRZ3gwDmkoaYaBMkqKUFiUp9EzwQ1Qm3KDxuhZg
jB9K48cGAAgojUFYC5sEuMmwFiGXQgR6aKAAtDDpB7bca2fTR9tOe1ZiD/hXKwY+46cNfVzDve1Z
S7Ee9T4Qx1iQj0O94NqKUAai5EU15xnGoWX5LmpRRB+/37byuVKAk8NUEHnNLCamKscCMym4Zgmk
UXqHEDsE1ltmQi7SaAo08NtEfw0I8UWTBm5g9d+HIv9S1+ZjSQPb1VLyGjSUrESnxdCIIT8MUIJ1
CBAnKQR3iYKLqQIlaoxB7IAET9xE1XsqXaVvoIvMH2mbbowh3YRrKtqLufpMaEZBRqTBvvxp0ePv
iJLAdPFQsWHLK/o9GWMnbZ4mrfG0MPplxXgW2q8dZt674qMRuIX6St/XRoxETXeY/XH7C80nSj71
+C5AnEHyAKmgFGFGsy7LZkSw5oM4xN1jSsZtYhAnQGs+zzo/iNeYaZf8+9Ki9GwoOjsZR1AyuoWY
SocgXavV5IMbjWso+Ur8XPLyS1uSl2tKMw16D1sxsmm7545ZvBX9SkqzdBldGpnvw4tcojJAe6LZ
MDIiPgpROjzcKvYhwEN+jcp+6TV0aUpyoDxp2iiPCnDtNjoQnxs7cUz+NYhDT8c7D8rfYNJeicnL
JilwA2B3BzvJ/O8XqxN9weOOYXVqUMKScKtY3482GkPMPgesdoz0PlamFVzrP0Mnn/wSYoyQ5Z5z
d7kslQQtQ18K8Ylu+Tt1RwfP2GN+Ik7i3imb0Q329nHwMKjipafCm5zgBdKzdD8c+EvwpfxJV77x
Uk5jYoLT0JkO4LwhORJIoo0x0hCUUS8CQap15uFqzrborOA9tHWQOCB/kgJTnqWTAeUqhORH+qT5
+SHcdDY6LbpvbEM/9oregcju7eO/5LvzRwWBP8hBQQZz/XXzArWDvG6QYDBzLB7SsetTL0bUNDye
FL0rwsZ4quvcXCP9XFosNMQNWAXfPDiQrw1XRYq7HtBlNx3vY+I3GdR81rLEpUhjoRRrgZodkFZ5
XlZthj7jRh+7bftNmc5h9MrtV2b5t7dwcSUQPsAn01ATliPoZA5jgusUB8Tiz23bvYkqcqx+2tw2
s1i+s3CPzoq1OjgcpUjd2EEQqgNGmhL7ZEQbFt/1GdCj26p9UI1Nrm0IHkrsqHUvtw0vru/CrhSv
o0Froz6a5hiK+mws9qR8ytM1rYqle+hydZIjipBPYdpjFyOTFm5FzF+z0Z3NaebqRWb6vGg1r8yy
FXKKZbsGXkqgH8SdLIU3o89KUjdY3cRT4Amsu85k3jiB3A7SY5mm+Iz9vr2fS6EEEeRfi1R6TARN
yjuSqQgleQiGm7PdrvXXF1OcSxOSq+CFR0sWwoSF1l/R4mRtovAh7N8LhmHmnQ55NShM3l7W0j0B
MIYGGeKZZ1zeyMAojHoSBtykyzeW8dFnOQg5e490zZmDGLOh6VHtx/3/l1V5Mynu97jrYNUa7qfi
XrQPevRWKQ813QGhUdIVb1k6CxeLlBsyNrHbWCEw14vnPLmLCAWT8ko8WfLISxvSectBh8xCHTZo
jLYaxJxp5OhKAtUAb2w209/U5y7NSQdvTK14LFWYM6NvSQaOrmFTtStf6TOkhepgLsE9DrefaXUk
IyQOm7JGIuG2Y5Jw4Oi78ANyuuwHn2Lbt3Mtex5yKz6DG7sC1WgVKvdppjK0Q+KwP0Zlktw1mJZb
E1hb+Jy4ztH/BzO2oaIxcn0JWZnNiwbv61kkIYBaFLSarG5Nz3PpNII9gKp4UiN9wKT4tZUKRMY5
6VAo7PvSOCpWqT+EqXGXDKDiR4NvO3Z67yGHO6E1NDqRyCf39iFZWiaoADEmhO4oA/xN+gEmOulp
gsdsYD1b9CG3dtoqaGnBa9mlDSnkkK6YMhs1c7cB21scTxva5E4/qZ4ZVJuGK0e9MZ2owwSUBkVd
Yrtx2jlqpjlQdtiNWeINRAeO/quJmuDt1S9kAVe/TDpPlgkp9nounFbhxiZvfYszdAjXOlwLUR3O
bTGKmXNI6MgFN9YlNcoIeFXq1e+4eomq19urWPr7BLSZM0UgcgA58rAcb3hm4u9DCxR0q5mLC/+2
hUU/BZ8BJsbw841PKVk4lUFjhHhc5OzObnZDvbFyNzE/KMZkwLs99Ci5rDTSl+oDqDf9sTm71cXr
oooMpnU2xEPIs605mOZwNId+AC15BomseKuPtkdXar9LpwH0A5D4A/kFdnP+9wuTCcMUIM3n55py
TNhWwaNtVV934TJklzZmn7ywUWlqACKveVmlp6moEXlTegr4qwotdt1p11LQz3hMxFf0P4AW1JAY
fuKGgliVqdUDniet23nq68CdzkEbxLUgM8aP1r2KDr5y14CDeA3Usribs9guiIHnF6KUx9f1GM7C
EagfaAcaHYrhq7U64ziHYektCOD6HxuSk0CpkLZZiIeRujUdvgs3+kdwbH17GznsCVRpKxWi5SUx
RGzUrWZUyfXHS0vKo2jCkiwNt8KPPj2NzYoJoHGW1oT3NJSH8HLAmb420kDPZoy5ItxE4eWrivvp
O4T9ujdqpcWuLQL9a1Jn9j7gQjmbmWgOItXSjYCSzC7I1Wgfiqr5oEOgfitFHuxULZx8oRiYy8GD
jmzzLgz8IdTbg8qmDvKHZjZ9xCPG2Fg4JHCPgaqFo5QWKLdG0Z4ansBHala4vG71Uz2ayn1VApDo
qNY4bUutDL/pQktOLG2Lx6CohyMVvHlIlKpFVSoqbCAZUnvweQuCrlDVv1tT3IoNZgkD3dFxzb60
Lee4FTp+NswKnL7c4GJyCwIUCFgZzNpypnys3xoW0y02rn/ClRLuNaPUNpgwiyanbS26iwrwyaE1
VVZHTsj8yzB+11m24ellm2VgEYoE5tvy3i+ZUflq1tuYOAcce4dWQb9nQcpDV50i8homk3XoGUQ3
MTqYEb7BRPdYYOJNpUe9wPRd2NuDcIparSFbjU30+xSjmEY1KR+DBvzqrmuh39FiaMf2Bev4Np1s
9iVtImAOVFV5Ebjivk6BFdzXRU83ihaRFlJTlCQOb8yReiQJabcBjlp7JxNk0YdwYHdJ2mrfMFqr
/6I5Vx96MxEYKtM43pSBniaekuXJexozjO2Hdp78zAJjOAiipG9C67p9nmmgU+rH9IT/e4tZPStz
m8Qkp0AZNTRgSbS3Bl2cdG6UXpVPkBYt0RZ6t0udPfZZaAvHbisCaWJqJb0fpGGYbNsi0vc52Iof
MStQ+pgzsTFdQ8h4UPqs/2p2kboxlQpNJUvJw22vURVQGm4kD6Anr89JUApMzdpzmmMP4XMYp9lT
nk0s90QRFfs2L8uPkLIITXat6r/RTiiVk2jjZBz0KGm+iNhUfIHRkkPQquQlawsS7Gkf810b69Oj
1pMMg5Cj4SqBYj4aZhnsMUVroHVP0cPflG0ZaA7L0DxxqYjHbpvU9fCYFN0IAcbEDo69oaQ7Fijt
LuCFAiLxocy/ZwDqvBDsS+SUUaU8h5pRZ15mdslLLujwrIeN9tUubOGGiQ2qbFGI7CUjXfnNSFB5
dPQMEHIniqPyPe8T+zGwQXvkZAUh21ah6Z3VDwBotN3gJ3ndv+jlqFdOqFT576Hrh40GxMOLzji0
txMLTWUn1fOh2GBEOHomcSCOKTciyALj/fqij7ri50FLIkfN1QTst8HQv5EqBJd3kla2k/WM3fXg
DzuHpMEBzlVjwCkC51aUFt1d38fqBwipoRMZlxQ/3bCC1Bu73DynFQpfjgYv25cBVxA6WBWPWw6d
pwOtlPhhFFMLeQUalfsSg1d+ZjSoqxsTBN3qxhiOCnKvn8Dh9q8FuFn2qZXYALShWYC502iThWMZ
eUWVV99CK4jOiIatp1Tp+N1MdbCzUqLgCZkNEcaVCsDTpnEM73jH8bqzRxZsAapOnweEa18VtT5P
PdBwn9tF6VvEik+0yMWTEozRjkXEwHGICxwkFjWbkGQDBmqnzs8nFn9gYlRx6Bi1m3SMzV2vmh0o
FkOj86pqhASeoul16ZugYPTpaIJWkpb9houMbvIuNvptwVhlu1ZKDSh4EK22nT7nZePpwJRGqFtU
gK8YBZQ5nI6SbNOavCGuGZrxhmlxAvYRglJqVg/KhBBmVKM71XQqwDZWx78jlkGtdMjL5q3M7WAz
kqr4MGnQ7Looif2RJvUHCZVmV4LK2q2UttlUZlWAYgebHmXK9E61Vv3d09hyTDPOHwETM49hgyFZ
07KmvQZHfG1TBYi02ynlYuo9F8ZU3N94Z8nJgaHWwVjjJk3tTVli5DpxxtKzwOp2287SjW1AyR3P
LICtEcSuL9NeF3hbxshcSXDQlV9Q+rCSlTL4mok5P7/I6FRjxOTXABOt9Wx33GkrTx1Xuo5rNuZ/
v7CRx1UHzhZkplb+u4w3cX4/FE+3d2r5i/zZqU+JqdXiMsIyCoSK0ni38q8BsKvVWnl36bly+UWk
L881PQqZATtZezDIq+j+eyGGXf59KSWEIl9vBxRbVaabMkrc2njTrLfbe7X2OaQ8UMQ66ZICa2jq
g2jfK/s5Dh5vm1jZpn+eZBdf3A4yk2kVTOj0S5SU8Kr/yuaGhwHkVg0T9Q38N7mnMKptPKqgxXFT
7cAHCBtwRw3WHnFL+fmlEeljdCTpTbWBEfaYfivP4XnaKS7zWr/vMFlXfFN3t3dt8dV4aVD6MnEC
yOpM9oPJLA1328O0e+juAL16INtX21OPa4+cpWQd7J3z5Cx0akAQe30wVUvRS7tBHBtT4D36B0t5
bI1TaN0DnXx7aZ8nhueX3MW7QKpWEJoMVR/jXWA4gLD61Zdmf99vQstlW/HAPBOqCk7/pTkwx94W
vzMXV8Qr1Zxdj8LK5vZvWUJjXP0WadkRV8aYWIFwO/I0cV8FHEQzP3T7fZ65w9IViBGPPu3823aX
DgUgyjaQ7+gOfXrMgms+yrUZMajU23JInaSqVnZ58Xl+YUEK5mFb6KE9wwXtdvxaaD/BA+bYauAw
go4X/wFC0QfarOm2L9ZXoL8FuQ8gIgxNbnnVoia1Jv75tDq4Nx0DhYcd5HIghnLPv9/ew1Vj0pks
a1O0gwJjsYXaGt8bnd/i8FuGz6PdwN8D+lOUv1eMzs4pP9QvVyidy7wSKP6nMApJILKrfqYHlJVd
+kP1MMG8zV5XzM1r+GwOjw0DfM3o80mXDFXLMgyUGVzyWB2Jl+y/czc8NY6ZOtzVHwK/3qMJYZ3D
+7Vu1ZIDAZf1P8vS7trVFIXB7KJV4hf75Hd4VH9Ub2KVEegfwc9bS5R2NLNjHlQRDIHVF5Rfb/60
5Q7o/B3qsJ/pyXiKvuO5d8YIMztXr9bKOVmsUgDBA5Yz0A4DzCdVKWo86nRa4IOe8qfm3nqgBUit
SqRZLma2XfE1fxjv8Ki2vfT9b77thWUpDhp2lNvR7ErNF8tw7pEWa1vmEdPJf1iRM/qVw736jn8X
2y4DH8uK9UVHvrAuRT6uECVD4izcEpPwTri710wnees9DKJuub82h7J0vQBgAZ1a5LAzzuL6euF1
lGDUEx85D86cOz3zm2Lb16dgrbW0lNFcGpLiXjdWo93NAF+lemmrLyTct+qKyywF70sT80+4yGhE
CXflc2idzP2QArigkb9IadBmRz+JEBty8tKRyG1U7fQZp2j3d/2IIaWNbayUiOcsWD51F80MGSCv
1Wmtah1aBspkHXsrOTQ89rScu0SsCUAvffvL1EL6JCWeoVEWzamFuqUY/a0sh7LHKd7mtrfi1HOb
59OqDBB8AXYBhQ5ZZ10kqcG6FKaCR3FvahvcP90B6iT6hvwMnm4bW/K0maf4/2zJia2uFUGZgQzd
7TTPoueJ+l3/N7mzSVDFRwNh5ie69rRqYHqiBQDTQQ/BsEHTuaaUsegFfwzIXItJ1uTMiuaWTvea
9T6L7vJgy8hKMru4U4AwY5SQaviPdGBMlWdl3c6tAnPbh75Sxg6GsG9/jaWVgJAF061AOYDIXQow
eTFZmKQFdCSKMicFloiNTgINP7G5bWcJo8IuDUnerCqiomkzG6qb4oiCcHzIUJDcmE1dP5gVps6q
DoItHcOwoarVHpsMP2GcuC3la/nW0slCMw6vHiBQITYn3V1JQ6Z80vFIMGNf1TGIFT2F6l2DybtB
W0GrLQW9S1PSZZUVeolkAabmoR1OHvtoDcq0bIEBTI9Eh2lyqkOSJDXF3GZp6m2Rn0m3cpgWPQQN
6n//vpzQZJCMqQb8/TL7KVrhhRkqnba5IbxYCUNLA3P/sFqA4FAFSEWe6IIjArIBrmbX6piHwR1k
o4pvhKlToN4MWmZgrU1HD/kmjPMjhpLOI+r2U92iqg2GCMzPk0l1eG/vWu3cBjaK1it7MQcOOU7O
tBv//kDJiZsub6d23otWebfYQ8QOabSJQMXVHErQBK4BLBe3/sKcFADQL0Cyw9HdioH3qHkDhsnR
1fNdiOLu7eO5FGouFzb/kou7ObOFoSQjFiYwsUBeG+WsqisRYNFPLWhAIR1He1X2017JZnko4AmF
foxiDT33VXDT8n79MSG56shyigYG9gsc16UbpW57zvxwAzpvj923e8XLfvOX9nmVDnRtadJ9001m
BA5D2MUEGz83D7rioPHi/FSPuqdgULgAydft77UYwf5spsyHwbPEzoHOBOKPq25Sv9SmnyVfkvqo
pGvTZYsdZHZhS4qWQR80cQT6TDAkTUdyRzzU18+2W2z4voaKK+jSQPFnIP1/mlZ6oSv7akvBM7BZ
1Zc6XCbixS4X/Mho8hd37OXipPuvJvo4iAAbabN2m5MenYfMScxkxfnXvpcUOMourqgG+g3osyjA
tjhm1jll7NHuuReJd9s3ls/y/06BTLQ2Fqo+dgy7pjfUY/lrymKHWSv79g/K+nMo/GNFihiYvKW1
in6PG7/ZR/o4eLYfYJy6/2juAj85dE+js+YOy9H3j8l5ky+CVKBq3LRrfKsQwkSYr6nq09ifSobC
G/MybWsT//ZOLhsEqh6JEXjR5ZCltYwPRtLixfKlh3pwfIwfpgMIkN5vm1nOjWwI+Rog1rU/jeQV
Yox7SmHHhMZLegiG+wTTY7r2zvpdC5gGdajmAinnAF+0EkgWnWWG76PxSqxPM5fZMMVoTsJ0VB+y
NnJVdHkjsV1Z4KL7X1iRnKUTZmxEs5V6A4zVs+FMPj8U71mxCZlb3Y378lm8KrO6/dp7fW19ks90
NBsVNt86trUV5rZKa4yM/k2YuliddO2UGZ+MyYCNIQ2Blkfwb1eO9GIgvLAgXTBhXxRcUWABn9EJ
FHC4rQ19fSZ5QnUZA0iAo0AJHZj/eSMvDlca2PqUNQOQNG6/5U+JZ/jgMduxNz9HRac7sS/cj3Cp
WX59fAUR127lIbI0/Xv1AyQfGQxuAd2KHzB4p8Czf/C7ag/VMbYXZ+IoHggjD/nmtl8unu+LNUvO
kRvgH8lTTAFklngRyIGcNO3rI+TDoSVFRrQlk/EJMIVvmEbY3za9ulzJaYjOh4aVsA3W5A7D1J59
D46zLX/M3o2TGbnKltqOtuG+ueJLi9EG0uGokczKS5BIv/7SZdzXwpq/NDfCx9QCI4/90tclWtbF
satNcGSqj9XwfWreMMO6ocqaNtL8IeWbw9Qx4aGBYQuQU+nK7ZW01ysNK0+FFgtfNUd1RzvF+Gkn
BbgprFx7vb3XSzEAjs2Af4NGGUaPrxc88F5rog4LBs2qFoOnPbufQC5328hSiLs0IrkvbA+8oDAS
kR/cBG5jlyAnaquXun27bWlx/y6WI3ntMJRj2LV4SRcDRPJ6IDoAlgINvEuaj9uW1jZO8lGkQywB
3gJPS/tbGIIv5Nlclbies8dP3gAqI8w8QrgO1bvrj0MBpKiV+diXpjcdKSiG06Pyyzj0L+1dtL29
nvlvfbZloT8I1AGyPsmWrpclqGEx0ZEF30wQYJnAtBVAOUGU3P5GFL8Mv982uLyB/zMozyBYSYtJ
RpDF49FGNmwA3JOBlx3Aqttmlo80+WNHStGh8qBrYznbOVSd+1ILT/8Jhs8OmM6wcTTh/WcmOdwW
QDP/u5NUv/5qRW5olZ7NPhj7LNtQ6mXJM6EroWrp2ru0IkUKI9PztC1hhVRfUpTzi5Vi7trfn//9
4s4zOZuGMFVRnBlc0YROL9bSq0WPm9M6IG9B7iQXCjtRJxBs1JD4mM9VM7pieKtUCkgU0Fx7PqJd
yld8YTEOYbANA9yg6wU/2PWawiY3gX6ARVs7ctA6Z8LPQrBYtxoqCP5tv1vcvwtbkhfoVqIYRoX9
i8C0o6DFT1ZC3WI7fx51/3c1kgdk1pjRaoCFEqNX4lBUz3n4VIGYsdy2gLmhiiAOWuj3AOZpGGDK
1pKSeQWfIgZ6iDpo9XXrU2Ye9CnTIDuJcn+kQXYxNbvxlXIFsLlKWDmI9IIMLfChfEpMlt6DaynO
3RlJedLAZlI5QJytnbzFkILhdMxlq5AakPM0Uw/7sg4IflH3LMA43x8ae3P7s66ZmC+gi2NBUnss
eUKRCgrzHLcZ5KDEOavSFU9dPBsXK5HuMVwuncUnmKm7pLkzTIgyB4p2EMMsc2mIg2Un0DAW4R0t
87V612L6BUjd/7ZRutr6qtBG8AjH7hMkXIx7fRN8QKwh26l35BESURv9CcFzt/aCXTycF1alC6hv
Wm50xbxkMnNp+1X8nEfbHNKsa6P0i0fzj6V/Sq0X31CIurPCCpYiSP1UFKp2a1TrK14iBxqT5KZZ
5bCQULypCl8HWpqmK9i6tWVIEcYetALYX3ymTnszIQ0yPN929cUPYhFIuYOEApMt8yIvtikTIhuM
Eu08jvK8argpONqSkxI8YPTotqXFQTc8z/DORjzDWLO0lDjRRALdWFyZ1ugE5K7rficBuOnPSpW4
DSS7yM5MP8bgVBgPGIRasb60UDQ65rkFFFCYnPpkNI4mnqMP0T/aPt3mT9Mujx26bzZHMCoDUeQc
K7eF0PYKcHHZLiACFsSDkHzP/36xwQFTMqEEgLHhKvxWRRiaHb5iJOB+MF4ICEhvr3IpooCJB4wV
GLqmKNJfG8tz1DeseTxDp6o7THep+D4QyzFyN8ruutir10TsFg1CK2+WfGf425JBpUCKUqA8CihN
fjfWH7WFMuhwjixQ+wbhy5SOXghehNurnP+ofCchabBm+nGMKsldbhP1GjPTMB8fUwzxxHu9uxu7
tcRl0QiIPwGzwnAmlcnmoK/YoqmEWlsF0aM6AOtypG7rkG1ur2URSAYMiY3lYD7YkGEkVa/HLIaa
vJvy5ATh5mlE4b6qz4SxDYax/KiMHqipPY0CylPJt9vWl6ILqJssvIGhm4t24LW/MHvKWGnPbw/Q
bivDsct/3jawuIvWXGHAeccYqWQg1mk5qATpgxlM2xnzWiiqHwKyd9vM0ovQujAjXdgqSSzQMCBL
0k2Qb+gYI0v9VjzTv+CcYpd2pMOs5VrfgYMe+TJyWA78XQxQpwZ2ljWs4+K5uliQdDtzK2BtMWHf
cl0F5803gIto8tzQ+9b0spzvausvkCNI8XANWLMSigzrKPrWVqsS4TGMD+P0RWU7rfoLXDJYiAF2
B22JAU3va2dTiEClWkEN1BYCspqgIMTdvNYCW/LoSyPSJcPiSdAog5GUWQ8qax/t7Om2r61ZINfL
ICRL8zFF9ClB2qxBbT5Z+RSLj1mgNiDHS1GGBKj22kKsjjzsK5zK2npXc5Ag3I36s9K+iugRqrzR
STmhCj6tvaGXztCFVfmlFiHXToy5ftPHE6ah35rKdArLg4jb7f2bXVeO3pd2JDcIK7UfMgjSuVrJ
si3Xx8dueK8m+4FNP1IQlUB86Ptti0tB6NKi7BNZTPI4x2GKoW7J6tQl7VNcbm4bWds+yS1SvdbD
KsCyOns7xZEzMac0HRKtvNjXzMzeeZFO5Gbdk8GEmQIvzmQYnZR9b/pdsUbjvQiSvdw0KXLTUUtM
HXAE10BNPxy/TQE+2CkonioI4oZxAa11HZncX4A50G6CqA66QeABk+HktggxqjRfh0mnHprMPHft
y+0PtXS85o6WbeM/c7iTgnhg5P2AqUmYMMtzOZcFisnhUeukgmB8vEQ57GCSzOuNL0P4RS/+gsQO
WBLISWDEGtw7Mn8e61ot5TouERXd8j7fCsw3qF8NvnLOFrz+yox0J6LDEdLYhJmmweheM9w3tPzd
ZGvK4gvH+cqMtJtNO5Udn0liklqcKIjyTEy7Pg6mfapySHSgPHD78y3cjCbe/cBPgFLoM4pCQPO0
FDWuesHKN6rnm6j9HQVgFeuf4VKYBPtuQ937ts3FNV7YlG5jhSq9UTb6HLK8anqu4kfHIZAhFc0K
WGrxm+GdgLwWvO/gA7k+3UVdpSGfDfVjvm2tyO+m9FBO4cqbZM2MtB4yVKHZqzAzNNuSPYjaT6Ld
7S2bf6kU5U3VgrQHAKc4zDKSqQnKIosx8uh2PaZQ+MauULXCaHXqNGvN1cXVgPwBRI1IztDiuN40
W4WyQzubGqLea9mODFAtX6uXLBsxLPw1qKKAoPfaSJ0SDLcaFqpO4JcAN+MIqgkjXLn5l/xMU4He
RSqObZM5V8Jw0JWwVYBoF9o2iNDZEBTE83T07A4iosmAwinPV77U0so0cCNYeEkhJslPONEzPIyL
EKT7jaW6dpWWnml3vc/JtLK8hbsLnLR/LEkRaZpMhnFSLC+yKaiX6BEiGPswizzcNPvb7re0KP3/
kfZdO5Lj2pZfJECe0islhclI7zNfhMoy8o6iKPP1s1R3blcEQxNC1eAAfYDORmyR3Nzcdi10WmHk
EXWVs0AYQJZh7mZIAteDHfQqsMJTOxiZu/IaL2m5biMOha7biOKkR78hnZtXCVJAblbSZNya2EXn
YBM6ppvLC1rau2NJ0rsfK8UE6CosqFQ2wG2kNvkSbiCMp8tiFpxbcixm3tcj90JTdDXCciHGmu5I
726rql4x4MsrIQjbcZVAMyTdpLzICUqiyGgV5a8R2FfuG+mC3voXBQBS7/9KkUxckmlGE89Z4q6+
rzpwMwfDsL28V0vzaARApcjsALcJhy9tVj2IIlNnWK8Co3z5j/o6eRyvnhUvPww7a8MOyZ5coZ57
B3D+W3QvHx5mqJG1aZAlTT/+COlSJUXhdv38EXy8HaxXpUs8tV05sjUZ0pGxoWd4cSHDMTdm9N5r
QMlea+hbsn0oyLsEUO5AgZVTV0OuZ8CSxpsE5IuvuoivhVEcMiPd5HnuWY1DHQ1UOpdPcMmXmAcl
5uwcEIhkT8zCUFbPI6wrETWwaG5TPBtNUdGWRZ5dB0Dv6NdyV0sW41ikdFyi1vOoVmExmoLcoiPO
0/viu6g10DI7G0GKFeO+tkLp5EyGzujQxq6OVV153By+hbXS7nPRvldC/VDdqArCxL0t0I+8srlL
pStMCKhAl5wxXPB/p7YkFXHa1CN2Fy1kGyNJ9sDW9jRRBoLwHR4bZCNTH8BKj0IYG/SPBk70TVWi
+zxesQXnFgfQLxboHMDkA89Kzhf2OXAcEtCneXnnAmJgn9SfqfNuk81lbVrW4D/aJJkcBfPEQ15j
vRPRhq1aI18IiE/hF0T5NlThh1ppN7G1VlE5XxyqNJgqmlvXAOUig+VEU6GPtTI/Qf0B0ZoxZHRK
PBb+ury4pTwl5NhEs+cRJvQDnp6mCdSPAUhbMHa6faNmtjfmtg8CqG2jpIci++AOqN8B2mFF4y6y
uu+XxS9emzl/iMQ1IPIM41S6LYRggHhCzFR951mBm5Js9EjAk/iGQbgVzV3c0iNh0ltrWGoSAmob
uTCgydf2azZle7eNNpbyL8EMfu6/ZUmbagG2IrUZljXGQB9SnQMpCdxxsuuG6i7lqs9iTp1pdRZl
bYXz34+e+RKfBGB4yI3TegcoYS+1QMQHGAoAUN8M4+ihP/0+wvSgnqq7sONPRW3fkaTnVOH5tsk6
qoE24R+O+I+5kFHiAD2Ts76brw8KBnm8cSPfNn3ArtHx67KkxYt6JElafU8YUBVjrN4cPk2DFvku
R/ELTSLhPCsqVlR38fE8kiaZ4GoEPJgxrwvMaFQd30Okp7VoTWfXpEjGJ+4zS7HyWZMsDIAEgEmh
cIJXjmjxNTlayvz3I7UxuNXF2mzRp46/Gy6/jjvbF+Er5hoD006CJP5WYjjm8mmtrMyWwjtwsNkh
piXnnLvugzobHAzJtlb4io+z5PmCtA5RELDvQf4jiSF5W1suiD69iIC8OrV3wFTa/stK/ojQT7cP
gz3JECmwK62IrlISo5s/fg2naUXM4uU+WolkKyuDVw4fsRJzjPasrW808aiVDnp8VmmA55+So3x4
awAJxaQhmsqkTTNd3ipG7ML5BLz6MNDJesyBem68EvN9mDZdeGeBwd0E1EUXtGsTu0sFZfTq/pEu
7WcMt7w1GRaqI5FWmQ92fBU7Xl8fQFeTd18ADcItAEOg0NEi2AeXD3PRiBwJl3a5JX3TsTkhUCXA
mU69CYTdSedHxUvpUnMNxWcpHXuyVulNiqK4jguEtF483VoiqNHzb4ntlDC4b4+G8pjr/rBGA7yo
SHMv9HwhjDPcTsXNe9WtILMO433JBIjM2qB0lG2HJV7ezcX3fYZlBgaVidSspEhitIox1JEasGKB
lkQtUDpzmyOQmcx3+JZ/7RACOR/ejKsSFYiecs11rCLTUswKcYVBWsqy/AdvXOHpkZ3QSbdeLq9t
MeEM9xMThMBiAKGupCpR5TqtakEcGh9NkLXW17xtKt/i0bAHrK297WzjO0+alg5OV/nGANLBOpye
QLu6Rm92vs9whWeYfjhRqDXLxrSvmNGhozD3TKcP9CEHPkHmx61Jc+MjGkzv8srPTfepNOmCTkIX
acogjU/AJ9f1ICf3zfDXycxZCFD30RIwZ4Xnjzh6lPQ4GyLiJhhdLfrv/WAP9w4RL1XKq5Vkz8Jq
oCyo1NsGBlUsuX5pmUo8wA3OPVf5bAE61iWBvQYRcP7CGnMbBYCQVbQ2OHKaUeuGPsesGa65/ZWH
+ykHlc6eEcCUZIeqehte//qA5r4fcK4g44KMo/Sgq1xFGi4aQTI6Boqzs5yn6e+7pIxjEXIfVq33
lkpqiGDNTR59NCCKLzd/uwqdwCtBZ5GJK3bG16MX3BjgsOdemrtXZgeui4bc5KsZigUbjNr1vFVz
/9BMb3uqaTyNBFg5BMoAyaNTfqvFQwWqo1F46LyMy6BVlLnkd3lt5zYYMpHcxryCAfh4uYFCcfQ4
qULITAtPa58Sh4FgaV/1a0jca3Lmvx/dIqJ3aQRAUPiPxOPd01huyHTHzLf/v9XM5ulISp32oDt0
sBoLGD+xg4F77clU0dvyfFnOwlXFrsHmzoi/YAuRLG6TxKDA5PNq8qdePJTqXbPGq7hgSU9ESA9y
bNWT684iBvIVkb3G/KhCQ9Kvaa2Od+6Y4n6qILXAXBwacOUGMg6gSGWchzeG+iFi7qPqdCtVp0UJ
DkJrZMrxOsmtcYaWxmESoqTWMY+nb6ax0sO4pFugorPBqIkkBYonp6fexfXYDr/LZ+SlNTZGWNEs
vCsxzn351NfkSDGQPpRod+2RvLYLP8pzGhEA2aKca66sZ2m/UDxG+RaZX4CBS85KxxGN1DZyy8y9
06ufea+vvJu/M8enfjWyAkhMAs0AyELoyzndMVshtToIRHP1NWai9p96RInfBOFnux2Dgqr09Ua/
MjZWgInTib4VmHYQV5GPXAFFNgR92t/CIEKnCPiqtpf3eAH2CJ+GQ5xZy+YKi/TcMsxHlmOJcKyz
atoOz2oX0hioUhhjoay6cd1fpp0+cKPbZOmDKtodqqfPnW74qsYAsFzBfDVrwe/CXURuD/QyeGoA
EyJfd9blYQuETYSIdn4Ip+7AEm1rNNZmxLUcpzVMvyVxoKHFrUSBARotbUFVgS+gJ9Az1k71x0hC
YIcWk0N0r8rzNqfpqJkAS+saa1cqBaZWTVMQOg2kv4rALxu43ZQ7FEAjVQl2T2cGWU5F+xIiN3xv
VcK0/MtntmAN8QSDKh1tmkivy2VFYNdO3FD63Eum3Wi+qek1W2uKWhQB82GrAMNAw6R0xWOha2wi
eOXF8IRi3phdw5++vIql5xcjN39kSNd7tAC0DUx1+F/sffo0cbro1rV+6slnJx7yiFGrK1ZkLi/L
gOl1MeljyMre1LwzKySmPIvto+hXAqJs49vlZZ3HkVBaUIH+rwjp4Q011Slw6IDpDINe2WW/WstP
y9vJDfT2HxzYY1HSIbljlMdmB1EuSKkjbdcnn6jyXV7Owt04WY50SFk39q2mQkaTjDTJqUleR6eg
rnYw1qzkgrk/ESW5YxppWKjVENVX3zXlKm9/1YPXR9vLCzpXOweGeHb6NFSIYF0kMYkat0oHOkhE
3vmAJXGwcYEewUmSn1mMll0S1z4evjKA+xT5DenZr8tfcKaE+AD8AAZVgX+O52D++5HTVI2DXucc
H6A1IqL4j1GyGfuvUGnXKPTOdPG3JFQy0RmFSFxGYZxz/Cm6hJjnmuFbmQvhuUAnDzgSl4OFZnl0
iFJmkXHFPp3pjCRW0pkUpanQ0CC2QcshUN8T4ptZTuMypNFfA2hKsqTTLBnDZI2CzUxawNaVONB6
9y/H9d8mngU8DAW2FHK8xLkFmDbt+wNb62g8U/3TVcihqNOp7hRy7FgEQBemoHtNp5Ua3fFGrNiM
eT9OPJFZElo24IRo+vziS8qnj1nemVhNhg5x0g0o3uG5cl8nY/TaJLsvWE3HtlnpFFmTKhlF1U5i
KzRbaER61YN9obavMaNCR80bZpCjehPzYnP52BaV8Gih89+Pbpka90RFWRQo+EL360oDZmz3lJWN
r1oKplPW/KjFEzwSJ+l80gHP2nEhLrdGEH3ubfHQtKNnrD3Mi3J0HB1mbjC9Z0rLQh9ZqY0jHHvb
rQ5xSDxLFIFSAxClXBuxWdzBI1HSkoCy4gpLcNipFngC3+xhl2QDaiylx+y13O+yLETF6LuBoyyH
4p3u9HVR4gJYRufQsfpG4vwKGabYR45tx8zV4aXZpz+7B3MY/j8Cf3NyHqmHRZSuFCrsBkaM9mpt
XtlJe2gjdV927zxu7jBJQlFTum4KFdck319WzsUnYC4UAtMRqSHZMDdDXoU58s1gRKn9tAEF7fQV
WuGKHV7UlSMp0gFWIFHoeAopapz4Sif2apxuOpDu5la1csEXX1XgeaABCMMA5Cyv4QBpnUUFZCk8
0EUOXk20U+a+HoHvwKROBMIPg5preBeL+wjMOxSy8ZCfveV6ZzdF3vewKyMoYOy+ppqR+rbCV3KS
i/brjxy5l36MlT4sFMG8KnO93PgEHW1fgrUYECyYSLbYd8s1g8sqMh/OmYIeiZSC0sHRS0sxIDLH
gbmxj/daFF7bfKZaSVV75fzWpMmZXafG5LWDjTR7qodPkfJouzex+YQ0WLQWbq9tphQM93Zpm6UK
WbZogknxkZviE5yR11JgbknzM8S7l/dyTeKcADi67BloTtDyB4ka+vg4eC5SNwp65LAj3GwUI1/y
ZLjDgM6Py2Lnn710hNJbq5VaIpwKYiP0qhRN7sdANr4s4hzLbH7P4UoCudhEJ4fcSKGXaOYmyQjv
RLmOxStr3nl7MEAUpe/AIMLKXWFupimnYfrgqOCQwhihdSDd3gDxaJT8bXglfYy0zwz8LWLMsWBh
PxbdGNTZARm9FSGLu3q0YmlXcwPdcX2DFWfZlcGGoBm5f3lTF+0mJuTn0hVwSuUpOoKjyrmYYMuw
hZr40ZrhDHHmNGv11kXzdSRo/pBjvTSNsE4bCOprTisBch3jVbNXbNe5EDAwYQQDE51g1FBl35Ll
mp6jARiGBEkMBdRNVWdugCz818dyKkayIApJIiMzcPbAShSoKqrgbkn4GhTc+dGcSpFshwJgAy44
FuNMul+krwz8Xk341Vuff6sCsxwk6TEoCi9BHltxhtpKcxu+j8ntLaiQd8wloOLq+ba39bVMyLl5
grB5jBnKpkGzJVOvO9lUoxKFcWWoQTw+GannED+e+VDTALEHbu2K2Ti/Q6cSpcMqYsPOolzFe2ZP
t6RllLvRw+UdXFS7ufvif1JqrqTbggyY4ByxKMXIv8qyN98yk4TbMAOH1GVJ574jCtoYvMGABQZf
MY14eovyWpkGbTTR9JRV4NDaCW7cmq1Omw+kWS+LOkdZwNQ3+Azm9lIMVZ7NPHZtpWdOYcNtHD3t
faM+DVR/qLz6gN65jDZ+/x553Ze2Nsv3O2V/+pScypUOTENo5oy2xTxCn52r/Hq6b4PpTmweNNCk
E9rRctvhX5OIuvTZCgZPvLVbJXB8KwAl6S591Tybqr7rVdeVz4P+zfhxeWf0+QsufaF0M52qYqAq
m7/wLt7Gz/UbCWLP8d0AX3Cogx7J7OnKofojYM/irUFXAd/OXZjTLZp1/siYTiqgpbsBHwB2Rsbe
NPtZS/dmcT8aeClWlHvB3T0VJj1CiapHlTJBmJ77mnljWEEEujAVLb9sE9ZPLAymesUkLar5kepJ
F2rsRVomCVRvrrUZHTobCIjRKyrCHVl7AZf20rA1FTU33F+QvZ7uJUYGQlEpBFeqooNiUMzX0VEA
Pi8SfscOaz3v582ouFbH8iT1LhMQoadA3/DK7IWjeUG9LepPRH+eW90oIzqRNk7ntWso8Ut2F7lA
zHkgcgBYuGQ4hnpQ4iwPoTHDHZgVlcSleRRooObL0EWpvjhrfSpLNtGc+1OQeUT1Vy7PuwmQs0aw
Bng82/Tsk1SvQ7hyD8+bqLCVRzLkdFVj6bXOmYKXi7GnqZz8rvsmsuTTBPcrG7V7rTYPtZX7qtNj
ViwKsukN4xsrJvm8RUb6CkmB0jyJ8RlYad/XXm19NWH5UAzVRsP8YKK/Tn2EUOZaUZItEx1KKfnf
pq0l+ZJCZZVmFW6JXbAxVdMAEm0y3ybt2krvybAClrmkRccbLhm+qhR1Q1osVUW2k9Wg0CC+0f0w
2g2c7azdEfEvxudYomTpKstISTtBYjY+p812KLyoKihqjD4XLy2JApAYM/XvM62niiWZvAFYJ+Y0
Sx3ISwUoR3PN51rbSMnAOYVmtW0NAW05xTQCCI8CFPS2TDA6UgWGEb6WSkmn0nq8/HQtGbvj7ZTM
gNKGde0QF2bAAFHR8GRmoNXhxKvjn2m6T/4+KzPvI3IkBF144JqR9GXiGHfNVahmVPzquUAyhpYg
lflrjMjfN+CPGElJ9CYUGplvAJ/SXdiONyY3A1VvVqKLJYf8eDWSVlgJj9TWgBi1fSz7+VEyNmXt
ETTcXj6l/4dJ+bMgST2MJhzTSIEkFtfekPPASt7sydfJFkxW4FaYQ3jLm2LfsNa6GRffp3mM1wGa
rAZUYcmcOUOrVZMZtV6fW/3PIjOH7YxMsS9rAlKrrgjFo1Kb7RuYcxtfsK66Mq26D1harLExLXkB
pqZjplQzgbmhzsp85OUYud0lhMWtVwjTj9PnGuAOiBJMMyDJSqngdy1AdumOZc0X9khWOFgiyVqs
mrDOB8wkZELYlL40GBdh7kdhjD6WeeBWtm10+4OAb1RFj6cY+mtV/FKcYgP13+fqd1eLPYxHb41B
2aZJ+NiwFOwUYFx31wZF1/ZHul1KXGdo+sY3K+rPodz3bFMrhwpJXHUtFliTJF0wF9R5aVxAkuNG
XkWCsn6u1PeoiYMKuDiXlX/RNB6dunTLIiSwTBATIw+fbzgDdoiHIWIgM9e0sBJP6d605PWyxEUP
9/jwpesG70Uhk43rZpFtau2VLsA0vpLaXsjAWvHgjsgvdXRF6Hw6lzROMsUuWHc7TrCnRv1AOmiT
dcjbt3zSghagiCXjtJtThg+jQ5l7BUK+FfmLDhogdS0UhzFfJs9ON8YYkpYnrWdp13jwvN7uKJiK
pvQW17xmn07UYub9URs8u3/u3StbxbDrGpOsvqxZf75C2nozG7u61/EV5O7O/sDwzpb56R6NzSo1
PQ7vjfa+uq+87zWN6S+UC9VN5iubPHD96ePyjiy+jUcbIh2I1kyCweK03qAAdF/vP5HEAN9dOfqd
2uwts/WHzlrrkVyMJc0jqZKRy6PIjVsNUplPaLmJY/rz071NaPgjRhiJ5n9sALhDKMY6McW1V3bD
WsC9pgiS6Uv0IqtyMJV4GaMYPPb62K/qNdYeY/ZCz9X9v4N2pYnKCgnwNLcgBUhkRdDtdBDe2fsv
8NR/WdT4MXpRUL+FCnX8ZF9eiYBTNER8GI/fNS/ZVHt0SviZv34JV/RPzkd1LTccMX9WNGhAz2e1
bW3CLNa8KmLDiyIc7VEDmEHvkT7mV22XYJA3LZLup6mlJqhJw9H9AhpMehCt5t6ovHA4jUrXHB+m
IeQflciaa020IcbTiNU+okW724xxioESvc9cv3IR2fJkUEAXWdduR+O4CaMAZNrNVZRafAfQUuNQ
gfmcqo2iPQxqZz8h+5AgWUuIuQvj2nkr2j68ylg0RhTNtZ2PK4WMt9FPtyVx822qDO62LdsqaBQF
Y8FOV14XGNTzkVxGi1nB+Etejf1VaLuxN+hNhQy665Q3uWO6dxXGcL+B3c65Kbqp7sDW7eipr1aC
2JvQMssrIx6yjRUS1S/Rc0pB+mMixdsaHwnPuvsKql34IIevUYeeSn/iRfyspMKmGGx17nkuRgAN
maxrqT1N2o7XjoXJPT7a31Vs4CFuopIjQ9ipkde7tWrQxo2HHboOwz1IbwiQa1Pw93Suy16dSYzP
gN5r7p1hiO9aFXBg6NfV9g2Sn0HeC/VX0uhofK6Y+iG47u5FGeMXQ4cVm3okDci5R43vGYpRV1Fm
qg9q2EeGj+qU8yJUwW/iZrRrv2nU8kc4gbo+jO0unIeujJ3mFDWaG6OcmVcdmuhsqsfcLTdIZZkd
ZWFoFSg2Zd1AUQ7SR+qkOnDxhjZ6MEMdlOpVnYe3rWvr9wjUY4PajVN8EhaFLVAmI+C1tIQpaLxr
iLtTzdK8V8OMX8WFody4Ns+5V6vAe2d2OP6yW9v0qikt+faygfydPr90h6VI05yQKcxUXBb9JnmE
L/iZ+vfZVeh/B4DEVr+r9on/1h/IftzEFCSyK9JnC3FJuuTuFHFbuWK2lM72q0NSbRc/Ac9keiip
/jEFTpA+YOiTXJO78JbMdnNtyn/RMXExQwzmZRRh5fLTmONam1GG1fPKpHxsbmxzcoKw678VqfM9
Y901KXFoVjXuLy992SefIaFx5QAKIr/VSWOQoh6AEp9r7SY0gOxYOe63LG7MDTMEXgZbgdOpIC2r
5k1CFQ2JpKoqVxIN81t8dgBHXyG91YSzylFR9/JQk7oNlWFrKvup2IJA3b+83kWjfCRIeokFWlcV
FNdar2s6pHu7TNA6Da8tVfnoEoeKVfy4RQ8QrcFgtAf6KLpApaBHyTPXGkzAVPL+YODFGR2fkScN
tplHCG18Mdyka+j5S6sENMGMlwN3FyEytvso5DD5qHf5DI2psq+S4J233mxmUad7s9Y6aZbXh0yc
rRsO0DLlQDyKQeTdMuyorT5HAybtDxaGpZXOd9CsRsxN0viJtkY0veRYAMVcw4i/gS4JuVgh3CSq
BS9bGKMSDa7pIeZJUCM8v6wti2Iw/gpCit+TQJJdiLqxaEQIR7qadixzqa3c6PzXZRlzgCOrvnUk
QwqAEPuC6VGHjIjUzUZjXOybLAqDy1KWLtixlHmlRxoRjqPRNRqkiB7Dn1lDe4yb9LrPhmglyFpW
CANJGZTMUfqTJ88Su6xTRYEoq2fB1MPNxhviNJPXtNUegGE2LZFni5njm7WxZsqXTgwzfGi1nkHk
NHkwCNFxhD5sDlBYNEJgDDRRbWpEYiWLsmSvcaP/W6JkribNzbqmRyCZKde4bD6gXN8xufCSKvmn
FuKS5yat+VqFbnlnTXsumGFWEfp/eohWhmgBI66tV7NdaNBM2wqANuvepHv2NNBGA4/1Ghr70oai
fwZko4AsQa1OMphmNyqYH8FSXePRgr4UIzjPVx6hRRloWLMxSIj/ycwvQ9FMblVjXbkdHRp9q4t6
V9c/L9+AxZcOvJ7/SZEuWsodlvMeUhLMnGpjjGcse2xAqtWajgcSNuEVjIF6rfd7Zj27rFT+4e05
/oB5G47vYI3B06qAl8Gz8d0ekH6bku+KUe9UEJwyvhYAL175o/VKSmoVmuhFiPWW8ZaL12R448mr
6FauwkLrDBKXmKvHNLSL8hORlDIs4kKrOvguU5f9mFTnB5BXAotk1Gija2F+Fw2It4HFRDsjuTL1
gjpFllAw2PbUteOU1sOP2tFuEtBYm3zNr1gKvI8+zpFCw5LYPIlCbHk/0SY5TM62A22V1XqpCvKT
NdySZT3G5CjGFoiDacjTA9Yx9x9G81aAn4LWpeYzpdqbZbmSLF60PvP06P8VIynyYGo9GKogJhVv
vL7rptQfzY2TO4AzAj4DssZrAOprC5M0d+Ra2MQCEtVi8rgT5dRB03HFh2bFE18TJOlsFNu1qbXz
DpKXzLodwFBSA370siVY3D80V87t/Oj9lUGdTZLVyUzYDe5dBD/ZW5/eRmPqt+E3TCnigaItQrHL
IhfvItD9HQ1j0sg3Sw5ZXnedHeoVbI+1cRoHVO2g8boZO21zWc7i/qEb1gLEH3iTZLiwDI7fBFBf
vL3omp7MfYycH5ATg8tSFt3LIynSKRXODKA1YQMbq74uMXu0ibjyQbgzUV3vHqoIqIKXJZ6jZqEO
c/yuSyIH7ma9XQlEaMp33tGGXMconjlh4ykayk0GhU9tM19NAz3+jJoB4P5kpblz6QyPP0F6CQcj
zvM0xieQpvDV2Npk5uNoDvese7i82LPtRQ8TxkzwGgKfC5S48yEfvxOTCIGeiLm9EbBgNMxUH605
V05SXQ8K/1Em3V97bL8FQmnm7l/M9EjaiVkdMkTOjBiiMFjhVvV7o7sGy6pPptFnjQsUrQI84/0W
zCFrY4Pzj5/4v7NwDCmaDmZ40HwsCQfRJAaJJmBcDML1Wa/uFNXdEBV8OZa1UTrjZUp6YF+ANEd/
FnW0UnaebeWZdLQnzl8AOH55kKPEeMAEjkOMXkdffYzGmnatO/FMbbA+tCpgQo8gPoIFOD3NXERD
Y4gQKIFhYMb7RjsMZdCV75d15tw3lMRICRTQ1CqohmIb1ddaD6IX40v9GH2AkpkRHbeXhZ1ZGUmW
9M4NZaxxK4IsQfYIIGjS3LnO2o2ff0Q+GQReiH7Q+oaOXOkWtGxKJtYCgLW0hg2mbWqKfLbmEa6N
W1iDjJZWn/l5laEpPuXDLcgckAnF03jVFt2D4NO49kXzFkpfhPQA+F7RyWjZZ7QQU9ojAu4waTk2
WQDYNVRpNRp24kAa1HN0tiNufYuZoe1ohTcxiR7i5m+bl+aNtwAFifkA/FMeWTWSsDdB8wHUCP0X
8EJp4dyGqnLfuT0QSYeVN+vcYf4tDU7djOeDkEM6ZkO0AK+esXxqDdEGmASv3dBAP1pTNR8isdMN
0ATueDSRW91Qb1JHIX46ZSsX9Pc5S7s+h1oIwDXYJzAxnN6f0HLiQYQxgExqu0cgKQpDRVaqMJ8V
N9V9pIIZ2vWGrIwPYGrAJUvSDMk7tI1Pe0JS9jwYWTdRrhDzmyOQdM0UY8ILYhbZldqMZYzeHfwS
bbndPlduovl1WCNt2pZ8DKLJLl50m2PClVfas8pN5VdTts3WTRX91QrDZpfzsfDT2Jyu48QsgDQa
hmi7QJr9vkOe/6/jW5R6UbKedwJwK0gpne6GmhBVjFqCq6dPPsYp0NT1GU5rZHHnF/xUiuRhhm5Z
WHUOKYlxiNOnDh0J2ehdNiLndhEy8M6B/ccB+o88glWzogonFzIadG5MIJAFvA9Q52NAmV0WdP6c
ngqaY4Sj5zRzSx6iuR8PjA7eMOV71Ny4RjAx2qz19pw5lnPKARA4BtE1JHLlgXsl7HIUXWCyADVn
lXci8Tl5EtUtrkpW+aRYiQPOghvcz9mLBbwLcDDQIiwtbEB7nC7KHL3iIGzVyX1pfeeAbM00RjvH
2AxrtDWLFgEgP8Y84T83CksSUVwx+44gfMZUgus8YECi7N5K8hyLb537kACIDu9Nu9YicK6NWCc0
BSHV3DUiAwv0uT5aJAdiGepku0EL4aFkdzYzV7ZzeXWO6yJ1BLDns0xtCkYA1s/4V1XYg8Lmqx0B
1H+YXIq0pmMGOrkSoImu13z2c63B8lykMTGxB5hUORxxTE5CG8MSns1fpu5pqFGeu+YKzZQXle20
NeCU8w4gqA0aYFVkbE1wF8pI013V1QVIOQB2xV8K4Q+Gp2Z+mAQ8oyR9N3LM2ew0+9apt5fv4ZKr
dSxXuoepHpdK72CdTsu3CRl2/bjGTnV+1bE0jABgMzHFc4ZWyHjP9bzECYIJvm73Tb8bm2KmIUKD
/koQuaSUx6IkfyurIqQAgHnhORHHeL29c6ycqkW+ubxpayuS7H2Ugr6VxRATakgpDvdD9u4WlReO
P+LVjoklewJqAuT6XBgU1KJO7cmMYtmWPcdLC8o599FNXepaDyx86jDiYK8BWOpL+mDDkiBKBbqX
LRsTrVGQGjJmBw+0MFyjbv2kTzi5QGke2vAVxOyKedNF38bKK5ydAQiI+jbG+IiWbh1xUM0fTGlo
UT/l0660/aQsHv9+64+/T9JXu2mNzIrgeKATPlWpGDeMPBjtF09WXJzz4iduJMwpaM5RP4GJk0IE
gzmtFlvYCYYXqky2+Qi0Z9rEGCjJHhp79GMN2V5eBnkFy55/1qjbh17efLeMq2x4LZ2B2oOn2g/r
yfxZv2Tv6/jTJDXvdAwjDPMmNMVhVAtsfoDCAcpWhvucFhsb9atsVyl+HhV++Q8gacg8QzzoF5D0
loOzpgECE8rsOdoRVXRNgOIeDQDqykVeMr/HQmY/5dg9aGu3BD8rXhftg3Nq8S0pNkb83Fu7IrzT
15L4524PzvpoTdIT2jSjFSVAD/BsC/NJNjWN2wGkn+5a2LlkOADug9SsDe8KtZjTZSFtD5WrYG2N
TICwdc+mxxhhi6l9y9emyRbsBp7L37REIMs4K/iAVxhtKyZEJemTHTGw4aJ7u7qLNJoZGPVdcecW
zutEmnRefapHuTLjDWbpfmoqUHTHAHowqa3Twvw0QPoLxubLlmDB1p+IlM4sBY9zaQmI1JkRqLzz
++pGXVOMhQM7ESKZm6lP05DNqJBRX9Amv4IfjG2lDvoE17qN9cUTw31CTQq4Y2igPlWOokzN3Bzn
PcyfkmHfJ7e8NNBG41tRYJbPSWp6MQY2yx+JfR1OO2IwvzdRSFPnARJA1vNow0KM7HQBiBrRRYzm
IrGBR5GZtIrvevfvH0FUhv58rrQ1sI9dqSf4fYY2DBftahrbkuarV5yA/Lh81OflDNDlHMua1e/I
HDAHlH/T7KWEzVdl+a3ylgCbzeU0i/fqGLBkUxvXrhbo1T23r4qx9Br90bXe8yLe1mtP0PkYysnX
oDR2+jWtmoe9quJrXGwzoIujGwuD8plKW7G3y4iG/XvHhq1l3ZeF3w//AH+IzfgP21MuOCrICbSo
zs2bcT+4z/qEBqrqaohXHsDF+/VHjDxso0yh4rYJxJTte8J6P6p3ZVOuXOIlu3GcvZHsRg0SAnAf
I3tjOHsx/rTFs24A1vGqib4qZ5Oo2xVFmg2s9HKCTw3BIDD+HLj2kucm3Ckees1CrMQSD024efJC
qiAPrwZzwiTYm4GUCoeLs7LM32dyJhcksEg4okqMMvGpypBCGVlY2RiVp+1r960IjC/Dj39UaJ2j
yZ5lNPo/nH1Zb9y60u0vEqBZ1KukntuzHTt5EbzjWBI1D9T06+9ScL8TNU00kRzs8xTA1aTIqmLV
qrU+0Pp87W7IaZLYFnxHKP5ApwZoECgK/85zVncnbbo6dEDLujCqERLk3a4fN9e3VfAVgZnWMPGh
OlCyV7nrWeVONdaJgvBZJ+hEYThoB0gbKOk8Kwngi6iM3lYQr9cGf9ddV2uy9aLRqjHEsTGpl1GM
QCWHmZ2pIamDi/ZutbDfj9OVnV6F/KuZu3hPKBFQiSgmjRja+YcPtDaic2ejYlZRwHP7MeTH3NA3
3NehkbRJBHEMgr2gHF7oYHESuNiS2sqcGynOH7gCz23JfKPGlMKQbMpFMbGnkn0ThLILc1xsSBQ8
IRQVZy7TP1IA1BJd8zJlU5MjwV7KdBhl1rjj11gMbdkC1nQ7aOg7xFw8s9mPaWDpDyn7vH7WBWEa
lauFDQnMLAjUfOnTsTK3Bkos9U8gvNz12+y53E3H5tBuyMH1lZfEN++iM+TQbpUfIMDdVDt6DuBw
vHYTBdd/y9fjeflTuG1W1dAumKNAobat8dg4dmYPGI8kzn+9azACngAUBAHt+jIfZM05OkEj1quD
LtJkQY1h4Nx5dJTD9cV8dSKws7DsQEwOfXQ+/aFzVKpVAjua9pk6G5Sx5vpVL6jX2w+5M/ixJQlw
XyHqS9l2ZZHbPryrqRaGsGjc/Uh8463dPGEmbsc2zz9db35LHn/m7SbxAc9KABzyzCA5V152LJ+i
7bwxNijt7WQNlq/39PIncUc5U4dSm/Jls8MNCE5699h2310rKGRT0ILW1NoSgESc13HVaiiWYzwD
YYQibxgmW6cLoxuwDNFt4uYWMqem/DBjO3qMNRLvbOamz9e/+VfOgYtPADWLy1+hTlo0DDZ+xeA3
eDVgrN7ddP9lqnc/BRU4BxJcm5OydyQXR7jNJnRjyDKJAa6xS7Nh4zZGrqL63NU3LVRAMv2BON9H
K6gbiScUnuqVpeV2rSJIblG1KZY6dzqAehGjWyBaUaE+UZr7eHjtzQezk4y2Ce/ryiLn6okZQg/X
gEXD2ZXDZtYdtCPuwuofOlE4QX+6HjwVsznGxTgt/QjV8RMbY0WYHwLpI2oBDfsMzUc1eR7dW0jV
XD8z4m/3p9nCHdwwUmlkF8v6tAAk6l6j3NvupnA36iCpPQvd658F8k1wLWogwFzCkmJuAJ8d5ntt
eru+GPE1XNnggr+mKBWGwWLorCwK3eUmRzG7m9uNGyYQzXjpqadMh16mmCxYmQ02FhTwUeBCfYs7
IzQG+pKkCXJ7ena0+8x6y/8+40D1cGWCc64JYIt0mFCjSov7Tr9v+pe6xLzFnc4kblxQsry0xPnM
sQbqBi1CPETf0nfTbwov8/pvmB/ZRmfj1qsH3/Ti9yNynrv2aFDv81P9kUnqH78hrJcJ/lIsRQMQ
cRKEbXxjfAJ7CxkZmsCaBgILz9yRo/peZ176rdxlpyL25+P4ObZbXZI8Cm7DhV3Ov9QMRUqnh10S
3mfqE619QnwTDp1O+78/qhemuEMDXmjiVDb2mWSfnfJm/4oHjLFMXstutPqbRm+iUDavJfBlFya5
Q5QpplkQitWhnDRob7O6a9xzIev1LH/l2rfjDlA/pe08ESzM1T6m/t1QgtB9rOPHLNmHusSnCFdE
wE4Kfuulhso9QFU2tPEwoNJoolDQoysHGGSUnQ0ZAlR4w1d2zMu4kw69bqQd7ETznW4FYfXcy3KV
5U/w24YDDw+y1MktPmErOhKXeggpC2DowOj6acgqzWIDRIU2swoAFP+sNAiqA84MSc1IM0AHoz/N
Um5HoQmwjC+dKQC7eJAVBv+sAYtevNRHWT3akIa6fmtE33uhMf8/A5x/jztNH+ciByt3/qCima6n
d072GMvSOdHnXpvhjlVD6x6RCuuI28NcfHNqj4aS+y/yNGsT3ImKozbC6B9WQspvSvIdzM5EQQFu
Sr1Mxs4q/Cpg5iEE8Cxd4yG7JDUHrVXRX7MSIPkrv81lkFaZBW4xKZKVsly6yh1CAupAlSXJwoQf
ZLWE5d9XeV/TVajhuYABKPFLYj4b0+jTQfJFhDagJLQomqHox7cGo3Au6nREC74c7xQlIOXZyD+v
H19B+rrIbP/PxHK8V8vImqhNzQomqum2Ix5zAxN4ruqmVvasqgPMm0rui8gX6wSIQ/QuoB/Cx1Gg
GzS05VF1jKdtbbeBXuLJNQWKfYZ/rqXsmcJDvTLHra+z3Bjq8jBHmvOg7RPnm2MEU7MHu+P1jRR/
qz/r4oLn0JO6T2YYYuMPm+5q0NmbkiMnXAuaWIsu2dIp5sIYqd0cIjMoyBvV81C9JPHBjADFe6JU
knFJDDlcBl6zgeV5DcevTvs+f0bWmlV+D1yW/beTXoDu6H9WxE/MRToBsBCAN9+OX5UMlJ9NsnFl
wHOhh3ahmQD9dajW8CdOhZIFhaYyjjhIfCGVhREolUEmUpIhCj3Oygx30rSOUi2OYEZXHxTlrZbN
sYheEovYLD4xAXIFif3lVS2pTYtwAQrUc47J7/hEaBoYib7HPPtJHW7HogCWRC9qUPK0kklRQUsE
VQIL6HZnyYEhOnVpnBZG4pBuhiu61U75DiXfQFU8NG5Bi+KBMI56o8Tk7/4Dn36sTS6eZOWa4CkY
2IZgUt8Vh+TxuTiAwEJ7df06qD5RPdjFt9qD9sPwFUx8eMrH9fssOjVgdTNcCxpo+I/b7c7IXWMu
cNlGcldiptKi+0EB5utw3YzIbQCHseQPqMxiGvhykXHXG3NLcANKbaeHv/rpbsKs83UbAojVMkT2
PyMWd58xPcag8A0jrPIBoQkw/B86301n51o+eAbn4pGCUCCTXG7RhVhb5Uo/0WSgabtYbYtTgjmr
yny9vi7hJ3JwEXC3MVXC1ycaHXPDc4UL0YHgg/kmJnB2IEHRa792UrvzLSgT5MF1m6J4aQA5qQE5
D91CPnMZjRnEg5jP98POLCYPyoUUNF+VUvtO0pGdNegg7G+r5EbpQtT2plzbXf8BwgPzZ9Em9y3R
QG5Tsiy6Lt9z51CT74xtr5sQe5qVDe7L1Rhgq6sZNjT7AC4TD5N5AJ/cZ939jBJxGwalAjauzXWr
oqCDQXjI5iEmLC3yy5uQZQoxWAajJlKpzNjUuHShm3lK9k0vJImV8OQsHUJU+FHlV5dNXrkWNTdY
77oMLbMmCUCsAALMrvbiTEeeKGWEEX6xlbHlx6yMzWWRhWMNaRi1up/MoBteUiL5YsK9c8HNuFA+
o3XBeREF4+BZkQ34YHUBRWzFc8g7HtbA4EHdLLYk/kR4B/5Y45lfarvugIHBgqYEJOvk+9y8Re78
kBfqSS0IcgVMCZgykOHXCITwvVDlQjsK2DXL4tZYUgzXIysp/WLajuYdJpx70KuA48fvwZLAbuDL
GPkkTeNBbjXQLNmL4stnXOxDtoIs7V1Ndzn7oVJAtqrrAYvTj0Py06wf4kgSc76CRC9sfKnZT44V
WnYDG61rPmCoy8uZ6Y/qT2pBw4rqeyMpfnTR9J0yxdOZdqhSmfL0l/Sc+wXc1QexVGdnBL9gAVm6
gDa07W0Vdye7GwML2fmUSPXfl0h6EedhUrNB1ICtFQw81NkyKaCZpa9UAP7vFAywv7F5IUpRp6F7
jK2+eqhVxcq3ulWBVya0nCg6a5GZ7p2q7I0ty0z1SF0yyB7dXyIYftmScaGYswBb+cEPe+zLsTTM
AiR11k6ZybZK/jprXEzYGMLCsIYA/dnbeTo5CPkYlY0OtU58vW8lIeuLs1tMgBLARrVoyX+5TEZl
U+3OaEH7VZ7v9TrylPHcJDp0Gf6e7gBhUYNSLGBpePx+2a+SZil0i8GSSiE5BwGq0j1a5UMkCxWi
FaGcA5YD5E1AI3ChAjO3ZgssBr5Lrp409ada1/t2VCF2ZymSqCS8ksi2kUAB37zgLC69t45JcTN2
0gUNexsOL6M1e2q817LUz8s7pXyx2YlZx7x/iW3Jc090FdeWufy3L/QmiZusxCvsxqlvtOKga4pv
GbdO/KLNkoj4NUfEKVnoG/C8MDD8yIsxUzOO8kktQQcOAIFZ6o9T/+z21SaKym1FO68zhhtVTc9E
IcdWC79fD/6itYJPxNWhmQhs8u+vsIqRIM6zWD0WpY++8bfJij29NLYuJX7cqG84rKcuMiXXQrxi
gtun20CqQCz38ssq42TEYYQVj6n1POrqUZm0YNQ6tPLs6Gxrgzel7lGtDN8KP3LzH4Zr4faw10Br
oE3p8AHFCGPN6TvclrI9k8rr2gMZMNyLIXYUkoi7Ie7ODbeZAakA6F5glkX2yZdUkXe8gIAvKHC8
inX+9d24SdgyFY5hoActB2GZhTFU5TOGb7CVfTYdzPBmHPy//9JQYzEwgATINbK9y12HSDxYJpcA
g4E/ek67JoecW1fdoLbxNLPk1qEhKJ/dToKPEbkMF5MD0EwG/vKLkIRmNEWWgOfJN2tUARjkw+zp
LhkHT9UiSQfgSzKG7GAhYQH0wILKLE+GElZmozolRml766fbsh3GF4OubD23aw4OmuDX9/Nrsr6Y
Q0MKsnwwin735YZCbpSxdJlOQOrzNILCjui5X6rpRiM1Jt7ve1f1exZuI02mTCPY0wvL3KdUSpvW
gwLLbXg/hNTvigbZerTFiIjsrupfjypMIXiZYA9YhGgvF6lMYCpzc/iHbjaOZkI9RP5zrESBUTWb
NDcxkRBvS/I42/FpHuxdq8rIwoSLXaDdy6DGMq59+QuKGVRzcYHFzsqPzrppFcwkdY8QuPj7+wHk
uI0KH8A4kErjVspIHra4k0hzNXZsSL+BqwbsTvupFN1eyccDHhM7yRESnlhAF/GmxVigyleWzMpx
CqLAZpocrHKfWEct2jXZ3lShhbKP5yB3Xi3lXLhbnb4oePZ2w95y7pisxCWIAiAFBqk9HPIy7sul
2Mxwx1iZ8DsopNPSnWk8O9YNaUI/jU9uZm2vL1v4Rf9Y46si/TjVCa3h/4uy9zv1tW7jYBwx7yNz
eaLt1QkSvN/EWShpXR6dEJN0A2MzKFBU0PopiU9d9lho1Sk20sfRbR6ur0uUsuApCMIL1Osw/c77
9VYd1QQC9SWwgBOkVSuvarcgMfLM6qbIfWhohsljWHxLSOIDwnHduCm4qGvby0VeBfK0HzS1gXYb
JoEjfw7pWYtlrIWChxi6Bxgst9FDMAF5vTTRt1UVk5CAgBlIdEKZb6kTssDkcH0lAvILEBMgOC/c
RZA/5LuTFjOtHjRTcG+NW+6SKDZBxJ9j5pNEbtBbY7bDMBhY5GwYB5itnQBVjaMJiWFkvSgINoe+
zCeJJxScpYXJBP8HLB3ennNDQFOb+eTgsVSmLbN9PILCM4lTMHG6eobc3mmM9GQpIZVxqSx3j0sW
0HFAigYiL9VW+Z6AnaQ2K1FegPLWRm9uB7sO9NkGMLHyM/Ket6Dvl30AgdO/MMl96IQV7tCPMOmQ
MairF7dRfXXMN6aS3mM4AkMPkL9FZjN6ma7uMtf1h1CXtHW+TokhvFrLf9oieQto+eVpyyckaZTh
MjVG4vUZimHQ0K6tj97oTqaa+2GKgGe+u4mN2lGzMxmE2rRin+T3DbH3qdV5IbhdqZ2cQmLvYl3x
xkpa4BXdOgtqJ6aBJx5KJNyp6FtGo8nFrSt6gmzuyNI3GnrodIVt9ELN6mAmb1oL6DuYn3VMS1La
gJBZNvItupi4jsswLSo1Fh+6cAEwIj8j8UkMpfMTUxv3jZUXvtE2kqeR2BLemQR4Z7wBuZOhAQ6b
saVkQE19T7R43/bZxs4cSWAURQgHo88L8B3cUrwHGFVDAaNuXvkkRmWwhYToR1KWW1PG9ib02AAQ
ofiJsXJQonCHrJgSi3a0rvyyDkN9EydqvrXUpkPipgAjRibnVWOats8xiXlunVY7E7vRTmZRQXUQ
5HuSCCJYN566GuYJ0M/E/xYntHLieIv1DZ1B1JUl01uSoSenNDedoh5IKxuYE6avGGJDvEdNb6H4
uLRVKhWwViEaE23j9ck5LD+Y8ql3G8d8s/QdyploDl937F8bS0v5bmVyWf5qeQllYDtOYRIyWEHz
ioLI43/gZsTb1mMnjIJ698f4F/g9fCfIJe5EsLMXprmdneKqaV3aVz4tvtcq0PMZdG3uBqOTvAoE
YeLCzpJprZYY5qFatgx2FD0DhZDip+7oK2N7gHi4ZyixZEtFidt6R7nEbTAwN5EM2NGse5ub0Zur
pyF5VJWgDIEckg2mYa4BP58LRqhRIMnBMD0UzfgoONOcOoWB1A2VNYeBQXAcm11bo5G2gWewj02n
18Ymch13O+Vd802tGv1esdzJOHZODrT3UGnj1k4NDOYw1N+irTlP04M+lYC6GrNhZPdwsvUOCGrT
2SdhOr6n2lgCAztFxiaeI3j7iETpqa3dbgj0JjZBbGH3ZbwZLaU5Zio6JMlyO41CDxU/Z6r24XZq
u9fbIZ0CNXeVJOhjWjh+O4bk1lJqanmaRqp7IzLV51rXsjdLzYkKpi0y4/EI9mvVNxMt1L247OiB
5YOB59DkpoHmxA1+A2G3vRMaFhSolOhda5IqQDG9eTJqA9BktACHDaOd+gO9Trg0U01sqKnlIH/b
WnGtH6OhHHOvq5YOMwjIrRi07kp+qOBeIHCqZWYAFJ26d2sdAOAuY/qM2fERDRo6FjU8sDr1xyGN
Xcg7RJR8lBqGUSbmuJ9pVGmH3HATkK+pU+BmYNk+Qq8E3Bzd1GPfSmyyF7UUbHC1wxiIETo79Jlq
5r/qamI3NngqW19Laci2Schi0G831PrM3bB715JuIj40M5qfQEoWT2VSzqFn1eD77YjifmYWtvfR
KZ3ottFGjI9GU1Ya3gDiGLOb603fYKAVMQ2hc8Dse1+E+ujHVXfIO0aP8zAUB9RP9YPajeS9Hitw
suhFnJfbpsUJU5rRKI6WNRn5TWGVZKNDozIKmowVJ6PswxtVr5RmPxWaE0FVWFVAuo6zC41ovXzT
mykE0ZgL/K7fTHMNAT7HcsuHaqTxyW4mw/TRhatnrxjrGp39vmwhjpfG0ZbGQ3urWLP2ZDZjAo7F
up/BRm6UunZfWX1RbdigsQg9yMY4j4Pebgy8rf7r3QkUOrZdWOjF6nYuebkKoxhq5eDNXbz5F56S
pulwevIKUVldmJl2cX2jD9/T5NZAQ4jujfKzmYPJONtgrLvu0kWm8VhG6ZC4CKPgr7r0d2XfuXWb
IgHqEuvc9v2tFX2kYL200mqnwxwE6LalPpxqzPa2AJp0pmyKRuACQayDaQNAP8EQxLenCkWd8xgp
ss8UzdP9nXVmg4lbqfpxUmyvL1fg3Q2gJW2kWDo4rvnKpaZkVqt1CiqXzLPt2yq3/aTdT+FzaMhU
cUXLQs1sYYhdmrN8MauaBrjNGmz/YWuiSlqb5VFTR5Z5wDqBAR9ehAVzpKXQtmL2MEi+qyBcXiQi
XBjLFIBcFRuJSD3We1JbEALHJ8ZIbmTcX99SwTpB2G26qPBjMBvyKZcHyBgntyETGKxoX2xC8DAF
ulI+KeOwoU6+IZhtG0fZkKMga7+wyeUhDggb457CZsYGr2gMJOxP11clyJNBWYaMHM8CtNV5xFhY
uYnZTi1aPxb4ewqg1ccG8ggSfjTh3v2xwj8Ni5iyfh4YqPuZi6CqfEtSCJ4Utq842daJzF0fKbu/
XhgGxoFbxGUDdz//uTpjahPo8CGMgc+hVRkSjfCQJdrfp2vgkwJfKRSqUb3hy44dOhCkiiG+QbVu
01h7EI4ho3rGsNr15YhemZhTw7MJVwyJG+89JvASG1WUVJBFGoa3ekwd1OAnyMX5XZ9BeQEjVPgV
MU2n2bMHM7S9CUnIj7BnfQ3dxyg9F5HmnOK2d/dxZMebMKyiU5wMykYzsx61ytZOwyDthvJ+zGxS
e3rTYyjl+jJENYLVceMLT2UHruU5BVsA4Hx2dk/CT308JBB7ze7j/Mnuf103J/QOq3O3ZImrJJd2
iY4RL5iLwxsy7gFYnptvpmz4VHhLV1aMSyuJhRK3sZzuxkE5baCo8qSxbA5Z9AzCOUNtRQeEAw5o
+RWrtbh9Ulgqa6A3aaO8Gs8Ao4B4Zv4RG4WnxT+GfBFrzU1NkrgLHMSFWc7tpW2R6w2FWWYNmyoH
jHnaZUxiRLSDKgQ2IOCtguCLf+J1mdFOvYrXbY/GXmTEd2kkmxGSmeBcqVY2iJURTOR5irsRxg96
J5OUE+wVHI2GLjrImpaW3eUnaqA602ct0OpErR6LVnmPwmybh5Xk8S26RGsz3KlmSdbYHYGZBbGa
3ZVdjgziBqxQmbsx+tfclrhSQTKBZWFJIEldKHK4I5DXaLfkFsp43QSdqLK7o4uC0WgeIYEK9jyZ
TJnQHMHfBL/oAkfgzNHZrm2m4WUaoj2lzdnGqu1Ar0C6ZMQ3lWzmWBSaANr5nzXuXNT9OCp0grVG
uZuH1tP1jza96axtjJY2RKCuOyTRp9NsYIQASXCdL4xSZproczzMsGb/Mp2N6+zG4TOjz+4QBjX7
GAGtv25QtJkWWlIohmOmGjX9yyNpGiMajVFagx1m3FhlCJ6EzBw9llJ/ip3JZzb777pF0SUAVscF
EAgID4Mnh8rjsXRLp0LTuow8bbTvosjaQfkq/oeV4eGzcPQhdbF5NmYyTU6Cu1aAnGTTzydI1IJt
dBM3ePbIkGWiTVxVtvkkyQhR+p0zJJlO81aqqlcmL5ONiZFwP8kaXF9LTwC8o334f0A9Xp2sKUht
ZjOAevOdGvvRY4H6HbKyW3cz3yZ+coie3R10uCGGECCG35YH2bjSF0fJ/QDOu2RRreiRhh+Qg/9t
mb3oZeO7AiqUyzVyAdNR1FwZKeCB41bbWk/xcxwHfWAeUU451dSbY985+tF34Do8UE9vr5/PLx/z
9/rg7PEsWtpD3I3IcxDXI6sGipR+GrPizYOHiohbvFgyTliZJW4nwX8xxu0C62QquI8hd+b6RvLQ
9yBI+f4va8KVWwAFy6jc5S3vQFJndPYIPB4oiJzutqn9njyDpbLHrbhu6sv1xvb95qh0DBTXIC5+
acqGulli5Mv5tPpNChXYmmGkTf923crX5zpnhnPLSazQUm9gRtmHN+U7eunjo4lG/nkILIi9eUC8
XLe4/MGLguFvg+AVxLv5N1Xs5bpKdNQh2jRh4Mx5p8bniK5eHd61tgRlIjoTSwL/my0aQDju9LGW
DVET40tFyplFB1W/zYaTXj4wW/Lk+t3h+LKglSXu9Km5VbK4W86EVu3mxj3RDmxZRmGgD1ixQOsh
RF/WOx3lwbFtPyrr7R82FCtUQRENUBzPN8MaMs+du2xoA0URxQyietMBcBx9XrcjPJArO0uAX+XF
RFEyUACp2FFyotbJpFtFho/8TXn5dS//rIW7X7k2ITVAKuKrD/aDdoh7T39of2EksdvbT50TKC9h
5M1+EmAEb3N9eV8yhuVc/lmewaH509GuUDvHNo79KyoQXj3u6YimvfE5ga5Dn25VY3/dovAmgNcd
2ACID2r8EXXIpA9aiA3NQf0BHV5b+4ynINJlhSPhVQD3AAHVHbqmPOghnxKmUzTJ/RQiXvS9Sp6V
YdNWd5ZsuFu4oGWScCmIofLG3bmMRS2kL3TchEw52M0ncfufbgZoQ1NLbrfMEnfnmixMprCBpUF/
cAnagK9G6/igsZQcCmEENVdL4iIoxhWBYQs1LKkmN3Nfeobd+H1BX9D9f2xSdk5UyBjFz3oFta34
HjUFT0nmzUC+m6htToBEzXbiOzU9mH18+Ifzs/ptS4KxupAsQ75u1vhtWh207qYyb9QY81eP1618
yduXe2EDN4G5CXST+bHtqHYHXetB40bGHxn77HsfguVqfZwqf/i4bkrI7LC2xX3WOEccxAAY5pQ2
xRtmze7AqgjFkyDqAqRjEDfxgW0r/5Ppf4gyMXPBuoI0DtB3h/vI5kS1gaTLBRnvSu2u7WRjGsLj
ujLAfanUUKoprWGgtrOAGuepC7La2PYylLzQRa/sLP++OhGOXva5zWDHSn4k+exZmMpL/7v+kYTe
ZGVjWevKhmIq6NssNiaWezR9G6vIT6HLTtkjkTH6CPcNnOfmbxQaiLEubQ1Rj2G5CbYaSFTDFOYQ
VAxhSEqLwhO+ssIFtrhpBzAiwPPHuLI23XTAa5QbpqJqtjXJ8/XtE4aZlTEuwkHFdjC0RUMjUW9C
0He2YBDdutpzHKHtvq+T79fNSXaQR9YVeALo1vQ7OXhj5W7EqKbxHKnBdSviuI20eBEFAZKYf7iZ
1WTMsbHE7fzkbPs3dRN5KoW8rjfdF157b+3sJxa8Q5tXkk0KT/wfw3zBW6vKlBUlDLcK2c1aGtR2
dxN2jsTVCj3EygwX2awE9BghhZkYSnVJDFncV8kOfkGAL252ZYFzfbVh5KnJYGHWP00gBOtmP7jf
TPNRr19jUPop2pGUsugmvMsro5zjG+Netc0URq0K0QzjysjGgzSJPTx+AsP5YFDriotHZuMF4n4f
k9hX2GupFs89dD1qCjCVObxc3wjhgV39JM5VKlCjtjB8lPlox2B27qmqwKv72Mi6FqIPCtZ1EDQC
srTIPl16lrzq8r7EfJXf6UEyQflwniUnU/iyWpn4cvWsJCIlpgH96DbdjBDh9MJt8jLv2Db9QKUc
haHrOyc1yB1Su4wATFi4GemZfRaH8NhjVsNDm2n+VD0d2JrtdYOiT7VeIHdk3Si1mzwh2MP+dVSD
0XnQnDfrrxuPuBhrK9wZDSmOg1FjVVP2a4Q+VZR63fijcz+vL0bkSEBKs6BMLUhg8B7MHsqWgt4K
yTjmh/HgsMzt/PfCe8ta/hjhvRXRKzUGOgR5AJrfefTk1oFLH0jjtfTUljSoIK52fVmi2La2yJ0J
VY9cyIfAol1vzchnOu647k3FefhICxmXjGQPHe5AEJf1wFfDmFI+pywY+xdDEs5EJIYosaK3j4+E
MRkebtR1itlMDLgYq2mfHUgU7MdJ3zr1/OaWWuqlAxl2Y9tMQRL1+pHY2dtQ1phCpxs3+WlhnsrK
h60xzp0khxB5UvBnoM5lq3DjfL/N1ZkZqyVKUKRXMHKbQKApxATGO7W9TiZuLdrmtS1um5uoVJUc
MEu/qgcPRGn+3Pw0ZYR8osu9NsJdO6REEZkYjBQQih0iLSiz/jZXUm/+J+6p38q6i3YJoL3LelcZ
JdI+ErfRiNCnBdaYenHxfv0SCD/OIt37/w0sa10ZUClg4k4OA5EG4kuwXhss8cL+W2lutEKGIBVF
FuiFOYQ4wGgAiHJpjBFzUpPRXJiCflTDz3rYXl+M6Ouv/z63mDpmphOFBl6kKN9GRhvEznM3yhBE
oi1bW1n+fbVlBUYwwxwk+X5JD721C9WNqfWAl+OF+/QP64GiEtBOiMZgj7i0lA15SchC1w3Qvl+3
WwMDUroj8RvCj/LHyO+e73o5VtjrrQojIWjVibMD2EPiaEX3xQG9qaHjKIOahVtG0YBOdqQIU0a9
nyEWXQAr9kj/haZtZeWrnK+FjoGOdejRNtc+RyitXf8aX0ctEKKAbYOOBd78IJbm1sGYBf8ywYIN
fonCPKC2YDOM5+2gwknCQ9W84oam3Q4QCdAEBhZemdd/gXgj//cDbK4OB+V02gDTtpRTY78hXmi/
lO3bKBtpEF6jP+vkh2wjNdFKrcU6NQ2TC4gN2ZMrS12ElwidM8xYAk+JacfLox1ORqv3FAWaQv9m
NU9WclCLQ9luqKx2KYryACr8zxDvE/RyimiMchiqiPpwMwwvk7I3u7cm35sywg59CS98jXZtjHMN
ZumyBtBTpH3Mm7fOk+sl3kQ99Onuz97r6+x7m/NmY3t7Q9bnEd7i1TK5h/pQ0iKbHFimwLrOGACs
EkkYFxKcrhfHHX+aD9SNRpgw7lgetI+Kr9wqfr2LbpxNHdSHyt944yZ6GoLixTxHgew9K3xJr34A
f/wL0tjxrODMkB/aU3RbfoMcY+fRp1/Kj/ZeeziyAPMiN7IJaMkB4m9DqY8ApxFY1fMYitAgLjkT
dq67wEx/ZPbfAvzgYsgivIbRQkwZ8PObc+SaGVuc8ZiW20TXfeZYBzY3+1ZzoTU1el1TSRishG6N
GKDug4qyBsQIl84YXZgkYYbUtEz80FA9EKMYmCLqlLuwPljES8JfyJU9Wt+m+tlJg0462Sl64K9/
wXK4VyFIIU2vJT1+QVTe6iOQmiDx2FbZTRzdNDhf9DHEg/e6K/0KZVp22oQeHPoa+oKDuLQJxr2u
S5iLRw0ozgcTneb7pLpXmlNsQ/zbhsxOmXqQk5GYXf4s7yFAXoDoAfUNAFk4D5ERUuSFDbMuiFo+
qnRu0UpxhxMbgWIv2oU4F1yjuxpSFtBqpwYeJPqARyqZVfwycDf1bPgXUsClGYh5PcgyAJh8uRWM
Qha80SNMiTWPrfGaAeOZYCLi+spFsWttZHGdq2+sF/PU5WGc+6ayIfHRJndIl0DAcd2KyA2urXBf
NZtmp1dULAXvDM+pAVaV8Y/K1sGd1VDVcrXQYMFKH4YcVUPYgNp4LAMoiAKkC21dgKeXi8knGylR
y7pqaO4rUfONOu59oym3hj2eiM12rd7tr2+cKOZDZxsVfigkQk+Cc+41yq6FOy/aKWrpFd1bTT4r
wCCuGxF+nT9G+FRzRAvRHFxIjJCW+Y2JSRFZqimQaFrm+oAEB9wWTV/+sVlGQxgVIdYRJ16de/mn
cpecxlO1LU543CRnZzMgVMwb+zY+WofryxO2uzGLBnQ/EEGA3nGbqKFQQuoWZ6OM/d71EKDO6U09
PKWHNKA7YBSu2xMekT/3li/UWSmkLqMuyVH+gWpP9JNB8zB1P4rqXqofIDwef0zxBTvNnMiQJFjZ
GGVBQudzMsaBPg6S3qXwgPw59HyET/OEWnOIFfUW243a+DAj/F3fNOFKMMUHNqcFQc/rENlaaPVR
DhNt9dOAwlIab4bo+3UbIgAV4JeASKN3DZ1dh/PyuZ01gJJCXnTw5617Nv3oGP1q9vFr9FD9h8Kj
8QgqFf0DAoJLzx4wteKQvl7/DYJ1XvwELiFkdhtZtVLlvtpOoQmwqareQ2iZOoFZgGRkc92aqMBK
NAtgJrxO9AUdfOneVSMLjd7Eik0MDlEFwcs6hwBvMQcAHb+aU4+whZDo3mi6Lea7JFdBkKRdmOei
i9rrNLXTBl/V3CpoTUGUt8cMV+0b6p2qSDJhUe5wYY2LMi3kGNI0gTXDeOxQbpgBuweHuhN/YwYC
Owpw57D7h9B2YZQLPNbkmiYGBoGzre7+H2nf1Rs5sjT7iwiQRf9K02yjbqnlNS/EaAx90dtf/wWF
e2bY1bxdmHMWO7MLCFAwy2RlZWVGFEGPIJ93vVy7vlxAzGtqcUYHspFnQgq7BOHsq5vacOUwcBTx
qPrvydwqKFjVTzkT0NqF7t83dFTMfLvI6tg6qEejQ6/9EIOPsXw2Oh5p1/qYayqBV53XGEvtCiWR
rIwGfFtbvGbQe+2+q9OmLwwvq56VycHiA/M0V1xkZRcZ6CzGS8j8uH7FSiZHap6GBgZ93Iu/lI8S
rNPb0lHt5Bk8fgdpV7q9CGJZzmZacey4xovINqA8F+6QmYcwFhoqEOzdYTO65Lv/jbgTtIDQzxf8
oidtk92bWNm7+Mw7PlfNVUHeCyY2JPvZ01McFb+UoDZi+4MVy68aiCOazW3jVm3D1Qa82khp6qz0
XSqI8oBuWOxUInv68AOdv2NQ2wP1hti7DbUSqs38LH+gmB1TginT0HJAhZKTCqBT3prUG3WOQStn
1gUKM1mQnJu7+oBiJN5A7muDx5uwOikLM2YzF7uyj9WcFBEAYmJrwUvUbUJe08Ba5DKzx+E5ZK77
vRJRCMNKqKIOxP16JLpQorAMyc2STzTjRNKdDIGNZANiKojq8Giv1/b1BTJzTglyChVheZYMKM8t
nsUzlLJ8Ijk44Z2icCo80vHSW6uQ6CAgYFObi8TZO5hkxn4qd3goQZYmrZ9ziE2BqTIBe9zYWjEo
xoQR9wfn9mJcmcW5beEPKGunaMRjMjPi0ukh1x5E6bc2/LgNsXIIXkAw4WflB5NcDoAIDFscrUq3
tF0AuoDR4Jy2X3WTzC12icQ+1tVdo4JBB0hy0T+rbbmP/ZkPLgbH8IiBlJ1G/l2l75r0hNtEqd1l
QwiiL9TdGJaYxJahhruo09D1XjmB9kJ8EXSlPyJIRKGI0upU+jD06n0MhbfbA7TiEC4+mw1Soi6U
1Bqf3SGfQfJNL72aqJek7m2Y1XmAIi1qCk2Q0LC5zUAJ/QL9jEjba5PyGplm9i3AMoT4sSKHuIao
8OwN1UCyJqIT/d8vWSq0xLCHpbmVCc6PcRdpmUFQLULFVvqUiweacqy7Xsj4/ToOJ0Co4Bydf75w
R1kHelE/xu+v8VCLplv0UScbU3y/PYYr1YWAQeEuMiV4pwPWJcxc8KHmKpRj0ugRFCN9shFlbwgc
LQjA7XyvTk7ZWbp519jls6pYjW0TSy02E881rpmroc8cYcesAsBWojZhIcUjgbll/itPtLtmFLyx
JbxK6etjEXxF+AedvRoextgsY5NSqUybEkm40VKfRa9zxNds79/pR7WyG0s/Zj+pnR3SPU+D7ot1
53IvAxk8KiJYKNBexdZIT6LYCoUIB9xr2hRaAq7XvyWUGx7Q/j9zFqcNavmbmcE4yuX6nA8pJIOm
TKpkR4qi/AHED4ixg7SOIMNk1pojg9/I7euqQ4W81mbUArtHgGb2Mgmffb2tn/spx9zJYmJsiR/z
zuN5YVzZg1pvUIohn4m2nMuFU7ZZqilxhZd2JUBuptBbNzVTydYFw7BKkt2NVYoQPYUyDeIsXjnj
dY8sAje0BOEuhAev6zYIyU9RZ15h88c78s3/LlvFnYActWkrOzCSv3dIUW/RgU6tfXavnMDgwglH
rn3cBf7X4bfYnoIEqjbRBH6e/g60gx95nf+mZpzQanVX/LXyK55YoICwoIvVWRLDqB8TcHtU0OSU
Xm67gLUtgT5dVNiC3GdmXL+cyLYGU34hd3MTUPFAWvUYmrKn+ROO6NwyBJ9zQF/HcagXRgM1mLNB
NHrFWQaiDCGQWpiE9icIiROLhJy39lUE5JsRZWnzscB6Tj8nhIRzCKBrG1NBt13FETNYHbIFAhMq
jiUqTMC2jeeD/Nz54Jh8EuODmYCYhdezf33GYbTMWYcV2S4wvjDuufW7ClJYPZb5dEI7gFhu/dCl
vaWCDJdbaT7fp9ktvQC7onJHZFPRuR2sKp2MHPvRy0rXAHdosNWUzSA7eX2fReiu3xog8bi9CleE
di8sZZvhfCGbexoBXp7qszhYwotpj27v/UyPqnMEt1vo6N6btLWCXWFJaGgBY5NFbTCcuRkqczmf
s7bxlkNBLjcF2pZR8TWPu1jeVXjRNLdByPEgaw50CcFkN4rQ9H1p7v5rU6cddgQlj5PTN3hZ3AiG
XXMJfle3BRhZZOSrsJjY1NFAk0ShqCK1g2JTNw/i9E7irVHfj2jBa34Z8i5VvhUCeI5pYufi91r9
56QjNj0S7KqOCndcCJht6ZdaELcy7M0gjAolEKsjHG+5ZiGq81EADOZodCIxCOJUFAnR5hJZGdow
2RHEl5xlsZJ/gxF4xgIfGsQVZHY/VqUgln6ChhkoDvjaIRsfJXMrJMegcXPNCczEKmsUuuFfzvPh
miNYALN7M9G7oOk6AKNZzRQ8Sf6Mm5M0vtTFXvr3Gv4LI9mtGI9wRcVsZAG673r8XkxkL4SRc3vH
8yxit1hJU22cm7lCWba06T6lB9xEfO1TbLYodOagrW3o5fgxu61F2V6diLNNqL3Sv9XNPu4/bhu0
dipAeEacdezQzM7eCIpCraqygY6I4SsoWamiX1EHhsc+n0Y3HILJhcAsj2VxbRDnNB0eWFH1DgLE
Sz81CKEcmXMhXpY8NQ1o6W1BfMklazRBv/V8276VIQSRP1jhQQ4PZkeWolxpOykXNGA1JhK/RNGe
i0abNqkejZxttuIaZ/ITvDDiYjcT8VxaFYg+Lr7Qg7QjGlnSGJ2C/AHNTCdBKvaFfApFeWOoCI9v
23c1f0ir42HOQDyJNhywm16i5rJPUFROsX9R/5W3H+UXm0y0o22wR957dxvtauYYtPnni9AO4VGs
tSXQunInSC9xtVf78DxVPWgXYks2Io5z5FnHjCnNpi6OKuCl9bDJdPmh0GooFqVu1MSnIQf34G37
rgLkS/vYOjGjIamuR6Bq66QGec7nqv5d6j8HXm/YdUqNwWGSDY3hR3FBgdOY5FudxKFVxVQ4QGn8
jmQZVJaHQQNx9QDlBEheuA3pfgtNkXDcC89axpnVkTFK0mxtJWyI4RQoiW3RyjNwyc9XpxGSCFif
SIeCXPly2UAzISPmiGkMi2NWbobkDFdtadVbyHuBX12gCyTlEqkXdJNOA5BM8oqHJFAkUlRbgdW9
TQwr6Hl7fnUEQXiKdDh4QJCOuIRThD5tIrDa2U0JpEhyMmzwZiJHDV3T/8XSXEDNn7LYenGVFGIh
A6rQpScDrHSxikxkr+0qlSdweeUz59W5gGJ8Sh0LlJIGg6gE5hm0sqh9bz8Vo+ZYtL4LFjiMN4kV
vMb3YVGjAdWVJ4eCR4yEhUOxNsr0Gb3YGeS60JHNCxV4s8Z4lUQPhzavMJSljOQQMXMrrVrUwOdO
T1WeS7luzvwaTTDTSJAlmQf2cuLKLC9mqsgaEjzDr7SQbBRM3RtDsGuy6N2nGbKNdfs7BilIYtK7
0BBRL1I7cek7eCp+U9A3e3shzXgXF6bL72Hf0TtBp0Xffo06iJnEyjaUzkpDDewrG0FzwNFT1P1/
4Wlw+uLtAHkXHPvMihLyVJUHWmGmxRyCFVR3lXx0pqJycKRw7rnXKXwYuARjllXaCbkB0u0aLSkH
uTuAyVGJ7vrMyfUXkJ6m5luIx4PbY3qdkWQwmUnOyqlByyAwFWlPo/uswUAWThM/JQgTW0fJj4G4
TWK3BnldcxyNrdTvw+ZRjxBfHaKAV/G5toMXQ8BK7AkChGHkFJ9Tq8G3Pql/aiTxisH/19vRl9Wo
RETp9iyBzbg/CaG2HOWAiXWUZGj0A/m+8+2RXTs6kA/5A8G4PTOQNR/dNxjYuLZq5VDj8J+EByl5
9UVOCoYHxSxSzWxmLVdsjAqCgWF2roVyU+igoqe42HJGbn2C/prFrNGmDv0sRT2QDUcERngnEFDM
p3BkXNZBZjJzpBuR8mcMSgbTiGoBuy6pUcsSh6D19w+FTDlTtHbmgsnwDwxjSxWluV9OdW1P9DhU
z5pQv9f0lKfNRkNKJARhOCdKWz04lojMbpsgaCbGDRBbCqrbfGv+gnHyaSysfSTYE1ijun8nLIVT
mUXUvkibQVl66cUbxKFNO2AsxaC5i1GuJei9mzYntCA3Mocb/rrqdt5XCzAmiinSgAZqBPuiQnYH
EPaGGYqpi8r2i00XSJbUoa3kNTfP6HaFEHArWSmPk2J9jBffwOztgE4pssUwWNMs0/82KI8gW8wa
SBfgBIMAR19ZhnJf6x+39zsXl9nwEHIJdTwQYBeiLggvD2J3zsEqQjYFGISFNLMKDZRPiiMhMrgN
vbpdFhYz24VmnRDTEcgFXgXEbj9pg9fxbjTz1LGnL56K4CwROCFHykT+Qg91ASFoa5tMogPGBNya
mvb9tiFf8fQtECaw782q0c2hAeO0eQ9GtYa8maZXCXeZcgJLo12+mcSrm5OR/2hMziCuOoOFfcw+
EcpEEToT0HLagJJRtCbQpoRoaQCNsGZuC0HnvaqsxTMQIVMhKY5HVXCdXu5MtaCxGExAFIrnsTs2
pqVHG7/orVQurbbZ8tu/r0rS5+35F5E9XTuDpPVIgdjpXkNcLX8YkwmNcblDw5nBCH2pBd7GeN0q
q+tThnYTSjdReMS22qK9J6HqgCe/XLirh3PiH2mwu71yVlfnXwj27T5oaZnPrUx2CYkkKDU4fcoj
/ONYwZYRZZLfC+lshYrn/CrJnWA8hOGv23asx4AKJItmqSvosDHLUAykNBIMoKRJ+IH/96TK2FZ6
4cb+BJ5z2eu1M8X7EgJfHify6g5YQDPOe6qybEIBA6Cl12IILTPtrD5qd63/Ifff6pKne7i6/hd4
84AvLoYlyhbivpsH1Jw8eRo8sNu7RU6szOzug1LzxJl7IeXxrvLMZPx0NnSDLM6wxBReBf+zS8sQ
DJjjJpe/SV3m9qTg3RdXlw4e2r/62lGiy0xqGyqZ2UwY2YiMG0IGaEgWxwjsYYYxnWLpJZLG7QBt
PksfowJxNoppTeFNTEzLqH0v13gtpau7ZSbcllAZBdZ2xvMoqFlvY9Wo7KkcvJS0j0Moczbkakz6
B0ITma6+rsCFdAoBIbdWr55weYkTz1DQis0JSNfuxAhu/p8tuDtcriKhVfXMHHSEGBAuiFDi1+L1
Ci0oW8p9slufxr9QzOmErvo8Eudp7Jptp52N/q2ReIfC/8cB/AVh1grVmkkcG9ijZwGyedBLQBFu
ku4jH49V1EVzOQlw/a15rSxcYGb7o7+gLSCLCevEBhzWKIeQQTG17dC9A1mRUdvK5anUOSE4b0gZ
HwAxysSIBYBS4ugoXPcDT687Tti9CoLObPCJ4w9KNC+XiEzTbDDmeaMozhiiwlNGzQVlj33bd68u
+QUM41hKoo1GrAEGaXarLT4r9FoFOarW4o3vDxyw1WW/AGNiPsls9LwaAVaO1BrTU9Ep9hh8r3Pe
Uw4PaHanCy+tBVKFOxKAIvoQ954Eo3QD8uOcFzfeHDEuSS1wACQxFoKoI/8RZE+hOG6ysn66PUfr
MCi0Russ2sJYcrOyyMOsnuCWJDQD9vKIPPbTALad/w2FcRQ0KaoATx+VPTTqVjLDZ8gdejE1Odfk
1ZMMLej/MYZxFW2kp0FrmPCxuPdPoaf41FWjbYPrZBk4E+/2yhs7xkFADLJX2hxwaGgMiV2Qzooj
XikAzyZmryJZE5ragKHLULXmVMQMY+hdZN+j1JjcBnWWNTqgetmV06l9vj1rq/tXk1GWg8o88BMw
9lVlnTaa6QNaPSA6HqTKkRtHDm1R+m9SmWA/+APFWFmnaDqhBaAkub2TgxFiao9Dhuc3sQ0+uyrd
yXjA7AsIDt02cXUKF7iMi1LEZOjiREDsg9XRgqUIpdfB0HMSmatzuEBhfJOcgHRbnq0zFKdJHwuw
o0h4SAf1d1GZLre0Y9VDLeAYDzW1XWtKGYxKA7dDIrgrPLn+pmgtZ/B4OIyLktK+M0oRZpGysYY5
aiwjJJ+TpzaPeRHjHLVcXYT/2CSx4RMkYTM/MoBlhi9RvwvBQ5lAbKG1p9630uRpMn8P4nOu8Dom
r9vR5yviApgJpwZBS7UpA3BUGyha/137ZrAxBshOwZWVieBlxVPXjZbZGU6PYLXowN4BVS8ig9O6
0x9BtP4wZiLvZef2ksLD+OUpRBtdwbs75riJX5ruoBrnJg/3cfqqad+SiqeMN8/k9eijXx26Rugf
ZRvWZWksiiqFE6pS0YIySJcPViTXFpV2A/0+pigRDv+b8/yrJQcqB+jhYzzCkPiERBWcKy7o6Lly
6+ajln+VPJbk9QzLAofxAEI7xnHtwzQd3AZ0l0Ug0vuRVtusO4+SJ5HdUPys2pcyPaNtxrntfdZT
ZLgLiHg4RdKDrdlQWiFs+h6Lq2pctTpMrQuCbUvOT0W+Nxsn1q22rKwAhCO3gWfPfT2ff3C/OhsX
MQwNpnLsEhg9ScRKUdHvD7wNu5pa+Wsa24E5dkKTphIgDIrie1hR6FsNkSy6IROIJo3tRhs3afDP
dfFf2/WvZcy+0ClFlXOHZaMKOqaufZ2q1Ls9eOtnxl8IJspQtaitRYgA2GZ+rCApGuXPOo7/2yDr
O+4vCHP2gmHYEEawMNt447MUYVfPPAVEtmpMmDY8Nsl+Era3IXmLgtlxaS9mtCWApD5qmPV07+f0
222I9RPjr1XMZtNkH0UZBoLaEqXEtDpSP/da7RiBjeq/AfobTzBzBDGr3ldkuEdFRyd4Fgc2oYbb
DdTKDeXtNtaqK154EOZ0V4ySNNq85EB8lGqoIUtea7xAt8amDdCOxusQXR3DBRxzumtFLUEBCnAB
JAmjk1LYpXFPVY5rWl0MCxTmbIcwqIaWLaB0ybRT1fan1BJOtH7bEDw7Xh5hqRibBY0AEZWVEyI6
EWSrEh7ScnN7flb3qzE/w0iiopisTAg4uEkTZ+g+JEN+FBT5qGXiq1bpj7dh1p35AodZ3OghSVpf
hl+Q+zc8ZUmyG0cbWbIaNXDFCnJxWzDihWA25eDOa/nKmS9wmfVHRqGu22k+RFBSVXXl3p9kC5dH
x6eDRZPKDc3vNQ1/FJCZKUrdom19p+sgtbv9HavTufgMZl3K/kTlvpkjkrTdF0pxqFHUlQ2DRQRe
C/Ns0S2LmcWZmWrR4/ZV2W32U8XCqWJc7lBW3L+BtpXjFTlmXbHi14lPUYiL7VZtgjCygWWOtqhw
POOqE5nPLnCOgSTHYCZRUQYt1nss0nL0lPoXKnUKNElGoqM2L5VYc3b36umyQGPmymz1pNEHzJXY
fyPVi9YdiPna+yF6Fg602IxNy9mDPEBmxpLaFxSo9MA8GluBZlPhKKH5ospPmeyqmivz0kGr/uuv
hWzBshqGkCkiITa9AVoEZBqmuHm+veDXS0UWGMzVwK9R7kMHGCWm4tmMenOW8+zQ3Eo6R0qHU9nH
92JT/6jkfrJ1ZXqp/WknGD7yh9F9VM3sblUau3kq+xBLB71MP+ZgFDch0sv5UrKyYWY1yblwT52F
yhlX6wuNmEHEyE5lPOvXgYd+LzRH5cWWxOjKLJN92DWeUiRg1ISnivvd0Ji8JNA18QDGapbkU0Ge
jvrar1B8EXUGBZSG23lORhsUs2gDtfV3/AeFYvpJra3G/RA/G1t8FO6o17yANSY9C3ejd3ss1k6D
5UfMC2fxEY0MJo9CwFCUoMIcemmTK7Ym6xxnuIYC4qn/bGdznpAFio82QwgZY2nE4rQX8G6UFsop
KKHs/e/WLHGYOAdiqXER69jIyOJuZT93Sx29BwovCb/uncBwpIt4ndVY3iC02uUoa4M5uvbSaZNV
Z07boDFzdMHeImq8Xvj1oxRN21DIAR8qqtovhy/o9cFPFKyUNLFTfbTy9i7DGzBkJobw2FPIK8aW
0IDCSOXslFW3sQBmVkcQmUKao2DDHvXSg+Kq1/Nkt1bPkwUCuxXDTEUohaEcDITA06bQIIWpb3PI
Tt9eGquHJLgC0W0DOT0k8C7HELRi5pD3WBo0fFRLN0LBhYioVHHRH82BWl3tCyhm1PyBdCKlM1R5
VqTe0moR5M4x5wzhoTAjB3VwqNfMuTohujNRGBCh2pNLXrt6UKG4GRzGuozifwYEYtZCKdeYHglk
ykF0N0JuQwSVT31vpm6cpFYpc07+a0bn2S3OHT3IsOoqdJQuJ6pIuyRLdEA21EqO6uP4oD3XJ/Lg
b0RnFiZDj3+3C34jqLu9QNY29QKXjWxIldBY+rojTTtDd1UUzsYPJDi0kjPGnGet64bZSyPZdwYo
8CYdAmGclZ5pBa4eWAH8PwRkH7J9BjE2c7LeRCt9KTcQJ28sKKcKnOvG2n5YmksuhxmPyHKkKVg+
07Bp48M4Irf8bFSOJn2/Pa6rD4dLJGbnqZlJSR8AicQHuOR2bB1ZPKgqKkvkbaVtSmhkl7x+vmtO
NGaEmU1oGF1AOgEjXFv5cUKYj65QawggwWOFb82L/3hoZAs9Lc533w14r9sybzEx+4ZMSSR2MTw2
SPI2/rP2EL/Vju5GLl7hvAATeo4dw4G4/E59LB3hWwPWCq9+L7C6C7veImwyQSUa77byR7URz8Ih
4t2T1lz7TGgAAUcCQRW20RjdXlMCvXucYcPJjwbQNvCOrTUHtYyymHmvaNak4ojDg/qWCnYVIfN8
bqPCasJyicLMc5WqkTLNR1QGhw59Oj09gmlCCX/KLWopUgFaKm4pvkyi15sbdRTd26ubZ+R8vi0i
GwWvuihcBLyUn3sBrYYoH8wo75F1NQJYWsneh5pMgB4I1hPSD5Wxqeu7qX/VBIjLp+91/CLmW7Xc
ldPjbePWDuclKnMvEooB9d4ZjFNKYZ9M+qFPf4OK9q0ehZ+3kXjDyDj9qhNzSsH6buvjgyq9jN1T
4//+nyDYK1Dcpi3VAxhDkskmEQHt67SZUurchuFNFduvORlmqLb9PGhgZUP2AYFGa+wqct+pbi/9
jKVDLjmilu1u43JGkA2xg3DoJDEEbKC+V0hhd9JZJW+3Mda92p97ExuHqga4CbICsxT1KCbtQMfV
C++G0R8qlXzGxlNtRNvbiOte6i8is7tHM6lSxQdiVR59ESFuBokRzsG/igEhWTRsohH6qvqK1kYt
9bMHIW14ys0eqSBTydsfty1ZHTtJMQ0F5GaGyo6diGonCG/MKBBVHgVrhNxTOjpEkCFRdB8gcf6/
4TEjlwXTmICcCB6jfKyUez/ZJONdbHxk/nkAK89tsNXFtzBu/vnCC+piFCeiBrCxgzy6squSGiwA
nOrxVW+0AGFcbRJ0PZ73AeL3pQuCK1uMTOQajHsUtXCWHW+yGHerBTQmiQgocJrKJspz3Gb6HIcn
mRyEhvMavjp2f9MA7GOi3tRjkfoIVHQwQI/9XjKcqOTxDawHnAsUZjlQBbd8lIxCPO8Y3lfbaYv3
9l12LKBcFVt4Q8mtyJF31BaO2UbMrPRouIQzf9ekO3NItvgGZpU0rQKSmARboPtxD/Wj4BX1iz/f
n4kKRb/S6WzV0+3JHt8Mt7Xl/aTazUbhfMPXhYXNlS6/gVlEyAMPWR1gHFrwVThZb6uPw6H2um38
Wf4IzzKIO1083Evu7Q2yHo4ubGdWVErJqNUlcCGSZQgWci2HZkt++j9b2cJruLghVvmJuo77AoXz
upvx3h9XN88Cf17xix3qK0qSmBHw1aejCYqON/+uj13MvbiBCNtje/AfyQk0M8HnbcN5uMzBHmt1
oWoUcw4y8wj5EeU4CS5X3JeD8nUFWVinJ+hHGGRYF1WfsX+AWEQSd9ZUcu6m88feWDxfR/8Chqi1
L8fmPIggBU5D/ZeMOwRkKSxR/j2FIq41InLUvPLgVWf0d+q+WDAWqAqdqrAbgdoWPwVfcdIEtDMp
CO6eNeRIo3pze8au/BGonOfEKMi/UGFusu3+U2FqiSiArD3Oawdyqq3uFaTk7IevV6aLoZwJo8lc
SoLXflxBmMsBRCmDMJsFAkFZO7rKEcTKO9mhBzyC42I0wSOEzmBbObXxdkg95/veNtz9bUuvM9bM
RzBOMdJBEqHMQo+jB1ZXaKJ/mgffqY/RLt+ZRxBn/Ux+3REruS8cgxNaXwUdDDTjC9HkE1ZJNSvt
aaM1gGFS7jln2LW7ZSDmTbNYN3JZGZ0xC2uDGgmZGuXbt3ijffxQ98b9tIUo+rm5i75l5/y5OU2f
eKgNFFtyfc7tf/Zrt+aZ8Xv6hMBUlPERILEt44dY3EjyNsvuciiEcGaTN6SMiwtSkULzCVC6lX6g
p0obrOIze7nrXoXfxlZBkYCrP9zGXIWEqjjEnUDrihjycogTOtDRGGfWFAlMyK1pFyEnbFxhnfyi
B/oDwc5iFIlUmACRp450j4aHzGscwdLvn1EO8wM91b+157fKEky7cjOvdPrCMsBAvYk+tVN7iAXO
KF95WiwqDaxFCli7FOiSMI88SR/rhVzIUJaR9qTfU8Udjd+5yovJV8xGKA5SQPwN8bSrUiA1zdox
Ek0s3jjKN2YbdFuKooLJ0qmqBY5uhsYxErPwFJhhmztVnpWnvk/Tp2iSo32akSz3fKgHxFZZIslL
ND99IoJR3pF4gIo3UYYSNFoqdHHrvq99K87BvOlqUTQS8HtG6hMY7WKUDNZE28V1jYIdIZUE3mXx
6kCBDBC653ErAHsRNFAYL+iPSeBXFayUE1V0x576tlLXwq5vZsCyAREy6RVPHdvew1P2PzcGzvCG
DvIktF6JKCu7XL6Z3vdRUuAsiwgpN42eBO/GKBdI2FS8NtPrUwVQM38M3rpAeaUxlg5mLMU0hhJG
2qI6UJdotAsLzUAud+g5S3QNCjM3y8SZMkG2/9KquJCFvE/B5xyORX3IDa04k7gxPo1CjgYO1vUj
HrodNbQ7g4eKgCWHJZIc0Dzb10WJY8qmz+Z9vh0cVXLaFBpIdWwld2iV2CR3gWc4qpu6cERv1ONl
rlcMvvgGxvFJSdv0QY9v6OI7VX0N9Y8EpHS3PR0PgxnUMRGDNjeAMdF7v72vwk0cPd2GuHamF0PJ
JuCrYaobYQKEMo0bSUq3iHmcf4cAjxE6s/EHDHezlYsjUe8VWoLtG9ccMHBGmv7Q04RjxXVC8qv/
9S8G47C7BkybjQCM0k1DN37IXow7cUcCV9qbXmhJhTXxJmdt5JZmMfu4jvQQTG+ATKfKMsFQ23EC
3+uyX8YoZokFSCTnwoxQ3elPoU0qvFaoj4qjWdmmd2pc3ox7fU9tkXdfm3/xZfwwdxP/HU1m3Qng
szKHsAK14Dl9mOsIbONDPZCHyDZ2uouKmo35Kr12R9/mlXytIisErJV4+5JARHW5VjS1g1ZSCWQt
jyyFPsfvuZ5Y6uDgwVccPm8vzJWDAGQGYNqdJVwQeDNgcC9m2lYNRDGk+7GbeZJQKxfYgwaNPW/0
0evIazFY29AYWrRro7oGEveMQ27jMDeLHLrDFKGfOOyz+Duat29bdR0sAGGBMa/bxXar5EoA9S4w
BGpFv7v6TQycOORtuKvS2vkdHsk7MNFAoxCPGZcotdoYRFUGavsv4r540uZlQTalgdedkXONXpmm
CyjGoLAn/lAJoPNBC4igxVYWPmkgpAxNS9KQBLXLifNKtzKC2FpgTVUNEMpJbPdiqnYmqoRBg18U
96XcW4mCzC5KogpeTcwqELieUNshowWcLWkIiFbqNOnwcoK++jGSLBOk0iAscGulfLy9Kla8lYiX
3f9AsZd1v1BycWoANc4ETDW9H9vi4zbEyuLGipj1XcHvbF7dYUslQ0xXAKLvAifz5YcE+aYw4RXP
rPl6vIxDpVSeqW1h1eXSa1Ef0QfpmKHtYtNOj1F6EOLXgOxU6HJEqMkoD9Ng9/GpSB9A/HTbxuuU
3qwhKWOuVBAQyQjGL8G1RtWT0Fcym5zxrIaM0p2xcxMv8ZB7Ha1xY54F3GOhmdJaL4Lnc/b22iwi
nyfi/RB3eMJefURB0LsoUTNbQh9q1mJLRJvbBq5NIhrc5xIAVG2AhuzSPrVVc1/D1QJkIa9qvp/I
mRsqXhOSzGOogLoaOQ8wWLMqcErUjVomabibqoekd0yLbjprOEfH6dyguEHYfCfbcnvbLrK210CS
DZUTA4onV02GU6HmjVrCsMyqrXb/XrtNbKFpBIRurZVZ951DPPOEAqaTv60gNbPL7ATSQlZgBxve
x1wnJucRWHwMuRzlZMqqIq3xMSh4kEwLaTPfRs2B1TzEG1wnxXf9EeLVuCBF9uknZyDm380c7hfY
jOdu0QshgfoBylfvye9x70iBW1rKQ/vxw/g5ecMWNSDb/k7Trfise3luSTaX32p1kS3Mn5f54ohq
SyUuqnkuctd8kt87C49aR9XDorMHVzieybng5Puv6yGgBw6XhHs0lrYMQmkGEod9H1Q5lGYbD3S/
o1sfkfe6r2s3eRg4YCvmzbd0A/Kaswo5K3M5BkleTRUexPtkK2aCNU3bCGKmt+dxxRVArw/lOvCC
CK3ZA9hQ8zIqDAlLaJRsdA2CcZiDcJ22R7g+N2fjEETIAtnuyzHzoapV01yHgM6p9sI3pbf8O9Ja
4tND8h66QbxFQqK2bpu1tjUuQOd9vFgbRAgzamQA7e3aC7aSZSD+3dYfxZt+JFtyD46bahMes4M0
qxRwwFdCDWhHgwIV9YwaQfx3Ca6b01D4mQHRDMf3ymO8M/aBYg2f5AFh4Zm+Ro66iz6St+gp9pqP
2+ArDgoktpB/0lEtB2imFSEroXMQ+iFiQ3r0w1NUHnXzd084fnBl2cyM8BqomzUkeb7Ot8XwGklE
m4SibbEvXyXlXUv/fe0jzyAjl22gyPcq5UDrthlBsk1Be1RafeIQeo9u2tsjtTJLuB/IWPkg6JFx
Fl7OEkl9Reu7+bKH5rjsuTe8XAe14U5UH30wLgrcl9Y17wGqQfgPaGSi95Bt34iybgTt70jtpvF6
F3Rd383OoVYM9nXeDWht111gMRtAQIUQCStgofM4O2VH42e40Zx2Qzbk3gYH/FH8FHk3zZVVcYHJ
hFRSXkL7VQJm7oaQBMlxRIZOAncsH8NTY+2NgLfNV3zkBeJ8EVysQ0GU0PTcQpBQxwH8Q3xNArux
xt1o1Y7p+k+Sne7bHU+BZDaDOfouQJmF09ckB1PkbKb5NAkHtC31mi03mUVRYnl7ja5FqUssNrGS
Z52qNQOwcA2rXYgk4a3ZVp7oIXYe9HP9FDi3AVcHFOwJWKVwIBKbIwbtJoVXE+Es29GecNzEynOJ
0rt/RJkVeWamMbSHgASQJYgWRV+ccElBCV+TgJbaKSQ0xvJYza5MYUCYtVEWINLwB4CoPpSyoA8s
U6/mOaqrJT+L/kA8RcY1HB1Z7CVPlPpBGwao/sQEi112+qDgLIErh/6FAAzo3cziIkzWvmmLAuzn
IJ0bStOhpWOYj1KK4on/I+27euSGlWZ/kQAlitKrwqSdzfamF8Fe28pZVPr1t+jzneMZjjCEfW0Y
flhgW0zNZnd11fe/XhJEABATASqeqrop3tJVW+MdWUMlCR3weTOhg+M1+utnAaReTJAkaSpWHQ8Q
YSxKV8WkpSA+L2Pj0WCDT0ptq0cSP7Sy8GdW9HOnMOdjyNKQWzGyPfp6t1rC7g3abf9+xkzOuIaa
iok0vOAGhglJeWsBt/qQk2M/GbeUoie4YP9ghiBHrAPrCaZesaY7L4putQRl8Q4y1whouEi0ImPd
5mfhzKVhYaAuh1sQcspQRxFuC71qSmT0LagpE7IZnSQA1f52jCy/y9OnSRn9OJZlvi+uX8GkcFmk
Nhr4pp6CcD8xAUwPkvpbFPZ+NiFjl2/Mdgt9zusLduG3kTVGAQNhKASrIFQpbHG6VFZNelRUbbtD
UI2nyViD46HeWov9NISFJEa6RBNye4h4kdgC6wKyW+f7MA4NFrICOh1j2GxZHtTWoXC2FWD49GuW
vWjaYxy/OZGkMr42SvRFmSZSGgieRGEuRFVjUrRIthrtIYq9aurdLrnpJsg7D5IM74prQnUPcbbO
9cbwKDofoF5m+dJUMIUgeF8Y4ZHlGXpfm1/M6R+vr92aKR0BITq/cGvgcjo3ZYKXfiQDdguxBhWt
4zW7teO5P9Zdo7h9NP+Dp4LAC7pNwEpj8dLXub1RB7Aw1HEgWt0K0PHg2hTlSFkiZm2toOCEKBfJ
GDR0GudWHCebsXtQQ6y0jKJ3JqIuUK2PiZabgE9Um7ks367P47pFg4+N3+5iLa+h7ZC3jc2xG+Rn
PoOYz2zcJWo7N7WzTScFksvs8fvzJEDrpq6vaAx7dZH8UuPe68rpMEFRHc0pj1Yri5dWXD947/8M
TzjiM96ZTZ5hQu1y3NTKF80im0qmHb1qBK8fsOtxUlERDlpWswPlXoxhyvR9Yzz2QAdbWvb39z7V
T6wIMxcVrM1SjuWZYn2jtuEb65tbY/mMklaChFgbD4qtcIq4X8BtLux1YwFvyJLO8MTDUz46XqQo
bixzvis3zO8uJA1/UDEXr34zNec2hLAe2gg1P1Zf1eQ1RJW1DLvHJvlWUIm/WDUH3lXbUEGiBXng
8303T7GqmjW/NZf6QLNjbvxoAT21ftZjtB+M5+unaiUKpJCqQRCAwAazKHj6Vh2Z2g2IODLH+VRA
smqUieRFvOYAEZ4ZKPkgTLvo5sIhUk29g69FGmevstJn4/yBmgYQiERyT67tB0RpFKUlXvIXC1qJ
1uANRwFbSekOfY1uru54A/z1KbtM3+J2PLUiXB6WmRSl02BAfW4WP5SFWIdwMtoHiDjOXzVloTtU
V+otUCs5kvO0u0lr1MpBtZE697ozDs9WEejjsL/+WWsriSl2kLsBc+8FwwLL66XMYxMJPid8MJL6
YWq+XrewupAGpLnhQPDGEpsZ9YiUztxyC0mTJYdBLbR0OxkaOKfSmoTf+niQZUrXTCLxBpUTKGaq
2ELnhyHsDSPsCJwwOiffRvV1yYzHGvV09AEUm+uju8xxCMsqHDwnmUkYW9g8ChT28nFrscBa0NgQ
u1bqV42B9p5tJ7tH1047UE24qiEIauoiuFNTopYuBMimuu33iWXsl4Qdw3zazXBlYcsOmdn61wcq
MynM6VBZc1hGMAmpKrc3LXeyP/vQz6MwAOqyTP7Bn+F9SSAahUfmRWflMM+DGSnwZ32ZbBlV30q1
PlQ1arJUv+1n8BIVNLg+wrVdA9Fcg4tLQmpbdGpxs0wkdRByURTgzAVg46K8MSvUWWwiScWthso4
b9x/wiD+ne9QnaYZqRh2aIjSjZGN6JqE3WiTZp8TBZvKXRM+U30j7SxedXXYMdgzJtBGImtVDLjs
kpkcEtdRVyuLh7bPNqGUw2ctCkJ2/b9mRJKqzp4j6IHCjNpGQdS/KChaNNUmnhd3kPHLrS0bgZgs
0GHQT7sgAI6IoqU6BGQR+YcDlIftH04zUk/ppxhiZtn2+iZZPe+nvkW4+iKQxQGwhdWymHGXtE+V
TSs3q8ZtTqKNvuTv04KmpuIePEaSG3Ft7YCAQEUCgTOSZMKeoc1QhlGKPZM1JHNrYv5y+uKAynIj
icTW7gRg0uCq/8MZILi0pDfKapkUxEdsfq8aJ3aNWSYCvLpqBPoRaH4Bo4TBB3sSJ6dsKkZAj7jU
6uyi2cit0hRXPQizpTRxF5gLeGi89ZHigRvhxNXnpuxKmZdxAZzP6ntbO/SOEeW3CDbryYVsqGNt
4yHtbNca9ezO7En8pMc6u7FZG0vyNJdjxnMOngVfghSKLZahiTGSsUYU4KGSEYyWO4cgXu+JW5ZP
1zfp5fGDIRvVJxOIdfSlCyM2hpEww0GmP+yOpfUxQd4oL3d4qgJRJglrLjfluSk+5pN1hJZhbYAn
sQQrJhj3ncCpEEbJQgiZEWFDDoR0jcahcAX6n7vvjjK4GZEEQms2gGWCV0S+BL11wulK7KFVpwhw
GRDe+lY+7AqabwxFliRZMQPoNW40G1kEA9X88/maNYQLtYZ8c9nRb6Aa2dIQ/iOqo7+OafHu+GNH
FBEwFKTDRgOFAquAiECtbDplCkKiSdzh6nAc9GT/JqoArOl8OIqDCk/XWJi1ORw81a5s17Gq0u2Z
TOZoxfFCPBKBKvJ2yPQA1n1uKmpanOHcAWkftEcKO7ApGmdu7Srx7fbDquONrTXeIsOQX4Y9vNyH
lxySuGj9EMmdrKSL0zCBVTvPv9Rt+6LXuKVVYFTUsnOJAjmWyAmuH98VP6EBIGZxyV0LWUhhjwxG
lOZsSSovpOpmML7n87hdEGvNREaez3/TeRoUG/GPJXGXgIcj6qYJlnr7K7EdXKGBEpJgmT4Ieo77
oJGVDy73C3wxYDJIuVN6iXcmSQ2SZ9SqvaztvyKlAIUAPfVLo5aJna1sF1jgUu9w/HCCInwWnDcx
tJ0QzSETcDDsFMTzUROEXfwRDuOPBdKE6Onx9Kp80JARur6AsmkVTkXeVyGw8pjWuGtcOiKMu0vH
jaW/JtQOOuWNWpIbe3XHgOnZciBKchkDMWoyMnVZ5WkW0FTx46TPvhq6A5XErWunAbDP/7ODUsL5
GWyholeHFgYG9hFkrl9NZ/HC1FPIW+G82oqMx/8yENFgijg4+PwuE5lHKNqQ46iFs2ysGx1kGEb0
94U5jQu3InZEFYCHVecDmpociQYG/1Xbuoo+Z/QZZn3huA2tS8mpXhsMcsdgYPrtTcRiOCpquZLr
FMDnqHYJeZCGVL+jauE0EwdFLQ4uRYuGGOiwVs2yNoSvmkhXunVIbmhB+o0yp/exqtwXnUkOoT4e
NUU52Ha7V/Tqa9Mst7UeRb5Swtd08QNqSCZi2eFQ6VBTVhCRRaoxbK4fkN99gBefClVlXnZFNCRC
OMd2AIguiyuonlqbWit2agwErKX69eB4yRSj/yr01OkzWoifapHnDH+NKealAgOyNMiVIWEmlg26
OkQFcoasXKUdooG6UfukazJd8Ut3x404GgAqSOZTsWRW5EVT1HMERwAnFHbq1tLxtCx312fzd1Fc
mE1wEOsE0CncGRcac11uLqnu4FhOG7JR7r5PfvENfJJgZWk6dzt/tq9PHPRe3hyz+9bNX56VL/Gh
/qC+FGR6GWtjwHg74+VH0WIihvUsbUrNyDDgasqCkn2lM2+D6qfdAnK6tmX+HLZPWt3aLpHqW65O
Nl6d3DpiOFHEHWF3YyQEts3U+TZPvTfV2k0ey2DOK+cYQ/xjRox4yxay2gxmkgqVpty66+Pk/fqC
rtwfvDiJZAQa1wh0bc+9kt3US1YoWE+rfTLDu6F8MwBynJ7s7s00dyyUxIor2QjtzB53+ydBfD9D
C3lO0goaOn7V3mUzpIq8SfPH5WAqH47h9uNXZZDs2pWEKKzyBAjhgCpH7OjKhtppQE0OVfqd0m/t
RzWoPP0d7yHLN/1iP2yzzx/X53Vth5xaFMZpIKYqasAMUZxR72ejOkwRuU+Ut7+3gsIdALrAOiNJ
J9z+VuNwKrqiAkvjHLT9vG/azkcTmeQuXvOh2CAajj0wx2CV5qM9XTVnzCaoU2PV7uPjtBn24M/w
tI/qaH6iVV5S+pRaE7a9qqkhsuSw1m/Q07mztpDzugHv+V3u4iEt0ydYO2SGAyS1isgbMABhDsfU
jhvE8zhkoJA3up94u15fpEu8GPz/qQX9fPYorQlTC1gAzW++7990MJqpKK26luZnRwgPet+QP/77
eh0QLbhxdIBp8Vq6yPulaKYerA4+Sv2ikYOhB2Mu2xd8F4u3AUANaPFT8aBF6Hs+spC0ethOY+WV
+/Tevv1i/dD3zt1yUJ8z37OBFENfHIj4/OsTuna2AC604H6BLoTrEqxmc1wBAACfVbR+2VpuZCDD
IUsbXTLuYdlOzfCNc7Lp5zKicVsPcBr31ewOPiLCyrO/AF+bbeltdWxfrF1z4+wXiev4TeV3Oat/
xiecNlKjlaYuMD59+zHB8HJfHkd4rY3xjPzfz/rYAPs3QHgcYFtUzl+VQ8CYl3+b/dkleykUfu2K
OJ0H4ThaSmpFqoXP6buA7OgziEpuLL8O9Oe68rvNFDi+uWuOyX326oGU7/parxoHCAyFTewyvCDP
FyGy7MpByhOn07ph+bbo0O49PmaxX4Y/29EvZEK9KzsaaDM0TOHhCGFEMarIh7Y1nayvPSNRgXwE
L/UIzYyHxE7cPE3Q+iC5EFf2MkVLDiAe4DFFWw4f/8kmU+aBNMgGVV5WgiOotz+HCKGqof91LyRu
PiRzgUHjzwKk48/tlIZWh3Gi8ud3qxyWUe9RkiYyPuVL6giYAaYDdQZMICJu4WimMY2sAgTFnvXV
/qDH3qdAVYYPTuICITt5zF8OkI1Sbu0N1Niu75Q1N3tmWzivTdrODWtgW/e6X8VLe8wfjJuicW1s
UqcGhY4Buuyv6ut1s/y3Cof1zKpwWO2swYbJYbUrbqbhpfpriQc+o8ibYPdDsEoVMYo6SLgrwHEq
T2mDWkWBKAOc5IvWHaHTp0fbWdacuBYrnRkUbqsahDh9XXODN9a2P2pHerPcOIHys/NnHx1w6k23
uz6FK2ccmRqegULii/MnnO9NYArJ2KvYm7SaDsyZtqj+uZbzy6Df8c50Q41uQaAkUU5bXTdQL1NU
pFW8yYR1G4eyGTM8SxHC9zsajXeFYvrXx7W6IzEsDfwaWD9TfPiZzIgrgr8QYQAi3XzJk32i3vbI
YjCvHb7qoBhaHnQ8CJNvOdsOCK5kke/aKE+/QFjMjEC2sylNnIlwUQ4GZfq92ZDP6+O89Jk6sH9w
0JBNQMXI4B9x4sMKhYTR1HU1mlye1RLF6EMPGifzXlEPpvnzui2+F86P27ktYdkAWVCqgvvnmX2j
5hYcmul01JJbJ5UsHv9F54aA0jhZO8GTtUamYXdg7UDhFij4vxv6PU1k9xu/PEUzHAuCNkmgJxFG
nc/d7IAKdHK4X8Yrsq9tT4Mkg5bcN1W1uT5zawM6sfQ7i3mySqRdkiQutArs7suuMMG/4KTBMlpP
182sDQgESYAMoJ6Ogpswb3mmNSlDuQlKCMU9daLvU5vcqki9oOVPcneuRWicgpmgekjRbyJOHkD2
RW5EsKWn9Q1j0cMyW1sKJkSkLzZZ1u9U40FDd3re6K4z3enaM3Qmj1FHwM/8vc0yydDXHren3yNO
cd8gy90xfM9Cwtdq0AKz1Q4QrD6kWfzQoZCQA5BPka4AFiF2p/KvzyGiCDQO4RWvIyoX/eg46HM2
9kDJl53jFhDd0jzwN4Fd0SsUPOrfry/0yn6CjgdS2gA2a2jbEyKKxYrauagh81UuE9RLtnP+bRkk
TlpmQ3BfJKyy3AnjGlIIpbuE23KO/EZKkbSyZc9GImzZqKknVeswEhNau/27gg7v3I/T4Pp8yawI
XjKuHdabDGOxZq+MgJrbI/+o21+uW1mfMbzRDdD0oB4h+BNbW1KKbVhDjRqkGubOQQPt7EhcyfpQ
/meECLn5eGKjurR86ZXb0rwv6C6dvYlJQAiX1wq2MxLYaCEHDw8wteeusSlpmE4UE6Z0oD0c+31t
NEdm1rk75Lo3auFWH2VVh7Xp4xUAdMchTEYn2bnNPKVZ6xRlDRw7FMhm5wi1q63Ta1+vrxJfa8Hr
2wjr0MNocwy0CF+HwkMKsbwGe8HSb+cFXbzh9+sWLu9JnuZCRAXSOnD+iMVEMNQzvTXwrqB2Uvjj
EIM1Ph6LQOvKj3FOGfxiVEj83+WCnd/NfNuc3DC8aMrMCndzD3YB+y4Nvzoh2vyfqvI46RIo/krR
DZg0MAuhQOsgrW7yjzkx5qho8c/QWuHFib2v4lfVIF5azJ5FwZlXwh1Nn2qUP4eOLKq7nFkdchPI
tQHwAMSfWL1fEO70jon4uE/8wXk3jSBkh9H8YKr3t0sIQ0iz8yZKuHXxdktCzWBdhQi1Zm+T9R62
+4i9tPphkZFQXe7GM0PitQXROEryEZGB1r6BO8Gdpu31kVwG+DqSa4BMIcFm4bXLT93JWnXmsFR9
byGWmm6W/sEqt0r82ka7Zryp9ZuokyQQ11bo1JywDyvQ1LKWwVxez96s7pe53YbJhzLt+lSGtV21
BaoHgP6BHAYA5nxowwIdG/gTXPnqS2+nO5Msj5XRBkrLXMBVJBHPpXvi3JAcF29DCxLkWufWiNKn
UcXvw3EsXEo3o/01rIPri3Xp3LkNdF85qOtBale4Qap0sOdqzBDNVz/J/NSkx3gGFFKSOlzbc2iI
wrMPUGggLYR507SmKA3KrWiPVpgg7f94fRirzghXB152v/2fMFVMbeqybtLaq0rfqr/q4Wdk3hvp
vgDlfibLta7tApzR/xkTnBFyuzFjOS5EGwLBSbYn9JGQ2qXqvpO9z9e2AJoX8DgBHB4pV2F5+tEe
SxJj4poG7Bjt1gGnNIHa8/XZW7UCXR2wuCCSxF11vtHitiKo0ua15yiPs1O7uvOkUJnWwtpOQ6Dy
PyPCrNnNqMDTwsiCw1ntu+Rz0Q4qFFWuj2V1cVDSR1SMlPEFp2pZ1x3NEpixM3JTgKFlh6xC55rR
9EEhK6lHYSE5QqsWCaqScHcq2haENYpJXBI1xN0UFj94INFRr1H2ylj7fbW9PrjVOfyfKcBPzhdq
MMu+S6sK22Heddm+Ac+lQxC8Ssys7ocTM8JxtULSMDbCTJgH1vDO4qc6ebk+ktVJQ52EoqBF6QUM
20ljswWIvvZ0/XFINz05qE4IrKZnyQDfq4OB81HRYQTvIPbjxuByGo0Cgxm7ZFPPhpcCuz+Zs+T+
Xl2aEzP85ye3Xl6MtpVyMxkDc3gK8a1g1iy3r/7BlfLm0v8Oh0/siR3w9eW6lsFOS+K9weyXcon+
ZflPTAgnFcnjqETBBZLO0ROBKp1zv0ySgG59+f+MQjgznemwhvCN3GnZJoa+ULZtIpBVmpU7SBMH
fLuex9+IVP+MR3zAgFp07BoTxlgZg7xu5C16y1YhHxaz/Z4WwbCY0B9gKdieh122OP9/8ylGDRZF
D3UTwT7cK9O/DOY27GQZf8kuJ/r5ttBz8FDZNWzkrePTGBqDjktlmFzJHhc7bhqrGqE6DiNa5Dt9
MNgboh+oLHW1ujfQ7wuMHXI9tsV/frLDDXWOY22ClbH+DEu3mYMhf4Q4gEdB4HzdC63kbLE1TmwJ
Wz3WxmSiA2zpW23DDslddVd9RZVrRxcXRDMIHh7Yjv71q50bRXMUJgsXlEh4G5u0wyOnhntVvxgg
yCx+UpkH5999seVPTPCA7GQO0yjvDTvEuKzyxS6/T9q3zPEG+9kedRfYYMksrh6wE2t8c55YC+M+
1/IGA6pBTwWZ+/fypnXprbJNfGdr/LhubX17/Jk9wdHSAWp8o4nXdAttYCNhfjxNINlwR/K9Ii/X
bV3Sy+Hpd7pUwl7M+qkjXQxj6rwrAtVLXkwPSmV3w6HdZXvnq+I6wRD0B2VrbNunxIdwwfUvkC2k
sEG7KBrUpsLUxi3ZAVQwTK/Qx9hqxrte3w76P7w4TocruGXA/7I2MmFNL83vEFlMXICfNnOr7a+P
aiV3ejavv4FnJzsGjVA1AIWY1z4K2vALKX0KJNKS7ibmV9auSnCHxrtQpZLp5AO4ci5E4OeiTTGp
wc7hhW32Mjjp3pm+kJDbRLu9k4KNLPWa9l8eJ3+OhyH45ipcujjKYJSN7aYAmVozeuAv0Lv3sYCY
zyhJDK9eBSfmhAQn+rCaTOXupWRoVALRRdvXT7lCJaOSTaXgYnSlJ8tQwIxafZLUq/sDZSGyj7t4
9GbI3sreD7JhCU4myutYmQzYC+db2t9V1Re9eb6+LfknX9sdgmsZmrxuHG5iGZ+n+bsxS6Ke1TTW
yfm6QAXbYWSlAwzYU/+yzMqT5qRurcWP4M8MZovcJOV9naMXsbBkJ+4SQHl+4gRH0tp6o6YJTEO3
9cUo2DHNoxtIfh9yMzm0juotkMGpNCsgkyq5H9Z9GKJ8iucRpzk7vx5KcHcwo8dllCqml6ufahpv
42LZaEvoF216CzoRSU5oda8ggECrEh7NoAw5t2igFXHKU37iyBhYzRiUmgn2Mxkcf/UqOjEjHGyT
2a2TzpjTPhk2hW177ZjcD4nuF8bP2JHR5KwUwLCEJ5VXYVQWXn6JWSDjGn4osctlK6x9c9vuIrDl
7HEDHdLJ1d7Tvaxiv7p+J3aFYVptbwxgnEDY10O5vsg8h217yA2oi6tXr9kg8dHrs/qnwCz4L5Ok
S6crKDCH1YsCPK/92lX+0m0M2d26Fs7yjDxYACwKCgrhcidWR9gC8JUHeYn9pDg3OPyPaWvdDnEs
2ypr3vLUlnD8oJpQVmqJMzDp2TaO/LF6ZMsOWZ3AUVyo2IID2P6HeTw1yT/p5I41i6hu8gTD6/Jf
hX2jsF9T/xVkuV4MubXrjnNth/DHNURAgExFhfDcVMuGfsrBr+Ut2YaG4Lz40O1jOFcbXfftSErJ
t+bLTs0JG7KoqFGzDuYaRETU3Oex7ir2ow2U0eIc7Sqoi5/MsiSDXN0uJ4MU92Wc97Q2+BIC0TRt
hwqvAwBWLBkl5JrzOh2dcLEaFXq4e+SxvGr8yFRPjR8yGYX32kXH8/PQ4EPZ8EL7HUUiFlkN/GNl
V3dDHT4hXpBcODITwl1aVkptV32L8KAOj6jsBE0neyiuThTvRAX5M+eQETY4kkpNUtpwFAbalrX4
vVMnN5Wxrq4e3P8ZuehMQiIssbsJzo/O88fSf0mceJ8g4Tt975TnNNEebZB3Xj9Nq1MHQCiKutRB
K4sQ6ZSAVNhhh9XJ5o/WeTD/nsUCxbST3y8szaSW86DwADGxrJ3tJPdxBsRAVClBOP9L7gOsuzYw
CsAiGoawRlY8JCN4ULBGoLJwI6oUbsL6QxPL6mfrm+F/hkwhNcrolOsZgSG1xpOifv1Pv7DEpa66
gD+jEeMKFXETTfDSBQIfjAC5a4N3h31NYskzbAVYiRUCKTaWCcAa0Dmc+1NUvHV7ABzZmx/B9xE+
+tNndQDVfrgp9uVrtJ0O5Xb2s33o5gcZAnjVl5/YFpxrqXT9bBsY48y7aaI89uIiQWPZlHiLAzWp
LN+NeC1d3/Irdz7YDNEdDYp/wPIvcEQlSWP0twFxnUOL3jcHUHe5beUrzst1Q2svTyDYQQAE+C3n
yBAOVwYmMKuwHCABCQvMudgq+bIJMzSyt8uuN38CFHBHkEBLZ+uYEhnKYW2cgEsBa8xpJfD/+cJa
izqWYwrMkMkaKIDnehloY+a4LKt6D4eo9NUYlJHXx7ziT9CQhu4AIBDQjSiCH/WSlXOooTiWh9Dk
cZbv4wzqhes2VoCkEJ0weFb6t7iRmGYfFtJZBUOlyprNh2IALAvW+htbs8uDMs94Xk/KA/JS9EZD
/OHpS/oN7BoAcFlD5iYRxLPSvyfw458EMDvYgUCOIBai61lXi8nAuAfySZrnLMp8CD1h1mc3tByJ
017xP2fGBKfKUAZWawvGpmgCdEkhs6dbLXGVeP5+fapXbiRYQiUVLxs8PsSzUjZIVjgd4rp2HjIo
MCL8z5NE8bVZ2TdzQjZt7mguCON+9lP15brttVGCywmCC6iuIXYQHFMZh3YPyDocII33ZQRuoBIJ
OCbrz5WZ0YVjopXzUlEMEWjdVi9ck0XuKGvUXDmLaL5HFhbYHPCpU35sTuLjwQFtJrPABIS1eqhB
Dx83+QYAGig4A9FOZYj1lTEBFgzOKOCt0e5PhfAROdLctCfOAsTioGq7T6OfPEtRJfWhVTPQz8G2
x/pc4Kh4mRK7HmQuQ1q/lYPijlr74EhvqBWfgtQfL+dzbQqYOp88mlgFMWPQrIR2SQK7ydIn1Yrf
lixKgwQM40VY32Wp9VrhJnGHxboNowIir/0CtZOwcfZZR2SR2tp6/u6GxeQS0KsKJ7AgtZYsDSgA
BiN2RxTJs+WO9J6WgSxUcgxW4gDEMihb8reOirL1+ehLJFLiLkuhSDMy7TZlUeiFZT+CqyQLR5Cj
KL0MObw23+i//k9hG2BP4eLQwkJpDQ16bmyYBleFpOy2r6tOlqBam0MCNAgOBbg4sbDnA1OXLmyr
ucfA4q2uHoY2iJ3bUvGKZhtBk7TJt616sGowspifoR3E5nvc7kP2kMiyfWshkHX6JcIUZ2mUROnE
QOjwgo7jxW+/Nz5oOLyfbJvhtbePj+QhDqCSvLPuZM+jtVmAWpLFaSkBdRU97DDoTTfwneRA3WB0
qsUte0uD6mKreeheAL8cpv+6Y101yV9jSJDh5Io5sniiETqci8KbJgg9HtBrh38fM9gyalltaC0L
ia7cP7YE72om1pBaJmzNKKoVMTQlUzDbeupy1y++YTzOeNm2SnB9gJeCL5zf+cSq4P8sUExV3ZRD
SKLIePQ80fRW16ruIwzt+dbuE+NeCy3yMxwnu95EPQPVQG6p4T5StQHiPnnpL4uuoRtOmdS9ow3t
ACbnzkabj8E0sB8ojvYZd5EVjEkE/cZ+TBGu5rpR78Isib7GpTnnfqP08SYJB/JxfXhrHgE7huc4
KddAEi5G0izokbKxXRWEABrZoVkuiV6cRWKG73ohQ22hewyRILq3cXvxbXRyZzlj3swaqiNohtS2
7aRt7C4O5tCQLNbqFgH0TAMxFlAtF/0yEbGGbvwtmTI7+RAUY0x+KUPLMnBL6Wm4cRIWgvOk6Z9y
uEDqDejO19woK+Levz6xvwNyccjQVgLTFoQsOZ/++ZDBqToQgwEcYGyQPg73mo/o2Z2CT82HnOCG
PUaBcQDXlwLBM9tND+keXZJBsUNUtJ9u5qDcMpcFz/qxeS492btl5bHEhZ/++3Eiz42hVaOicOTC
QtAuaDwzZ4+PjM3tSG/LQQKRXlv8U2PCHgOLOHEUPhOQgtN1d1Ra9ac2NhAuV5L8/fq0X9w3yBzi
IQYfCNAZ2M2Ejaah5JgUUYXTqhqvdO4eO0Quf29CB48XWFgNzKAIb1SnkU3gbUbcVTPIPjRoUlQi
qX7NxUDgdk4nTXB2dbFQq+ArZD22caDd6IENoUYQE4IUelPehYHq/7o+LtkyCY5uTpSsajK+YaOn
3tzX2jaUURqvMLKcj0q4p00CBvZuhA36/JYEy37wsw/di++Pmvew7B5CiPK55jHZGEG0uT66tYfe
2YTy4Z+4ILI4bdfoMM1+0S/L23D/HVWHLfL0h4diO4HlzL1ucH064evQuYeEmHgz6rWBBwnDZZyT
X1P5AAY9aVvWqgkwWHNOJ4qQWdjszKnSZGwRzKpkBk+u6uINHWS1jP5wheoAqwakPqceBsxSZCnX
c5bp7PfOSCp3ns3vUflZsPyod3BRc/6j1ainmalHimy3oPMhypKH65N5KYPCjwOnjPm/IFlYvSxX
e601+OYEtjRA/8OrCvm+DQEPsNfkKejHiPmstnbuqmpyM5FEeafgDS40ZgV4YP614iL/HKRBwHoC
rQS8jM43kwp28czggXRq/Oy1YARBarPsLCZxNWu386kZwQlAxaIZtRpmsuouTP06vGUpVoBIGpjW
Fxi9faBIgtQS5InOh8PGPEu6Jiu8KKPpZgAcJnXSYzrPXxz2Gpf5bZszrwFjN7OUTZkve6K/SRZ4
9UY6+QT+85PjqWlpHBUmPoFGfvzFrt00dvNfc9AE97rivo5+9KxB/Gbv7IfRTSU3FB/fxV2NAi+a
AUF+hX6Jc+ND1BWDSRBZ9iagsC/YbO5UbdvkRzFKnrmrwzyxJDhAtMyjhYvHsG1PfAf6ZzGIGiYo
wTfVLmHjvg5HyeKuXiRcew2ZNMCzxLEp0TygxQbxK5ohJ7fIptlvmSkjYF5zRSZ/dYBCBLmdiwMx
Jyaao0vMYOOn2dcJSWZ18SV7ZKV+Bqy/iq4WG9wH4HU/X6Zm6anZKMh4QF13BFnN/MLsTbscbRRQ
AMHVqE/DJ4nNtQU7tcmP6Mm+jJIQIHMHNnX0nFToeoWrqb8Nxp0RbhrdX6z7uPFmeCLlrdG9fGRu
pfp9sbeqvQPex+tfs3p/Ii3IM2g8lSYeVKfseE2YSwJWN5HjEvNnOD0CvKWE7qg/WyGUHAINrQTt
PclujMoPbeysA2NBPb7nEHVJJbfqmoMy0R8GUjqsOrJ657PjTBXyKDmeD0T9uXRvtUWRfrc9U5MB
oMxVS1CKMnmW3brI4FEnjOLWgqUuyP1qZ24RPmw0Pz8OujvsyOZtdLUNvU9c505xuy0bXMBCvPc4
MLwCJC/TjRZk+/LORgXb3fVvM4KM4WXZhu5j7Ye3cfByfaXWzgN0PdA1wGlBLoJElnXdRMwR4Rve
fNg5S/Jg/0PpCHc/emx46z4qLsIl1CV2xZIGm6GcwXhCIPRXaTtF6yTOcSVvC/EhnDfws6IFSySy
GbO8inIwKwOIXoIiYxk19X5ANeDQqk3hG22vPg5MZ4di7lXLm4u4fL0+l+uvOvS5Q7IW4f1F0g4X
rdIiTYZH6g4QEgYhRWhrk3ajbCCKZkhCjbWVQ8sPID+EQOhYF+5cLe0ZDbmYMmSBHeOjLMCCJMsT
rzmVUxvCfZOprG7ihR+byF+om0GQMkchodqA0hfk9den7/cXi7fbqTXhzkGHZxmnEUaUtHhhwhw4
ON3h/a3aFi4oLH5UW4rWj9xDRvm4eAfyY97JgJNrlxA0D23OIMAzAIKfgBpXhRwhPqFdcBiYnrop
SyXbZHXhTmxwD3LqqQtlwiUOG6G9tFs0LWp7vYu/06KTJb0uLIEGB8wBFC1onNjv91PjxBK4I01r
SCCNvoR0m4CNUaeFn3XL5vrCXZjBqSNQMOE83VAXEVF3aD1LFovh4CnNPhre1XBbyNzq2kY8NcF/
fjKSpjZmJMlhosHDSwmPixUkiw/sLpogbRQyg38Y0UmaVvBYRpMZnd1yc4PumYVzG08kmJNFcmmv
jurEjHCEWdNYTd/geKFYBwwWbVu3VF6t7ouj7GuZSsJq8Hya8RUOsx4l+mKOsIZMQ5+/LdBwiov/
R9qVLEmqA8kvwowd6QrkVlVZ+9L9Lliv7EKsEnz9OGU205lKLLHuObzLq7YMJIWkUISH+xti54R/
dGRTVbpPfun1ARXalXBgKWw93VXz309WD7wDnhYzXDLFa1vdu92DnI569pC+XF+1pek8NaM4SUlE
3XIdA4zyl7i1fTAUtnaIDrXJ3iFqXhnU0nWDGiFAFyawMTZVtrE9SGbGg8RR8QWUgSQBLD+7iZ7H
2I/+wRtR9EXyE4qHOPHnLzmZvsbpXDQAwJLu3JJsV5jQowquT938sRdH7x8TnzfbiQlztJpa1PMK
iY9J/DTBe9gEZbO7bmXxdD2xomwrMzVzqxcYSAeKFrNv/XFYCb2XjiKCIMN0QQcwp73Opwoaeagt
OFCJZtadI5lfTqFrrYxiaeE/y5o6ktHImSr7iEoctK3pIsIbUUDYTWiyK/E6Ar+4L/muY3mYiRUP
WIwsTm0qV6PLcsNF0hhHbIzGGXbXxY3fDbd6uRVj0Mb3KN42YsXB57lSfGK+P2aRBx2dl2rKXevi
rEkYxYvCRNcY0EW0/JWN0p+a71a0v+4ZnxW9S2Of6oOgH0CMfr5waZHHfdpEqJkEdjC8CNsvS3+E
pPJ7etsdrG0JXkf2TAtfFn79SA901zOfhq6fbew2WHtnLyXhMPb/+xxXQTu5VZSzRsPY2R3ZuQF7
jTf5MdqDay25tW7SF/35+vhXDSpbIxZjzasM409dnxxS0KzFT2DSgin5HgXFge9+rlic3fTKjLvm
+YxPooysIYdFAXi1r/l5IG+y7eOEbD9Du9aacOfSk/BsSpVtk/RCkLKGvS7s7qy7aQion/uVzx7s
QP9W3cf+h9uE91jiBDR3OE5XopTVKVb2EEMbNgg8Pz+gPbbmFj7mbn/ENx8oa0QeaucgQ10jJFzw
a6hZIVc1SwbhSFLr+E5c9MwbgPbqnRkPGIUuGfwx3wyei6bcnyRDAdT5wpEyotDAtI0tEvZ+Dra2
bDqWyGL27d6Wd9R76fSDS57jnoEMoQi9dluu9cJf7vf5UyEkiXZ4BL/q2amndORTiU8t2k0qno3y
K9IXg45Xuvx13ffmmT5zPUBrZlIERNggR7jISrZUm9w2gWZlX4GYq57szodA5xr1wsVdMFuhzlw8
ws15cX5Bp5a7LAVSAxxW001btW+SmuhLZe7b3w8H3fAmgLJoi0fG43wnDVYX5RCJxv2cxN9KZHQn
Mw6um7gIbTCWGVCMwjWgNBCFPTcBwR2rQN4PpSn+dbReuglgNpQFQKLK0nfHXblulmYOSX+kS8AU
akLu4dyaxfiYT06DylHavDtGfEeS5p3GfCXHeBF0QFUbcDYYmttQccucm8lbCfF3rwTfd7HNNHCQ
PuZtKOgK2HPNinKyEkfaiSxYh5zx3hl/d/QxY2FMp5Xbcs2McpwS7rHRMIou4Cao7XTQL2ggRfxg
efbLAGBmZYXWrCkuVxYdoTi7O4S6v91xQ9NXt70p1mpRl/sUC4R4DSEAoCp4FJ8vkOO1hCZj1kH5
ILE2Nnfj0B7TNW9bHMuJlfnvJ7EnCPsgJFjkHSijSVj2ZGfOekHaXKXZ/u0umscDgWPQ5iBsV3dR
VZSpZQywhNQk0swzcWRUfuvgGvRBS9aIlS/37Lk15TkygZ4MGs/wCNl0t1Y0tH7N29Tng9FtAVMZ
IVzlpn5J6VrWZnlC/wxT2b59Dn1FGmOYzfjCSwOAcEjhTXg3WCun0kUkjA38SVYN3CtqTJ5yKtne
0EPlD1uLkch3Ow9vSPCjmdomx30GrBN4q2ggrGIlWFyaWCAnZuDp56moOH+d2nFuNHD+Tt4jREua
l9g4xOX3hI9+k3krg7yMvT9H+cecEjdUrDMHfYA5KJtucufeYxly5/vIenTEW5puyz5AzP/3nno6
RGXnDRzVi6KAzbj77MBhDSJf596NN7r3RNbeZZeg7c8homapQ90MJK6KOSlBLUQcQKRp+uboqF3u
Wu2Qgzc2s+4ME7cOACEk9HDdXB/mJQpNMazufVFHLhSvumCI2J3e/JeRbxV/q7U2AGwceDjsD0s7
jF3u95BYpQgQKwfcrqW1a5PKp7TfRjwLdWZtXeBCrn/cPOjzKGX27j+Tonh3V7eg6dDg3ROeVmb0
zNwv2RrF80XMNY8f3NgApTlIOap1kqZp3KgZYUNLugbNvQw1gUQM/uAW/Wbs2T2en2ulPWNx/5wY
VQ6mofQmKKbxLhi96i2TYgclnZAz4acpOsqAGx1QdsvqrxwV6sz5beXT0TbeCl3zLW8ImTOGtjXd
NRHbXZ/wZTc8+TDl4NLduJcIOLvAkkBAah9mvx+GXTH+sIH+YWIT86NX3gz94brdxYUG5hMSjcBA
oWx1fgGxrJZJZszzIdne8UAET+I9AOBrw7soC34uNuAPON1BA6XSe1Ak0lH+xKYemjGIIMI8OeA2
QE4bFHhglzRf7aQKBy9/GqdkxfbSTT4rhv2vaeUMswVYw+h8hvXucJPW9cFy1i6D5Vn8Y0I5QxhU
GHueY/FoJ7eysXGEQOzSNv7pyDgZinJkCJfpZjZiKDVSIGG+Rw3td7oHhPau2bM9I8Gj+QIxO+Hj
ebEfn//FVf4MUnEVzrpYFIAiB2kuwxaUv4XbbsRYrsSsixfryRiVHepFbe+188VK0oMzbUn1THH1
5HdZj67gfZ8//f9Gpe47KGsClYwpLYywFUfXvXPlz+smVhxQTahkWSQon8NjrXqV1sNqELn4+3hO
opaJUiPO0vM9bLUgfSHTPAT20DUvNd1f//7FMxOCVwBtgi4QFNPnv++WQ+UVLc6ITs/vRO76lpG9
OPzVtfm+cYvbQbbfr1ucf/Hi+jmxqPhAXbp6TU1YdEcU6YNRe6y1vVP9jLoVZ1vcuCeGlNUXVIey
zghDCXnoWwetU34q13CCi6PBe98CpbMBsU5l/nIxaZlt1TiABK63spAHfSwqP9G/6GMddJO+sl5L
MTAAYDPsCcUvUJuer5fdV1FUlc08qH1rfxAjdOm2WxNhX/QKAp0JOAS4YS/0JpBNiomLqYvdImwg
+p4VNe7uFgROe+SbfG2tJXdxGv8YpMqTOQHLQ1oKGKyrHTHvm2bTVb90KBis8VmsGVJezbFG6ljW
88i0GqF9CJHYPP9uGgGdVnA/n9I5qqODQgLoA1QpkT9R/K/0xjgekw4hH/OTAO0PNy700KCHmO5T
H4KxB+cotvfZzdfHKKRB/+Wlve3D4tbZ1VvmY8oD5N9XtsRlKRpX9ck3qd2uXBdNY7mgm5wevmib
+Mbad7fVU/FhHTmUk7KP9DBtnnLddx7r2zhEzUeuddtcpivnT5jbbIhtQPpDpdLJG86skvZtMCIv
eGPtZJiE4CMcgm6D1ptHyzd3a0LVlzlaxaZ5vmvGIhoal8Dm93gKjDv5oT+Oj/qXOvzKAojOBegZ
DZMb+xazvl/T8b2k31CMK886Qa2MUjZgwDczbqZCt3SQ77RAbMWjs8Mz9q64J1uyEuUvPkFO51kJ
jWLou0Q8h1nUCcN64/jVTZ77NGh/3NWv9gPxtdA9eqEemru1VuDPdp8L1z9ZY+WU6sZa6CN4iQP0
Zmwn/917kNvvz67fQ98F5J2P+gMNrJ0NJaL846XfIkJf41pdfAycDl8JpwbWNcKN8Anm0TLgYt3m
efLlVgs+tx7bll/4zruxIEt0/Xpbnne0rc99s2jyUqNhYCDGNh4w756fwbXaDfAW/vDFgkqZt00D
fpuNgEZldVBuI5S4VsLIpXgBIin/Z11d9bZAeyKB9ci0fXvYmHT8BwtQosQeBsIfjbuKO3OtSOHO
sg0KsFUCbRxkqxWNpTDRBqgKAA/HgiKK4j4GK0SW6jDRNr4R1nsc0t13eM7tD/bO/V/xIX6FhvQB
qgXvZG0Cly7YU9uK39itYU1GBNs0H4JYBDELE6QOtLUq5KKfAIcHtXJguijghOdnkgsNqbyeYMjq
/ekHiK8C56H8BlXgwHkqfKcJ0mAIqq9IkAh/3K2eSkvR0al5xVFEnaalK+c5hhzYD/klP2aNj/an
GF2CPgnybxYeGuXDz5XdsfRWhMQURgyaCpSzlXgp64YsqoWF6TXePRAh5L9c727IX3PzPQMjbX4z
rJFPLt55pyaVgNNLLZEMGUw2qZ8/DXs05D2wkN3yQ74XEHe0fOMeRCBDkPlzVTLbgA4meUPt5vrQ
F5zawdsY7THI0eK9qkQeUdOWiYT6aiDdtwpyceUDt3fIKRJALPr6gaxFpgsLjMz2JxUIWvY8VaTA
NEfCXKNuAqAEh52kALjZUTbgIVSsoVAXDh0CbSYLIlQzak8FSoHSOh1svW0CFN23hI/fJltfiaYW
R3NiQllElg4ItR2YMNoa5LhT2ImHYU0tdmHvg35+Lqkhuobik7JEbt1nVsphZAJnVBXnmx7Dybdl
9PW6KyylXmFoJubGmwHSC8oBFxul1Wp910Cf4kYiPAStAthdrciPNZ8ZB1IcefJy3ebSGhEQwoPJ
Ab0qaCc5P25i8Blk+dA3QUvKLYv4ofCa7XUTS3kuDOuPDSXMmpzEZUUOGzkHykbf4PkNYnXud9a2
6cJp9OMpTDrw9q60Hy85B/C30DMGSBYPFuUo5ZTxlBJgRazxPop+pfKl6n9fH9uia4AYzsCaOegm
VExAe28E+w1Enzv+WoMmIbZ+eEWGG/b9up3lofyxoxzLCUtRDu1gB1wJuXVv9/dGF1w3cQmYwxoR
YBuRFkdHD3Rhz11BAxWNjPTZ+8rqacqiudG1em8mqweM3I73YzxN6Nfm7K4ykkNDra8UbbQhCKPX
tEA+8elKoIhPAbGBiTILbnplWg2bWZGRyyYYChkXfku99l1USfzoFZL/GG0mzSAT3Ct90B3l4dAy
cp/kCdr+ei2vAxxobI8fr3YsB5GPXyMuuZOkFZ7fUDeu/HSaHmOK7sBU43IHgeT6jidx9+ZAnhDC
04KjaUuPnfSRSdv5GZOcfnSjiTqnHL33lKL5J0zstH9Ko9yAAze+NGUWJJ2ZPVT9nLKK+Eh8sx7S
bZWP1W+RaHg0QWBR38TA0T8arMbLuTZ688bse8hDXl/KS55ZMot5owEAHQC2R1R4kdC6aSTN2ATM
1QJSvWGKN5UstxOd9i0xfGu0bhBLfY+d33rdvZDR9BMz+8CFEZYOEClAnbLmv3wWAW8Fmo8NVNOG
lXL4gksDIg+2A6SH5w4yxd0KAEj02sEam116K4BOqSDgJ72P61OxcL2eWZk38Gm1dSKsd3RYoS0X
9zZo4hM/IcC7+rqbTgedtflzrtNd7AEpw6V4vG5+YZBwZGgtIGeiX0ZzaESoYp1g3wIYclcYwD9r
7C6K43+4BrHUaBRD2wEcSAmfHBmXLs+mJkh674HrQ4g26wRtKKs8HQtxGkU/FvIWOqAMeKafT+dU
G2LwQMcTdHR0N7SflQdHF1QKAP28NDGCximGiqVZGMJ3Scs2Zs/i1+tzunDmIvmEUAk3MdAaan9F
PYxZ3fH5nEK8NPS/G/AL2M5GRr//f3aUa6upWMktgJQDwyy21K1BOxe9ZwW5EXRKVg7fhfwTBoM7
Hwyj7hx/n89rEkleZLObNhXShdZLxqHUSbeDeJPxuP37cZ3aUsZlRwneoiNsafSGNjsn6Y46JMU8
7fAPdlBfQkCPdCFASedjghSM404xfCVNTPIEQHvnO1pr/IYqPRpvXIe9Xbe3EMpQA280CFajlUFX
eamYzNMJfXTY6iX60CzxXIq1RNnCdj4zoZwmQ2fXdKQ4VwWYIjPL2FJo8nVD+w9HI5rl0faIqAXt
rMrMxSkxqnHeznbzvSlZIKOXTPt1fbYuW3fnO+LEiOIGZZw4LfCtTVB7n3UXcE/K/AvTD4bxZhU7
h4CcbQhEd9/THQD6160vZJJhHG8e0KEDtqwy302g+mHAwCGkdlsIC+wFqGhEfJ8jGZqE7bBGJ7Z0
C4BqEzA/5A5wI85/P7kFygE8HWMzuzwXhyizd4aU/wFTcVvFw51tM5CV2AfHEu/XR7nkkTNHE1QV
gfrDcXlulkexlrstRplJ8OuY1b3l/MMDaG40+z8TSmBYDFlpubOrOHr6NOjlcwa+7A7NItdHsuT4
WC0DpxPiMUdlEETuKp+8nuEshB7EVE1bk08HWo4rZrwlv8ALCNGAA3ld9Fifz1jtISNr2lUT9IlR
V35BsWB+A5KcUC/zxtkOieNuyVDLF9Lz4Z4XRR4WZh3hH2n4SD/V026EdFLSmtB27WrP7yR4/3Sn
0cagSbL80dEK66ghAbopJpPvZtoD7ke6Lu+iwZtubICSP+RkZugcp1H90UW03JDEKDsfbQnpnWib
6Ynagr+2GZ1uBmDdwqHjE/GRN/HQijpBZQsJE55l4Ki0SsePkdz4YTlFPGygx1btNWbQMJZJ9Aj1
hBp3pemJbWFLFjjcHnZWLUHibaIfByWV5LEZrHSrG3V00Fh0yCvNPHiaszH4ZG0Z98btJDgk1HEo
PVBTn9D4odl3To3Xlp8UfVVuLJbrT5Z0WRWU0rb249RO72PjGqUvvIw/WhPq434hkw5s6xkrNsRJ
hldZSGPX12X+VYtTA3q5qQvMkRYB+HTdsZbevGilQlCBgw6tquoD1KRaywoPD0MdzJV3aVTze/Da
dwcb2cx3QNuizG9YL0OuSXJvkD5jvszGNa3Q+eBWHhwUGmzIw8yah3ganPudjT53nWn4ii7T/Woc
Alu8WGQztivx4NI9f2pH8W9MoDXKEtkX0kD3YdpCnx40RGEtXoaBrEzt2piUo4EBZTh0OeIXvUx9
KGP7kH4rShDnrlSPFu0YaB9w8dgCTk25rfqYdpbZYkxWl4QQTGucI7eJ7xn7664yf6+6RqeeoqxR
gZoaFw7WCPHXncy955z1u+smlu6JuZ8GGSUIb4Ne6twNBJ5x0BvElDFiBFMP0rcKbS4JCKSgEvK9
QhtPlJEDd9fKt0tuAT4SZMrgeuhdnP9+cj9RKrTBmqeQGXdQ3K202DeRbsyKPUpz/+AWp7aUlFnZ
Z7L0Bkwj92rwhPRFudVc/bUr6uYZUHVr5Wmy7B1/onXF4+OyHtvCQ/LModF3F69fPwb0q20K4ovK
e76+fmvGFJcfwZZSg2hqDm3zELLpjZtvuPkaJWuTeLlgaHiecRco4c71HMXnm9SrOJRny8AokBYX
rxbAK7HzrNkWkoQr6gOXgwLCAxNoIik4q9ApzpFG5UDHwkaAREAl8FszwnJ67OX7304deEaMmQLD
RHsfGgnOXXB0BCgwKmcmcZBPmfXdruSRMwIhqzXo+ELkCVNI7eCtikznxSOytmO3ZB5MgfknlP3N
YCHTtKe4Gu1bwwnktHFBmZCJr5l3i3v378eJpCDejg74v3DhnI+T9qg/8wFBNejzg8TbeeSADnsk
gtaUAy+PKzxEgMaYuapt7G3FRYgF1UA6wtA49QFEc+9lbD9dH8uyCcRKIBXEk1zlADUrvUlshzHo
98UHRDKoVAz8x3UbS943S92Bhg6Z6QvQc5yAsByad2iqdr4TkFp4XxtoR+p/rTIDBgEsiQ7Pg6eD
9+58WeI+ywXwrpgt+7aq6bG0vdBo12ggL8PYcyvK2QdWImEZKawAbbCb0gaUzPbPkpUrt/zinKGr
fmYvxqZSmeS71MloNcBM7H5JIZdVRH7dhu0ac+9CYn2mmfhfO2jIOZ807naVkwnYKVgbavVukv9Z
1c0E+YLEhTIdva/QYV0Hxd/jgM7tKq5t1hTRbDTbtbsN0QCIHyguK7IZJKrL1jNCqeCvvZBC6dpx
0RKMjI/ahMpklHayAzU+zq4glsjgAn0UWe+RXHl6LyzdmSHlBnFTLTGsEYZaqyhfUCQ0D2ASrG7H
hv+Xe8laI/Lle0dHcQI05RQZNbSBKqdRr5V5b1g4JFqev+s1kglx3/vQDfcRjx4tEAtEtvkPc4nH
MNgeAEIiF9ySuWdoJM16BtixG4gB6OskpAwk1vVf11/QT4sE7yf/K24uZXDpIJqaeDg6wNRzQ0qW
+K4BRiALz6S/945T4gfFEB11PogcIxrBYpFCEpE+WSB+b9Ywv0s31xnDhHJJyigBAK+EoWhiYZ5P
gSW2rbdxx4C7N9CelTyBWGvY5uhknG5Ta8U5F44vCPyBLc510OXnqGkMRquZFxQEFzQzN4aWb8zR
3hhmtRJFLQQ3p2aIcqxEdm8UWgEzcQIsVvSfsOoXW6/CzjT2FV/zkkVr8w0505yC40vJzaSylpog
EwaF9dJ5davb39P0Vzy0YYLWzOuesnBjIkEOVMUsTo2niuIphtbq4OLF0KyUPWqldefV365bWFyj
EwvKAVLrYxOXFBa8bAgYYBOT0T3bebG9bmZxIBCn1pHFg0fYyqx1KRvLAez/qNvGT7onX6x05Vm3
7OwUEhgu8maonipzVaX432XlwNll9BzNrMXVqweGAZv75IUhtT88efbR+6XjXcnKbnd9gEsHMaqQ
SIDOsQdS4+d3G7PbOnLGkQUZechcvIzEj7TfRPoUXLezdAJbs2oNhklMtCmc22mcUhhmCsLfzPKO
E+GhrFw/gs43pcVuQK0sLdfumAXoH/BR6I5GXciEZLHKcFFAJYqJOe2ITtEPSEkfXCjo/OcV1i3v
nCPrWzeY7OTVbbznVEjhO3liHBpb6DdRWR8cu7G2vKvBEmRYb9dn4/IBjCoVjpe5MQqETmr+reEO
JExHlMIagSphGyA7G9db6B9FaEkZ6WufrPjx0jLPz20gcfAkwCqcTz/6xZ3UbWIWgF3Ej/rv0KVn
fEK/wcoyLw7sxI4S+ZHaSzRSaSBLGd46+Tiwg+5IFDv3nB4NvuXiH+4+gB6QTZp3DzLP5+NK4bxa
JBKE5pDwngnHNEDF2sZYGdbSaXNqZp7ek8SB3XVZa0CoKnDpo/Aqv5vikNDX606xtEWQMcAyzf4K
PMW5EZK2JZC5KQsMeR8lx7KxfeLtgenp2CZZEzVcHNGJMWWhEr2p2rLIcOrYul/Xt2a6ayG/fn1E
n8+J81wSdqA3p0FmFidbzWeDOw3sORbOtrpufSexfOGCHgGZH1/I7GBW0dYRNgDtyJA4WR4YIFZ1
2DGXKMmNEACphV87v526Xjn0lrwU4SRa0IH/Qceu4jU45iORJXjQsc4LQciPHf475+2uMt7YhF6S
Iy/D6zOxNN1Ie9qgk0KpCfv+fG25p3XgbyywtnWZ7Wu9sIEvSeSxsgr3X0yBEwPRO9VReVKuLBt+
FDGKwVXNdKQjqBGl/up64uX6iBaQ5GgshBUTb26w8KqTCCCXWwLQjhcrc3ZenrwNXXpsh19j9NMS
4kCSDqXxXg/AA/hipHLjmA0PNVP3B6dfa9+at4bqZ6dbRxlz3sYt1BuwdUbQ4nnonDUAIqzuuvTN
HP7lJP2zcVQMP0THdVHEMBUbXznZy/ypMV/rNR22xfP6xIpyLbtU5NAwhhVKDpR/jPwBmiCD+Id9
MHeZzFg4HbSlilfaMepaaYlXWGxBGrz/pSMpCmteW/lcS7eoAQdkXAtEl7YCNKOwXBR52AtG1jSr
zLLxcPIgit9Q4HMy5OiJ93TdPT97VlSXODUzR3YnR3ZnQI8N2sAMOjGm99bnzgCgVZt22WZwvPHF
jqQRbdGBzhwf8Ie+DLlBh284qwRQHUYM5TgyFFqAkMCongl0c99lb6Qz1yhgUhAkAOxnOyYgIqVN
5X0vx4k+D25TcGQCDPKSRRl9ki5644cyar/W+BWQ/gE/96WooULYJcA3bmPNHjowPOll7ycdSKae
GoFMV4hN28ogy+qKBKal51uRSIttBNA77dZrC9cX02SFbePxRx7VE8TZsgJI5Z53XuBJh29rkMyV
cQe90dauGJq8k55TEB+J+p42nTH5rivZTw2yaF9GPQdRT+qB39jnsY1XlbTBosPaOu4DO+Ome5MP
nhWaXqy/iHqQ2bG3R/fRSEoqN93ABSos0iwechOq3uD9jl0/sd1iZxcgBvVrTY/eE06ld0xKEAUC
T2Z5D6gJN4ckbrytzAZEB6PNM31nM9q5AR0z701kdQzmnH4odkbTVdvSJpxtM9q1oPhKbXEL0mL5
LdKTrA+E1PgmcUxerJykS5vw1IWUa6KZxNQMGbZHCaqqNrrvo2cPSR+Sv1731YXiHOphIBens0QE
GMYUQ22m24kxJxhH+cCqfeJtMn071m+EoNc1u428g6Xtr9tc3IUnJpWIRqJJwWMaMiINONq5WQMC
m/CnmE9fr9tZnEMwfYBnDhQZ2PPn25C29TSwAnZQIN4LSCxUdfaWWe4z78XKci1P4x9bn38/2fJy
ZBAtnFPBk7s3yHd9fOrsNBjJN5tvpmnT5pCJXZOSWHhkzOA6MH+AagaRBFFOapCZxg3Yw5Gko8e4
fqzEsZE/4uTbCOSKsx2xYdNX7HPfQBqBd35lhmn+pSu+X5/meRrPT7vzrzDPpxlqUSTqEnzFAGFf
PXppxjxkugyiubvrI0mDdK0ceelAsDhjzucXPtLvyriZk2cyTToW5Gjt57W2tVNyENGamYXkK+wg
UgPVlQvKJZU1KBKDy4upwk0o3BebQmIQEov7LqE3rpVCh93MRZBYeOR1aXNIq7reEGDqVlzrMr4w
QPuHliLAKKHhopJYTUCm8nTOxKZte0Qsm+yikvRhN2odlPlGZGOdxPz7U2EeuYvJhfAhlJ2U2zky
QFtu5DBa1gDD/sqT0bcarKT2VSu/DeP9aN6N01rdZnFZT4za546kl1ERNzYcSTrTPjPcL13Sbyv0
3V/314W9isHNJQgUJKBHpmY9dAiHRJXdIh8AarayvG/oa4loo0QnBuBYm7I9ltEaf/jlWTTbnJE1
mFLcvYrLloBr0L6By7blr6bNgwyyAhHawdYwX4tzeGJH2YwRuHdG1GJxtrY3VfG9KzeGWAlv5mW4
2O8nJhTfaDLag48SQ+map0mvfDmuCXisTZbiCMRsPSdhGEQOgnXcFIc8JU9ecUugheFfd4bFw+tk
MPN8npzbJScZSiwYDCMPmvdTa11/kgcLT5fIuBNG5LeduWJyaXTYUTNhP4CM4KI6N0mtupeCIMNs
dnaYlA9jes+AIrfkX+cnENP9saMqDYmktUY9gZ3EYLeuwTYdWrqnIg6vz+CSx52aUT1bFoPd6zDT
ayBAhERIUjYhL1eF5mbPVd0OJ5EHBnqQTCF8OJ82UQueAmfNAp4KNAHFIrK3ZtenIzCNnVUeIZSC
nBmptXsgxIaNBRKa/4goh1uzBZ2zLxoQff79yMEriCZ5C+cy7qLzL+ID5TTVwckbu+hAaMqiDeJa
RJueG7/+3tLp2Oe5OfFSz2psPBMwdhINL1Vk/Gw9O/SqlWf10l44taJsbIO1Ex8jrKQnPmjHfaOC
eF39BLRDok8IPb+gbP8P4yJIOCETMgdPisWYpzlPTKS405RE26zWnZsKFJ6obRbOymItnVpz/x3a
8XGRItg9n8KuLTrA1mGq7y0w/VSPKXOD66NZvFhQDcO2QziNbntlOEmUZ+B9QJ2jlr0fz01Je1Pf
d8PW6jYGfTTdxO/6vwbfoCPXmGVdke5CCKjY1DSqj1wiuY0OAQCyQBcyjYfStjcu61ZW6zJJCFNI
0wNChzI+4N7nU+jltG6m1GSoKJb+pIXTEPuG+7Uxj0zcsObt+mwuHZOn1pQsoVeKbipLWEuQNiZs
Z+kd8iqtX6UrM7jQFTU3NeM/UF4Dxau20mhTU7RsHtfo6CFxuq1FyzAFmXPXakHmGaEYP6CjF4y1
PEaFt42yccVzlsaKD0AaGYyYs/ecz2xZAoMmIfIAHbh2G5U/epKEJYjLdZqurOHSHp+5Q9F4RecW
C+fckgbUm0s10HvTzBrAVDKJxo+E4aFZprVBVeaO7YOTxgK0NihP4jmIGPEfPgHddIiEUJ2efff8
E8CsTxg4RWdIy8NAxHbmYe4eHXJnZQchU9/zmpW9v+S4KP8QgnIgAmm1AETcWBptkVaBJN8mA1Hs
Ywky9dZIfE+Gcfv3nR44RXW8S2afQvlOWU2zrjgUOdA+YPakvq1Hm9xARgMANWln6cZCFmTXdaRd
xdnON6B6Q6IZFwIawJ9easA76YCB5h6yryzyLUtAIOGlpr5k/znjQ5qj6/jBdXdT3W2v79TZZy7t
IpvmEpw/F+JABvF6OwaLVdBp3zTbvGXIjrB4rVa5dIAjYEeOAgB1Cx1Q527jgkrbdEAgHHhm4jfj
rqoeZfbklsip7RJ3r7d3prmdUjsQiKWMr6W+EucsFBQ+K3nQfp5f3OjmOv+AajL0nGo6wLa79pkE
YjPcGrfugfn2PrqDQCAINfRb72A+/+3szmYBHUFCEKA29eUg4mgohWWjx6YmH0AK7o3KPZLEWRve
PH/nq3huR4kxDKcidVPATlKmb239Bo7Ng4vmz9YccZEBMK/tzKF/aVOw1onW512KBG3xdn2wl8fT
+Ucoi2x7pZEKHc3Dzmg99FESpHa7yQr7TnPjG+qQDWo2YQXz181eevC52dn3TuKrITfBqVvDbN5Y
iPgtnxveplxjIFob3PwVJ1aQMujigcJKUwQEw5BvAP5b1pcx+lbkt5Fce9tc3irno1IcVq/cvE4Q
OwaNvUnA050EjH7oawRyi1YcSJjNHIDo41WWjBWJjtMOjTcQKNDlDro6ogfxypfrK/TZ2nXhnidm
lCUaJ+Lh0Qkz9nH64vW+9R0wfsT6N92He+ie+LOLYOSXtrYrLs9UzOH8agdEYQbmKjFPGnutB4kY
7D70SdsAkd40vz039MyHofK9IpQDsm3762Odf/NiqCc2lcgn7lrLGzlsGnKbZ7+l0/tzBJLdd8la
yuXyZgRGd4ZwoS8cYGcVeFwlnVc2LTa9Q44NO/bJsbEfOv5uTU+DvTKXS45yaksZVm9q09hXsGWj
cTVxNzwK7Yr7mjhcn761MSnXb2rYaeWiCxidsgVaolEHqH6mrrnNWOe7zArcnmyuW1wZmaOgqSYR
93UTz7PIH6r4lze8pVPm07UbaMkvEJ6hhwXJK3TxK77YsEIXmgd+GMfLfVLcu+IGfJs+6PPQ5XR9
REsH4qkpZa2kXciqd2Eqzw5R9U33Dk786/9nQlkmVnF0WjowIQyJusqjxn/UeMJcN7K4Mn+mTM2B
0Ba6lpEx+1za26hssAaQYweIn4i4D/9D2ncsSa4ryX4RzajFliqZqrTe0Lqqu6lBLb9+HP1mbjNR
fAk7525qk2YVDCAQCIRwl6yQRwy3aXsKxmSAOYzeGja3o3eV2YDJBfIm+WVJ0wj1gMltxvko5sSe
W+VVt/55syfOMLK0eLogKvoWIFio30TNGAJ3o2zQsYiLBLivsZurj/9iLTHBhQgT/Z7fWp6jUmow
CGxg+JaM+xwpTJQZLCFyKh4Yy9Y9CW+O5wE6JDBDytyTyaimbbtgEevhR1sd0eFhK+VuAsVE46IW
KU0cY988Vyt51IhW93JRkWiUJ8iTl6AcbUV2o+7dkM6k+ri+ghvIT3QkAsUETGDoeK6zJ1hORnh2
LOF4tm6Qi5Bes6AKknNzyJ8lpxVsAFzdgSb9l9UH2afgc8RvXWZr8cypVtq4FS0qfvDLmx6gGciu
fuZHYZe4bRCXznVx388eMi2YdsLEOxqKwOh3uaxyIQAdNUlbB9gS6KAdu3O4uLPM8fabUoA9jIku
LKvB1oJAXKvJ84LUW50Gk3bSo+dmcgXr5bouf7rPL+9kBTCfIJVEzhbtO+wLfR6lZSowwAUoP8FO
PBl/2510VG7kA1A4I7vctYotIoVlxwdjn7ig8Dkmbs15BH23VHwFWHLxvkPfJAaTmCVVrRS8yvjf
OVALF1eQ7KLy4/KuajiWSv/RN3VXguiqr47EaEYxCo5Qd1K+gExUDOBn+eQsKU8Gcxj0QTQ7IYMy
4n13qh19b/rKbsCyJk4X9H60i53Ky3bERozgpp62F3emp55576uNyFJB4gWt+XQyhT6cL3VV5yUc
RUDHONFL8wXOaoCy3eq7yBZ+GR4JAJlylg4zp817o/P2UihzFBPNmhKZCu2+0FnuGvYSNKfEVvet
L3w0N3NwfbG31nqtI3PZSmYmxsIAcel8Aj6DPnyVvI4F3jqyUVBfyXLdLpDxUu3Ns2EX94ItiXZ4
erVA+tSdpfP9f6WURt3dykgnq886mQqU532q7RVxJ/Aiu+9X0cU2acyjeC5KIwxziDAelVeEj25l
J09kZ3DMYQumdG2D36AjRcyU9zPdn31T2hJw8RzJz331CWfBK/ez3wfPpkfsaJfbYcKFDJW/xy2X
ejKvq0iPQrWl5jh6oROf1JvOT98LD6+r4/QwBB3OoIGzKO6T/c3v6U6+Bf+yl3yGMFQe8zp3LRgn
V4okVULkx3Aee09x41PqE4Dl+5YHuPBPUB2/CLv05jE+j0664729NrI8lyvBeD5LmzUtozsxH3Qv
3JlITh5nTwJ24K8T+m++MC5/bwYW521E15f1tygl0dsFA1CY87s05UqoZ7GTzMYxEnGXd8WxiUoO
mfCWC1iLYDwOYODEiUJGORhEDqoqChKclronnKrj1hWFywlD4qZB51iYdICh5B3qqYhGy1H7kcUF
8imFgWbTWHsYx870iSZzLpKtMwrgDQM1HSAL43K+XDt1Dk3AQ9D3HhK6eXSzWPpuGLx42cfo+sUk
cpFxHM9WzLGSyNI8hbUmzv1AX0flS1TW3lQnHwOhHK4DL5e8dTBBH0hH700ApbGXEzLIWRLSBwUm
ho5Z1D3oRQZuu1p/msbwoQcOFFL2z9f96uYZWAtlTAUDNHVTiIgTjWi5Q5edqxfml5kujmV8zGB3
yKLEnxscjXIW7vWyvcGY5E40nsUceNbqcCCa4VdZ9HD9szYsC9l7DEPKdKbt2/O31KLGXNIEAKIC
GnHOKdA7jcrV8aA3eVWSjc4f5O5R50LKRwLbO/sEAa+eaJUVYtc4BXEIQForwZWGyq6S2U/wsDeU
UsKE7Iy00PJAtNS7rurmWV3tOmPSNUEfdVhgA6Ru8cO+uZnGyinjmrPRm8YFTXTURfF4ZJ8jaNcG
Mt0El1BMH3qHTqI5csTU0cW7ZQpaQ7Cva7WxgcACou9UOs4M+KbLg9qJzSKmJrTKi/dOIb4p1ffF
8psMGIrReCjYm7qthDE3dw0QQKMeICxsge5CsiBrUU5z9PjYdnsJ9bXrum3u2Eoc4/YaNOJpTYOl
XEJ0vQ+jlwI6eEoEzgOApxVzT/eAcRCGEO5gAsGKoPwAxZcg/pDS18E8GsLP6zpturmVTlTnVXw1
TFZjJS2WsMxlG+GqW3c/o4nsc8wl/XeSmEu3FUiTiPTFr5PfJcBXBdnO2icCfKrrcrZ3CUOIgHRA
/ZMt0AMyQDVSyUJmQVFttP3ddGjciNssuC5m8zaHr/4/Mcwu1ThtmlHhDqy6THTDMpGCeYwU77qU
bVv4K4XZHpIAeNfsoYzengDC5SvG2zDuq24HQMjafL8ubNsWMDFmop0WmX7m7IJ5eLFCAfbdmQJY
5vAexNyYAvClmMicQGVTLxSIUa1FdxQe9ZdmV+uTpIQgkUJSEMBA+oNSvxqTYC8l0GAkR+I1m215
JaSl0ecJTAIUT9llVFCP1mK4etJodtbcNICuK6v7eXhr1H8M80FBoJGjQ7s15uDYhmSiIsQH/hIy
IpGkBUMTIY6W02RHKu0uB4jU0/U92zJDwIqgyE97a76Rkg6kLNWii4Az3qReIUc3czT510Ug8Yfd
YCJXAAOBlhTMdUDdZ6Ea09IsZi3LWsdEcuugpWn8bkSgg5W6EU1DuZxlTyQURk9UonIvJErx1ZWm
7gxKWD4OlRk/hehkvY9m0noZEcAjmCYaEjmmcBqVZrjpO2kkNoqTWKZKyeqvySzatyyfFEdrpeoN
OPJm7ExSJTihWU6foiBoDy1m0m+a3ArRvlrEgTRE06+k1wvlZgrVeB8ZNE7LF1H/rU9d2bpKHsv7
apkEb4yWfL+IsVG4nZVp4VHN4vSkVagn2MVUaODHGDp5dudp1sGgIKjgGMv00pLB5CZjajZcCjX2
QL2lELsVjRbPiDEevVzUBw8vyeH30E9WCz7gFH3RVtpbihOOC9nPkjIdU0koTm1ejE9mtlQvrVA/
A1X1DqKGYCoJZupncVkGuzMsIH3FcoGms1BWfEzh5x+90ZnOIlX5Q4/6aBC1loT+cxk4e2RCxRgQ
sUlTeaqejYMzF6IOGLFc8fRUTPdSTmQvl+iUuzIZB1iS4JGhafdCM9QHDbBV+xkz8wNqDlOMsQvg
V39lYS9FBzVfcgdfXZmHptOT0qvVxgDubDzJTrFgyW2EbCH8BRHBepA3GUWEnqtHtUlSBK8Zbi/M
278UVTPbnWBZ/jSEgPqsDb23TbUVPyYMZADBKC9n3VWtaAIPDcZbfPQHpJVTV0P02C9tZz7m+dTP
zqAR+ZWMXRFU6lRJjg6wSH+UpPmnaERAC2qkqvIKIMM9zxb2zJVIqJdoiFAhU260+FUFtLB5UKPa
ekLkXQRz17dyaIPkWTkvGESzbOD76mZApL47TTIYUg8tygugs6C4v6QWQeFXWmao2UALmge7JJax
2H1SIcOjjOXg94SoL0kRZSCAyAk5CIUoBlWYNcFUAxfHbBZ0vGKSR8WzKZMNYmdR+KQN4LEYJrE7
9wqYyGJ4skMbkzoIhc46KWOeyJAdZalriF0UdOBQeEBP/rJXRhRU0c+aSF4ZdslOnRYAJlXWADxu
TRsjt8qNYT80GZpxpmQC4QKwB34ryRCldjskCC8GeQIPZjSFJ0UQ8kfRKMdfYH1LvNlasvt5LLvA
RFPar1iYgOI3peZyzEgaAphJU+7rVhKcpEAe3Fags6/VAwhmFiFqPjA/n8i2UVTRu5ymqGVVSWWO
dyEhxaEJcyD1mGKX36tjaz12ch3dFQqZ38e5nQ1fzBRrt4xySILFENpTLOUGLkB0LXlFl+n3AEUT
e3c0hVw6dWJePWhCR46yoKe/Sw3BEyaYLJQBVeAee5irBZWonpnD+NiNBJQWAJ496Isxu0DjTkGO
KRkz597eGNvAwxgD/UAtR8IRkwyXF9xoGYVmtmC7Bh2i6AoL+pIm0MQblmvphodb71mrf6l5gzlC
eM/ezg6fc1S6pDwD5vjzugPfaH67/BgmVmlFsWqjjN5JOaCghydA5bip8TFNirv00e+y/qoj7RSH
CMe6zk64zVKbT631ajD3by4JuUkmmsAf00NKerevwdHQyk5TqJh4kwIVCDR6joY4lHMxjv3KWQAa
ubAXGDYD2QqLttd86/4T6hSw+bjA9OYzi9GR3ca+QtqPPn8tRUzmN0OJzukycvMqtq1q4lzSG4EV
RlhpkwHG4zF8zagP/nJlyo0a4rv6VsN4PI7KYSAHgoo1R1Nahv6m6UoU/ZRVPF8K/WJ0fQNeoKp2
E8sT09pDftNuRGceXvRkN8WHXubEwhvRHKUqx+sSvY0qgu5LoRnGjUOU8xBe4R7UlvEFI5HBsogg
NCSGUzXZgzD/uK7oRkSHgW9gfwAHFi9blYlV40gQlryHyKRNnFGt7UiOMZy/D3NgP+6uy9qIsQDN
aiK3LiGqB4/epXoDiVu1UmYkCpQv9KTbRudeF7BlH2sBdH1XmwY3iH5CEwL6rk7AXaYWN2QM3/I0
m/FaymuOOGpurI1gsgogsMh7oGbHbJeqpbjCtQXbNTw240ucvkY6J0O4uWR/RbDEifEszJUwQsSk
TK4+ATWLx/7LUUJnDICEizrqMiT0zac5BL3x/C9q1ECPRAUMretwHpglvtwWZRG0OcskxNZJXNhm
j7seMAOCJL0RuToNcXe/xLFd1SOvo2HrPKHPG/VOQAZi9o/ZoEzJAYUkyq0ztJIdFp9i4SFmE2LM
GOZPk8jJN2xeD7inAPFNE286e3yFYpoFzKnAPX0QF6Mw+W3zKt0gitqXP+vOnjnytqwdE1LAuzEw
VoETdbmspK/7VqFXYyY91SXwez8F4zjxPOGWFAwboGseePpw+4yUPsaDT1RgHym5bRtnDie7VhBC
/PMGPAUdzn/lMGdXq6xuTDIR2oBtQSyNoF3yU4lANScip2C7daiA6QImAqDRIZnHmMUkNKOWxjAL
hBun3FxOc8bz5FunCqhU8Ar0uYwH5eXezIOoIlSAKWB2O7IHnWAUfUpCwLqg9H7d6W2xW6APHWcL
aWhAh1vMyuG5UQtaYSEq8aY3PHzQ5nvsdrWnOsuxApea/hj6hmc8o/5uz6XdHAgnCbGp7OoDmPUc
rSbLc4N+QA7I6elAyK+Mh7i9lWdfaYnJkcsVtYBPMmULhAgBwv7aOxde9wkCt13u6/vyK3xq78ZX
UIhzGjO2is+QC9gMzC0hR8XmfTVD7RsioMbVNvbHEoBjJfmIJSfaP9aiLQdF5nBbT6hxsPfKWiSz
oQqIZcYshKqiM+ylIOpd/W7AAKsnOcK7HqgP6UG+Ee7EgFfB3Yy2KeQDcnsWplbYgpSsVXOsdCFG
O3fTSX5GCil1k10YoK9gBwTxGtRfzW48vly34M3zuJJKf19d27OU97WVUtb36S4TNTuUOVMr1AC/
L+hftagBrwQs5oC3cQQBzQmoe8Mx/U1eEt/C1NbP65psXgHrBaTedCWJEL3NEhULWIAx9aZ7I6fE
E9BY6Ws769Dtstfr8rZP3l/FGDcTxVEydEChAP9e4+qSZquA4snHp+tSNiBkFJyBv2IYg8T7uDKk
AWI6t7jRbNGpvTeMNYn78FH0f7RBwlFrYzjsUiDjUVR9SoYBPNiO8oWG3uK8iI482v1b+wRuLIWn
3lasjwQj3hXqHxZa5o2paqWUGjXMAx383Vu7k9/RznI2b7WDxrOPrdsUsH5YTRrg4xFzaR9t2tbW
AsQPB5m1B+VxcNHp2J3SN3MfP2AOrT+afvcj3fH4qzcP9louY5eY31OyCCVRR/rKvPiFuMkEZEh7
ekB/tubIN+pHKtgiKGV5FCGbtmMAP1wFUhZa3tmbUE+SOi5B++D0qVgHLcmQrNa6eXaFOBX2cTlC
/aVGIahStAJ+1VTTx6UW2+dyxDRZWEhTUCoLOVdNJZbedcNWN/zC+tsYu+4WsyHATYBfIIMjA3iu
FEb/uohNU0ayF6xTeNnRjsbLHa/FFMyKpoG4ZlGRA1Qepfp9lOMgKwanIuguKH5VlXg/aDEnW7Gt
3H8Es2TRMHezTWYsfJhK/mjEPpHyHUe5TXP+qxzLzBLryPzREXpnPFQnTNoi/YJrUnwGWWP06ySc
lx/5b9FWeMXRLX++WlOL5tlXXrZbyliqdA38zER86So5iMJ2txjogTNUUIPWkWPW+l1bqe/X9d1y
t2u5jKPIlQadPyKWtAAde/5ZCwejer4uYnNFVYzCSaAXkQAEeKkaqefJNEKsaIGOAuQvtVsd/eTi
23Upm7axksIYfp8IKkjf6b4lP81q3/Na4jejJjpWh8cJZgm/ze2TFNTGSYSoSQGnMUBga9u4Ee9q
V/+qfWvfBxOvMrWpEZ6YiOvpzNmfzNnKJBadIAwvcWMM8oswnjKRc443tx6QmBguo1O9bDW0wSwB
0JOgUN+UaD6eANJ0Pyz/HJAbjzl05mIOEm86pNIud38cY3hCgLM4c/tQjl493zUZ59W4qQiaNPAu
QeZCZA0sksxu6EZcdvX85y1+E2I2KB3bf2PHKzGMhZlLgf9Lb/A6BUJnZhdhoOovYsF5emwel5UY
ZsGsXERqnt6n8xwU1Skz9r3gZrxHAP1YNn6kjS3/u2Yq8/YYrYQACwJSZMNZ0pPYfOSGa4GBdPIk
HnH09oWJZyNQtwAyq7ADuEKuDepYx53T/zB7rx686WASW9nlh8QFpHhqm4MLdAOF49u2j+xKLl3q
1QmSSAMYmYbKPYw741Z4wHvuXPZOd+68zune++C6D9rcOsrJiGkqzHGzQMeq2OuTAqA3J5VOyaI5
AJbcp83PTKg4leTNoJzCYPyvJHb7NJR3TNzD2L7Z6Svf1I9a9SrNrzHZZ6REsmHfpfdFZbcRr9Nl
O+5aiWaya0ojjYbYQ0kLNJ229Ro/Sg+A34hsEkyABnAywYnP4hGUTIZ9fXk3bXYlmbkjQemAY0Gy
Dsh4aC98KLqT0gMa76ZIT1PNm7ba6mcGpSx8l4jWQvQAUK+zMh4xjcEzUkPP1nDbM4B5USQ7LN58
Z+yqACXHs1LZxa38cF3HzXqIAXhC1HrQCQogzUuxSknqTFtgs507vML32+FjtH+Pz1aw3HFEba7n
X1GsEaWjaUXhAg2rt97Td/WN9pn9Ks/z7dTYs6/62l3mix/Re2xz8wE0rPjmflaiWSOaR6XsqZaD
K9mWXezyo3FDgvfn0AE8OM9wtm12JY6xHGkAAGrzZ1F9y5aCu8FJzoNtOMpDbkeOccrPxSevkZmG
NddUZCMrCrBFMGGJqdvbRjhm4l0z2oKOfiDv+j5uXn80k4lBVACcsLwueB+nRQr2BCexMK6tSvZo
fQ7x/rqQzWBkJYRxpZnedL2VwuEIWmhL0wOqlNcFbC0X7foB4ZdIR+cYiwAEZVGYEQ73gmpNN8fO
EuXncrKcCOi4xGg4VYgtV70Wx1hE1CkY1asgrk9DO1cjv2/OQuUXvPHozSTfWhBjBnIzpVEiY+Em
X9mnpV0Hmj250xHo280RzXXaR38UgtEm9xPvfPOWlO7pyoNVoH5HRh2i1Z32hR6B0l7czLM89bap
HOte9fNdtF+80CO81wxPMus7zaZT+gKra5k/iviQG09zjuaHoOcR0G/Z/np1GbO0+lEbuw6CNLQn
1sQu450Mkpzrprl5FViSidk52t/xfQq8LXqzozFsTbxIKNEIc4zy10bdg/alT49iDFooMEMAreCU
yk9A7QxjTrpva0HXX0Bd+WorRQCNGyPNYnbFbT4/ooPARi8Liq62lfK4pbfWFP08cCe08GOyGVND
zIrFnBAaJvOtLPysC1/hlU15IhjLFJp2kAUqYi6le5IiAaaHPgBdHc7GUafB+uC1KowdZgMIfkFP
jMsUDKf5j17wGtmLyt+KdkYHshvPTmHdTgMnDNy4V2EmAG0EZiRCCHYwaZnGHHE3pEpNbUvS5wAs
oaKwVelxCtEy3vvXtdxwZRfiGFc2lEmeo3cMD9OouasJcdUu9QcMy+Jxx1nQjVvgQhTjzBa8Fs1R
py+tofCaLjtEre79d9owptEMgqHMHUQMxe0ivc7So7k8kn/xZIQiuq6AUxsTzezQSD0CC6qkAcE0
PqIJR0v2hAeLs5UmW8tgx0QkoQtJV+Fens3cxaS0a0WFjdnS9w4w/nJUe5TEdUmmoE7m++uLuPXi
upDN3KazLE+WNkK2qL6llTdmh7wKyuRlqb02fo60oFMe53o/Vq4q3is6x2FueKsL6YxFAl5eVWvw
jQIIWnVi8WdjxXYWg/2hFF/KauBYDE8aa5QgQs8z+urqrTtJ+aUOqWMSQNEWR3R0ctaVfjnjUJDz
ROimYshfRVrj0g8rAKUezBCaaTPC5Vo4iSjtjl10V6cxyrzhe0nQcNpJD6h23ZpqQmHzrn8CdVnX
voC5CcrCFCwpg7bphM4k0xwlNLg1kmNINQ8TaHNhV8oyTxFdATq4SKBsn2jHWIj8StUOijXYmZwD
Jujnv1EMzSe4YUELw6ajxGiJcyJBMa3eqxMoiNG0uLsuYluhvyIY35InQx0KE0RI6AudDLsCv9NC
TtmwS7OX66K2TyDg7f9PHbqPqxtbkmOACkgIvuYDCmfhWfLbs/kTlZg7gKJrBzXI73m3qrzpnmkv
tg4uajQYMqfekqZMGhLI7J56L3VBFhKgDVaI7MRBmddTdoU7eYVf2fFBv8EPJ9juUblreU0qG0AH
uP1WH8I4gDqDWY45PkS7zZ2X7AjEl0J35M41TxiicubgR+ZWtS08kWdlH3NC+83rdyWc8QciOn6T
RsMuz3nQjI6oHLvQUWUvIQ+VXnNc3VZseKEqY1Pl1GTWWNI19ysXAAe7NwDoD0HqWg/SQ+cBY27e
hZxreNu4TKD2yOjtp1QYl8aF1a1HWcxxfem63WLcqNRpP/Rigzf5nGsgPMFUnqxHnp5ETi7JwP7O
3F77wmQd5124eaRWX8LsdBxLU7sM9B2FGbLxrFoAKVUxKd24I49IaNuqVrKYjU3MKqukGVqrB3I6
oyoz3KV3XaA/4SGV2bqtOInf/xTc+xSzu9ePM09NZpdFeQQ/QAzRgoGuBR1zKF3mNoB0T4df8ajy
jGqjfAvgwL/7yziPKiWJqVUQNwuvU6zZfb1vjKAIgXGlPln6HWA17KTm6LgZR5qghQLCHsoN7NCj
sMh6XzYQGgJmeUa63tSre6BLSCUPDZt+/rc7bCWJfsnKN2paDcwpFZIiFJ4SQFiAYUQ0OG5gWwiQ
VkCxZWIyhbm9ErPtMk0sOmfsEAqD4DltTT8WW/e6ZXwXA1AQzFCi+QpjUcqfAZmVLmEVplGYo4HX
AAMVGjQX02tA6WXHg8YpDGykBiEKYwaUCBFZbZ2x/0IahcRQGhTSOv2cRD+tvD/IYr8T48xLs9+G
ljoC2JcNud+XIo8R9Pvd8gf8BOhFgF/EXDc9ISs9TSkFpGQN4dWc+kmqPWTD8o/rOJcimNBGTqdU
LBc07vZ65hto/Rbz3C3jimPnG4H5pRzGMhSCXfrTIJzmJyV+HtGpOen3rexm9UGPUycX34SIB7X2
/XRRobTWpgNnBPRIl+tHagv9bG2HTsoe/WtF6JO03xmlbAsmL1nAE8X45F7T5zlSISo2dW+aZtwK
tI/dukUXOifH9P2upVphcM7U4bC+0aljEMsaIg1bJuROkb50xCdDa4fGc1N8aiYvrthW7K80xm80
UdaqiCpQ/5fOutmAoGRvxYmdaRzX8d3bX2rF2DoyCqKRz9Bqjgp0xY92Uv22xPYwxa+DwCN44ynF
WH0Zl7Wcl1BK6LwETB6Z8dmF423LM3tq1ZdO91IpxuplknSUJwcP6zmx3DoKM/QPd/edMb5F8njT
zyP6y2d1OeZ6ipaD615yUzgQf1FxpNEp21c+IN0kSgWEa2DqEUDBOH0J7d4qErtsH/Pqd8RLDG7E
ZVD3r0TWWS6ahHpRP6JJ5QfAsA+ypwI99KHyZp881IiA4aF34pH3ZNqoNFyKZQKFCDUVzayo2Bf0
L8euEIQALRpf1F/FjgQzUKR7p/mN61vjnMTNewiuhUIWSKgbMf4FzdRJiUI7HcQ8W1IHrl93NhrO
ZbdRd4R6KymMa0EveKJILaSkzU4DVHSEDJrhoJvfFYH6H5VeNO/q1LLhRa3h6boNbR6UlWzm+iOF
MSSYHEBnYKce5xxCxPoEsrBdk+jBdVGbDmAlitnFAg3aaRVBFBHGnVAsO3lGg25hOqWe27Dx5+vi
eHtHf1/drVMVVn1OIE6y3ivpvgQ3KXdwgLd6jO/Ucmtu4pmuXgPOreq+6ILIOJgL56BvqgJSFcBB
YxLyW4IE4LldDLQpuE5yzAW3qb5i3hj19v1Npx9kGtx9w62okSguTBmhiNa9SiZq+2OF58byvgjt
WbNkb1iqNyIhD89jSNi87VaCGVedoNWPlPS2SxS/tWqnXOBIOgA+IDDXkWZLdY2DDLVpiCuJjNPG
oCD63Ux6v4oV6kay4afm+xQO91ItOIUqcvoKqF1/uyP+ivs2m0PEOB7oBZt2glP1Ebh+Fh5tFU8G
46hIg8nsAiNhjopdQzgb2uIs8lpONq19pQjjp/BI1NSejp31feUmg6g5oWx6iyEhZgCtxfXju9Fn
Aq+IJgHDpDDI6Iu8PL91W0uzPGPZMAlRLrukvEvD97A9qdFTp6jgGn6VtX2f3lXxvo3fOcLpen3f
s7/CmYMNVKWSJD2EqznmVY+qfI70Vy0NwHeS549xfZI09NdwbpvN+5zOR6iociAcYjRe6gpMjQmE
gp4HL1Rph7l9d5Rlr9KArA8WncpIHbHg9g1sKruSyyg7tbE56TRYWpLTMid49QP3OTRnbypfjLZw
pPmFxL1Tmi8aoDf+zUqvhDNhYd/mirHQEL4D05mgnktyY2hfc4qBAuPQG7s6dKMmCI3763I3bXkl
lvE6QrREVjxArCB7bWre15ir18Lal4yX64I2ffdKEONsMPMzNsCYxrvBiPczXkCmQHw1szhXBEef
P+59ddulnZZOlUbFTFZo1+P0GisLRn1RK+t5TRjbb+a/Ov35fSUsztSoymoIS+XfUuVNAFyI9iEG
3GvBAjiDL/b+1NoDzsj1tdwOBOmQjUhbiED2e+kTygK9SkaEiLdD20c0hE42Ra6aCjtTKUCmVgZy
jjH8odmrYuqpWGhhMR5zgMDn1sus/KqKfs/5ou2z8/eLGJ9YNQUQuJsBDwCkdQDIOtwOuUPq+KCB
wctQdkILguTOsyJOMPWn0PXNQ62WggncQO6sasTEUiz1exMpu05Hm/6k3+qz6pSF4VXIUEvpfVfM
h8GcAEEl7rW4AKDjI5A5APsfPtX652i+06lwsZdhJvFhMLLURtP5riulX23eeFEE4IhSAsdvS1Ib
JFLOWBsP15dw8zZeKcKEhZiPzIAPCEXyAdNL+yj9qmXJVkU3mmbObm072L+bxTjYJgS9VEgfTLV8
7OTHNpx2YnUvdbcq3hSCYcvG03Xdtg//X4GMZ40aMdfVEdZRqaGNQx+0IhA0psm7Lub/cyD/ymGd
KFFB8YSKOO1kMA2vNp2oBM+96IzNPsucou/dYbFRPthxBFMru7RCMA0DDoa2vBoUZfHyQFYWKKBk
EQFwlZzaECNg6kGHxeP50qefGXIxU+oM5DQVboNx3nDkONeNBynk0zkZIJ9t4MwKOuCDFfoyjGqk
kFskZfxMPKrA1QprEzz1s2OUd5jFb0DVvbQo6iluHt+KM/GvL8R3I778DuY6AZ0wII5qfEfcLZWP
jMBop1MsuippbkPg7NhENmaOzO/GBZmg3kKCCbDeqExdrv24yBjVoXjCvXWTq0FUP2U85E762d+2
lzaHapjzo8yOlyKGpZVMQOUgN4RSyDxEO/TOe70JUB4pll0rPLUxusOvL+WWWkC4xuA/4KeBH8yY
lID+D3FUodY03+jA6yhmH1BD12V8D5dxg6xkMOdy0q1IjujYLVriTAFmk+b/pRbMyiVznYcT3Zwi
dgYkluebOn+7rgT9SHZz1kowNtcjM2AJAkQYBDSLvZ2Hnh6dupbTJcUTwwQwI+3HocfMmeqzMv0s
x9ewuDcVTh5+e0csQEyA4w2XOyOlmPUxmnPsSC+Pdhf5WcfZ8m01/iOAZS0Ik9kENTYEVPNj0+wK
4yUOH+WBRxj1/YqBZck6hqwxlwNcN+ZQRkYCQgG6WuEQKaUNjjk43qUKtZ962pPXSBOyn4tadU9L
mKIG1eZZyHlFbBSs8QmA+BeRK1CNbzPlS6rL5rygU6oBIn29C/fRhxbZreYUey9/0Rzi6DfH5afy
aLjjm2kjk415V4DBXbfOjXIq/QzVBHMDvR9YEHmlBggcyAhRWMxd+TC5yYf+3vsgbbeLU1baxLOe
hH8+3XMpU770V6YwqHFtobkC15E+PMk8WohN37TSidndphNSYGXh/8fKqakC3Xq2Uvf6uvFE0IOy
iq2LxBoF1YQI3bwRtH1kZrbKI2HePAtgUwT7jkITPsxhG8wEOG0pZBR1g5HgH3heTiXgqUz/ui5b
cgDigjElUHvRQ3Gpi5j1E6yc1rEHEMibSzY85qEZj05v9vLnlMVlybG6rXsYqVqwJlGaVrwQLiUi
nZApXYNGNysH5Hf/O9IxtFTC6o3B1tTp9bp+W05Llf8fxr2mY7zgUhqKOPWoUOoAdSp3hanj1cOr
6m4qJOMKBrYhDI8dCzWA7qoUOm5gSZ5convABbQbUBQoX2r3eF2bP9vOXig6BvEA0gs0lO/b1VZp
nrcdHTq2gu5NPivuBCrit/EmQ/OtLX+BENxfbnT7mZz12/luvn0H0EdgBYYNTGjASlz/nq3VXX8O
c5jrEbSfcYXPoZs4hRjAmV+uS9iAxADy5kpj5jwnZaHIYQcRiq/dhOdyJ951rhEYN8Whfxfc4VCd
dTvfAd0vKE4g+w2D6x+wdUDW8hlz7eS2Rg0H8ilaXp6fzOQmLAW3xEPrnwsCECeMFccCgJyMpZJU
HcWSTjDLUeyg8aEQ7RbtHYW6vy5n03tpEKBatEnAYE78ZNTF3C4GssjxhzkA3TDM7Vm/vy5k60yg
WP4fIYxh6LEh1B0VosKpJHfL+JgPL3iJ2D16gq+L2rLBtSjGQMoolPJFhSgzPOlW7pG+4OwMXfn/
Ye7LmivV0Wz/SsV55zSjgBt9+gHYo+fZ6RfC6QGQEBKTEPr1d+HM6rL3cdhd/dQRFVXl3HsjNH/D
+tY63HTvWzhYAjlEcqSl0MLk3/Nqq6sz2IqOvOlB4EHvxfQNHOAzix4H8lLmBjPLPVR8HHTfCRqA
M6QW143HEsv1kq58LuWTHz5UzTfL4dPhe9faYefyuJ4QE0J+ft6iENqS30TyPx08yPTicERyBKW1
Hw9gBrKCqVA47gN1NxTHnn3KJOIt8Y8QCN05baenr5fDp8v7nWm1fP7ucm6UPfNoMa2o8lctAt84
MlegUfzm3vyumeXYeNdMF/KYTxLN1MEODJ3QHYWl+J2f9dncvL+cD3aRab3CKjgwds10p+Tejm++
HqvPzrb3zz/YOoY5kqulRsfpt1K9TtALj+eN4t+lPj47DVDehGsLcYCFm+7jYM2OQ20weIMFR2fO
VCaBu1X2Lpp6OETfHNefzcv7pg6Ws1U2IN5rMS/SQ3jTsMwr79qoyr4euO9aWT5/N/uWIgN4i9FK
ZO+5A/13dkdQH/O/aQRsa2C2Am/3oe60Gd2YDPHSFfc5b9PQd9Oh/K7G59MlgOq5fzZy4KF2BZBV
4J5B0ctQJ8arMuICWMKcpByvv+7Opy2Fi0bGkiIl8cFB4EpEu6kDSzMETtLPz6je5vYK5c9fN/NJ
lnThHkP5Dvw7EsLQ/Dg3ms2VWyFfkarQT9sgvKV+mPie6YBf7BODKNPMgw1Sl2vSW/dfN/7Zhn3f
9sHqi+bBE1OOLLDbmHQMunMTO9944Z+dp+CvQk2Wjxh7eGhtFqUpG6yXBaNT4MgZG5X5feFmIFUG
DE4E4W7ocpa5UXfX+NP4TaL0s4UPbxELxoNNDd/k4+Cq0M1DU+G2CCksh0Kkk4yO82j4xkH+bK0s
bG4+irFAHH5InjDWFkhLNUxqkq/cGrWqSmQDJPfidv31hH3an381FNkf+9POYirlYrt7du9MidPl
wxVqpyYbQQ6OHfF1a5+vzXfNHdheCNGLRVsJ/QJpD6vspKag/tK45MGFmtAKWtJxmYX6bJTmOzvp
M7MCgchFg8JBqDA8mDqvcXJHAx2a5ojD+vGllCB8HdvjkrmZ7zwPYAP8urefnfrvHb2DBsN41P7Q
LKd+MIFJZiiLtAiqZuu27jlVyJ623+y+T1A6i68A0v9wYbTFlftxNmkN/GE/KVT/eIAyYqezuQHV
pr+vCMjlOMy1caCJW9mrtn4BJiSzxfgd3vHTOQbpPN4BUTLEVQ7OuTp3TOu/kSGwcZ+jwoqTKKHd
uB7dOdFgG1bzOS155pTPX4/3Z2v5fcMHRzmS8S1CPIjm6KIB+fa2sdpk0N+Yi5/tTHAhBg7EMFEi
8zd2AAmGQEJgMljhxuQbm24i8jMw383ksjYOTW6gCiDPC80bglrCjzPJxsn3x4XnwSnOCapVxGyn
Fau3yul3QN1vq2C+IvIHc6A8UkBQsnX2bvNdQcWnfQWoHTUdkQ386nIUv7/lLdddKHUXJDWUq8mK
iiLh3QqchV9P3Gc7E5zY/2znMO6pG7uHUksDk7Whl15FV60jH0xuZ8otwKX6PFffwfU+u0QAs4dc
FWo1gco96JlveK0cLQF5rzya4XLk207AD6Q6P/c8caInKAW4wspTECmKfxtlCsw4ip0Q/bThVh0e
RLPmPe1mAY8++Emnc8VfzJTqfg3S6X9/XCMPDK4o6F2Alge9rBxtFcyF606iO9nvKP3RV09M/hjt
p/zy66Y+Se+hU77vQtwUPKT4349rhU7NOOOYw4gipDyq9Yyc1rR2yjMngODPOkJxv3Tv3O9c009D
uO/bPbA4NGOeZat+KXhcP+v0wtr23Tp6uLRuo25V9avu9ptT5rNTPQpCFN8sepxI6H3sKDE1sjHu
CNO3NmkUHPsgBXMebXpT6m/WyWfb731LB+dZHUwiqpaWYOclsZtI+3FiqZ9/Y1B9gmLC1L3r0cEy
KXTo6WhppxmAlHW2KqmTZu9dDIjIZ+15m6fB9der5ZuevV0h7w6WfKK/x7BCRGTIzzpxJyAREPPv
VuWnkwWXywmCyAWT8YG9YfpQKF/ohQmBpBDzu16L1PeS6Mx5KK5MSjftuYRzmZgfX3fws6sI0cn/
btf9uEiGGhINIpqwKvufBaQWipMiXn/dhLs84/CKeN/GwY5Tdu0JZqENtYZOk3vb7vNM76Jdn+VX
4tqZMhArpRAuyYrHOj0CaD7937i179/gYO/VNLQ8q8boGtc9Z8ZeS25SAkCHic5V2+3eOvwfT/r/
FS/i/FfX+v/6T/z9JOTcVQUgRx///K8z+dL847x+fHrp/3P54X9/8eB7mxdx+sj//qUPv8HDfzee
PQ6PH/5YNUM1zBfjSzdfvvRjPbw9H6+5fPN/+uE/Xt6ecj3Ll7/+eBJjMyxPKyrR/PH7o93zX3+A
P/7dxC/P//3h0oG//jh5rIfHv33/5bEf8FP/T4gHQPvABz2di8ACJmB6+f2JE3nA3GPJAwT1xk/f
CIC4/vrDI3+iYAOXAeRCoEIBoe0//tHDzFs+Cv7EvYTSQmwXcMr4XvTHP/v9YXr+NV3/QDDxXFTN
0P/1x6/d9a8ViufbMa4f8Ga85fiCQ4/XBp0ZLiBrSAIEViqAPtzJRzUiqKPJeNFIkPHMj4PnnTv1
oynPo/FmFJvBpQmZywt7pBtUXaeaHkPdY9X3VxMKF0S/7exbz3e3Hs6LijurohVpR+ssN9vIuTAu
Lrvg3iAmXlEwUg3JJK9dvRkclqojSM2LEhX5YDrbFjdEX9j1JuyuBc+4CoFKa3ZD0SaeRNXkiJr1
PBNia9p6Q+SG5KinLLu9wD+FtZ2RahdxIEZgoNiQ0666l5rTrEPmw+7PJSBJg//ii3OCKvGq7a5U
QzMmX80ERuD4fpY8cXj708nns8Ged5ZXA3njAfu97QLvhNl8XVldovl9xH6GgQu1QZAVVSSxAIIi
FckcsCVN8aqbscHZkyvlsQiu7NzdlOpRe+IWFTgrnU/rYIYXBQEaVBDexqpZO7JYc1EeFW25Qthj
7WhnZwmFQRyglwN1cIiVDVaVsVBuJzFnjn7VE99ATEiGF3P14Lc7hQIKX/wYi6OyrZIAYoE2Q4al
O+VVm3pxscpz2Iv5E3eBitBLpKu2XxzzFJlrK350CEjYOm+FkpC0nGE3u0ikV+dxXl6PUbli4Tbo
ilXHIDnbz6kO7+3K7GarBdfZtLJ8KxkDyIkrhIadTS7KFcoNeujXxFBwKQzbqGI806BFrvw2dXu9
Zp6TjqW3mVWbSjKuOnAQhFqeejZkmqAD5IqVXU+rsuyTyXJTJ2pXZfvY1EVqUSydyk/tI1iC+6rs
NxQRlX6kGapojkDEnxpx5bWQvnlu/Aj43yJtwgkMHDsd+UnXPdi6ylwBnF0ww8ntUquBAA0wcLrH
+g4QpQ+LlHhQacKjvKLfkX5jCTvTcbPxp/CYcHUUFl7S5D6oVauNic7kEKReuCoqcAa59b4gt0r9
kECi8/qk7nN0FO+AnbC0WAQPC6ZSNDTlzQ82Q2ReY6WCiKh6CvW0gvBSpiDD0GK3RdIDNMlkyu4S
U6ICNHfTwLfWfeut/cpsQQSQ8HjC2xcQmkKSfECWz3uCHum24ShX0M0M6t8Csbl53WonIZPO/NBN
6/CcdOi4faycK8n0Gc+zdyfh7xPn/QkTfrwCfx8wwQJEhi8GIbIDLwmIbBeZ9GpM3Pq1mqBVzm8Y
gqpTztdkyox7XnheEltOZrro2Ad94xzylaPKFUS/1lY+bUSdr5HcWCvPWauCJIV/zvNyTWKQk1mQ
KXF+NvrSIDAYZcNL6dK0wm+cFvUaTeKDYtkW6wm4HJSCJ646EuWladciBEIf5u4cASI4MSAsH+Yq
cT0NbaPb2BIrF7uZwL9QqGTTbQLSfuI/lwBg0cY6Iv1Ry0VWw1wvH7046WewfLONNV3XeIkG4QtU
8QL9fNaXIMKb00Bvvh7UA3Pw74O6GG/vjLMxnDkTPgbV1Df2wM59QbNSMuhJIRnXPMxgFmjsewLp
8mjjzN1qbvk38/pWs3R4cSD0BfI9eBI+bqmPr9Aoy0JwnEECyQF7AaEJMFBMZ0V/jsoqSn4aL+FA
lQLMGnQrOwIJ1KVPdo1134Y7na+YOMNRYbu3NiAW48qadzo4KqJNHWeMVIlNttIecZj+Wyikt4GL
bcDiPWAWgCZ5E9t+N3AOVkzloDY36eKf41Bno01SE0KR4TsBgY/+8j8bAlfxgoyASsLhDBVjPdoT
shTYZW6dQZCXgyZYb6oICLtv5gJiyh/sTLSGdGxsE9gR8FkDKOx8nIwpsrXl5uUI5PRx1JBLFOju
qn7aFlxsFVFZ45usAdELCoXvJ1nj/vU2TrBjYhUghcumkzoMk6ExEDWb6U3U24nD6nVBm2Su+Z1d
WFmBe760CO5Ovq1RvEMLnk3ebYnNCyqbZ6trVjj/gZdodyjpSO3lNB/BJ1GcTv2T41ebIZjPjZOB
o+hEk26vz0Bu04Jx1HO7pJgvutJJQieAzNbrHHhp54FcDhvTQnY5omATAAzaNnEa5/JBcQ811PpY
14gROjhKJr0Ku3rrFrc1iXDGtjvZFSD8trZFvaLmFfTJqE7dd+Um6sMUqyKhuc4GdeqoxBV9UnA3
qxwHtgpUxAFlGfJru96B0iAJhm3YXAhvxqku11PVQ9e4h/AlTowfqujWk7yzgtvlGg47tgnA8emD
6qCd05ybbVx2qfKvZAheKYRSZ/tk0mOi52fHPmYRyInNlJTW9UyrtK2f54jvIRhDaLCHgHXC4tfI
eQ4xBJ69siAvNDWPI6sA/z8LnUvKz9SwHe0dGy4Vbg4CdFhr3RVMZXb7dgNwcQdSwKyNgtR2qmy0
ZNq7x5OTeRQSEjNIr4SV1NGYTOW8Md6ckVJCgTdc+TDahmjPCp31QuP0nEGMOKV+f9zCje5InAwG
mizG2w2GX0f1sCmLCPcn4j++mrI69Lfar7J+oCkV2xmd9yAtGONqM+OIJfXkttj3tXNkoHzneGlc
bctuU9RuSnNnE85PtGwzCoPHwz4RLs573H0juPiK47qIMwENRx+2GZprSrKKQfRGgb6Lu1sWmv2E
YlIwEnqbHqC4BmCInNw6ebFSY7sNyfkw+jjKw+1ypXqgouOaZhKGDDRutzaE9uqapDE5DarnfMwv
NFvldYA9M2yw9KBtt+bufeSYxA3ws7HYetrfFFBHVsGRimA8zoDr03gX8DCZIoLSZ5qUpoIQZJM0
/aVxg6vau1GBOvH8MYG62N6Rm7y4icomaSOoChZe2kOhEoxUKAYGhTFEVb1NZJ2XOTgtxot2fJq0
B+trSpVNAW3fowIsU3mVTOF6ivp9D1VNC1asy1/HicAeIatIuJeN361qOe0cjlCZfBX2lgyXslMJ
9bIJeyv3QEsJakrGIPxV3EOyEmuVZnVsJUK4uzI+h/k3RS+G8DQqYdfFaQgGINe5baOzMXCywGw9
WFwcUoiGx7ioreuguhv1NaJ7OyvC7EzlFYMDbFSROoghdu5ZblurUHbbsX+yBObLv59G8FEhszBP
077Mi6vFpJxovxrjZsV7lfilWgNf0PR3oBrZurA1Z3YGBYD1MP6wq/LG1ywzvZ2StljBvvP6rZWf
9PGqiG4VYK2mK9OqeHUlTE3gue0qTFEuHkUigdE9wyCdBzsRAXwLsOGAgAhL9bxm2C8aa2W+NDBH
o/EuRAUXjtle3eUI+PgV1qXjp4NvVqj+TaGKnM3uvbD3vYVqK+x5NWal2DWgvEK0Ye25586WlWMG
7QW3vG2tEiRtOGMFu40ntZqgghZVwWpxJUanPgtDkMS0MyTvzKYFSV2A4I83N4ka/YyXdWbVFYL1
c2Ln/VnrAKxP9JbGPKnJzutgtxAOIwTbGJqO3byOebvDbCV6uh3pjdO8NrCVLFokAQEFmu3v8hm2
E73tQ3tlhJNRVLw8B3B7WgECdS7R9KVlkc0wm33JlzInmdpld2H1ly0zuxyA20UHlXQ+MkfbykwZ
4vNJgeSF28xI22pIfV/hauidMqmH+tqejsoOq7TeQSC7tR4XMdnlVQYxZI51zqY6C+GvFMW8It2S
NuxgVvWJHzxNE+Q4HWxb1DV7WK0DRPK0XLlorg2sNRbSuoRVWzgNEINtyuDZRl29gq4mSjPuEJXn
fpNFfZ0aJvY0eoaS+3LkjblzhKt2U1RlUgY8QTr7Z2T2Kt5OfpCy4AQQyKN8uGH2dpzqRHUbpoAR
+DGNuDaH47ZC/CZsQD9+ZgUbqKyy6aKzUOC4LeyNzPc+KJH1FcqH23xbwyqInOOwk5k78BQxzG0P
luTeeun1fQ7fC7ZPHIAxFnkv5h5JFiSUbKb2wTS3cmmH16e8ow9LYZYK2gdwe4MZpknpbQvNXEjU
4nhx172+7sLiuIL6hcKijW2d2NRNGhR0jPoM5TLZNI1pKIt0luGpBf97mNq1KQ0IKcRDVG2ZcjNL
t0fDRKH3tfbhw7JVYetrR+wEOVXshwofHLe+cTqS+s4r92AGmjXKODMI+yS1xjo167LME2PDMQHW
3zxo1UGbYg3G5hwOUVntvHEpMANbWp+MXZb7PJshyjOHOMAZTiLZJPGFwYRRA24OJ8y0j1sbS1WP
yJTDdZUERD+Zhvh07GKPdsO6zUUaqiIrnX2HwzSQGz54SMvcmNi/cEWw0tAlLgjbsE6tdRQnMrbu
Whz1iwzsDPeqlFe6Px5HyAiAUa3OITZRX/W4lQdrSqKpXMUhIFXxqRchTtLe5PrFsubT3uM7y59S
1/WTuWevdhUk7SDhsO2aeIWoBCbmh+WNyRDHq6bCxqt1OtjNSczzJNc4iNmYBTnc+evJA6gWPKKa
j6veg7+CZS2JSjodpEv/oxn+UbkwDjUJsYGZbIvN2NDrSrQ4TZZLju1Nh209TAlX+YqCbY/YidW4
WRS7qW5SjvGxTQ4+nDKhoHrQGF0PPQxyhcu9OXFduSJluapxxdQqSCww91FZQ0KXZ429LTndD7af
MDlnrITmbA1LThypBpevSGvmwziZUiSFUm7rUwt7uURcZchfW9Tw9G69LZs8C8JzHe8l6ZII2eWK
oS8eCqfNpvCtLETIh7nBBsrASSSCxHBz7MHjt3L6stQMQ/o4YVxuOk9u/b5eczs6LRcrxevPaKVv
PGlnlb91Zr6eewU5XaweW574UGsVuQ+nXWQMDOU5T8eergh0cQ1NFAp7CNWnNYPZyfiJHM44g/mB
jJpevFbdPLq0PR27Yud2DBD0csgYOPL5+NzjyAQ8eT8qZ1eQYh35E9zVDuUO5yiGXfWcrikxO6iZ
7ktoFctiFRL+7EEoReHYb6F9NXQPvdZrFzWPDPMo6iDLITM8Q6aGubA+MUZRwFNlrXEYD/aRZ5tM
QxqisKq1T37w6Goc/FQVuP6ae6xmP0fJrb3xOQpThjJj4LdmoJyv84fegWVi8a0/w1UWJpvEbeea
deNhvsWNaW7gFLiyX9smWENHGmfYupOPRR1uGnXCjXVfdGw/+s5RS++L6J6jNsya1GaaUdkhgM/q
6zNr6k4nr9+Zod1U7rRBEC7w672C6cSb6lcO4d8KOyMEiP98GXE+qZ460YvX4ctv/V+MSyNI3SBS
/SHG/Ktu9T/+Gf39W1R6BWkQ+fLJT34Fpgn504PIBMDgC+QNOCSklH4Fpi3X/xOobTtGlQt0saD5
iJjO78h06PwJ3b8IJfW/oT3vItP+n8hiQrULP0BRAC7Dfycyjad+8GkhEYtoOarRAOEBBt8Hl8RH
n7YucoHgHA78wRFh55zqzpaFPIN4W7eEPYNxtJ01sP/UWrAU4OSaUcKbG5yGjecoMD+MoctibxcW
Xawu7bppwYPUTyhCurThbJnbwZ+ouRUzyBBfwXBZmdtAsE4ioPfr94KKUF06fdeQ0xk67vDFWAWi
nseqUg4kZjjp8HlFyxpPqXt7PoJAvI0POpjneFjXufPRbJmWPYa5W0/iaOg9Rx8B3iUg5aEb3ZHT
vOcKTf76I+SEwtxxmFleg/o5njnKau6rzSg9g0fjt0s3RkEYfc0RypuPQE4i8e2JWWiIO6OZtx7K
0NXrbCZcLKU9j7PYwcYJ+nXh5hW64dJ5xsMGd+bwSCsbGny4+wlx1WXz1inkIms0Y0aCUUFZcqzV
Bp0jOE+FVbPHueKCvo59hB6Y3mJ4aZCGBuoyHwNJTmuwYKAeuG4rgTlqrVHSV8qLZdBcnOXqsndL
DDrymX2MyQvGvGxWPsxX/IjSoNQCdZdL3+Ix4PTVkiP+OyAFemDGgfRr2nodZtivoV5yGecKM0BR
qsEegxIVxq9+TKE3lIEhCt9tmrDGA6U1lnC4UUO1jO1k8RYPcCsuXRvhPxNWJmmot7w2AOMan7Wu
nKJn4w1eHq3snGLAf62S0Q+X0AT71UmaF3C04WVQ8M/uYFtZ9VlhD3j5mTA7vhbDWEsAeyq8HXSE
/H5d+6TB/y8duqzjmOCFUfSyTEjAlKUwPXkv8QK9Hesxs/Mgbqw0ZNjLyOINpABhWGm5Nt701/Oc
livQK4wxDFeRcS+Eafb7C83kLX1HYrmm0ZpZlt17uArfVqlfkgnbyikGga/8mlGqbUSBE4lyFBPD
2mgwceXbAh84LZdgBFDK9DVUknGED2Rr2G1bQwHrhNf5nKu1lOOy9X5NTFeMI/X21GtrS2Ql6CCw
B1DfTzEPwp2X6Wjedp/v1pWHerK8iKlzW/itPT7z0UI/4OphoUytvYz4r679erZt5xYGwlOmJWDT
fBs+yxkbCa752gcUvXnbvWFU4HMZWl0pkt4qqkDhIlJyxro0fVni7EDPC7yJdCCDI9eDLKmtv4EK
HiAgQIPjoKgZmwYAHeJCufkgWEong3x6GTtpKac8uMdITfk66tngnmkT6BDQM7yMvsFKRjgH5ccs
InvPnSQ+gXYWjiyni+E1j23e4fNf/xTTQdHvcD4fs/G/3tRf9uoCTfUDchC3FI1kOW/hGf96x1a2
VrdyKg9MGklb8rwDLA3Ce1sxjsuofR3X/hjGRONoEGhYRGhxKwFrdHDkN9pIYxrYOw3UysnegD8F
ve2Vb1WJ00Ax72YOcp99A644vGjQKpKfQKqi/hmCec4BhkNVZZ4HnrChXEcNKoV/z0jUtiDpSnQ/
z/jHrzt6wECBFgMSgWTTBk4VKBVAZD9eboyRqIYJCtxhVXrkqiZT1bobp3Cw4WLgV/MjIKKGsV8p
5YfNnaeqaJgTQdt65scADfH6vJBDhJPUqWJ/1/UUayQs2uVVu8kicPFc7ksI433z4rj63yEalhcH
SRqEK4F6s6EYHxy8uKkIcG/23IFCjFnBPROc5EdIa+GNI9n17lk4QjcHzjenkq0jkcceKBgCYJx2
kZhkcx2QxiC+IQ2NgvuvX+4AbrGsHqCqwQ6/8Cu7CIYfLF6l4mAitBEpR0oYq5NDghL+TQiQJ2Kg
BQNJxZkPmL+6BG6nqv1kqtlgXVUBj/ydYxWBv+UkxDIzuOvUZRFS3HhxKe3+1BoJOiqlnvvTNjTL
Ook9gV3aQWIS5D59A7GLTWVKjU/CGTrw6687t6z9f+Vb3voWAi4K0VDbRwlffLA3KlU6RUkBRa+o
ntldXzi0urBxvn9XenwAE1tagj5WBNIkKGoA1nw4xbU1cI5oHW4UFWEU6tqh7eKCVJY1pg7yee3P
IhowSjrU8XQzS6gOjGAW7id2FzN4gxetpp1++Lr/fzsbkNCDomWEPQpeI9A5fdwxVb9gLYO6Tr3B
aZwbwKyt4bWMYWrsZKUKeRKawiPfpIsOaI0xFstx5ATAyrkoFIsPj8NAmKkIOwus9R127KlrxbZZ
0u6wRPSEUPqVtIkJNszn+HevpEh/FXYjbPBszh3xVnU4R3C/q8ifX00VITXWQpyUBJnS7nINAtpY
WVd5CVnLUxZU0XQvYG9+Rzq6oMM+rB2k6FDoBgYsmOaA+y6b+l3Wi7Ea7RsNYvhZ1ua606XowMrG
LYkshfJVS9JIFb19OlF3ChDUmQpQi7WDE3qrr2fxb4uLRICQAraCvBhuw+DwiF+4O3NemTrteO0i
S1r5HdbYpMloXREUX2BTxlWOowFoRdw88+iV5N4VNtaT5fLQ383SZ9/pph2ureWliLcseIQk/36o
FWKORhG2daqjiiD8lSvX4OJx8pJOcdJ2M1Z253pLrOSb4Xgj43o/NYjMAWQaQ+nb8X2k3Q629chQ
6hhCJSq1W+EXkN+M7dZm0KAlTFgpGwXYZRKplB7arTXxKY4zt2tovkfcg/bNqqocyXwEATsYoTzs
FWI0MWjm6ZhyFozWDISNOxrgdyisiZRIpNGvETZqxzphUVzaF1MVTt51ZZWuUYBJzmLeyLhkwQ/m
mlgCdwM3MdoE9izJdmokd2/CII+QDhy4bcc7EroaAl21P5OzuXULJBJk1cxNnngBC6shs1ruFG4C
yDmrUX9sl5SKXal9H4dGwYi2j/M27x0DEg07aFejDe2ZCEpclgWysKiyopgD0mM8q9tEA0XiCekE
b+pOIpSeQ2metA1ARzYleXXdmcEqX1wp4iDOuF2Ofryig2DhUYcv2CQjwJurI1hprH3FZTA6AeTO
YY1nRuvOfSKsJPHPUNfMnLCoa6ERoYtCmqfOn5dQK66ziG69vIN6cUTDBnFWJpxxePB8VRX3Mh8a
78xCKD8ekWvwyAT6FoTfANZwe6by54bxeYgSuK5DsEH5zYAgvpP3mLQEtIk9wsRDzEW1oV5fkuto
7HjFkdPv7ehZaDdCeK4elrsW4JXRCu96S5bWjs+8C47ysbaNTo2Fwf8ZT2Hj/xgVa2mwga+VI14W
lJYddAjm93B6EmK0sUVmzYbo6xaRcaxAwF98r97gspRgY5ndya0CwBaHIAeAvveBpUIqEaSA31xs
0I84OJ5gTsCkgNZLAKg37M6DPYABKotZt/CC8xE2hbR8+K26pISd9BXS3hsKaDIOyxYMo/maongP
t3mNMosWVdahjHAvG1ezO8YKLi8RIJQQ5JvqJaiIpA7zLoBO6ZCKtwerQ7zNkfmI7GbXNZ5BHqmJ
xA0T8M+fQJrAh4VsQxb9Khiobvpt0XvzvMsdcK6fxrBj9A0Dy10fZUrCvT5SFESPmzA0NR5sjVap
Q6DHYLupZDQevNbJBbEhyiJnDV4zwuup0RsqbFhugTsofenNmLBuTQHia/oNr1HFW6fChmyKSYK4
NuRUI0oH49tdtqNIGz04zjlOBRECA1eNEjxdc+k2/tFI8nl8NUZQ4E1HHynUExRbwIzu50J7Oz1U
xVxsQGcczvm+7UsYPiPl8J/LGRK3O9444+KHtBQwpyZglq8BJdEFRApa38ljYFSdWqp9oDFd2Px2
VUmkPrHF81vpUXArJS0VlednvexxTstinKpjFas8lomXEwd2EQcWDbteQZ4CIyjGLoClmGtr0A9c
ORjh2nhCH/Uj/LIxhanXYNYpsrbqcog6jFlelWqZuroug/uRULjrm6rsYAHLOWr1Q/zmUlmalxgW
OVCgFzIRxAPQA36R66jeSg8cuntRIlBZIA9Z1Djgc6fQwBiZvscBXztlw9ZxXiiMdtj2DE8ifECk
x0Xgq/2JUnsU56y9QjPcVRXOxsHDKWBKyIw1RAJdcY1zsQtvqsHHzkti5YJvcVtrOuO6q6MiDu7r
uWzpq0E4Hv+EA7nXD3SONP4Ye6n0Q9i2ULd8QRCmri5ciUT2uiglXgFcKHB/ejDSYrlVsO9Vd/bL
Pi2MwCU1UNZbEA9ye5T66qrKweZcGt/fKgs1f2sgmmA0cjLDoC0qteAvYwqUL7CDcTiwu7YkBTgD
HCGwco2VI0WN6AOWiOV3pj/NVQyHNUfoD2lSCTyb3IGQFNOmWIkZB1e71/4kQYhXMHE7Y/zakMBW
ZX2k/z9h57lkt61t6ydiFXP4u1IHqSW3ghX+sCzbmyDBBJIgQTz9+bBWn3us3rfk2rXddvcKJIgw
55hjjDm/S1pmNUV7G8CqvCZzIUWH+vkWWasJd8r7sGaPoNjYe+1fwh+M97HyLSlRBYTDmu+2nYh7
DbXPc0XCyF/kMgfpXV5svcSky2Ql6UYy1j4rJutHxjrBLxz8pO8MuSv5mItll+sMtbRNFJ/SYBnz
x71mbzjb0somgh3TjtFjJDQ7C/0buf+urVb5JY/mgW0k9WcXJATRwtbktSGzryIXWT/QoEH2n4So
u+WNyRDMVNT6ZkXFtokXMgyEby6NvqVGS79z+f1ccUecUeRP86aIcqZ+4IY0JxnK83EPmYxdshEd
yZET7I4g0l1Dt8eoWE9kiBGXEtmYQR3DgYni8bjje4hthOnlPADTRX49eR/boaFVHkL9wLJt9nHE
R0aW3/7HqJiHO9DkPL2re7onP1VryO3Wziv43T600Hb03gJP0DYnYfq1O1c76Saou+MeDVPzZCdw
rMdJ41pEvlRa9QN6w8p20sezp4ZzpnrR/dXNYd89BziYt+q4hkGzP9wmWbxH3hje2UaG6V24+fHw
jnK6IwS3axeOpy7Vc3+fEejIp+F6OkhOIv098gGDn8kxWRplNLKjbca267c6VJH82CbJQkGyh+rg
feh3SctuqE51CP841EnFwiej8HELpT7N0ptTMK63gIxD8EFFaxf8XudqVyWHbT0JaiCeyn8j9Zxr
CRq7N8HH2F+VvIt22AJ3GAaAkEEWCTp5mYdEsnBLBvOeCNIFtWFVM8h2gop9r3vsns9TVe7bu0yH
Qn2JlVTJZdhHZkktGoy8qaUvdGE9DiECielAtQnLoEPV+2ai+gI3Qx9fcJFl7+rnZg6Y3iuOFt7H
IioMlVfVmQ0qRBdDHsVnd97T9HGcN5Zo5Blv+zztoigBo9Mq/YqIvxOnsJon/YdE8dr9JlKVVhME
yoElH7K9pYQ3tcvsyR20/LKnA1+YiMgNnXYmck9Rv7JtlBacEClTO+r8qckaqRvK4oMuL0qXe9Af
PE+Rdh+WJnTrckkqwmM2UC2KiyDoGOU5EJ7Mfksm1lt+XNi1IRTy7wxD52WCwRw3RJuHDQOa7CZg
+Em/8E+66mssiDAEfzoiWv6HJd5rBCHJiCDyhbpzAQsUnPuGIIsIwPaGoP86/v+vxKNwPSdyqIgJ
emikhD8nZnz62A5VTAsoz7D6jJlLxmS4Hs5+YB1EkdY1q/DXX/sa5EMUCe2fjhA0kyGVfg1HVlNj
PSLIKzGnIs1Y8s092WQOeEyrSVjLcVWVnNF1sGsOyl9//WsoI6NLJ65R9BEju8aP/BUaKhtTeEW0
mMOtGnOrGYAklWDfv/6m1+ObYXhEqQohMXhVXLzOrmpD7SsjID94QxlwH53w3LoHNXH3q7pwHb4t
6TiG/wr4Xh3a/pHYpU6bAdIFWkZHBZqyvHq0w7bS6sqM/wmjlsDiCL5oE/J9NY8EbsJEevcueupn
C1ej8Gwknjy77FhuJrlMk+XURvTHmZ/mPrDDt6iJvPzLVKZzIvDpW9ewfTNHW66XE31YFgwx8rgc
o/Ux2xIqNrHZw7U4rqqIM0hU7LfmOfVz/inJ+4ipvIVwaT5bMzVxcKrrYY5Xis2R99TaZM3KS9GX
Dt6VeaKwdEOXPcTFBR+GwOZ0LvEjW33OjM1C/CtkrRK4A30xUabydZxoSsAGU2RQjqrsSGmenGvl
lJymODLcfFs2wK0U8qUmwytKfJO3Sz2y+WVHGdhp1qesiCTtOEndap2c/bQlRnwvUsFg0tNAdPsf
2bovwcecv8/b+bY0J0osQhw9C6SVffckXPQvVhtRx2e/y9l53+RritzyEcS3KQvUiLRBnA4UvPT6
HyrkzkivSsogHt5Y3/TDQsfaPVnozhYUc/pxCeuNW9or9rb340BJPjzbKgAcOu1zVxTdccwLtcG5
BslKMbziCITj6CV1V3jHGF3JAvkqhKZWH/NiF3wbrjbJtl+YjGXxrP0qG1BRpL3akzeWgWSKLnFe
88IUepdqLmOVtIu8b/Rk4+kYyoQzvtj9KUXD0DRR751DdNXzpyKMtio4Vb2acMnIBgCyHHZrKWnl
Ua4ihiNo6rBVzWkbw3YEU5x9n2S2ijWMefpLBZzEx4nEePlN2UaIT6aPiuGr16u45F7W1IOs1axJ
L/yzSKey6w+tzpZeXDg9VpzZOCKSdDx44yjb5bLjb7yrc17ubvIJrTMgADD+nZ0f5kwtoV3uHGAx
v6T7OIWwrXW3HcWe4xNElVTLh2Alm6WoV9YpKzlI2zmbHxPV+ByWXc4DnY6D7IrgB1vWZr4CdDSK
YluVzzo+k6D19v1KXJnsz6BlZjH3w74JW56mckYkNUBMTAZo5zQvqIrvoAErjfFy3XGQ3TMzZ9Qs
Zt122RwH0e/efreDSUTqXkAfaaY34RAtur5EnRa+BXMBPGg+cMAtvE9uagnlGZRn3051o7K9OpaE
dOmjpsa3JBAmvC6tjkZGWf9O0QkikD8Izw3T7faQdzbU5WGqmoiJJWrykO+Mslj+2qgU1wM+GxyT
69EUMfPmqO2gXZlrMrDwcHxnfxKHGR9rFmhmPX97GJrCa3/AGKNODfF34A/xrMuNg5ZylNedY9eO
IoRMslMNeJhIKvmktO6JHvBY9rbx2xZPwRh9SGqR8emyilu2nyQ340hLRXa1jfnKQTAYe4e9o1r9
d1B+8gpKVDY6UU3Wdpg80Hd1de+3BLesi2zIoFeRWw/SiBMZDxMcrxK3FU257fiGelnchc0EYOxp
0qVDAdbvfJJJRc8LgsC6D7xdq+H8cxVdnW6a3Dmh6czXRZXcRWt8t0gtj4hXl2bN+ZEksmIorPJc
mBvpYf3sD15F69KO0F7eJ5R07e/rtMMeqHvhFijNqqR5HhK7lk+LXyFYP5Pr6nn5zWS0tgesCgtX
qBSpR30BTFX4fO1EWmSeb+M/GIGN7H3RFsSDh1oXEJGOuU0tDN3bp/t56Z67jfntAIjQecsD+0/s
/uP6SBovd/dcWoQAX7zJq+6Xvq8ZwW0oI/mUUVFPtmO7+V013dUUfrlwaK6x+jH1uduIdm8dOthE
GpoBdDgCW6ae1/QhX5HZnhfeIsdbPNTdti0Zwce8eKvPQ8rytJ4W1B+VW+F9vrgnMo2gc8sJXjej
RkYh+dNtbOs14v7XNnT1djBr9ygke1fMM7iW+YH4R3ZBna/uTyrK3Hv3OLFMkpfXL7GpzfM8WY41
wDgoAOp2M5lImdaUczymEmGj4l5kue7urR1wEvRW00ZM8um2uc5FXi40q1Lug24bs2patxgWNFi8
KxKlG4/bzUuNd5Q4vAxckO9U9BOZuOlhCCjl0+0O9xSjWMzlDenT762H2u3HyypC5ZDw2Ti3uO/z
JneoLLfFiVo4cbd7vacB5hyHQ00wJZ9yz5s45Tn63CmV0qWD4ZvqpOmeWlWqOD+0frh5f4te44vw
VtMJiBt0TQz5qtvxKGji6ir4c+7Dd60q3STrfRpV6SKe0riv1Oeg6QKo9YQSa7efmMai/QB+Zqyk
f2VMqQyx4qzAhQimZj3ABQxnHT55vebsf0j8eWm/RDKfiQpus6JbMWu4FOhjyXFNqojgy9YnWdNZ
WSzrZe5HVwtcUo/D987vFKHOBhq8fQYIKISHNBEWwDfakeeExWO7k63uBZqsvzob9NVfazmyUAMc
VWTzMA9LUW7HeWESf/d94U1fqqLqmDc3GGyUAakMuzNpNzzXYpEYXe8OP8st/CF4dOnq9x28u8El
JuwV+eh/kF7VtuNxNWBk9+HQaNKdUClXeE/i1a3stV3cpiGHhoTItNYV6F/AyXnnWlGJzSOw5mpI
3DE7sGtNyN2riN+9FPJNwltDDWx1GqpxMtMf8ZT03nAXaHbJA7Vw90WdClxNwO8xg78fl/yKyyzQ
I0Y7EbG3xequao6baPya7NjJfJRpqPkVxz91uk1O2s19YnLuYZSrADGBMULnznMQlR73bBR9iytK
fTvcgnNLtDWcb9vlVmhWuRdD0vkaZ3IKm0fLaeZudQuq4pspdBbdp1gB9s9lDjIjz8gaYCwou+4g
fzfYh4zE0YrKJAO/OLZ2qfkRDHhKotxlzoKukWrycsAPd3Uqa8P6P9SZff99ldtlqN9SjM/YvZZc
uhNpDKRP3cP3rIMXV9Wv4ftA1CFfH4cpj3sXXcuYRXOYjs0fbWxiLzisRUd5Ighrx7UoroOvswBe
htmrSPy59KqtwDQ6jzbVeGG6j65AyhlJK2eHT5XCViuKeroGjsfBBFsenaIK+tCMU6XZy/xok3aH
cdrMCthN75HbB/O8YRfIvaWI/5J+1Y/Ex3q3BI5T0vg4tswTcdXnfadGNR0z+DxRfi72rKl/uyVK
Q+2v5aVeirZKsTUfRiUQbNgpJ/Jh4TIRrmm8mTcmyA0dgDjMd87AkvI70br20Qmlc8VWTaDLePea
J589hl3vJurUxXu9venU0NJblIgmGfZjmIqlBzHCgDF7rBtbTuJDmYTuTLbW0wXSrk6nxaWVWzQC
svcdLakf1ByuO7rv0Quqqr33RORH62WtKUxkZ5hYbYqCd9x3eCR/DF4QuR8rWX6FOK2MyzxqzzV7
MZSBY6SKAn3tAd6UqLf5ovjvrfiTYpGMmvmwrPk45H+22IrZDEQ2tfVe/ides8UtmiY3voGpu6qs
p9By0XPQpt30pGUxtgKVYu7p6IdjVaUQsLx96lyCGJvJGvafzQTsCdNBtqkIRho++EFsZvBeDbcS
cIJQpiFGPAxpXYRVdhq3QGzoyZlnXRqMpyZcV1u9s4v2s+2veCiWJnuo6JBVrAG1tnwcgz/6eYlT
Ux+yuq8I6w85B67IWKH1KBs0JfOUBX8HhMll8QCRKQjW9wH4EVeZSJ3xY7VJg9whmwzB1INfDd1O
tI8DW8OeKZwNIKj+0onxvqbon74J5E6N7UT6tpTLOeg6bfruKOW0IMcyq4zj9aG2eVS3D7lLnuNj
R5iZee/9PKXFziN1JolOqa7RZIvzNjlfkssgEj7uzttXCtHHJSRVCSFpF0nkN+8rBRO1Gg+qHm2Z
/u3bMBuG8wZxjuy3VmCd8YMy1ObIyau42O/n2lN7eqwTU5VfxjWRafA7nYy84ksV4z4Q3UH8qxYu
ZU1JBp+o42UIzv2UG3rSvt7z7+0Qknx+k6kwENGLrC0oaySy8TyWscck7TjXh7UAYcm0SuP2aSvW
IWjeE4L2vEMseogJYbpc5tGjBRJnUHvdV5IeKdCw8O5QPWjcjyrOxFQdqrwdnJFXmYLCnvOZgwVA
LTERj0SlgVkKVDIdE+FuacA39/sm8jNRPA1aFRXaE7/Qjb0MsOts87bxmtXUb5p8AH25FJqjJb+M
WhLFIqTJV0+/hSqlExQAZbgYUZ4L61neITZ6ghXvtZ1bf0fx36w1NpbZ6i5ehgw/4QL0tkmeKd6s
Dh20iVvIye4BIIOnl6m6dN5aZeoSz8InLi0T6+LcYUvnvTvFALFMpAbyY/EltsmARD6yMiqzI1LD
ndqlGZUmAlFevXkfqb1InqPp/FDWCK223kMuvdJK3n/fEcQA7B4Guy5cSS8bwbY0j4Hf4W3j058n
u9t5fgn8erXmWkdsw/NaF/mfG6ZfFo5FXGL1ox67Emi46kiu13IpEPskQDPTWdcNxcb7hragqKHa
PSzNBwOKKsODXFNoquXUhfn3ROeSpoWbAm7rfkeHWpgPY62pXHHF6RQgPRN9Xert/RbBjKgR6SXT
YuffO8ef+0Zfm9E0f6iVuhwhat5tIkGqV4Rw8YsmkyxQuBBuK8rI8IE4kK6iHTnMxaC8CHWjrtLw
4xhG3VqfU7NgXXRavLHzuoeOqZLpNwD6y4hRnF9RHXTSsslUgEatCFBSrbimox+MclUgVOr2NQi7
cx7WFmM1WggETX+XdhJZ7lnkCb3dHmNd1lN/qhQ7U3+hP3nnA1Kkg++Hp60l81pBjhHpZZdkpkvb
jjGVzXdkkP0Y6+kyrlq2wcFSFt8DFGt+FxWnIM0G3zvpMev3HSayWnh7CdoTiw/VNM+6usyhpb74
bmMfjHy8EsVchg9p1Xdcy1IiX+7Oa52M/G2Rqezwa5RwQg9ZMm+0KpSjzXWKxFwT951gyy1RdoDD
QuR3LAKghu9jKBVvVvXmpvCoGxcl1G028sEjDbsTj0SYLOkMFWbhhU22GX6H02tJNO+TaDTHXqCv
4XVD6F4eRiriR1GVa/857rphU8dpwGGF7UmUnf9GcrQhPWubROMXay2HOZrpUlnepWDD8rkzioz0
u6ttcTWrYFPliSVy4ALCNqTmcYinuerzg6jGoME7Qi9uCIKKICd86PKxZ3jiJXV/s95AYU1RiuMV
UKL9zrsnVE/T77SKLbjpItrcV5vbMPb5Ks1w7+NUEWHN4m4ds8+U4YAXsszxmS2CzO3QJFWw4ZIi
vKIXiF8iVu5xmDpCliMpZE3VgXI2/SUQVrvs6H/zz2RgfQu02VwhMXLghkpTw/QOQuTuBovrtf2/
u1WCF74M9zKU7rmzRThkolbGciG05Gr5pTJxw+6jxi3hbw15Ff/Vh5pyVQFUwQfD5CZfm9gAvI/U
67P2nQHw4hPagG7Ifw8RFVp7jNNSIhfaS6gfydFbx8mNbw4xZcHgw6YRhZ8okAVPDv4E735ZA71s
KVxd6LojW8Y5tTni0T1Wof+p3aOqsveECi65WsJJT8URBvIQdEfbL+7htrdppQaiuPpQZbOhgJSt
rbu8lyfiBXj2IdNK0Yp/b0blhgC6rwOkOxPSJxO1ONlLdBwSU3sruF1trILUs6lSHKkJecmXFR6O
AMRLQp7JYY+SGrFSfYMwGzkOpf9QZUSlDUhDArn1bYDmPpoO4IY7eG6RLkP6zegq8omQEMwCFQSg
ytyV3LLQQ7+/lMhLnpuFQ8Zc8k2Jbbhg3kgMskdtt76PJyPwgG972pSI07RDpcN0ZuxDEnqvIg94
MlfsQecsyfXtsIUbh8kLnpENcuuP1TwO1W+lqSd6EkzCn9cnf9OSys5gi91Dk1lt09IfV1Cs9XGD
gmEF4vPrjrz122YuVDLX6HsYsNP3BxDvFNEgvrDWfpy7NkZ06zeQY+C/DzZZfq9Dv9IP6xUNF/ms
yKc7Ebhc3DPL1P25j6LN3pZeN28gar6e9gohdF0l6cmf4bI/7HXkYAi1zQ4zypUeudlwCNxKZ3oB
cgArbORYN4imXTcHV7D5tPyOQaEF6aHrUEX+CX4o8MFpLPsEikKUp4k5WS/ds/c2GvPli4oGgQ9P
pMZemfe2IT62F6/bgulD3Oi0U+dlTjfnWUKyhvOjuKFRi6DEH3ydh2RCBjKGKzkq/WpD3xLShHS5
W/uTbWKHrQ4WTtxwIKAvlge1Fg4n6/PMSTDEdaCmmHQxPyL0gDRwIXxsBRLjSZnk77WKI++zHr0Q
iT02wCsSe7v34IhPa1KoFIfBeFrxsCmHrpLTOZv9dP661ZTeiEo8YvAvYy2qaAaaoLuRd5ExlKjn
bC0IkQ5pGAC4PjQd1t/fSqxLzLOmALLAbsLDHZuRl5ulUKDQUu9hO9EzYxKaitl5RKHkrwhoYweU
+KgC3aNau0znyK+pXVIWWZJtFM99P5hdIESlI/v3YdZb+J3EI1mK50nCJ30uaF/M08ZCg7F92XQE
/DbW6SxHNxEEZQk+3e2VjOQkFodf6aEIgBerzpVD1jVwxKUN3WobncBLhnGhYgLXB4gvxGTG3Km5
dJuyV1MzfvKb7Yq89VHk0KotdJjhC6jWeQEBznGjsu99zpY61RXscZb+0yaKTTZvJ24Mzxu/oesV
CQ/VkjQ8DQJRLhPpivYto2GSljQCYdJXew94CorcYVU197k//t5ST9lIrqUuw/V+tGonlwmv5IIb
wkaJl1l0hl6mrD5aTkoDpc+EMxrOG06o5UhcRBOKykbPgNI4Tr4pzbDgUoAmNu/MqW202+sQl7ih
aUDpgM4C4hjWY7JrCNhnG3cK645EjHr3cQILYofvsp17HqmVb1R3FN3s3p7NytWZiPYd/Ahpx+Gg
WJe5GW5ugxnF07hk7+c4WGbvXa49hzmqSgW8r/F8dqqiT91SgHDo0D49RO7kmcKs4kM05FiLsxRv
6NKzMNB1xXnO+rSvz17ml/bZa7BneQyRb3TvijIZaTIrm70hJ4BFs9Didp63bf8eLzrYf5OI2RAY
j6jJ7PdthK4Hh8bUSmQP6WqkSY8ZxJGQJPiK8lZSEjijlI7p0XYQy5gqZxFuhJQnKgzuZm+LVVUN
bQ0edK82Xs/Z0pvnF2jeNL7b35MdOOfjElGH/qQ9wLgf4gYEdzWNqIZDKYRlYMiXcjyfg6kjcz4K
f6PdFR5wtt3Sj30gylG+uaHuu+5z4EkbR3tp/0LN17pDpDP7aD9CJa7RoCYbIWfGelZ6/zvzJDaP
5zxBfEKIvuCAot6ndecoXtD24daBqQ7u2UTYd4XIn0yaR965X6KQDzHBUCYJpgpqUMh+YtrTN6cy
3AOnS/b2amaTJN5/8BbKHO8JIoa6+rxEEA4UwuSGaPMAE42GH6comTOm/9CgjWeHWBRBxYfWTJ0Z
vwWi0W523OamvEJSL6gyLc4d4tRnQ+gqG1eM+QXMvm6X4RATlYxqZfXfHl4dzdf6y3XRtbdRHgIo
XwMFn3Lhe0qalbkft52maMOAhxdScbOAqzriqDpEk0R7QyuXK6KeztGg71AE11nx3r5sD3XnSgrj
stN9F7nfmnJ9PtRPh0jnYWLjC8fxLIYjmjGWf7z5Y9FgcrNBEHu79O06iYsgTIr6k27KLiofUeGk
63jyR9tJ/whvuZ1wgamMc0yKIAh238JpB669VGo0qn8aogwC8h9LrAa8s4gMNGKVOY6J1J46bKr6
lLC3S+vl+wyzjyrhRrPOFcOYaHLHL3q0eKFziZFZt1w0bnOhxut3MfwXxjATP4a2y7tv7awU2OVG
yUuDsQ1xUj6T6SQRCIc1+IVvVgSROSYtpOFvJY3Iwx9Tq2gT9T5fUqHc0bbb5XcZRRvac6jI+BYQ
Vbkaww3dHwqcWMQBXIkSAgw0KKjEsW6nGW8FF1VtbhKVHAr64YZye9q67WatyLrY0LLMnQYvRWCQ
dIKPe9d3ff0C5B9jVLZ3PpZxp7GI93k6zXZ2EWDabIAmYO9VlP1FHEtDkpMlA4qyk6xR3ZUPKO+j
CieFCRlI9UzRHTemd2RVo5djDIhqxVz8cBbKnKk4hzTTpWxUo2NPYp00/RuvEu1MvCDGGOxyCuum
/dbGbG8G8btewv2oy2TzxGG4coT82KNwUXix4J9t4kaIkr4M6FedeCEFzCBlZn4ycpjq76abQIfr
alWTOCBDjWpnaQ6k0Fz6snVhZTWaOR5Pli4OfAQVpTk0P+j40LMJg6aARBo88Zj9XZ1cQfWq1+Xv
Jp8DbD8aLA9caHqrcqFQcLndBhRjnuN4cptXO/lcp2lLyA8m2LPx0zql8by/rWJadk5PRu+BfPbS
bOfKTYvFPaWzwJt7POGqqfTfqdjvZ/+txgQyQPumCpuEd9Jjn8buPm1bcCp/CUOgPqBv5JZnxWmm
O6bnWPbtPdIiOXmXZu8VrjkBtB4sGJsRoqxFhGS24IvnzY1ZPxZDPNvqgJalC75yQK/5B7AUSjeH
YijMAO14n8A2cArbR6hpewPV4q96bKlx4IUVJrM82zprg69BVC18EF79RABuc3cfCxMsWrpLn1K8
zu7WjUtF/1prO+KehYJZQzTSsFOXYzGNWnxbciqW9GGgliDae5RfKJaPw776Jj6X17pet7IV0DKr
wf0AR5NhzIAM+eJ8wX8HVXb/91BQP8O1nqPa+mdj+0psj+vWXzf0tnNHz7R27pkGTl/HDhqS88Iu
GGseVpob97uuTyb3LOxCm1DYeatpPyeq8Kv9t1vx6mU5VZt2xTdvorbt3xEmcgocBklyuzzuC6wm
ZknpObDdmL6GgFAVLXjAeRijKFzOmUb2nt/l+YYr4iUbNWv5QAWhstljMIO57SBoCddOyLzVGEXB
LSby/zR3cVNPH1tf7Pl2b7vGX7wOvzTlrtYMazT2Z2Jummg+rrXhyZaB3vzy6KMwKH+kY7lX4pL4
TZDgX9GOe/nDwCwZPwWiisdPOTH1EPDwWndvUiCZIykuQwrcI/gdw3+rFZqp1YUHOlNN+OAM/hB1
9HO/1TxXMbmiLrxoTUnwpYx+KwfMk3IH+8vQJf3qUo6X0z7frIsXXgIgFqAr276cUT3YG48GdaS7
nqTJXcXWp7RNzgPTzzxP6KX4TsgW6VKfxmlMZwwTXQUZ5OXGXnipACcVTGd6ilLS0CUzi/4S4cVr
upE6hmMT4OG19FmI+achpldnvy5NMd8Vve95/8LMuvb2/j9eVlokPpEkFccgQ20TJa99rbO5gJhs
sQ8rCDmx16D+38wtXJncFZ62PoYHvNhFJvElGyjO+mdA4xW+8RZn1OJARhyHF/h4p2hVsoMi5P1f
XgulXaqDyJvcjyvFORGk8i0HUuCqYJg7USD2pHEbWJWsGwXRm+zwVg7cO4+iHqkeMoO47q61u2GD
zovUnDoSvAmtzjHCg/jvEpgsfUQeCzkS0rx7pku2EdBPBj8Dn1R8qEPKADsU9vuxiaLAP7UTUgOM
xegkXdeA4CFNhv+FcPcztY/RhTdJtkNr0BRiIc1LfyY0ZjLOFgUkeVbzFg4YiNSgHQjr15nE69fc
vv/fV8X0PHDaEeh9qSM5/kPU1sHugeUW5udIZQN5lzR4oIay/f3XX/Ozdu52R//8mld39H9fQ+Go
SjMYSrHb06htysKZDY5YY54o0ixp9zjhLuDB3ItL7O5qHO+Df2m7FjjD8J9mLzlbnhcQOCOnBX2t
5As0pRDqFRthMevm894pN4eI/EhjNtO7AnCZZ4q6a1Ay1SitUAq8zZVhHSZeaxvARSwXbwXNTY+O
FfTrIfuZdYmgGWA5dDLNgvAEQu0ruWGcTauIMhQKSdk5WwMBVDSf8wgfg5aeVxJXC5TdWEf8+muv
S/efg+O6RIQ5fZ2xIAmiq23JP2cEfHGb7ommcTZMWzYy/PAmiqJyJjhpscZlN5srQdndTqDnJ45d
t+RjdleYMtcC968vyE2Nn66HlsYhnWxokpeEAYTQn2doPCbasXvL8wjpHqkZmBYWHeuYdPKPFrR6
f2NxOXZuFFcrEJlRIv3w60v4rwmTo6jKWCMJ/6cJ9usFqRAWpPBsHK03dhVs3WUm+Y4O3vbqpJaN
en7ODqW6y237yEabIBy4ZSSwLrbf5tk475KZFIJq/a2s/uuL/Jl0zUNz4lo3Unwtkzp5xQfG/QPK
nbfkRz9Ch4aF2E1y3zFTB7RuqmH+/Ms+9XqK8pVxgMEME4Xnw7/8/GgQm01CzbimYWILzPMJD4Ye
Y1MVzMP4pvLTze3WCmfJy69v9dUcZd2CXmHViqIYp1bgqldfDDdir41Z/NNUDHw68BfUja6ucKy6
eS3czoBq7LVbpcZnuoKcNuhx8Fodw39Zqq+MCNz1EBwBi+eZc/TBBv7ngQCXkSLGVOBE3dAx7G9c
GYcRgqdoT7pT7kbgycGYsf7wN8ea2CstYwy2yAXg8fBWr6jh183NZu4MIJp80kgSWHzJvvEJjZiR
4vx6KEM3Lf5veXHpGQzyNMGpAu0s5revh3KcvAXIgKGcE42Rxq5d/uXrHb5UTS2v+7JZCwcdw8rK
6YHGBEkNZo2duZJFmhCeUTYmLbq73mSOtpPFAqYSYh7HgsmG2G2n9ZW8Ewww5DjvQyTxj5UlhIHL
ez2Uf31T//U8Ah5IHAcpXr7s8slrwfne22wSba2P6JZuBB3oNk96UuiLJBs5rBjhhBTbQSORRck2
i26iMu21eU2lMW7gp2yUqeTTzSojrK7sSRRurgSVh5TMpmNMB/N/22mujav++Tgo8rGU6NUdxux3
YEY/z6TQgv1AfjA4vklX4JilB6tJxaRCn3NDOekHgpccywi6eZITpJq7P0wDPnxPOoMm9PfcYD3w
g7pNgqsdpjL78KbutmR951OGNG9bLIEkiqJdVwCMoKwhEmZFCFCi3aFO4T+/PLEuLDkAaePnuMPh
EMYC68liho4N4aS3wTc5wnH/T+IFHX0OpGqV15/2vnbbo4DIKp/AM3Px5xxEIqrPEWW+9OueoQn7
8i8P27U2+XnIoBvm7Ag0gaDY5ny2/nlgwWvu0IWN2xFtrQ9G8hISSqBHFtct4ITj0QwJJADZNj8o
yxINFhF4V31XTWvDy2Q32eZfouRXxwYHBjEaOAVRYchZnuavtuQg6qOYTdAe/asKUAwkV+QCgUQs
2+cI7Jw/Laav2NhPGWpRBIRx0PymNioln2EYGD2f2kpW/SP2u4GikwD0AfbUXw+gC/F+Gj92gIzD
PsIUIkHq8Wr8SLFKYA9a0ucxOsCvQA0L7sVIMOcIlemwBuMfBZVivC/TfovVv9kGvDIzcKME0Mjz
C5F4ZDldwX9+fhQfQ55AXZ2oAS5snmFWOt8AO/ftUn/c2cEwyrkKD1PHwyIrLaOS/bLBo5qXT94I
Ra0LO7ct/Xpk/uvS6Ead+DkTKwMVKKAl/XxpE34xkZB1fLJ9wwkD1gs1Di1ZywZS0FIufB/ByuBa
9sQv/a/7/7B3Js1xK1mW/itlvYcMcAwOLHrRCCAGRnCmRIobGElRmOcZv74/SMpKkcqSSma1qGrr
Tb589kgGIgJw93vvOd8xkTXl22jMVmUe/uc2RUAeZMmXP1zX+0UbcgmMBZY4nXOiZv6ySnRlib2q
n87wlyxMoVVLwdOKjGUVzEAGNcARLEeznIzsgs6K3YbnECPWCZv9fbyt0XNkUvD7y3p7HODECFHF
0pkMAb3DEv3eh8XTbscZ7B2msmgvPmeOAVsHtu43MSfAeBb90sIO/qeT8rd81J/uYIENa10BiIjR
OYr8ckQcbVTAGVNPulEqovJFm9axFUaDDHlLTcOkZWTYjZ2W4JzNgw4NRMGUFUIkdunkElwUA1gX
OSWIdVenNneAUurtOhPB20NDOuvbqX8txgEt41JwJ++AZuYtwqiGVZg33ZYPAgej+VKUq2qzQwY9
nLpZHWbdNRqACMwRHKbvPp0Xlsa/+9zB1jMeZK/j+KHyLL27S4GVOLzq8OW7V74bZm7SH6evH88I
CnJW39+/6vvVTdDkIVcH45uEVuj88qkzsh6Xku4SQKV4YtWvw57zV8tdsO6RYb2uVOxO6wmsZTKF
/DrW1sOREjKLWy6bFFMvVNKmUPlBQJrscBjaI3oFv7/Qd2QEygcWYNOwHErq9bwo3y3DqdVNWusM
GMa+jxoT0LrtZ3xrxPGhs5lXPZEQrePMIO0zbPSz03bFVwPre7s6pCX3lB3bK+W0CyxmOJu4rq34
pdKCVd++qE3FH7LYA+CP2x1liH1UZnwdq5LGFMRmzJk0CR5RJ1QFl/SqV009JIL1pFWW2uodYKYr
8iM+TgyMAAIUKTdNE839awVowk49k/23CP6wvr1b+dkx+UhUyxSSsuFXn2Y9L2FE2x4JKZol4z4a
EyJxhhr3EnhaJgd8qT22sf6lnWNa8H/Yd94WLHwtpk6ynOD2RHzPvfRu38HP0jEmGEEax5j0bPxf
3xhhfdx2ayH1rX/z+zvh/QKFf5DlwUDAsFYOHA/fLuc0ceAXzCmz7yxc+2ulAXaW1mdcrzfpdw2z
EBOF7u9fV1/fys8LFFkZ61kOQodhOjh/392BMFv6gO2X+Ueoa/mxQMiLPO/7+MtIOWNdI/xkPVGW
hdWm19SRe0fJ9JZ/cGRh5LBrGFmzBKGeWcWFTWgBto0qTSerRFOiEllIU0yRLDZl3iFe8qeRQ7n/
vRyFJ7EEVxKV+0THbM5RAdnzFKo3iLeLaPRGdDk0SNHydvUt+XQQxogV5ZtXL8RUh7DIkUnZWns1
qgNLybbs5oRgnt9/SOsq9fYz+sbKUin15bqivPtyajPTOYrZHcHkiQMwS+G08vBdBPP7F3p/17Nw
UTs6TE1N9EC6+u6+C+rBmNU15uO7034RSIpukN7ztX8/LEaKvq5d1DIs7r9/7fcnCgJ8uO9ZMzUG
49IgP+XtLdiP+lxLyHTMUdP1gYe8vrbxU51v//vOQi2CBV8rHB7+4Nv98H2oFpgqP6MXzTpF+v1V
/fLR028ECWZxAFsN2+9bLHlfdDAJEJUCYgkDlBkiYtDkWxis0DP+/rXe1+7QcMlrA9ikmuvZGBXp
20+g66qkMtfwWtJ9WVhhjdblZdW2+HiKgSPoufVtKiz0FilHKK11kS6chT23o9+S/6kX+H5NYDUQ
NLBtHAgcX35ZhUo7RJam6VB5JFOLC5uneLyriY/gZVNbXRXiOpZhctIYs2dqddIRzrBhALzhhplp
NtH6l5BUsAGwzA6KV1UM5pId6r1V+jCK0ERjmH57a3/7UdIctunVcRCUpg7n9+1HCcM+7rRxLjBR
cL/tmEWP8QTabhUjOZFTp766pOs7CEKK5V2r2LX5lfFTleueM63E3b++IM6lbLJrL4HQvfc9S0Sq
+LAm0BCN4rDO5Rr640PdTKvEYrGshR0Uvlyt0EyHSs4KzOZTcH2UFwTVkiTCVvB3adgSAx8HFDpj
9HphtzG5ePshkb09wh4M6s1Mo5VHJ1qFMM+9QR3MzAbCyroSzxP3VxjlPHn4TFcN7O8/mV/usrWJ
SSXIQ79uPO+PINg27ALqY775Lp+TVsMr5RNt2Pofys1+tYTe/v5lvy0nPy+qtKJsmjMYBHh9boJ3
jam2lJMcNQNIzwQaqME0EE741lTEweG9HoGCO0PRzZRe/ya86CNmdQXpNgm3SxGb6F8iCNKoj6Bh
8hZ921JUTN/GuPqdqkFd+lcnjNBD4CRe9SA9bMXy8odVLra4D7/fjX2CsCcjsWbS+EeTYNWT2Lzw
zU/n35/037/xt/MGvvQVu8jqrkoNUhbnv7dfOhwlM04crSLKcIWtUOuv+/0PFZqS4S19dUYWxNi1
yqwjxCIPafJh0/xmgfx2LX/FVf8Poen/DXM6uXf/Yx76/8men4r4TU4nP/8dhi60DyqQCE1FF7i2
yzV23h8pnc6H9fSzViKQJHTNYqX6wUI3xAfOoBRwgidVdfSVYN6W/beUTucD2dGUkswhaIvZ/Kd/
cNqvvt/k31NT/3VK5y/HTYZpnL3WLY72Ovvw21ui7uu4LrqA9mMSDdeEcGc1muJE8cusmv7UU2EL
4c/9/OTB3+WxAzPKTI3rfx8mVoPcNsL1rNk1pfHAihw/q7KO0Fdj+sSJamD3Ge2CGJIyF+MzfQNA
R1kohos5mS19nxdZgK0H1cnlxOSb4JWoJYrKgQJ+DWDA0ryos2Jwu7qTH1ujy+G1FtV4GHq1AEXg
mDALJqSndArDEpb0HCAtHiwkR5sQigdgJ5Hk7L5NXqFTS/RratnyyhnzgWupyegL01gOGwO1zeAp
eHwfmqAKD2HcKyTMmL3jbDBJjmAe46qifmkK4aB5DMSjoyvwMuZZRp/oV1vaRtUyJwPOznrHb4LP
RoXf6bnHOkn0oJ1WwwUwnvK+pcI64lVLbsJCNgnmntkYCMAsKtI+Rvq1G3UwhEKeXV1fDYMUoa8x
ux1eMYjUlt9pS/cYQi28jNAa6dt5aswHu+2VmZSZjAwspGHUbgozm0/qqE3xXgEbjz0c8Pq1RDFN
0TODPdzYlVJ/ppoL7mNnykqPk0wmyQ1SW4Ss6kIwGYrv8ZGeVashBdLsezEPk84Ascuf8xzz37Y0
5i52+7ptw02r2itVIHS061EJc31vdGZrehIrx3Uy6hY+h7HPCUnvY1th/mwM6m5FefbkNVNJctdW
KmXy7NzZEPzg1eW2ifW4qJBmW4q0HiMM+oSQdsJ4QnZNvGeG1JnQI6K0mm3RzPXVPHbDc9KMJHf1
DvaplXk3kSpitENNBJYtPhoqYmciZSZ7O9T1Eu2QjaNZLBFdfuyqseA7L4ykci3DGi6HYAXrtUPe
1JsgKk2Ps6NEMFNq007vjOY1rtQSFr3oRsrcUWYne7XabQQS4y8hvixGH9ms3hWhaGOP+KNm8edq
aNW9pjatH2nZ0D8YI1NaF8D5GjNGiLHws1SOj2E0ESUZMKslQq5sUOHgi4tXMdAsyJw1RgfLz9wa
2QE7GjJnbhPl2U4siZEM+RCpSJYMTHrdK+ZdjYKE7BF7xo04AeYj0D1S6lsEdSwOOhI8kmTx32S+
SKFdbAJZhEw/63F6tkfHwNBdpx1dWxOwlA+moMZ1rsStcNVqRjPWa2mbu+g7xq/40vCEj3bG08xl
3Jk6WKm9RdwqWcEaZ2a3VFDOb0Z1BnMi86zTtsIZ+7u2I8SPNgJxDT7z+xVDgAzHTTFzX+SY/UiG
ZdT4ZdEHMFcaihmLiZtTzn4DNfSpYm5F6B1uRolzacwex7mDzSh6+P1eEMdEYxkcyF5H3cy786Sa
JUReANTlDglgbJ45yhLeRdlIJq2YcNFszbjuXrJoQZzeD7mqnwOuS2vcu4M9oh+LerSWYCtAXlmZ
9bhYCvMvPcHB3KEa+yQhpNxVdNtuQtioWA2bbLiCz2hq/lLbovZM2B0/Mjb/a7bfl5+TtdfM7duu
eX3tzp+q9+km/w03am6M323VwOiG13d79bdf+ZGpbX0wcWxpnI5pijFYYE/+sVvrhJowCcDvw9jC
YLv+525tfVirNioO/sfh7vnnbm2YH6ihGJEzepbsd2ywf7FbE5Tybgdl5K5SldLjhnpHf9Fa//tP
0pSpzZA/9VCRgNimn4A1Bi+9WpIZBl2lZralGzGggtp04q1G3OEN68gy7sxJq+khaBPslkgZyVIz
+ija49vryNBuo+ayiRDIehF62mdcYyvrCJzLRaVFw7xXsyAUHpYUOPK2Lgj9mbW4CdkGV8mPHkZn
bRIQsSX0nVE5cDMLxgMfEfJppV8ZZYcoN0eISThCbN9Iq01uRZXgjhoaKADsB4QlU+WQbI1YL7HP
l2KadC+2pJVsAtDFndvSBQlIxcjH1sMQml72YatkbmvqrbaPrKAAJ+XE2kVZsfJ7ordAf4KiyJHO
m+GR/kWBY5Gi8UlLBgIlscugvVQKp1QPNd1t8sJIQLaR2U4KYdZG5JyMLmhOlE75KQX0Nbsp7xKk
gSiK1Rc7kpE4YVFgXegHXVyahD90G/gDis0Vs2tup6boHpIw1FbQhDWE+9qpJPbHJZkecD3UN3rB
V+nWvUpy2jynw0PQ60buoxtoHnJo8Z+lFpqfkN6Oj2nt1JeBFQ8s05M15huz0SNCu8AqFujJkwu9
clDFkVkmSsIAnWUPUcPtKscuwVzZn5ywJZuY/ULRcxd/7NZR6MFWyqUMHvLpCsHKMaiQis/EmjnG
nqsooHbXRnxokyb2HYMED7GNs4lgkeJa1U4l++NgL/fERVuAK5buAoE8uB0iWEyIb7C0wYPkz4si
PqITJk467zeVVl+ac76p5/4crSLO0eVy6vs7CqezSNE+Ze1rUo1XdUjQavzKQGuThOoD+u4T5lW3
IAC779aPmM5eHBy0gfPSaOi7IGofamx16MAu6nHeNUZ9zfjKtUYy31AF7ep83mgEfY/yrJxSrID9
xAlQ0CwUzH0CtvS0Oi123uyEnuIZcmof3hMY47ATd2uv7NbKlvIlUduDPnHP2eM0eZHMFDqkunYX
DJLIbUPzh1GVt6kZE2tfdTxzrkKTx6e8VB7o9MauUfdfRdqcW3ZyZdp2dVwVDRv6XONdO9ubRqbb
PujPonBoLiTnLyOUWFnrQ+ecEFR77Yg7S6h+rC/eYjj3jvakzhcz2eMpHlmjYju7p9r3yZS/JyLN
zxu+SCxrIrjCxATsR8XH6yx+LLpbi/BkBbmxo1Zuopb43h4tY7gOlu5WlyPiSYbZITjnSvcUTDVj
cpFZ5hYAGd2g8LJdt2LT8AyHgPWu3sbY/u1IhVkPDEBJjpyFEWErW4haJ7tNPAflZqYWe1NPew4/
RN0TzVl25W2vfIyyF9EHR10mNGAfBGwd16lfZBLhPjrGQbYdiFB3pn2shS+RRSB3SHD9jA0D6cTw
OTKATYfBRka3o6Pd4awod5HhPCskzXOrHSHN8EREBM/VIveU9JrTCfDspr6Dxz5ggZqE2+b6RtrV
dU4qZ2AR1VlbIwtV8WB13WkwiEWbLYfw6WSbd2TwAPTzBiIzDbjCcM7A77fmZR8rOysYX80eqAQL
qxDXMeYDT9DV3JRhehUbth+M2SkbovNF1YNdYKaZx+2YbzlPpMcp67GP86fHevgsFQS7djKcz4l1
gf/9ngnxDh0waYpC2aEMP5iLfZsv82ZoR45DRJ8ulxCTzyA642UA8Yi80x3a7ELN4mcnspkzLT0e
g9hkjFdnHFpZ051tDYE3Rcq+XQIe1/ZBH7RH/HCEEufJbTHWO2N2PCPXrysZX6r5yYzVU5jau2rI
7qZSXsiiMUwyneVQbaq6uZUJGGNlPBg24If2ihzgBVD5zWgNp6ZOz4ruaRgK9qC2R+0sl/OQRZ+h
16dZb27EeOaMzXYAbdxVqVfl8KGJPxTYacdUd+NqnI7hcpIUaI2Sk02YxHhy6tOSqCeoa3vD4GkE
3zHX11EFQ8hSTma++E52kYl9rjencW1OgoGMcaPlrgGEwJPEVapJJ/1S0g90Z/D3LUTlRmyTurI9
vZpZVDIqEMqGbS+Cr+1kHlAq7+MRRG0Bk/ApN63UUwd7L6v6Ug5EN4NKSDfpMHw0xtxxIyY5OBJI
KPHLlDZXO+5Ir9gtXXWigNzRjHHZV5fuMu7MUxu8NJl60jDJ2UW57Qb05ilrfTL5TU+LLAJim/bP
zM5O6mxdYV7ARk5wJl5VEzC/MJ8XcXCW4lJOl7YSohS4UgmfHtWjwbyZwsDTqmjvgMJMKZAM0uWX
Doo5YXrlpk/by5QwgD6D9TGr41NctSdDUqG3HFqX/gEj17GHmIA7avFmhuoUctu6I4Bem5qtzA/1
SEh3aN2NRibubbg9GyFPSpFt4rS6zPt1sUVT/rFvzM+IoQlTtV5qqXio3Z+Xpt+OrVI+N8bstfLT
QBm5I8PNRVvntoFt++1sbHWUVm7QlA/Al0avjdUr5nSWNy9XjnbIe6AHasJDBne+pLugogmV+V4n
KpvF9ym2micRUA6qeLlscS5A9JF15moaCYXIWIljDU/oBL0+HJ19SEqtAuPSVCnvFcn3lZ7Csdau
FcpeZf6EyaEFaESjA+guIcdqbSY+EbwmOmQ20GmPioUnFeXKsGT7WX9og9A+Qn05WKN5jhzsq8m2
Bo4y9aZauB2MVqRs+3LdS1N6PPal1twbhPKyP35CHHIGdsUFlOBcd8GVHcr7KUkPgGq2eUADgapL
i+FVADev1cpPzB6TdLSr9fgsccK7hNaIK6aB3Jpk2xsdJsSIfgspMn6TqPf0pQg2hOGbVPumaS96
QJKxwpNUdod0trmjdXOrO/2XkKnFxsQR2tr9GcifKwwFFsZzUhhANd2ZOMNIox7nA6UuaaSteQox
FumS/SDfAJzbc9yKLhLemwVbOnV2PfibK2hBm0QnJ45aJ/lSBoRk0zH2QqvcGEnOmjs94Sh1s4E3
ON9mSbitU3NTp486ABPPLj5XxD8MznxjgxTQ50dKYjcmQ9xahuuY7M3EAM2XfsaZwHmNbPYpvqht
bN/RibSDTWxBvrD3lql96a1wL1jg00E7ZSUH2jzkM0nY6VAACWg8rU6ZR6mXa762xsIq0xUJcn6n
BISQ4x23Lfbl8pNVAq+MPy/VfZS0M3l9cX4ZE3klI+GOlrENZ1IzUlxF2UzErFJejHkvYd0bneAr
s85snO8usZrhHtD0IRGqNw+80fkY2/Khqc3bUajBvVmxH0f0gtR235C7HAhtk1kKVe/shxQE2JOI
wiQyDY6ZQKczM9bj9KgSkrFurpM+b0cuZCJquyCUVbUsbs+OvU5dPtLA9Bc9NLZ2cz1y7r6O6bx5
Q7xmt9LSYoAaul2tnzOr+DTUr4oRgqu8HNQjOFbfCQrPydAPJMY2q57tCQdYdJLD01T6s0P0BpoT
Po4dfle9eA3M4ZDml21FuHmHDFjNwgdGr7t2wMoL1DPF80wEBZhsRfidYdzSMfOKLjxYXbvTsrF/
JX6LdaerCGbr/NJMaFgsxJOGZejrVNPAlArLLUBDUUI86DVgJKW4ihOcQrXAtc9Q44DUaeOIxGu4
BMYgquGRVkDPu9NvC6KoF14xrfejJDV3UhBIcn1lYj5JkD/MBsHcFxOyp1F+wajszYp6ZxJL7SyY
6wk169jFQbwJ2VWbvqBwWmT7jOhnMwn9S9cP43WRw82r2X8CYzuHRDnLV8OeH+vmTJ85k6M5ywdo
PdH5jMo7nnvzupj6jbocY0W85pITTKmgx1mTZTgKFQ4lhCp4yHmCgoAMCmPZSLX26ybx1/MOxC23
tZZtH4ktGM27eOKLMnNCU57HbNpniX4OK2cnK4dQRnM3NK9kDuH6I7s2eAmi8bLTx22ojxvA45uk
zzZhWRxB6G+txnGTtTM03LRyn+c3XKvjckwGjGx+ApjB5iKvBRG/GJc2pSjOk1y4vS33Rphul+Gr
HlNUiPmuaa3zIVRPNovlhZH3O6Y4Xj82V2QabhI8E6i1iIxGsey1mnKNH/lJ6+kWog7wzEaDwEOi
GbM2nXaao2BKCFYYPS57aZ5Wffo0D/k+TOR+qqvgkFohvZhFuXRkz9GHvEYtecjkTWYPXhapGwAw
HsESNZqdrHnSC0BT0r4qQtyE6ZmWNFcBShi6XKgJXRxpxVmRNZ4dFud6RQ+bzg/DvJlKvPkKzxcG
WM6m7eXmvMpB1YuA40/RemPMuT6r6KEl5+ECUm7K/bo22t0QUWjGQhLb14+PSIjCO1E0+4WjYk5Z
HKpPaZqsLeFM9RsB8Ig4zAmk8p3gSc+pP2bg+d6IZgmy63CWCapAqpuTaHgGuzjex4zX9o4Jh4jm
3i32o6D2LYUH2KZI3RiT5kEwybbaum9gov8i0zZ1S/pkZ9q4dEche32Tgfl+VRy78THknNK0foE7
sINLBIRYmXYk6kQ+KrjZq+vwmOgEJBuGAqyhSllo7Ho6MYD1JV7K3dBvNWsk3mTSj0CYDgatfQIe
znujuYf+s8+JcZ5tlLdLHYXscspGOO1THg47WQvFm7XagYGYbUjwNssCr1WYpFc1ASKuEJzWsfRL
Mr1paDfWbrZPXUDctQSFITinGoVqHeLqump3GG8sfwiQfpQHa809iQ/rd9dvF7vij6z6dR6kJpkX
lyPP9ClyAE1voCu1n5FAERofA5H5GggjEPt5XF0HhqM2wCpR4uQuLI/e9kRQqZarTDAoYeoiGuMA
ykRx1d4Zlz1qFcYeost5/4VGTlKUlc6F2ndOw2LBdLAXdh8f1simhyDQpnAfkp2i7qyS+JpNV9fV
JS66SvHKJdNOQVGz+xDblMXuqGHq9Vcf6xVyReoCaGqrlLnOnQcQP4u9azpTwcSLKzzgrS5WTLCk
2qwnv74UfguDLNnUkS2uyDwAzcBYg9B6Uqz6L/+FA8L/0R1Kxs2/GSUWX4BLvRkl8vM/mpMfiBqm
THdUOn9YZlcdzY/mJF1GBJ9M8iSzRN0WmLt+GiUiKmH6iCaRKDLBn/sxSmTKSBqnuv4hZnHAPf5q
lOiss8Kfh3v4T+TalccrRasBqf7b1qTAg8WYI8UmFpQqkOlEXhlTSXvLWsrNotJxaBloHYJO2h9p
m3T7oK+Vj0FdEayuhjsnU3zidPBQlwBa5uFSMlCnVpviT1PDyCumOeuHtMS3CIELnNvDS642j0uY
DR601OuAHvpOIiHzp96JUH+U6SGzYImoeLLp7RnNY6PFj/Vkf67GBdFrqR/nKfiIOl7fFt0c7YK6
OWp2rqyQho8V4/CLZUxe8RQQbbVAYgwNjlBjfl/Pw+Cj0wRuKcqOpa4jWBlZh58ore12EPleDEW9
4VLy8yEtNmM5Nr4zTkh2DKreppqRoi425BuNjWDl9NPFiZkOUix7Adm0Xjp2x67RFI4EfcEqyY7d
jU3oV6X+pUS25sWjnbipme96OxruOGPc6GH1JUiVe2MIBJ90bH4l9+HMnuLoLkjpBjEmovoT8DJT
OjlVXi1ny2AX35VDfzVX+H86Lh3VVzPfvIZxWfycf86j85uHGrABI4d/eyq+/Nv+tVlew3KIizfP
+Pr7Px5y5vvkQuo8snT31xn/vz/k5gdCKiU2Np1JA08uv/OPh9z8IChFBJpnlLyY+VgZ/vmQ06UU
0kYJzfxBs+2/mUDoxvunHCW5CTIMxcLqNCPx8e1TPpGDbOaDkWyMoWmZxU9g+90gz+xzTV1AXjpF
1X7uph6oDJ0PWpB2s/TWBurORKtx6sZkm6jA5D2o8ONT2I3axzZCcuAF81KYCDUbjqrTMjKF6wZT
C/3J7lAimGQK2IcKoXHviWFyaL8xp17o5QZtc2ESqhDQapzVr8zVRySegxVMfj/gWnetVMk+KWYL
mNe0gMtiJkuguQaEepxJ0akmOFjhrECK+B4CRnpqnN4hojGzKbfGiFE0/TroE+Uy5YeA8BngUya6
HhYEoe21eKB6qNkNz2ws/M05OXv2sstF2xAKMeoKrfLM8kPZN8fYyJxbQOHaORzZzMOpxZ/VUVpe
jH2QXMTwz0hpSAjso+4e6ABY/VLToVbZeIkifAjCsDlmOaMfGijMGOmujGYAoGSOobrUaAIAzyX1
TaOM3dc2KvLgmGEpLkkGJV3UA2zjxJ4+ArXya5LX9f1itGpwSps0HjarW8PXajVzNoHVYIukCIgf
R0OVgzt2QGEwfRARUnejSWtryMJzJWmtRwWOKY4xkkNeEMnKFwUTOb1JiiaE2ygFvKCJ5T4MEmhy
up1HxDNlQfRRKjqRgdCeJukNappeAGHpLlrRquARbSANlMwBd1kEDmJwIWeIk5VWwaNocKi5cRGL
T5xi1UOarEILbc6aNV/XBHTHqYamXVr0FrQMI/44ZAlza56L6mMi8/C5iCzGZVjcpO3Web7cE+Ch
hW4OO1ehu2x8e2lVRZMCeWNwNVU1r5YhzjUPRAXYqwJR17RlOxEkKVv92l0vsT8TQWFpx2QGA+JW
TRxTcSRJRDcFxvHtsBhcWi17qhMA2AegN2VyqOa6f86SnKgma0mf40ntLiYIL2j+hlA7kTMoKJFM
aNsc/ELi3MAMQ8UOkoIDWg3BxdPiOH8YB3MufAUQRrqxrWKHNm25IkeLelSHuffYhnhkN8sEz35j
FPg5gJ210a3CpJMTbDzbL3EyKPc2ez1yDWVQnrik+RrhZjDsgYbYGazCgclOH4/psQrSSjvXxwGG
k64EKgChDI+tN4WAdE26yh0I1La7gw6fDxtFXxr6Rjgc27O1QlE3ta4xzUa1kNQX7InAZGZE71/U
LClTlIfKcpWmTnEfT5l4cWA5YjDhyOujFOBjm9PrFjzfQ25q4wNY+vRGHyN93qGSKKZNO0XVSK8c
haortMC+CQYE/m4gtdZwweCFtNS02cppJtr06pJC7QZutmy8dmJyVGlqrtMAjDCN3lf3yCKWF6QI
qUTvHzcp16lW0q0JqLlDFV/Hbsec9qxrq0x4dl0YX2iLGZ+1Ds0DDcoGMYiwR2lumoGdO67LUt+M
tHcyn5mAc922uoCEX0G23jQBXQ0XELxe7xyS5t0sNoIblSWMbyUQIa6dIOl98DeBhDY7d7Dep66e
TzytJs+1rKbXRRmz62WEF+GaqtJZnhIVFi3zfuIxEzUlbLKk4wu7BJZEs6yrmQanqI6Ks8DB4RFA
E8EEJot8RO3TPfw1pqoOXf/E7UAFL4DFprg8JWtwDTMZHaWMMiVIlZKFSesF5JDixXZsuurUPP11
4EC23TRmad4IWauvLQkk8J6WBbsR8C32gqVb0HmivFlMIsScJj2TdhpNG1kF0KWjmCBFWL2LJlwb
awo9FiL3WNFDS9m3cmpGDoQN+XdRGIpPOF6h0kQoy419oYf2rZKlNCTWDCxzq0B6uODGyp2N1XRJ
dV3HgZV4kkxGtLbMaL/OsOcywG25mdySE59lZ828KMpHy1H48YjtytmQf8asXNLKsY+hY4ZMayrN
wbvElv1I/wfljYbBrHdTKUHUEtgpLlCULjclbFXNc4icxVAjrem5L4rs3uqNst+XZSCPgaFlHZ3U
tn/poni8HPj26qNZyBDuvEOsQF8MfqPwODH2AtbmBbRw/xCBve7aP5/dNYlj3KY8QHEgdSTZb3d1
oxhN1nHiXsCIt1c5HeQDu7b0FNmFvkgKOHiDUxznZJDu/6/zuvnw5X//Lyqy3x0Kb4cnZKMNZfFr
gVLrn7/y/Ryo6x9MDcG4baPVxYq6ylp+FHvqBwSbnPIE7gSyxyQnxB/nQFv9AIsPMwGmhW9aFL7H
H+dAaXzAjK8Li+IRAQm/+DfnwLdSYgSrlrHeJ5pwLCy8XOHb+0Whc0FgAXhnxFHjpVbaNEMkAZBI
tqbcsU8azR5727ewQJDVqVl3Uog9lPc/fWBMOma6hz9H6q3a2Z9u2++XQfm63ryIdRCGv70MEF94
2GDW0eiKo5S8V0hth5JBN1YScM2P8bKuMYmssoe+tgQTrsaJZ5/4X6aGfVUHl8bqpD0EIR/dxoAl
cmZB2wJpNZPDwS8SXnL1h2tey+B/PmoY7oRh6lTcFNyS71Ff39NPCh5AVY6GKlD3qdwQnevFvIsD
2V2UllodIb0xVEiD6KbtOqZKfWIdAI2mbkJS7jEcLPR9NOkkNqnAbr4/ijRL/rUYeO0f/HJpXJuK
6wr4DR/q20tDSMSHTWKCb44YFeRsTfiOQo7jEQELbIfXyRLrB9KtW4iymraHRtR4mdbX2R+u5O1y
9P0zMoEoOeidMPybq3Pgp89odRvQzYsMhHiOkjIQCYrXuVGyK7NWxm1QY6klkghy2rzMf+f/+/Ha
0rQwXlk4521aKT+/dgPoTbMJrEPWry8qWy/ZQbT0EnWLXWVK2I2Y3nPa7nvvD3fGv/j4YU6sNhEW
YIzx7x4qJuMBUMxK94sw1P1cmRzQ0Uyf9i2IVLbhMW8OKmhMd9Ws3ow9RtGZZBdkugEhY3+4mPXF
3t6muDIEFkRGrXR21jL0548BOHVjLlj4fFEpnbqNpZI0XqLpNdZWtZTCC7uiTM6aRMzgWq0pe6og
0ZBwW9Uhpe+/d8Cu/hOPOasW4hbBM0Pdyb+8e8xHwyqWIG0d38aGyXxsaOstdKDgHFQIh7rRyoLP
MZYXSGRVdsHZaf44KHF9N5jqNsMrhTBpmKvPjTEpJzCr5C2xHe8hGAV/WJB+vW+/rYvIB00VF7rx
7hvs4gQpmDo6PhDmnmEUssBNbU3M+5vwXGRBdoFK3bid5yrc/+Ez+uXmQRgIxAafEZYBXAXvbtuy
hhzS1G28JXJI3WoCz/umBOqWuKNSqZ9jEnLvyfxZvsIln/ZTaUfHiW7UFsJdd/n7a1m7jW/vHa7A
plGpCxNOgP1tnfnp8e2TEE4D0eDbGljK4Kb1ZPGolixrp47Mypsid4r5jNDD4HKZsZ8dnKFukbPH
k+14na0t1y0Qo/hIMIw23IN58MoiNJUtFUxSAefsm2Grq7N2Wvmcs1+KfOp2dPkk6iKZUcCmZL7/
yb3wzR7z5olA8cAew9Op4dKlO/P2iUgyjExgKoatYXbdfujHfq9xlONQP64G4VLf6qk+l1AIk5cJ
4vmec/TwpzV6fZH3FyFNjeYQhef6f95eBEtySEjh1G9JHZqQm3cE6rgD/L9zp5MfC9jku7/+Mtlc
YWrhgUTfatvvXlHvm6nSZqffTgQofv6/nJ3ZkpzItm2/CDP65jWC6LPPVCqlF0wqSfS44w448PV3
RN37UErVrbRz9tM2VakiIMB9+Vpzjml7QqD7avwX1266OO1LOqxSy/mGhC15k8jAPi/BykTXHaLH
TrQ/tDs3r9OKWGBZ3OpVijDfwXS9FA75z1tgy+0xYPJLFEbQCn9bWgweQsYKf/33dTjvSxbvWiRc
gQjsvdi+7HebG+pHH0FDNu0H7TPlVb497EIx6jffyvuLcKbgmCUjeEQrJ5ZxzRGjtCJ6Nlo+LnCe
9wlYdQ7fbvhEOAn5xCXOZXik8X1We1MqWUE/2A/eERzYia42Gda869qHDdW9vvL/fI3IEbOWQZl9
3Kvyl+c2pEALM6KjbJZH7Bzu0eWFOY2B2z5Flvkr6QSzPYHoTudY8ZFULNZNnK3ti4jDgahlbyT/
w2sJcgAm8nmFhIG6p5vvq3n4FOVWfZpUdksHqYrozLDF2tY03c0IVT6ogf58iK+vkcMSwT6LCfzd
hblD3MdV50z7bLSXG2g+427yJnFPJbecMs+vPniG//w88BvUcT5WKmBOfzvR/3EjgxFaY4XVZ+/C
7nzzBusHRUep016Z73ZeDvUHm+e/fJ4fM6cBkRIwi/m7h/qPz1NyagcSlIieJdPrU1wE9U9rnaNL
cO0akHgQfLDg/u1p/X1VuEpRA7x5NqB7zJS/PylRXXUxNKZlL5UItiRI5Sh8Rftsyrq3t8sU3VkF
+04/WtPON5FDITxe0ToooJ2HkTPeC7IdezsMc/jBvvTnW8c3w89E+5lSjhfr929mkCFbGubmPmm8
+pAtifOaZ6TKJE043s1DnOwQ+Dg/B/RuG8/t9O6/3/p/+3hQaFRyvP28++8WL9G3fuFqAUycsMFP
tiUdAHXOgaB3ZIqDHryU+N8fyJXkuaCZ8cHFO3Tk363WPAMeZxMYC35I9fL71cdwL+imB2avwY+j
XBiT4EX5st82YCZGElH1SzJ10cOQR4SzJ/5J0W29J/g8rrcVQWWI6sE+QnBuhgNa6PzT//DuBJwg
GTHgkqbQ5X+/fz0gFiUZPb23DykFjsqv3HuRC8RRbt+/mcD7K0a4/0T/gwFZo+3n//70P48bV2Bq
xC8DcA0T5Pt6t8TjvnoJyioIuK71ZIlRfDJgCsxdpXmrgIoyz97mKGOHHYxAWSEoFepINhGJT3Ol
h/9x6c8XgrLA9MW/dkLen2rzbAWeXHc+64RBUjpdUbyZLYbb2aoNivzhBp+ff/rv2/DHI8qH8o5Q
8GPuvppPfv8R2hWkJ+5Qf09ALIJMMA/OryEIVljsYXTwJ9P+FSWdcxziij8TlvsRWPXaSfj9KQ24
VobGwO79q/Pl3WMwFyZ0CXML9wPcrXxTDysxscQ1lN1pce3+rIRdtUSUkIlB2qm33BT0c82DNziT
Truq764Pb9aKD97da7vkj+8VUsdzJrr+LO9N6mW4uAMoNpTZdU/IA3lcE63HaOwMCs9pLXZxDM1p
u3BjOsa5YesdIKPC7EIAFJ7mzp6c7QDGdTkmCD2TfVcvnB48vAPE6a1F8FyWBk+nBcU6O2jjIsXq
Cms2Hxxm/1wF8BMhVuUkm0CxY0z9+y+sRAsAyhnoh9QYZY7XbglGgqqn5VBMBU33rMv9cFsAV8Lx
ksRzKkQX2VuQt0G9o927DAdTkkPgdPzNrcRpJFNvWZBc/k8fRXCVzBcBAiTQH96f/yMRDk2JIHFv
0fxJ62YJTsNof+7dJrl1y6U5xr2zfCeH4kCQZLn/7w//Y9OkwKFAC+Ek0PXCpv77XfJVUWQ17rs9
iiHrqe7y6SEsEhuhLIcH9DP9B0zXv8un3zZNPpB1ma0hwGYNEvH3D6TBoMmh9aI9gJjxu7S8+dBw
5iWc2LdvMs8iUiLzA3NkT41BNyXgmmHSn9yGhSiy6HmLNYJBhAX54rWBPOBx7QmVaOiGtIz334pI
+huzaOqrBUXaf9+td6ApisMAHxiIKZtJLBv/+421QBpm2fBo9vSu4ztPJcmL03k4fXInf23n6/xq
pme8zcpluEkgNtLqXoZUzjKie+RV074Pgeh9ULP+zU74/aZCSkGIAhyO/Q7j6+83VdEyEXJFmJ6p
vEHaxr63bHrkTp/K0M/EZ3LbbHFCMoyv03enUOxQh4c3w+pF54E8KaKzSLMuN3qs1G2ykLSIeQzE
+4VY3QkTiyqn4EYyXPrffHHAjiy0IW2P6D0GiSfB7UJ0JHsnnvHH9UmLpL0ew+Shi8LsSzf0aFMy
p+loH3pjzETKccxXMgtLGKR0SMcNUy6nIO8exRZA/Tw6jqTTUGvjhSL5zUG6WUToQj764n+u3uxW
LqhbYADUflfz4T9PCUYOEfQOZ92XvQ3dEpbS8C2oEVo3Xv7YIUbZt3lsfYWMbz3mbqFfGPRV+IXm
7q4aeLE/eC7/5etcj6aMejzY2dzK37/O4E2cOqj592FEhkueEYY2unMJ5C7Qt5kO0d8x7z/HBBWe
BTaau8ZZ21v+zyki++EjkM314t89jqy4IdIomzsUvN/Rl0ZU+BVnKpxSHBoPzhXUJmmeMEBk1zaE
e4GUqfbD0ONuCdX4iaCcJkVAPe3WcdFbHHDrg/A9bEh6aj4o2/9lBeIEFCO/hIkA3/zvDfAf54Sr
mzBSdr/uVTZZ/q2gfU0ED+yABwtJr9g2XllEn63FGg6Baxl7H1uLN38tEzAEyE1bS+yLORLOLf0z
eslZEMowja8g4K1Vr0V7BuPkCcLu+6tEOsCVvm/WkjKz5NTy0a3+lx+e2dG1mqQ5wgLwbjmNJVad
Cv38Hm8MqtXCJYAkD+P9TA4TEu5Ar7cedIWTmfIXi3vy4KkqPHpoJw8Y+IIP1sergOb9L8+S7lDE
BR7Wzvdt9pBfrxg5GewLrIanCv7DHTl6UZwCsybikrSi3bB4Gsm0SyLFvAx0lLT9QIxUty/6yT4O
g+nbjcNawckkT/wdA0llb2qUssDZWoNC0xutlyiYrjayovrau0DA8mr4Xoq5+tK0Ufj6wbvl/XFN
HGGR8rBv8Xqh2fv93SIHbrFqRSCyywt2Xzi1dxuqXO2TrgH+HWn8RHUvd65dLgw2suRnmZvv/BCk
o+iluAauu5v/xVfigBWwwl07Y+97FBXQEmj1a4YofFQ3KtTypuR5vQalrgh1nOVAxMn4lrAr3bEu
LFhepoCUDSfcrVzK/Wp3/gff6brC/P7O06aLiWHgdEOH7P0KNEHqmCHeZXsEteHnpWpLNBuBuKWm
n3aFJaxPvsYc9N834l+eN1q+PGvMxZgcUFL8/tvUQTWNbczZoSBn+EDj0z0SgBQdKt3OB6do20vC
l3grVVVdJKF1v4xXfyuCaSUEswvEoY4HdWs1CRpn1+sugavDO4vwtU29OvggOuxpB9FOBKpWVnNa
O5m9CJRHL2w0N9pa1f+by/7/h0F/Nw3+eR99ftbri3wlgHmcUN5fUaPc65Zo7zSgBdIo5zXELeUG
0UuVuMucWpPE5zowkchTFmGMe97oJqe5HQBH+KglXCQ0Q7+SgukZ+dqRSZenboduejfryXbv4IRZ
ULXtaVZfAU3Mu4lxxGHtFqW3U+X6Oern8CWoi+Utw4/P6KWrX8WMZTUfi2nby6Aj6bN3Brkbk4bq
vfLAgmwyXpMa0QLqGmo33zzUMCfoPxck7BJC5s9fgy7WEsRJ6dDVrLPm7IEkMbsr1rcnHg3bHX4i
C4maM1sJcvGAEIgeckZzynwbtY7bXH3igZc9cutI7a0qVf8EnOdVexI4Rk6uU55PF0jeMju6E+bd
tHUHrblAa6xPVAj1I40c9at0XUBfCxeXIrnBa8J4wMTb3mmw6grd38HWJXGjkRrxiJgtPZOJkly9
OKAzHTSwFj5S4S3WBcl5jxbclyFCfReEE3oQ7JLEdaKVHUfBZt8uSCLIJBzVUQf9dNLNOqi9F1co
9bI8ApiLIf8eEZ1lnx3BjG1Xr00RpkUe93Za9K2dHcwwSOdA5lfzxM1jOVT19UZldU6wZ4DzPXVE
GP1oe1ykH51O/mjA80CynLsYPhihIlR41+WSfai6giV9R0iZc67sutsTFMT74vTlrQcrjaituZF7
h0387AuvPnF+dD44rv/Ra+MDCFK7Tlrg9VHsvqu3bF+teODWbLdUEgguJKFzVwX2Dkr6XT6a7uTl
4XOsrZJuKnK9FuDOcYkS68BQJNnlwwKMBJznz/9ef96fnv7vt6LGia9obXJofl9+ZM/q3695tlNL
a3429Sy38xiph2nMm7cgb8T+vz/vj9qFFY6T2pXJDmCcT33X2JP1hL5ITejekjm5qUxWn0nKar7E
0+Qizel5N3K/uyMUKj/ptS3B3hbT9ZjllPjzSPtibFEVxDQtqn0CYl49B63UZovG7tZuR9aIvl4j
HLmI9XxbOx/B564RBO82CjK0bQdEOlUzWwV75u/3LPHnQLpjQ4iGM67hTviRik8w28MGPdQAFihc
iuKcYQLWB7vx1uee5w9d5Ljayd4gQbud8xhTb21w0qXOxKF2Gzal+IL10EQbdG6noehqb+sQAPaN
wEXq7qnDEbvpY9IF0tKWw6vq/IuVBXl7yCITFGfoSApUVS0KMHPt1e0iXNxcm1VG3VsRroaFD81Z
d6B5FzuEfNtlddQE3uudqOas2U3jJNYTofHd8JBk2ULIGWyk8/V8naSurZxg1ykUyqd6ndrvUlal
3FeNW687lPnF92jsSR2bdQUOgQwmCsfGV7AlwtJZ/XO1Zi5JDrFabtaa1lha5/xeNO3UDxaIZnih
CaO+g8sL+SVHmBl7tj6nPXdr1y3M0hnrpXHrBXdN7GGjjO0SUUY1reabby+tu/fB67YsaaFjDmN4
HTChdOnyk+eDwtiix0ITAACdSD+oGA22duD3uFrmNZCbqSmJ0HJk2XTnCM72clupdvTSzqzyYGyT
3bouS/tC9uD1XrtPmUgoiMAcKay65C39xQIUPwQBOLHtUJVt6sESSpg3VvAibBhV9MX6Z98bOuuI
xpKzhFcFdbAJaNTeG6uVKCIDskwQtZERm+Lwcr/EpZU86CoHcVA4CGR3bEW4eDJU/y9EoCizw7DY
PFhimBRF+zTdzp0ZSLnyuEZhwk4fm7kKMFWIiPiobLTCeactu3P3/FOi24KCxvBmxKrTPEeqxeAa
ZFFxnuOrLcpRefeMU7BvdyvZdP0LDo5RP0SR6KYDDjN8CYsorB/XHCrnlAfsmbsFdnpIcF/Xf7Ly
IZn2Sd91YAVaV8E7sYZmRv3r0yXDQKYucDMXsWsWiKKc59Hvsedo5JToXhPTP+DFa5ytVy7dp6Si
u3Qzx9yENMpqW6E/rMYDUVRq2JQKbsABxSyBztNUO/zDuh4VXT04bXsIzHG1F6tsnjq22Sn1unJJ
kaHX3YN2Boz3VTwSAGTPjttheefRdc0Y5bckKrnYwte5fOrGtvTx0cXZfONqb5XP1ipD+Ey8m+ZU
KhB+hMSZxToQF4hj3o9HROI+kIbqZkVNC9Vgiluu2pNzc1hJgyoOTjhNqaGh3/6sMeGXG9vYhX9u
5RQyTOHf74/J1CTz1iktnHJu2Ts4ruh0+ogsZT1uDQ3Z9Z5HD5N2a3xCl/2iUfvcwlyyD2OFkEo7
sTy2VtazqHNq4ZBnkq/G9TWaeieDRVJG6oYfEg8fd2w+jbWF8y4jsuNZdYyRH1hQpgXbLDYxwgSu
oxjDFPSlMa5i94q1TvN8jOrt5LBv3konqCEk5JSy2P5UBm5kKTzEr7lv0Mz3qF23jUsm+7b0l+S5
1aPvnBEVB8+DLs2PQI2C5U1MiC3xKXl678L9L45t5jNls+g+wp5Xq/riu0gzt8AkCFGdtHS6jeU0
ot2wnWLaHAAim5PtVuO4M0aVr7UZ458G48OrX6uuR1EcDFDEAmQBF5gWpNWNLZGwO5KHO0rmcdLd
1i8xrm+8qK2+Y0gyA7ZmoV9Dxr3qgHjDrPTzYEunUw7J79CIqC12BHEN9UPBEwPLy+/k8BgVXOge
sQsV40xirt5V0YzXPqmbvyonJhZwSHAeI3UgDvXRHuRwNn5GxUcgp2OYtl0NrQWR0V+tFtHzxh1L
1glBKqLYMFhXw64PwuaodB7pTd6ANtzQyTZJmk8DHLegiYdHux+HT6tW2bDVUz1Ut0lfabkb6Be4
nxJP+7+4u0F3aTlgXa0Chf9qLb6FJR7/740xWv/0PKVpN6+YEXZeNAz2ybJWPKfki6rwKQ8SK0uD
IDDuYZ559cmx1/m0q5o5/zQqCeYcVk7nneCtzCerqprxVI+9eIYPb+OqDod2uSVSXo88lFAx9o3l
mGmTJ6S8pn1Elg5LPdnDm35hnwnopeHQnQr8g/SQhmhDzgzBZx5q4bSurR73+2CDjMjyMbZTH4PE
khY698+ectvubFGdboOkVdz7bpXDAUq8bzahtN2XOhK6fM6skq18bEyizrhw1+HYUZtSsQ3ji0wa
eWH8nD8uRCZPuyWsnIe6aMO3aYjEfKhtG0bRIvT8jKi3IJK5RSh/P9QrnERnhRC5qUl8KQi+AOWG
2xIkPPM8sCDpgE2E2q8SCklUb6PMqJwhO4OuaQ17dOl+LsYxwzS5JqV34TnQ2U4EzfBkJuI9toCN
cbyhwsPM0MwzhjJn9mT8yOxgFvvZkcnPooJ2iDu3p0VJf1hqAB7+WpKC5PBfwcIuT/MUzJd1mjDK
xNfVa6PWnF1woCIAgLHAjtoYjCBnkYz0vheDpA6/Wb/k+6qOM8gj/JF3BH0/JZtEVQ66/a4HFGCK
5nWRXlNdDH3v5aTiqAFm4LaGAEMm0+dyaKh14sbvglMWrqg/rCtQJBk7vMq4RO27GnEhLIXWcyl+
KLEuSyQ4quEUHEkMaNbA3qoWFwUAl5XRZ67n+UbKmNns2kAJkWW80CCbaTCfs3pmI+yYhFAVlDS8
IOyFT8iOhmkbBo2dvLRNYew7GPpVcRnzMfyOdi2RjLzdgWhrpbqKXkSuWjgz/fCtGHwwDsHo8Wmc
8lc4PG0kd9OUqGkbixU2pb8aPWw9b21gZ8798gQYYR12zWrNP8Y5sr9FTvOY87bwvfrRwclorTSY
Rg9fYihFPW5sYXuP+JxcGB10uZH0MYFy8NHYsHnCvLZu3c6iXx4l84RvaE7sFkZ23U57QqdR8Jcg
N9O2n5ZsQ95RfB6i0bKOVddwb2ynzT+VdF839Dfr8Wh8XeS3sNyQHLh0tdqtI0VSbiqgqNGJnsx8
EhiYhqd17qRFxHrv/4y6Ynb21HyW/bhaKhJb3vcw27deMTz6CYOo3VRrnlRKCqqjbi0oh7XOqqtP
ec0FeIQhObOv+kOKTLXt0hkl7HTs7C4imqZqQowLAOyWbZQkgMEiiEDxEWpIDIAW/tlj33tG4TSo
reMQADfdYlPq8HjhKNgEjfRlmgUy9k9Rl4GYKS1lMRCMB+s4qngdvtH4tG9FqPFHLQwtm00eQ2l7
yNtwzA62DAvGmg4hgZDjHNT0niw7jtWFlexLYc3rIW7KgQaE1kVwyKQftjuLsWh14gLD7EmMlXtC
gJatt6DGTHEPWCdQyPocyz7Ui+v8ounkmfMsG9va+jZG66nxW3cXDWTXpq1Oule/tIfo2JVOSGbK
VHrfak4d41ZbaAjS4ZoKc2cseHBbQZZyf/R1raBm9E4ElpMmALSiJAfLPAI7ack6L8Ki+ZY7bfSp
SeIO5FQ4hnhf/KZ3H5JOs6YzR9M5wJ85+lLD3o0fALFXao+Lh3UIY0UxHQl6CPM3eK52fiShtrgf
xtbtL6zg9GEAl8x3Jm6T+uwZkj83IIJLmBJzj5GvBmoQbJJ8Hc1N5fOi3gAV0tTC0i+bU9nmELJc
Jg0PRQ8VDyO5ijE0zUTvHfwyLsxNkYx+celLQjaQQ6NvOgiNWbBxdUkarVhYU0vPa5945FG0lEhi
0Vz5TcQhrOx9sXfE0lwcl4NmigkqjHZ+JM0N3h8OEezBjnObG3vK6L548behECLYZYstfpBokguK
xlaess7p87SpaKEfbbsOnnqvd8Wx8BGM7TiwZBAGyccBOdYTd7YRzexdyYdQ5TdzFNZmu7TV+t0u
a4tzSFnkZ/SmybCdZcUttHq2bBAv8bC1UTj12Po6ywKUIOKdcRZAXfWQ9z9zf2LwNTeW8e4qC85x
RuTZd2ionEqJrIgRSg0CcEtntf1PrC81kd1lM4pDUHQRB/3+ynU0QpRyZ1lZ3u4TC44KbmOMO/s4
woTp617726nOtPXUdsM6nuv1qosNWl+9XN8Gs+1byCXbyuTylXll/+zwRBP/vEqiWmQ1G4+1OZ5t
eA8cxTZ2XFbXqCC/DLaV9obDIMh8J+MHZaBxnPyXqVVZX/qxrzXjRs87D00E9sX2pSzPVpUYs++j
5gqSi1GAhKxcbtpEHK1ueJ/Hh9x0cbwfyDMH2qjr8iBL364urL3Do+EoAdm4aoMffWdIuU1t0i6f
k8lvL+WQd0f63N2W+sQRDCA9O/qWgJO4K2cq703bKNx7ojLxC/hp/m68klkPPoqjwo6Ovha/wnnR
pC5rJ1OH0pJgpsfYX1+mfJTTiYlSdtPKkHj3ynWUDzPRc/XecXrOsyovm3gXVmOEVydZo2pf5jwP
aRZ3xbcxkj00IUcp3HIuf8erXS66jeICmQnm3R9gpMvX0W8nSJi5nJ/p2xVPqhf2XzwVdb0rqJAI
Eg4yuZ4o5YfiLpd9V8KumZof2in00SdMDhMfBOQCfn8hltSPjJ4fM2oLO73a1RFJtwVc7MDpHfeA
5QHYTU0BF90URG3EN7Ay+Tpi0RCwSjehZ6AiZiLb0DVYekFKRfrea8NEbtkOqonKAzLNNfA0ePLR
dM3pOsHJELwuWW+Be3Oz9oEqqL7p/Ngab4rICo8JdZx76y1jNFI9t0n5YBl3cFMxWdO8cUvXPPV2
ScPA83O9HARbS/SJKQ9MjwQ1IsaM3EoGED9z793Legngqo0AgEmUS8ojb0zyxUMHusuQk7MJULSs
p8StAzrorpXAtrzGgn4qiPvaJG6DlQtbZHQukkUtqd3j89+qBWPsjvLaEWe/wMGaKhQkLE8M8o5x
NK8xbWG6QJBXJv9OCyyg26pEmbQVlbeava+T4mIvhf0N62yMdZJK53yFupvzMgvYOTQdyptrWwqa
nSmdZQfqtwmfkoUOf+OEBrWKdFn1g0jq4YI1dwI/LL3wnhpLWTu/cMwlwzaqdvjInGZfdMC8AfxN
tF/xvkwmIlSC8OENcr+SGF9VxyPQHlrPekMoXF/jPq2T5hIQMkybPOlGGs5llj0qnVnxHtRPcFIm
glRcZdn0tVjpL+x7Bv5LOjIJ6O8LkTTiJelHK7nzmoiMTlrVEb129NfskrH5ohKS2lmcUGjjXC0i
YsZGjKI5wIZhMxL33j3EFgXzSVVd5p6w3kKtsZaOLaV3dNEfZ0zQOCCaXnRUH5yXT3E9BlimIVja
r+AX52U3GCofOJtSrntZ1Q4kalln36oqZhmcW45TjBwQ3qdWnFXP7DFheGT07OK9W3N7xL1C1+xi
BaVn33OTo++F1YXZNsyyasFkK+fq3pmvuMYW6+JfrUNTftvYC3yxTGZlseuCbu6OVVMGh6gWXnVa
iRvhjKiH5lz5Hbx5h7mJ3iry195KA+aQVPcZGvbY5CgHkoKHdQtmN9majuZBOsbIX9Iy8tXnNSwI
QWRJwig9axjaryIAzAk5LfaKvUIjx9YUzONwRywUond0NcDYXGGVQOYmg/WY1LH+FClOw/ddY9ev
s6irb2SzBGCI+qoAeVaFUNibyA77E8ndOE0LbYo3RlPDdvDCiY9P4uVl7cinpr9vBfOZg87IAE+Q
tt7NAgoTjariXCaSkJdyLDxn2/WQlTZRToQXiKKqur0G9lyqSEXyxm4V53bShqR/Dtg3vsDogdkm
C+N/T2j45bu2yjp563s0RfauLHNCSW1O+JjcawhuC93J+ZIks78+yjpBlU5E5OpuNQ35N9NGlbrw
YIKCdLAsR188rdo3ZykYSHa8oj4sNjjJ2wxHqzk5uRC3NRlr8asa3AqhR1ioc9Phb6Yo7Id2m0ya
VmAY5tPIL0CHBzSZxPoya9H8JPQpwhrlx9UvzvWiO0hZr9ldMC+MYDthvO9TN9sKWbsT3xUJ/9kN
X82ND7CT+T4lpIFs4zaB9YgC0FcHOkcl1MI4o2ibG2PfOiv5Zyk/CnW4h1/+saPX41Ad58lPtHCj
u8tNW9nHCpgyrCiQKg+FDODKzTSM8WxTNFPvriOA3bWbLqpdXdpdUYEDeVySbABItPRmY3FFy3YU
dcmBu0cdtmHyrUHUlVH7E6HNeoqb0flObxAZS5PFWNBw5aYW5y2i4SBfvC1rXbucmpYye1gL6X6p
1BwWaYieUabzqK16O2aw/Djg4+2g1rK0Phe29stUhprsncJEj4lXgpIMyExWTx6bU7hTyEO6vVqj
eGaNzLwmpSeR+Gd7XN3mWuriQE8skAK3XmdmlcI1yK3UKjnhECDnm1OQsX+lkYgl+vJhpXqbOaw/
64V+xjke+rk9y6K3bwdPlM/GkxzIdLyAevVEsmwH+MUH5Spy5qIypsJcAnhWN66c5iwFWsYpklNN
8ZDLCJKZ1HAtN7QxolsY4mV/Zjwd6n1BCre5k4mK1J0dLQFMrHGZONI4QPK/EYIMuO1KjTiIAqV4
I23raxuCnUVwafIDFWIHib+W8hZt6pKcMmSpFRWDtRDbOlXwKHXTkDfgBMPkX3sWsARp7q3BoUdu
Hd3bXY0LZ1jFUvC35iX8TA9TQhfzREurpWz7/sgVE2EAnc/Vuwyf1XTuiRmznivC2dbz4DojnLCm
DpMTiNdqSvOYnLBNXOrYuin1pOp9YIxZNhkr2nqZOkpUTwYTlTZO1Z5Koh3dg7UIF0S4lbSNey/7
wj5RVw50U1dX3RuqJudoWjdCwO4k1ODQxGL9tdcoZ+6AEJrmPEP4f/PrKvqOGtglrK4bCoBXxGq/
ZJ7KH6cMPwbsfFtzZABCtFwweQ7dQeceDnyygH0QcRLx1tKLK9et7cblBvqZ+LwCAIpSk3uVm+pA
xEyXyWQC6agLv059+mZfEqhDn0FVXCXyGR2otOVAuNCx1Muuphr+Luq2+G6LMf+aTZVejrGFEX9r
hW35gxbfePLN6ER7ZWcA4ETSw5stkmp8xi4EWYyCD8oWQIWWlm/hxmgn8lZdO6G23vp9oE5u5USf
+9pef9RkZ6uTloEgdaNu7WrP+yxJaSrpkKfONHiQTevaRBeRXLufNIZNcevMxE5Dh8yK+NBNyv5J
k9XP3qK+EuFXZrdLdsPp0QcJXTmjs4d70cVPEk0SOIQ5mqefobskUwonLYE5AU+dkTdPovew9vDh
trVX0genmNP+nkyJ5lbXE/M/xsP1N5EUyI2CpejSZvajQwO5qKMP6SmPcMjAOXAz+JjeyTjiu4Gi
laBkgkGhyhZNJDM/TnNXRKER+5WZ9NdpxlnxgFOovCLqpzq6UEqOacies1N+VwKeps9mAjhpWRYe
g2Jqf0hXBwVxLbIbfgA2HRH4GFh3m1XlE1kxsc25foHOCFpcQEe6LWhcPWZdHUpmZOg9MMUn02e/
78vlBsTsmBwJxgKkAgumORg6bf53GCLxqyZpQu5sr2qOSUWIwLkch2tSWgmAg9auP7ppXSm7+TUH
a1VvDfJMuQ+CLlwvVZkUBVkVvudniJWUOZaCYVlqkL3/4DRdLeniuNYvdmPOU9IadZOWqBXt527l
6QFUZTFCWJJEHsuSOOqbjoQMnxkqDXuC2GqRbKFR2RLa7aBfdNfxwrZdSR+1LCSIXUKY3SStysyt
AMTOEuSEqnmEs9gDwWiV3ICNQyg5rljU0gCj2947g2IGJUUkYmdtWLBVGiyV5x2q1kZ3aqOajNJK
MP4Gr8/b9UbmMxy6oAUM+4n5m7hHLTIEm2JUQ30ZJwkfokXPXR4a+LD32MbCbAPj17W2oMXVuOMP
9KbCNfxXjJUJBs06g7Vyeuuz6Vm4NrIFcJGyRmcZxy6XRY3eso0/D0XHU14wc97QC/BOVmMCscU4
ChVl1F5+Vw6tqvbTogdz8BmJgCzLiBpkM8BrxwsWX8nZYS71KZvmadw2/kKjU4c1OhczliPSX38J
w5TeoVUxJkISDxSlFGO6hore3OTMfQsLoyw5aahWPOJ2dKCQWOsUfZudUL/0LH1vwCtHMsEX0bsM
jAbvlpQuobdNPK+vCyxp54weuKgZKUweNH/l2dbOk1GhT/EoizYFnR07x6AEV0+bgXsli+H6Og31
BHDFLWGjtHCaDrpgMre1G9UkhwEdM8cpUV5x8/+HsvNakhvJsu2/3He0QQuzufMQCB2RkkzFFxil
O7R0OICvn4W6bXOLyR5y+qHMiiIZEQiH4/g5e6/dJ9NzXwb116T3NPNUhpZB7JDLeNToi7u44pAn
mF0TQwRFKHQvY9ssTGIN+mUbgTObQi7oJXBFWSn3QrWKz64fPf87J6F2iodwrj1OHIUOzxiwkJAk
dca8LRi7mp50JpDCTJbKdkyVwrUtalt3BTEGc4x6k40SlA4ig/UAdGOi3TZ3jbaEpERt5r0sklFu
Jv7KQ1laI/igusjlSdeFvJpBCvGXrOHu+5S7JZzRkayGM5VbQdsCO/4+ZydW+6qUYXYsR/o3dNYY
o27lonV1JwMTnVLN5/QPARJW2LgFM0BmCGl3ZXxIn7CaE/tHJtaYiE1QTN6HonOSFKT8gHyBYIcF
TpRimg6fif513BlzYm59zqzQzeeQRgxRcQ5nKqgFu1ZNXPFy8pJzPzWm2PWtb35Kq3HF75KnPP5J
urbqZn4Senm4lt3V/UG6CV7Pd/4EkZuc2SwV7eqEnlJPT2U7jJ46m0Y64h+sxTdhJhOTaoskHBof
1n6qfU7banHOsx8mG6kX+6yWxT/mdVfE1TjIp4Z7lgJeiDcLSM3O7euohOpe9E+/F6Ksb+6nNw+G
gsCEyPaIG7PJ7f1ZxEGoeOGPTEv2NfZPoJl2epJBEDHWGZ1T0RcMUapgom/K8O5PQsP3ekwMwavS
0nMtpsP8/7vXZki1kM1ZL/vRs/s75SFRSwbXsgHHRyZMXJ5YE+pwpt/ZAZK5Trad78/+oQy04+wx
N4BwSO3Sh+LcVKaH0j2ktc8pG4mc7vM1d5siO73woBMPvS71xyyw9XJrpRn4P+pVnVPENwiYJytR
CfMMH251GdCi27kEJnd7OQJQ39gMfxiwMKTxdl0ylc2tIAXqBaLi6tFuAZxOxog8fAbu9ZRiznbi
ahm+OciZYhq61QsiWHXPoKPbmWE2CWQtI9hp0Q+BX22QloI3liaXmi/JTx8oUZb2s8wSP9yaA1M4
oibs7PMCgrueNxTbRvVK0xlneO96EISkV+ffSkIjHoQ1O+a9Ar7KJBw53fgoRTcuB8tFdsUOndSf
vAnAV9zX2viEcgV1OYGirqKV7eqaJmth0NB28sTal2PbvmU+TIs/Ke5/0Q2tXzsxP/YKiFhtjT8v
OZdeL913ojLSAuw7e2y4ybEjnWwu/84ZCmurg2X80kX52+i3pJkkJUFgYrkhCYRxc+mOdzrlPf/+
RvjFEbKuRg/8n4PD6C97+M9vS9IzsWkdTntEKM0tDzPzOZLZcIAnvXyoGd0fWlYDzGVgYpuR7OVn
z9fgyxHtxrYtx3xj69L5g1zuvRiXN8WtwTUiTts0QYv8/KYGu2mViUl/bxSNOHdRrdaTQpudJJsi
OeOpPHkobv7kQljvvJ93BQ8rHyBFGzds6L53GPvBQOEEv3jfNzS1066n8szd7hYtPXIS/M5M0Dg9
fzDAqJ1bd3zhn6nuCvJIj8IPzD2A5Ojey8kRWLqcWun3X9W/enfgPdhrfYz1IF1/vigWYuicKai1
Z4e90zlYt02al+1NYxdq/IMQ/heXJdUewYc+ni6QkbAL3hkyJENm6SjBpg2e9YvqW1fgvp373TCa
6Tei5AjlSUH7pm4z31S1SUe8aAKm08my+3c/NqlaPGRo90MNBFPx88ceMjLzXFNO+yTVw2PO0Z12
U0pmYkgu0rffv9avj4U16tSyTGSamI/fb800JxXqCrnsnaDhYB4gDwUE7zATrDFWsfHk8lWFnPgV
xcAfXvsXLSYK/Wi94ggjce4H777efgoTpk6seZW68lGXDABCeyydTdgX/c7yAkP+YUHZ9vv1jpee
jraN5QrXg/n+NrOUJNeisZKdUlnBNwjgCPr9aNY7MiWp6Z1UjSdo1eaI+C9vCYaqrPpAA4sjPkci
81SFLhVJZa6kNyTdg3dvGjlpdJax0KbMKQdYNUwCnF1CrbhNioIjX0oCWH9GRlYYf3KTvL+GJJKS
ORiE3oqgYdG807MOOTA8p5Uc4JE6f+G8s1SbCtfiR7b/6tIKT7+1YYvKspzZ08qAKCwPsO0xJCug
oSQ0vY1ywGr3rTBvlDKcT1MgsuvvF9m/epNr4YFfkf/Qer9b0OjDy5Ix90HVdWDt5yJV85NZG6D0
zGGy+jPmNzV8/v2L/nJDc2lYopBc0XHbIb72n18V+ZLZuRB/Dk2t2hOdn4bKzPUeqdGS3cLA/Mbx
ITd2M8OTja7WAyN4OnFkGP0nu99f5uS/77M+qFneg8/BFJ8Adouf34sw7LQ2GT8dEstEXlejDrzU
fW/feLlYgmvj22V6WTjz5bfcEYl1wIGXBaeOsxNe4oApxibCFe9scTJG4xXBK0MMNGSddRkbi9bN
XPT8jtn1bONG3nu3zFcIOvKdsG9P2mY7A8MqTXm0+ya5RikCDtI/etrGzWSn3U2JyCE45y773Dkj
HSC5egsNtm2v6e9sFlfDR0jpzNnMGRxicziALuRAaM5YV8T3/asHSmZ+E0QNZXd1V9HQnfp5uTRj
GvkXx+1c59YeEDKlXmb6V8FSK2LC9fDj1YbiYIwc138K8HgnW1I4PX2PtA3KIe1LnBEdRtjDH5bH
+63A53FrroYNLP2UxO932bkYKvqNk3nAeGAmMAaiJt3Q98RmJswAopXT4v2LW88MR4xP0jEQBBah
jqMkVcXFnEKN5qc1u/EPpcD7px77sO0EYJhWFATy+XcGMWyeJvA1MR+WYpDbYRANxtScu1WsTtU/
bCA8SN9ticA38KIAGOFoQ/0RvHvu1XNG7qs/iAPKtaBdBWBWfZfUbf6jdIxm3jmYIpByZajDHlTU
6+dIhWl4VjQIxR3RtVZxyJXwzE8iVJy3J4CM5AGnnbyNyjVWQ0RidC85miTrrSbqaPrYyrQtdi1l
8rRrmr4zd17IjGPraZNyv59hId0kNf12jCx/XfAaCNjtYiZijBVXP9sFkxbFIcm1YQt+jLjiZ5WK
aT72ZLcuT4GF/HujW5e0CRegiXWMYKWSRoalbbuOR18jsKffhzqhiyKsAJAd3GH6WjZ8c1CVbVF+
skthHUzLT/xzYc2ocDFpJWBZc3xLGO0hmlD7O/0dEu7OY3xObXVgIlbKbS9nRRYPp4J+pxxjTJ56
hvYHaLqc+Qhcq79OjjlWezRIHZnGsmk/Rp2NIaVtDfWjqctg0yyRLr7y1KDjU0aOKl8Z09htDPfS
+jhPaZbElENO99LkHrHKHJ9KUiC88dGpG5/HGmT5NVQomb457Kxs8TUWeQJ4lPoYOlWkT5rpobNl
St2/rg8rQmJRmEpStLRFHocrYdn6YeH8sArbpBWbDvN30ibdDw680OBbnofI0Q3Z+qS3qCTJM5zd
Wgi4m1bGEILFcp1pSOZx1evJ3wQh3tIdcpuiRYCVqL0blBXz1W6ir8jwh1MM0h9FTkWYmtDT8jIn
6MGpicT1wR04PEa54vhXwkwcfA6sS2yCf30LJ/rAm6AcbfpZPtRjHpBLvZZt0sgO9RR4MDmR3hzF
lM32M+ZZHMf2Moxn1+rSUzAaS7hD1xfio2Zcx36msiY8FtCOyq0nw/77BGSalqAlOEe20ByMDQI4
5g4I1wZ9aXkAyf0EnZFIP86/9ZG+RFBdpGrERcNObM/02AMMWWkgp03tyPTLkFVZg9VYw4CzrLQs
47yzaqYXhKMsMXs2X4OsPPKB53Gu7C3jS3Fvp4jf6et4Rb41HJ31YIy9uYkdvy8/mEidQTtXUwpI
O3exD7S+933JbBr9OFNCQg/rZL4r+XEgxGyr4R09coQwZKjcE1HXfeb070drZwrWbVb2X9x88ew9
ZRRnnQDHedy4Lrjn2S0bUKfwGEEejaTz2FVJ+aQl6N1d1pGk5Vu5le+qYURuZ5TVx8jP5lOFjOAb
mpL25Och+H48FLm7bxx4KafK4RsEYFKgucQnEzZbg3PsEhNINYcbJoXONbW9iKf0WCEEHry+QamD
P5biG7bCeTRa+Uw7VnU3YmimR6jmAUzLsrGuSDoNkoaGoK2uNC7hRQZLECSP2l5kdMnGPvO2KFtY
pJDX7bfKMumo9SkGwg0NNS53hWwRT5klzGnbUcaS0ZRPE8MrSHUdM+8kvzfgps/HeaK1hZAts0k0
EnQ6sPDgU9gUXjJwNbxljRKNBLtQtMp5gsTtr1WTznoH9TJ16EQb1QOq/fbVpUkWAFD3vMd0nIhn
dUJRX5bVPb8xKRGcbZCjHdm0U65fNHKA+kw8OFFMWAFeS2rSiuh0o1q2VZOJ6TRmYUGspmdOhPot
riDsoazKGNsWJPYukjvuCloCurFhy1hV+lbkGF6OUdkSzfWXhSaJBBGHdrE0zyJDFwi0jXCguGKa
WLEqCtY2/3z4pNM0FQyEkuyl7sAMwTvzpmK3oPzZk+VaklxT5i0OOzsyk30ls3SlPtvZ/DC4ZRft
SDRz76tGMOKoXFk/9onv2dvOJAztYi5opeN1ljNsSqA0Kf172/3a5NTtu7FcguZE8M7yqn1CTj2n
Z6Wm0Lz8F8KPcuQmSJayLS18XIn2YHCTj5oBfj03s4jr3LH3c0IrlIQ+uMkGv1GDVg4Q5ErTa7/6
JOOiUK1TQB+I5oMHnU9sP5Uckk9lyaw+ViCK2H7CCKHjoD08JnO2PC2QvcBoQz//QN1WZbE/QgM4
QQpb9exEzqbx4nX1dpJMEWlf2Ya9mUyXyE5pm0FxYdY0PWcT01L28WmSj57o82+dXqyHwqxbefQr
CJxsWGtCqZgSy3uxmKs0xAhACTrDXzDwVfqCxxHTtRcrr3Dpj+j56h2jTn9rzox6RGFNzUvXSHvc
dmGFKp1timmzC5MQvsdM/MB9W5lib0QIl+JlIT/zOA+UShuE3Ja5Nxqn5HDKFMA+FCM2P+1Mob+X
7iD9fVZbYRvL3q6/43gjak0RKmShfUUTgdym8EMkicEOC9OZ/KVpwF2pcIYtdjqtPey6/RoyhDVp
+doEafnz5AXH0ScY6WPTQ8ZGb61G636yif14SnyWHlh0qogMlBO9rWhM2k3gIcDYZlkiHu0MMw8O
8HE6dFQPPRs5Vq0NtOyMKzLQ+gwatYj7grnfbdQjANpyadUnZ84N8gNzYYzBPmWX4Ge0FcHAE0ax
64IJb6g52WbP07TtktOYGkV6kaVrPVl6Jk+etj3+L9r1w9ccnVaF96JNzIfQLN1doCJweIiRZIcE
zMqqjdW0L4OXEk0rK8RseyuQuD3mEBAW+tZ8dXhEJcOzQojHnF35K9rvLOUiOq5/0D0eDuS7Vbqf
00k9B9JMvnrWQjQsqcXTTuZl8znnoLjs27SsvwciROTXcWeWcSPQX2FZqEtF/HIFKT9ycnphGli3
idqDZxc+DG9Y4hFjp9po3U6XgCMP02BrGfXRIK49iyHwB5yGAXrd2gW4nidwvQmzW2Nqg/2gav/D
kGel2Ptuxj5W+E7Pz5tR8RQss+55/ETLdaxz+JzAgKpTYXMk4MZTfGtDJVC11p5/bRJYkrEZYnjY
JwvB1Aw0Qqx+4WQjfTayIQPN2wzz8oCZrwE62BPeTDbf5JbbLi9n5ux+RGqhBUjx29SJNtzMaWO7
h2zKg4513tPUX8wAbecQsg4i0XywyswWyNFU/zQ2M9B6EXhuXNprh0hyn6WxmBvG4WU2TOjOaJ1V
myVqp3bPSuEOEg5HvjJf5vHKOKf9DOAK54E1maN3ZzBU1nGYztbtgqCOrWexmmlbEUItr9VQqW5D
unLyyRuF971lO/E2o868+lLNo32PGY4BD+bnIfcvRuVU0zZryLs+hymoz21esllf4WI0zYo4zZod
z4PU3dnacpNbbvolRDc3ToQKsWndGMzgb6xmrryLaijmH9xaGBh+JDDPc1jxJW3XozQyEhmOZeyY
KMv2dtZ5V6rkZd5GuUmYpJPV4ashJmmyOSGB2FSAYcKjFLnEATyni0G5AQxoNxuoe6tNwLgmupUJ
54itZVtLGJNo2y53ueeDwA+dRIU7quphOVKgJ73aylrh+wf9YG0zIk8gzhs+QV7jVFAoCpJfs9cG
CYm3L8a6tXhsGQZpA7Y73ICUNspzSUPz82IqmzawatOvic93HeOuUcO1tpDJXtrSKfw7kEf++KP3
EqKMcmT846nKFvfByFLXO1BR9ez6KNwmtZnRfqxZtG70Zkm3Ok4yJU+Of8XF49QDvblPexkyghjt
ytyRT8XfzginV7HrZYO4pq6IssfC14RE++xe40mHhZAfA8yYqx2ycUhHyDOToMwFPclNCS222OMO
EfrVGkXDcbyfSR5HAw36JyhkMh4Y4tXisQCPjT2gHR1LMfTx+3nv+2WSITGcipDRrLSwXSLFtKj6
W1QqCPkNfQ+flfB6zLj1gxh6ZOwBvDsdO5rZFUGv9EtfXOnWD6gf8bovEmkA5SVBG+YsUkKCf39e
/7WHRKWPjsUKA9+JoGj83EEhStBDHiDUAalafQsE4lODgU9vmBmb2yad/gTnXRtnf+/YQA5hTgBH
JATYAXHrnYk+4vBdEP6pDhmp88+9k6YxT4LsUctB7ZlWJCqOKv0KZ0bdUO/+yTf+r16eBgBwMVpH
dCrffVwV+nSYO6YSZqqRL6naAHHRu273pF3ZP0dWL34UQ41yqk77q+EYP35/ud+//jqxoT+CmJsL
QX927Z78DblD+3TuOsxSB9o1dbjBwUUXhnrshPxp2EHxaHdLWI+rGg9NPbVlu/39G3jflli7IMxn
KHYsutLENf38BhqqCRPI+wwuDDU5kmtxNtLGfIn46IReqvHN41n8h877L+iE9VVpBYEL8xlXUub/
/KoCa57dJRLUvJE/M7FJz6OuhthGq5puzQyTg8jC8JJZwDUKZN+PoCXKP/R/frn0UPC8v+AJgctE
KFr//G+XPgw1ZmG+mYOkDK3Png/U7WJqNeoYAGK7XFrIUdWjbN3uWxkJ8w6kytDvf3/5/2oc/339
U1QBNQFdwBzWp0n27krAZalqy0Imns3e7HKOSii/zY5IuG+d1+rxEdmKHcQd7RRv9cgNP2wq8XRP
cLoYbkjHsIqbwtW2cZ9XUd3/0AO5c0R4+oG4CDfIlyMlwDyS3DFAgBlJE9klSRNMbN4SPZIrfTZc
o5vVLm+RxcTGYBXmZZlCBLVTK2u9b1ySX44ZMKvyCfuFW7+iEw/t2zBTGC88mSjyHjvEbBvyWrrl
WARKu3Hu0wXZqzpyCyzkOA43k0GopcYw7NUvDN5na6eUXX7DOmoOG90hH4wbwGEfab9bHHegphSX
vJwS7w9d8l8Gk4HFYBmAjOfAxvEC590lNxHRzkGucZaBdd5OKGP2SR0uW6+10+cMIcjVK+rpTOwl
KVZU13fQ5L1D3qyzczWncW029fH3y8D6ZR0wCGMAF0K+DOiyQX77eTUOJPQKAw7dPupDOE8ap5lx
HqrMMp6HuYQLECYjzkh0lG0sHILVdyqgMrrt6Jdxj1SwQp8nEiq6E7K22Tyg3rHajTvS9PiGt7p/
JhKoEsc5oWG005XRvgXEPKD2nCbvtVFe6FO7Bi0xQ12RnacMBXABKLfdi9JckqNrYy3YqNaGBDvZ
FeIMOBkoXspkpjYkQKjaFWnSoBtU+RhcsGvo6kz3w3MftJNNzb5woct+CAdftCfKzsFkfFNLd4/R
XRubwcjCaw7/0N2Csvde7HbpCoS+7dTRLFcJydpWQDzGPLiKky4Aj25fE12K2wsrHEfkkdZTbA2D
h+bCsofsfqZQDc4cfxh4A55est1M2L268+2uooNYtd2jmzUmD1TkOfPJBwTkPysLbpYwMgfxFPoM
/0nwRT3rsXY+94anmks/0X7ZSQmvDQmsnch9tTBeQSHdo8uVdr0s+wJ5WXqrh05zQO6X8KM7umQU
5Y1YHnturCqugYj424zaQBKabtBVC7xSp5znFIHJdK4izvg9wzDmhNF4641ZVG/BNNAxhw/Z7fgW
yFzEYzjn+94L1eemEC45HSBXzpMlEMUqmfV7Nc2ZH1PF8RGkkj4KJg2vE4GA22/IsrKMXQ9WPr0b
MxA359osWeYegqKR/Pmm1l/hnaLe37AAYDNDWx1A8zAIM5yr6KL1/Gr1Bq8l/OKAfjWc75u8N5tN
agT9K0cyCmGkLyjh+tyW053oo9Z/tFRdnBEzWSjHQ7+Q2HZSdUD0VFv7xMqJiq8IivQuOAH50CmQ
uPQWoEHyitUdBnqUh24HkgEaVdlZyXdXDvihilkjGNNQG899MQX9eTY6pEyGX+nnMu9VsKETbKo/
PMXel0oADql7vTX8Zg1Pcd5pCSCeN6ZMFwFdCziemKLuYelIeaGcWU4VC+3fnOOur0edsEK9+D6s
4N0Di2JUqdHm9ZzScD7AL/4643ORMYqTL9Lr9Jff70m/DHF5PVDZYURwBLoFGKw/b0mBETUFkBjc
cIGHcSbopjspon2HD/ItKyHLALUai4uKRrKJU+1amyGypwOz9vDN9sXnPDArDsi+u9VLAGIWdnQW
xlWiU7IRUcrF1EP1NW/G6iqxReM3Td2X33+G92P39SPwCWw7ZPRihea7XZXzWSJVDnVPTGBfcBtY
+wBf1NYPFnquwgaIZtIGvCpsCYffv7S9zj3//mRHj0Mwgw9+jQc7LLZ309i6VugiVeLvqxTLDfLF
HEBuryscZInpqei2skf8RMiNkbr2vkDrYehseSVJzSNUcoACHlM0QnbqOWNj1HOUfeSQibcB/Nby
1S981pq/0JjA6ckhhjQ9wjT2oacQM4vWMm6aNIjA5tB/Gje//3S/rH2GAFxbVCNsQZbzvmwxqjER
VT02uJNnEtTo9/wQGTxX8pyJRDcsI/tDneq8py+v6S8rxB4VGhUjNfPPq1HAGgQ/JNqDnk263okg
biZUJZQ6nJc8CNxOp5eAdkR5sEXn25uMwsrZ4gBy1M4c0nyO3drEYAKdI2Ku43flc9UX7oACIcU0
wHkMH3IgHUxGC8PqZ6NU05Ow21SckBLRrCcCLi44FZtH3HwlZ1Y3G045Go6vDafDnV6nx+y+/fNf
l/rfyrC9a75XH4bu+/fh5nPzH+uPfq0bQqSEHP7zP3761U36tasxhQ7v/9ZPP9T/519/TA7T9vPw
+adfMDZgzPSgvnfkyvaq+H8v8M+/+b/9w39miH2cm+//9/98rdX/kFLLjvLfwTvrG/nnj91+Lvmx
zffiMySnn/LI+IF/xpHZ/wjQ46+DZRu3brSqDvT3fiDmzPmHFbAxRy56DTJCVjXTP+PIPJ8/YscO
yMBjHMvm9t9xZJ71D9QLiOhID7NgYvvRvxNHxlh83Rz//90PRZ72p8mrrCE4IQeNd3f/iC07R77u
ba3EpstI/mIECK5F94Ve/Sj6Zj3sBQee3ta2U0Z48gpxN+o2dejzLgUUmTQ4VG71qTXZPKxoIUK6
9jBEz8YpAp4U2w1EU0RN0Ub15kMl1MzmUANdMgB1FFA4aMB35zZfWSmZgfXCJBR0IiN1U/TKQBsv
evpM3QEc6fSUhAaBJ+swPvF7MgioGyLOENshyTA1Fdmy5zHdMMMYmgV1C9ggScnyMC1CH5kCvTVu
/0CmqtyOjHe3CWzwqlievVwTbJJI82rZS7tl7sXIRodyZwbDPmyb5uA7jcQfrPtLib0gbqJIIJwF
fSRaoS9lOn/TssIOEFQfmcqvpgF9gzKuv8+YSB1cIRAyWl19rgQwGIeMo30FtP7oR2V9YY0IRhsI
KmhCGUe85unRRuyJblyqy5QDwiAcUbJhupU61DqBZNI5i4EJ0vbpvrbZM8FbLe4yvXzE9OlfMF8n
m1yqegs0ibEPIq44HJer66Xqx6DC4xClpAkJ5p7+QEu+tIhHC60rJDyP2YZ9JQ1kPmcl2VEb/n2J
YS4YQFiE39vGLpmEBWOD860h5kxW01Obu98iJvyXIejrfdR1/nlpkuaYLNFnz1juKpA4sePm9n6s
GK0bS44NFhvwzsCdhC1bL0hPCHYbrO5+wmZ5YwT1J9fELkLQEsvAwRmLumCAZYOwfkqCiAQ1dXKK
RG0SQ3FmrFO9Zf6Dmr4uGjhv6SXtrE+RhCveGOm2dhnT0fZeMzbL7WJI4yPxbMM92brdJ2TWgDlE
WxwlfoiLaD0cIUTtMnEO6WcM/ueMat9VjJks48ojagsmAnMZc+WJ79Fr+ivxpDhx/KusvbOoyhff
cKGJvPFddJvRXY5ZZz1NPaoJl/FoW0owG22HVd09jvAr7jCUzLHVWcsxcZiMmV5R3TG9VYQCqg7r
21r5cHu6/fPAAS/cREFNBz7V7SWdjO5pROJTLC1uETUf8sGtYq7+petwGwSLFbcLj/MML9nYaa4g
Js2wdclGq9LwDheHg0ee1jQP9yzuV4mCa6pm75o6szaypQeK9Xu4WuZEyeq1GNOirgWnYZEzXTII
LQcNjywPCJvjDIimjXsCeUN6gw3OfyjoE0Kekf43nc/oP4YdncdDnQJXrkAdbRv0fVuTltLWZuK3
I3a+fHJrzollLbrXAaX2PdU5ASA0fs4659iGW6GLtUP/H4cm00YqTZPA7GG6Z3Ffg95WHxaSTTd+
bdT9LuqzV/xzK496OA6ZOjOWw4lVz8nBbY06iduQ2fWoCu+sEgtzy6I3TqH1QdKq3hSmGFZ39nB2
gs+B3wYX6iDzGKQ5ka9zN910nRpYU0EYEavWVFtlQcSL/MV4SG1GIsOYsRPBR4+lRmLWpf6TL+e3
BTjSxsHQGuVlchKgILGNKZQN0aNfW5ABksCIy8iDAuMhgMbmwAaLehzXIDYZWEPRGY8WWdc+Uobb
mqCTR1uyXcjMS+7rRsJZZXPwzJoJgm/cZjL60eBILhuRkvCQf/I637lZAAbM7B83JvTEYx/Ahc0S
+sTYvQGzGiUrF7UT1Qq1/N1Y+iTYetVwlFNaxWNbgkDHt8x8rb3F5lM8WcEYgikjcHGChkgLpdGI
lgEBtZ3THBynJ5YZ1dGBuYKzEmTdnEntwHlHASjcAL9gQuKA/xjJxUw3VU1vye3GgjNq/7lnpIjC
mna7dVdG5RtN2JNclo8oT3aiC+DGmLusgjEVEdKjAh5hc4zPMM4oRstJhvGIp0f5/RcyM3AoBbzt
9JqIjte2b4spvBdRevbwKrUjgxVsRnS7W4C98NQ8KxPbxmLOpKAvO4N6K1PjbhhfaLp+8PCOF0ys
OekPX+sZSlcRrgg5PuAUFffYj7HfTjEz3FizOcWzIq45a06Z9YVB/M2M8ISu1LDABeRg9kBFZ95F
UGmv9L762CzqmbmJrYbtPIEZwf5SnGYABx8bEX6rARNtiWB/SppJHzwY/7xZDZun0pxsZjC1l5Eh
wCYbtdgNpvzBCguPkZflNu2jJr01DLPcEdfyl/Nipj3GlOqFRgPCt7xLgOCPLkd73nk/wf5wWusy
V8ONLRMMLBbYzCNms/TGbplyMLj3yoOE7LMNdIsBsg7FZ7gb1rMfpjyr2ixATN+VwA0R9GOyd6z8
HFVJe8NYxXodMuc4gRT/IgMG8KLP/C9dDmyrV5KVE2lqBmcygl0/2N7RwPuD+MzU0anBDHSEudl+
1JDTb+fAbO76npPURuaMSMl5reiFlS1rbv09Euy/150u4YtATqB/ITZDKP37PPNebeBRp9KnecB+
AHbMs9+Q/LjbmlnVcZaSmxOO1kPXNcuuN+miDMbydSGZijgSGxLWJFV5xUeQcswx3H3thPgGyBFM
wuELGSVMsiuJvKnI5409LgAjw4YgxjrqdgaDly/jKKMbFtanGl7Fhq9I4GuiBXtq04LDa+eFj7JU
wW0R2VY84x8/okC/TUL5VqJgOE3N8lZ5JeizoeOGUMCFO/o4es7NjzqbzBO2wOKoIPztK2+ip1mS
dVXwcOZLl+2NgWQzpXm9JKdF6fDKjI4cxoZHWhN0xh5ZyoCyWYodNtDlKuqyO+iFJCrlN3dZVJWb
YYUYs01of+NGiCMIitxkXtMdIWYR2Bx5m9wjU9ohYyGYP6eYVN6qKO32gI+mczKQNb0Ne9BN+OvE
NnN6cVSRV+xsJ3zIIavuu77MD4rJ2o6yayFHpEoPytLlc4kgKWYMSdwzDqBdSgrbtm+b8hB1uDzN
MyVeB8kLAFhLYbnVrkdewupfxWaFu2CLDvIDaV+fWjl+KKBboWcl0WC8L3qxm6Sf3AsrSU98iaip
XFdyZqSTKE24DkvuvSh0L0SXzAd4HtnXsBWwqD1VncEIjvd1H975M/KwLF8zqcp0+AICVt8uvWXo
WCNLYiBNh62Q4n7oxvwlMFzvySnXJm5TEnZmOWhdGxrOnK3qjwVX8RoJe6DRZLabeiRARY1zBxZR
2zmn75HyUhrYz5D45ThzL21o7J1lbXVIfEQwxb4KZ9oMNmY/L2r2tJVvu8jeRhOhgTBn7RS8R8gi
9ZrmEUzLyc3nV7jjJ1/BzMBFtOv9ME4r92xn4Ws6TS/aaw6dZ97qwKO4m8TBRIfHnQk/CdocBAsa
FYB0RhCWKLIwUM0LEahjqx40TQx2gv6Ms/DMkBh5Ig4vDXzlsCzqMWx85knFvtfGrq2+mipAQWle
EKzQmXFk96k0wk8KPaMsaOWPYf2EA/xHONv7BEUSSUSKTTC8dZoME1Zv3KwKDycczvScd7IWu6Wq
PwBG5XFh+XGzWLC+7UehRfn9r24nKkFgHUqRlpIrc7dIP7v0hqxvez0jkA/d1e2LyTODrWGI/+Lu
PHYkR9It/S53bw3SjHIxd0EnXYd7yAyxIUIltdZ8+vm8enAxcxcDzHY2BTSqsyLSnTT7xTnfgSsR
4yS9ExFq61ij1460dxAPYjMXUm5Yp/FtcdbxKyX5Hjf9K97HhlQTTrHVXbhLk+qIwHZXwD1EqL/c
5zO8ujk/sDsJ4L+51PEdQPd0ye/s3lH7sU70+7oEXgzCKruf13g7RNNFTOaZtAX9XWcK/MF4+RLN
M9S6aZY7RKgZz1E57XJdRY9FMYHXWdp8CxLIDVJt+FWxaMCSIJUDfocKoR2gNeI1vi6ZuwQuUVUb
dzXVtSiMi3KGhzm/sSLqVP+0E8DhFFDxb0oGkcdxk36Va3eZy5Hzy+bVGcdXrUzh2Or1dkJ5ZZUA
YBE15hW/VIFKDLXuRGZTPV8Ku/mxSr0OlGr7C3JarMgQwrwSJ27Q4ocFBUy9NeLK1mpsf42ygTfk
Tu2RDYdDVobqiMbhNxygGazLIu9cFb2wwTslISKEZOi+UoY/x2LIVYCmAUyVnt0xhY8+3dSpYRdM
XbpuKvitRNaARUVTWHwyW+pO5tgm29GBfaqwmlJ6SqhgeXydO3s7AegSHtdesV9aYw8M4Y653URc
bfuAhDH37LJ5gFz6FEfxm50jOWj7GR9V8mXGWeMxhQ8m4e7R2hy53mLvlk+EXxcyhTNSL3AcISBS
pNo7XY9Sq9AsUtzyc9hRuQEZXnfGqHP8kabzGiJg9wujsj7LRvUk9+pwZjJ/VcJPRxca09AHVQMb
pjb/FEUvN7RBe2OCW2mCSRtad09YBtotk5d6cg0yaJzqZEzRC6ZAARx5eZB58kUiUYmV3cl21lh/
jpWONc38dczssweauqlnZT8nmdQYVlFGdzVHUeiSbTBUXGxJMZ81K7MIAYXfzDkZhpqN1VLtdfE5
wkopxAgaw7D2iayPcyHucfrnn/08wgmTKdsW42bCF7x/UWRansmEdJ9MpnpmtBp6utk62Bz6U9v1
PFxEuBB4oGsbS8nvIWlRzzXFiTlZeoHMhMjFRnCRshQ4wfV9cqFSBGwWXK+y6w+Mp+7eAU++Z20E
yagHitWkOmeru94jGnkxscgGo1HfJYs9+vx9jipp/gwGYr5WjMBIJ6PKQFIXzQlDPq0VNT7EvdWA
PMLr6cHzSsFWaAXFckHgJSu9F7vTCSzLpTj0uJ5ekVSWZ2Gbjd92I4gZu+gferT2OOKhAwXGGOtE
r+Z0qLlukspSyPg+wT0MCiqB4hZTcvRmOZ7RC4y/RL6n6PU0ojOIOjkXpvXS2GW9JyK1gPWrt8+Z
sCRK/KT8bQtlHVkIlVt7xvexwCPbFAo5uxsOMCylCjlzVLatrDJ7a/LUfUf7N3wyGwXhlpi/qRy0
Q+bkPeMgu9mKtGam4jA2wauCuyPWqn1nwEiwZ26daorBh2Jz34bwV4IVaNRXFtdi14DtRiNfT/gO
c1E/8tWMsFugqEVQpDboemY8AAPENK0c7SdjYKibWkb8MKWVeuyR07Z+K+aCjfJMKzVg4KBshJJt
mMM9lKz6nm7cOVe3hS/2dfuEo2LZ5EuWbwB/DZslRXvYzB0FSFUhgYzrKCiZum5RSCcHJxHa8+jo
yV2YS2iJws7uUpn4S6GjHQrT7ojS0In5kcX41ox8Df3sLgdDq7TDopGjlzfEU/K0wCwet05k1bw7
E0cryJTpNJTyKluAdOY4zUbQ2ylrLW3paZubdfoy7KbeUcLg79Lx8ditnj5iZ3tj/Q29cWguWl47
gaoynszInndT1es/TdiGDH9Trn/8HzdaShmiZ4CslT/N+fxVZ2LdoPeNnvIOcFDE4kb33Sh814Uk
FkOEzBAkvfWtp292NRCooChv0uwVwbw/h5N9WUiQ8GUWvUtUt5TbNqw+Gpw7V9i9F5lCYSiADP8O
96bDNNpDJYfAcJcayTt6cgBPofYVmuRBI3JvTtSbsbeA6v1EL/AUh8s78PczfH6dwRF8hmaU4J+t
5YjQbfWh2ChK0VE36KkiLHqFg0aUBeWrw/rC9XC24mRohTEfmimHmzA5kIPDNEp8vdMjf16YXODv
dPYkHOevij0r0NECGFmqrxBTbOcU4rm4ZpExPyZprF6dXLuCO8Mbio+Kg7kBC8s5rTGSjMokEGYN
vqcO5XnS1pGncF0uxH2QpD6X8UNVNQXCQoX8FaUzxnbJnWjCQOGF6H+Z0oQ++LP1aAgyi0HYY4UQ
08lKldhpjdSvS2FfHMrQpnS2SmU4CoBQP9dl9beiTPPDgToB4gwhLoi7zR2y9hSEVUS2WjZM1Gqd
OLQ6je8/02nP6ljZSxGVG6RcKPHIe13MGWrVVCW7rDSTaQPmdTqjUCGlDtgbk8ENK2ivQaDsJxl0
vgYaFa8BCMac9PFzN4dyO7ACOUCeQqBBH/JuYVbIe7XuyYRoT6S3UEYZ5r2l6ZcstvPn2uzol+qE
8Uk9OQcsDhSemBrvQqtRJ2mEXJ9zpx37fpnvkjxZrsQVJZhBHLmTLFWQ/0UMP412P4i1X8B72luQ
FHzBxfipSfsnJNE+jxMq3FJjZdy86xjYIPlZvE1zQf5vrDOX6Fgv74gmwp6Q5RYoivhjluZGhmRw
JX64HqOp8kdTZ0M9p4iwjbk6zE2Hey2bUTc2rrtTOkykTm8e3KRnLN1fscfcaWt9nVwq4QVAhdH0
lESMWtwGuXdqwduyiuEPjzS9Y2w+FCPAs9DV3mjMju5EEW6bPsfNuKucpPrLDMPvXPEEhJGk97mJ
fkKLL8LJWeXFhuutays96Pjlq665R0hXj6QNKfCm2d84pvJj5l7+KVAVeYZWNr61sn1r1Pyll2m4
DafsscRhBXg4nF6tVmaXXjZgYYAhQkqEl2Dp8XvNOGWqjUfhlJ4qjpVIT5rgg3Rz9y842C2zkVuk
mtxoA5uulchH1HwtbX09XqweXwB29AI8OSJbxzw7MUATAE9i0wzL07LqoMej5c1o0abTWfzVSVKo
cuJ0EpRQ5xzzYSwmZzcxjt4nadmc5roEHlzHx8W+scg78OFqiDlThqg84dF6t3Hu/0imnFO4vujM
tp8RBQBwS3KlnyasLrTmSGdT5gRdZnOXLIm+bcxlU1H/gsYfE+O+DV3+dZtAAPKVMEuSuActaxne
pvU3bTCWAmX3yVVLVo6cdtFVd9dDz912I/IlL7czfK5jNuhkRtRjXHxZ5DMRWlGkxCUN1aDkZlGR
Y/HDV/s2kEYzsknGhPQNZQq6gikklXJt8vrH6l0DZycR5MfQSdMhIL/AeddH1RHnxEDzm12/S9i8
bP8xGs1HSV7TZhR6jCtowKVTZ2X/B0EXdpV1/gAqGHs8K6+aDRzTo8mIj45QjybmZuqk+MyRwawN
LdpZozV5Ku0Gpu+swDiLTONd7d1LFGFBmsosPhFeAxBGuGYciBiTNBJW+MvCYHtTZqmO5mqx712d
Ng+CMraOuk93tZVaB1J9cVtBoiRi1ngYVnGCiPZRxwTIhc56XDUsObWyd4v90xu8SjO82l5bfock
LV4HRspXuzNCDwG6wddf2tv6BtK3lrLZkYzJ2me9pZO0nGduXDubpUbMoXXTx+SaD70+wqKsCeWN
0Go8uoINFBsuzxQcQzhpshcIlxQjpEduQ7ZkkgqM03VKd6vZATUrj21m5Ed8V68lvALUKKhcWEwv
gR7m6W6GwBTk4DDhiYeOj2zyEQIUM7f4Aem3+41gZP4kSSq9JPge4OCvAI4RBVWBVfLKSaQjjjeW
4fBQDMt9YaYcG+pWrGTWZUHJA9V04i0G3zNRy8mdSuBrdFFKiojzwkMqNy2iXti+77EMA9uJngcc
JW3pAkmc1F+GXg1fGUpKX2t4g0jhAXooCh6L0GyfnWW2D0rTfqKJyI18dBh3o5raVzBHgjwkuGy2
60s6m78GUabs0QZ1bVnxGFZiMQMlMn4TYtvEv8ATPTjm+sHUvYTWXyI1wI3oV1QjXidFCeMHCwTS
MHM/4IqBTT5vbrkBmyGpHsFAHsIuZFfk0jRz3AMDGosxqGdSbvD/pDsxkTSIN8Cx7vtiIlwhLBDp
Ei72zhQcgxeQrq0x29abKyqLM0YL/w5Zjo25K8Sb1i4h9wnX+UIWUVI+ZjBX3li7lf5KQUuLXN51
c/J3rdsNC7tv+PBmoBzsUlpOmmEYDjjMyx+Hp5tr3ZOp8NbGwrqQsD3JyqohBIc+ul8bd0fr/4zo
d2DaTelTJc4P118eAJHAZLgGuROWd6kyofKZ5Ry0Wtc+GVYm727fYG8jTTFbZXh9kz8CN0h42lai
cwVjySkPpYcjpdqIBPYx/qdrkWKJqDuCS+zRSoIV7XpnkeNcFdn3aNgv1lwewVZ6ucj2kcLwluMP
8frcAWBbtH8ctkM4Y0JFyZw2WwIo2c024t42iLjhhTCKq5yLkVY72ZsFNP7IQKKwts700U037wRQ
sT9Tmlpe1De2L2kQHssCdf6MRv42Ok8DQ8bxmVVj/NgsaUv8U+I8aFIN567HuFCN7r6pKgi/c6Rv
8kQDB0GMRf7cUSj6RROChy5ccXB6N31Cp9Ntee6G3lPpMm8QFy/bwi5uYE2pfG2yslNkNQhBhPzm
tpS7Jp2431uWmUBxGH+4Vbjrm+RJOQLDemFuhdVm5zpGCjPVMfVs3v2J1tv0TdbIYppfqfcHAui4
64ukfmlj567X8B85pCDPZu9L7AhVSIiFKT8Hy1JBOzsAESP9IiOt+i7Nmy/XJjE1AgXsE0GTv/Q1
mb88jOUFe795wrPT+jVOeqOIHkN+8SNSNVTotx1W1+XS19gd016SjOXm4H7HIt0wpHntYV2zzLK5
v1R/RxyecWyshoBmMNcCX8ozbSHExEk+ix4ZHca6e3DHFcg61gORi7wHTqvCx8a2ikQJnlU8GEqF
zHaLIaBFKmOumJAeSczf1iATqLFlHz5Y+Km9WpSIPJn5Zpb4EUNU8FdL0avif/LStCEgu2xx9DtS
GuyIm/nOaNjjWsv0px+G337qM68q6dG7nJagqt4cbN1c+0xiZa66e2B2GzJfj244oSsMgxGct18w
Mt6Ag8NZTkxFn56ahrALivhpfYBIYF249CvMiC08Rth+cTadmw4fYaJznoYteaA96WsSabFvWzxl
Wc8+ohVMuYXqDv1NS1YOD+5oZcekq87J2FyixkruEjShbEULsijrhqnHNBUsgm3jZWRZso8mkV7D
phS+3aaMbokkZSqK4/XYz8yUXdqjOVneC1YWEW/ogU/o6kyGvkFSzWRXUxuYV2SL3FZ/pPnAOutC
g4jMdPhZ0p52eo6gw7hrTc06msQtVzMTU0kCk4nvB2jQzYudrPaHyUDwpHcjA+ve2nYEic48Mgy2
CbpJqD6cqjWenCpO2V7P9d7oKwtzcFmeHPzQF4x+PRVSl21WoaWMwEvd0/CSeL2+RnscfVgE3fY0
LNxXYJZz301ywJ0VUFLfJtLky9QzA9Cj9T7djjpiJMlZsAcWFuR5AleUWNdJcglwYUSguvEuQrja
lTEDysx5R2K28lvF3KzpGPRZOAQIn4SH6krdTYjGizXeR3H700mbTwQc7dzsyGt+tK3By8YTA7ZN
LJdnwgoI22Xdq1uEY9RvOl8QPhqqz/zOdHK5qfW3HOuc5zRPwmSKkiw8nwImABR5r7ewq+KAmSTT
1UZCw8MpM+qXHgjEthrHaiPd6ZXX9Thp/dPqDI231BI9scVAbQy0ZfSLsQxS3qOyyYJa9rt5QrZs
K5bBOXTsPlu2WaGYJHCPdWTNeSt29KaQB5DjBHjoX3aqb0Cze4QxTBs08l4Le1gRUtfoDExhYGNo
bHbrTa3rjhh01YF2gPGCOOLuQWfKx2zBpsEButMpNA8rxIKrLIaeZwZK6Etlz2hpRZ8EeV7B+tCz
+5FmeYfQcr7gdsUvVg/71GQ7xFiJz1DTXtZJ7OJqLu8jyJcbfXA4rgwnvkoij/waM6aH9mZBMjho
e9AIKSEtTXOnT/LDthOEIZWegd1OjeycRAUhaIgZNj1wg0PfDFT+FbeZ1nVfs2WKHUfjdS0TiS2V
NLKO8VnvsDipkzh/47ZAJFBW+HLT0N3FbfaOFK3gpYThnGs10IdO+3XIebgmdk3s4twNNI9koxk6
6AoPRPXrWgy8wDl7PWbpDUJ1q6q9NgXNKdS7okWpQFcjY/ck/UXpMIBQU+0PDY4FBs+bjGMxMCt9
H9qNb1gWH4eT/NC3BOQS7Gy1uPso6Y46GdOBk+GujSANoUAOU8moMsw8xVzszV30g0okm+kJJOhA
B+XU7i0lNTDa7L5Kbudi+rs0LpJswKijFXPUEjOyaurOnkpmUBRExLI8oUIxd7KRiJyBE95ZsBhN
jcl+JR9tXegPHV0d3Y3zCNHkTRjEc+QzU9lwoMLQWdfgNqhoedx7vglxhVGYvissR6HXh62zI/EL
xY3RJfKCO5TfggFWDSTeRvFV/8XSD8CxL2ZnP46geclpMQ4Y1zaDiRIRD0tS3RbAL2zCT4Cqx0Dq
XGspZMkgzp3o7Ir8yZ3CgqxWk/wqy6FXGnJ6szARVDGAIxX+aDp8EiY2WmrdW3NyJefkcQX9XouR
TC5gJq11nxj2o0zgSa0M/WDeYeGJdPcJ6STrqn60Aj11CzZs8XoqDVIZPY3vC4BJrP1Fs5tCchV2
+6pXcRFoeqzcjUkI7AtAqCHdjXgB01uEN3pZ4j5A5DTqQqwdCrHIfqg6gnqWblvUAwMZnVvPBesT
4NlcKzzmmE/BnWsMoW0oy4anSyITnJE30l9xGFjwQJbSr+IuPrRjpL3MCXGPEA9wj/j8cF5nswqd
R2gQvOmaBRwXdPVD5hTRkUoS6ZmrbjMsjXNpJGPkN7ZD5Hrwn5Z29WEPyQNNKYbYxigC+zbY1NEY
bJBPmxthoOvv7HzTafrVJqDLQ4VTe6XQ/MoNn7KaUKJ+VgSsGTI62GAH79DSq8BOQIHPXfqKNi4G
xtG/Ih+jJVDDeqjaghCxnKvZYeuQ2mWAuOtX6xp/nSQAQ+FAmekahvwr4ni8j3XgWCk0kK7Wdnj/
n8levNc4huZ+ekh54DZx2B7rvLpos7wSJ/Bym39uO1uvDljKiGCeoEpiqws9fEnsuKrEfcFP0vr2
LC5tJjkULEYMA5s8FujtIzIz1plEqTJuJ7km2hrRenUyeAnWbTU8rspHsvuoiyVgLGqjtcmfsxK5
gmZWT5UAABdroDRtYUKqVw0jLlr2ljucgVnRdOJSd328E6T4YHvlYcG9unwR0pP6tb24G2TV0UbF
TNbSvjmPNvVqCe45iDo0iJO9VI/Uk9bJHrSB24fkFx1d8S6X/7xSY7StjYaUyzKNoOPMT+VC99Zr
TJqdGVN7qDWQikeEfZJJfS0iduCj4fJKTSie9EHb2Arebr7eQAjJfKQuaU51XYldm1X9mU/E9hKV
F+9kSZNEtdbOuUyo+Jp6eqstNe1TQ6s3qI9JXoomZIJru+7Y1jmXpGt+R5YJHlwHQqOJvbmHngnZ
mPM5YP8edG74jT+Dmi6O/BLZ1l6M7gSQ8la5GlRlDGhgVWnTB4vXbo+mk+sTlwcIlJG4acAE+wnu
5zZfp+h+YB6LBZ+MlWxg3xJWhnZBTNcSyFLPzx1Vy5GfRfJXYvp4VcU1W5yK6xQ6yf0qjDYgZoGE
GNnivoWX/UylP28WRsekXSr3vo2T9qGp8pyLnVKI7sP4wlw2YZ2W652LB4tcuiFPAtcJzYNh1ZRG
7pDvUp1oRrMu0geVm/KE0XK6q1FpKm9G30Ky62L3YOgacrKjZXkArt3/TBij6Z/T0Hk28XdTRt5i
VPoxgxwB77gG5clu5G2J2xkrJsK23M+XXPMFS2HWFexAfcFv748tIYmLasu/VS3j5qMOnUVsSKow
/8qxMTnUkHJ5xLmg4avJoQc8Q67ZqVNdRX1Ud3ct/NJk2y831UfOQ+oA/lbRfYad6KGWN1IK/n+K
sWqO3HgTNXHdEcBuoaZVMqGQSdZCc25HNNrVtglqKMxb3ufWH9z1uzYX3KVrPHotoH4sYeTiPRr4
g/YmCCNc6fcEkmxjoo6eQWm7D4Oldz7CV+1ktOzHAmz/kGszAxgD3SR6EMF8Dx/OfCLO5pkMt/wK
ngwSwpidJ2JRHvRRDlsSGT+rxrgagg4nNdgSF6QEHskyF3sCHXlfK0mtFzE2iw3+y2AE32Ef63d6
nxwiUVUkEOn3OMeW/VhVgSrtKwFMfmiPbzE1begOAeTibdePEMJ6lrQNaPfoNSUYXovjzmcScA7J
CJiHPAATzQW2MMhIZ6v39FFk24HbsfNQXUXHJgJyCW0lockhuXzt8NimfWzsqIIIT8ondYpSk5+J
gve2Mxo/JM7uutJCouQnm0ThmUo7ogQikU47jnNkPjYxC1CvgtjxiY9rQNcAvv7Pmgr7birD9BM4
A/3R0ruWD5gZvoXShk1PcYspJmnDsw5l4I0C7EE5DXG66ECcvYi6cZfRuXhpUZFmTtPwC3MkCxhw
P1bKmGmBlytYk9/KlGyixUFLx7OWVlse0ktTj5uOfF2Sbc+iap/C0vxy2HVRUxj0ja2rjG3shGI7
p6J+wQ5noUfO10uWJuBYm6xFqlukwNTNoB5nLm1E9jApBgdr+2fe2iwGVK/g9ayl+mxFW7zPpD96
cZQYiv3ySNqXyA9qKmFFyXK+r0r9OkztMPkuE8izNTF69mjuo/d4vT2leWXB4DBXL5vL/MDEpKIG
Jb8j5E60p/5axJp8KTIgv1mcIPZphvhkxy5sCfhhWyWEfGfM+qixCyJ9mdeDBkH8EMAjUD4nlftS
1DwmWbUUR1mD2QbB4G7CQq1vcSIZe7Az/kVBUd0ZoPmfE+SyrCWEOJDOyOdR658wlr9rl+oX/EN6
lVgUh3ww7mhXlldNynCPhLp9gBTQEfpgsdynRzgMddNcNa027lHXyxOG2fTc8eFeOZXZXcBnYoLN
N0mo7ES+RZZ99a2LIhhlhjvrKd8BUz61tMO5BK90KQD/BoQz+BBo0qBt4aWQqKW9prP9hYGuP5G6
qd+YFsNh5gO/pObi+uZsPBR9lE37DDfpR1R2M4kiVfzE+7phS1rSWVraAXU0bKfpb2lOh7WP+tMC
rR5VyZgu+3yo2zEwjfkXJ+ngJzkYE0MuW4DdrW8Oy4+wxx7IU109uDC6WN70CTcWeZT2uDBb1BzM
fhVUTNq0xXpKK/7DE6IDooyqzpd29opU0/wgAzNboIqkftc7w4/NAUdkHQJkWmleL4b8DKm6Va93
iS3lpZ4oXHWVfkHSYJEwGc4RVNFvhzG13zOAKraVGOwnOjAZ6ITo4CDl00mS+iMdWTFOggjI2CHh
tS6Wl0qoFbFjQqCjaR6kcIAhQKw8KTofpAW8++CH3u0YQSbLYzAMjiyfbB3Hvtfl1rLvJusjHlz3
XNzWHM5cli8F8CUSBDANrCNfKlkoADnsiPM7GX8rSy2bURZ/GJ0yBCYNT26Z7CHFGhaUIyrsE78E
0b+dOg3VfRHn9r6vTMYvsyIdDrVYsVfjaLJQ19lOweB6p/dgY9xbBxxQp76R6Kzq0Bj2lmaGJz1r
jJ3di+yQ0Mgy/dDDw1IYxC3ow7ht3PRkYrO5kNDmMJ+owadN9q4rHSBlGmMd4rAzz0pj5z5ce5Kq
e1vseCNWVlBr+CxzSo7ScSGZxMgqKRdywsqdlIBpRNcaBdcnGkCUkJJZL9ELOXWfvpwb9FIBgVrc
gpH+OoYWVkcyGVDgMmXk3NaiD2YmFEZWqz0VLO83kYhckg+s7jHv3CM4i2qD2+6usuPvZK1BfmRl
emYZShpVNqmAZBlij5iHEEVst9beScY1qJFFbMY5+zbz6U+d0AcPEb5a4j4PnQnSpxfGEJDorm+r
bnmGbLD8mWNxRYHNQNp2XwYs/EQWaO+jCxskpDaA4HkTDzfuwSrLS5kbTzeaAnqmjqiWrAAQhQmI
2br5YlFEYEYOtWBsqkfJNf0AaL3bFeShBHqspXslIFR4DlIoCDP59CLL+gG1ASmHTBBRzd42sAvT
WC1dALKo7MIKIZgaYg+bfx6OsjQfIdkRgAcmNCDWB8IiwBEGMkwavd4hDA4WzuQTVbMRGu1r0lq+
OyjbA2bcH9BwJntqbY4da3X+4MQyuMsaxnmVaPZkmzgb18pKtIYJPhJIIXsyU0z8nDyTToS9AMVt
P9BLtqr8Rj9j72EuvUdFR8tUZXeaSLTLMIgbrsoI+VwkIArunq1LptOmMqlokIXQlvcD5w0S3Fk1
mR+t2KqGG6fB6jQvTvX6fpJE73UOSnvg3qzuYRAOf5CNTxDt6vlM6dWyURPf6xjfZkNAAXmorzUx
lHx8Kaw291ZrRcW8c1c1na0uXS7/mNdutjoUzvf/9n7hq/vf3Xj/7X/+5/+fNj4FQOH/YuMb8uiz
TaAK//7jLDz8/I//uP2Jf/v4pPMvS8Okx6v5j+3OwSf3v3x88l/wGQAl6NLQDROr33/5+AzjX7Du
cUBrBuwREx/gf/n4DHx8ivwIV9ccmC62/v/k44Nj/H/a+KShTJ5ppTSFyRso4H/D0xh4lach5FED
u5leRyIyfVNQwwMzrLQd5RM6KQL+bFYOoGZ/GfPgfsnUUOgopWnTLaexyAOszezSGknYAXcc0tKn
YtdDAjvB6emGwBkCow6Dhp6hUWCn0q/2JptNCRdbzi2a/Dxk7AJR1OVujojVC/9ZpcSx7jwMwrTJ
u5mlFTFjr9iEl2RIEkANCfGnIUD+k5oNxl1MqlIfrvxY9t5EvbV1bWsH28zthWwntiwZe64sImrH
zhrU4VP5OhbFFo/jVariCpfqTayhN0/OnTBZWTP0dosOfXG2vS2gTTxhEvYZeVRBXANCI/dedvqe
/x/C/lSNATEkSFcdGjh0d6q/J05afZnyDxB+lrFaLO9SBptI2Dd12AY4NfdMuT6b3r6EYvJLJz3V
jcuydaaosioP/Bicaf7kYBMaF9XkzOd8DPRBJB4yi2DOwT8CNFotoXeOBqlWLfwRY/VDxlR163r2
oN6wk2yXsji0jVHO24I1rcKB0zvrHjf6wq7O/JDN7L7nXNLbpE9vEWKw4EyfSLdmYwknemVCGb3p
DVFBXqxy8TvJhTW5zmT7bmzpNDl42FVC9oP5igIXe4oeJ/QMdQ3n03NHLXtJsJVdUkdAaE0iZZwX
rvcd4GT7RLxM7klIr/i0xnaEsRInj72F1D7BS7D42TJhEOAgYxphQVHdtvrUojktqLz9BJ7SY0Qe
DYJfFjEnJCeMNrgu2aj3xYNmDcuW9YS2nRbKYq2dn6axydknaOH0V0vcjMN9DAk1KiPWliK0AwhC
5d+FvKoTTz53Y6Qlm8xkReighjwQWN/tmy6n1SBh83vpS5TywkSeSmWTXQkIWYMorL8jY5iY0ofD
37JFbeI2hr3twgJJl6sXi3O054pUGmcmjX2DHw/wnN1PBMCC261+epq4txjOzSsqvqHcT20YrViC
lEvvD1jXA9fEF+xaevtDW9P+mVc3f0UGkSPeGE3zfmYg13krjOYPZo7da7sU5tdS8qM9tMsLdRYY
r7OpUqb/xOIBsUTOZKKnBdHD/qJ0vxUlBc9YLJl3ucWob0BUgqoL87j76qJ1cDbxEk1JkIatJOis
wQm1zamWxk1Su9PZyPp0CuZZy347w0bZy+ikPWPpA3yMOZe/+qgtC1VQja/gTDxr8cvWZvq2FYDH
i14kVfuVES7KymXqyl2DqRABNXjlYRc7uCi3dsvcco+KBP0qwPXewFpjhO1p7hb1xsPD35HTibF3
w+gXBIxhm5AgM4h29jQW1TkvhjQ5IA2yukPV25lzp4Og3YBYzeBiDi3mqRAeB+sYXgA0gTb4YW9h
uSKoV6IIU1qKR243zX3RkdPVov2M6UtCfBoUcOwRNUEYGKqYEK8w1flta02lyzgQX9Og35i3ZT6h
DIk7hdYK3AwnTUGyscUEfIrIGdZ5rX0+qgbsR9epfap47MAN15Rh2PxvTb9M4NMY7q19tpwBTXpm
O+3OUGKetsNE/Y/sclDWtugipPEx47U6wMsSzq8MEKZrQsIO2bdLscw+J6xVBa7RamrvrEhLfX1i
AXaaqXG/9RWnCb9LjaLSWBiKbNj9dkSf5jpL1NTSGH4gFnObcwPbpz/UQ9jrGzcv03hbza795lb4
b/bxuCDyaycn7LZNk4861IESTQ+QmSZD7lOatWc6Jkw9tTApOwotLKcz2eslRCcMMrto6Jzhfqbo
vyzkJWsIcG5YAgA4UbW3pgkp7kxOi9i2Tc8SxdHDWgZyVKG+U7y3t05IyyXOjGhCJwTioD7PfQ89
p7FaohIJMFmutlUV1tkepR7DJavTA8ZDMrj1sUBBBzTGMQJmhpa5RVZBpZgSVtIfJnrrT7xD4zls
JpYx0s2HYxEBpSSIR6HK5A+OxBWMHdrzdWakw1yUTiTk6mRLB7uBrK6WPuogXG3Ib8I3HIeFNS94
zURmfLRlakBGjkYt9zVtIc86L/HxkddjnYa5Rjg2icw6T52Zpz5pkfibudRR4Qt9yFDxjxiigYG0
7ODZQKFsNzlbOwD04paWhcPqf7J3JstxI1u2/ZVnNUcaAHfAHYM3iY69SFGkKHECEykJraPvv/4t
RN6GpPKKL2tUg7IyS6trylREoHH3c87ea1e7elIdCEM9wuIa4waAMlIcuCdtINrHuScQCcRpCHWY
LCSFSDkNMwKGZerIfShR3G2QhpBdPYmYjgGwc0bIqqxh+UT5Un43bT089YIeFAq9ngwj0YK9Sqid
fxAYgcNr8AP6/nTiwp6szxoUqPupDvjLHQMUE2JabH/KPEGYTZzn5rTPA7DjjcjnS7q544NE2bDG
LpGG7bQpKZ3p6D55tLBg2oJjweQ9rgi2LGov8gHJA6qosADqU5okOdGSTNjZNeCVh6iMvnrqc+Rl
NDGN7L+bqZlzKmM53bM9CerNCBHoRvtR8CyRh0rKhm6+hpZMfm3cjy6eJacJGXTDDyDjoGfWxQX2
P6lKimdRdqi23dHrerI/xupZF7pt9mHdlOLEhAxiNqMdCmuzsl7OYgTkC1ZUQ6sMdaTa4qkDhxCg
f4SeocVPLxzFd4ywtH6tehKP7ii8dN9JpZFEzT5WTGJXYHontgOxFEGs85PWOg02UQ10Myj8M5wJ
S+kjt0DE3pGEWdOiXbJS3ZYtoudNsGTtMxb0Hvj62HP7utonTZpqkJskfJfdyA44qAh3RlavGfZ1
Ks9vRVOvCXx5jm6lrIMSVoBaQp4mFSBgQKTDANI1a13cFlMNRGBx5DmJhAjC0RxEIOx1Nh7mSukE
4HFoTbtRlPXHmMkdWvA+jR95Z4PvcLJGxHAL6dEbb9bNSNEIFIL1cBzSA73q6Ta3ZfGxSwSOo8Cj
VQtYjH2LkTZF/WTrcN4vbJfnCAc4eyBIcRjQmgqPBVF5Dc+wwS2HMb1d5H6xaSCB113cJ9SSdK74
Z4efQBGplZsGNWgQeIn8M0/ob5VV/5F58rIW+33xtX7ev5Aq/0PoKDaIm/9cV92W5lvxuqzCXvOv
uir4Q63jjUC4MvAcsCf/qqvslXTi+JRHYHSQoENO+QcfRWr+SPoO5oMAzyuQlH/XVeIPOhvaBtbp
AwWFD/p3+CieXMFLL/AoxNP4MHx8ajd3reL8NzQfTbApRQ6w64rDW32hjptqVUlHnPqW5S83A57/
2duodonMbZUMZY6nXKaui1hgDMduh3Ajc77HWVabsy4Pg/QUjSkHh7p0jNkHx2PFeDxi5MfjRqnp
5nybCMUhv5H+Un0Ncj92Lmd7WiwgBmbKwR5EDSjYDAKGdQWhGd8t639elpdeJiMSJwm8PsU7FuF8
ZyzhqDN3jNtbuy7ni1L3xUfRQ3w7S3pkqmXTWajiTOVFBw6D5pqoxlpDS1MTpUnNeNs8MU8mX2HT
CbTHl6HKmtFegUWTfc+pPA8/1Nqeq5OYBDzUlMnMiQ0ZJEhmrVpP7gI7Lr7K2ICYcok/mk4L1HjB
Br5bHpI32FV4hPqjTW2qm2WTksJAcegUPkpNS1vRwfhjZB1oypTVjtCvMbrKuwDLtJjMpypLloGj
Qjte2vnI5CMjtBKKTK2Tx65bulumE4QJzEk7OVtrKMQB26yv94bAbHmA3pjEO5FrZ94QtzZA+cCJ
MORX0i2ZZzKxQPufNAoVTNSAB/d6S+A36Xv5I5m7+XMW610UBjMc6aQlmo4O+sd8asrLxafO3jSd
HwGZSJzoOzSnDGEqsAaT2968y2XbfiPHIt8GZURkOm8B3Si5PMB7wLVWb5XHceOchgNNwHaom4uR
pCCXXPMlvO+YzZxVlc6vXCfoPyoDttgf7DuKePshB6j9FImVvYyRdDvALX62PdTI6IcKA/of1ydT
co+w4HAes5WF1XsXdjqlj3nb8PQoKp5pSyxsxc8aJ/2Tg0VfIx1Y1F0fz4h+C2j+3GJ6v0wAaFPv
GrQ5nwzccnvfMK8/IYsJ7WCdCWI9Ip7cq8WaBrQQS0zQRDysMtUKwQOpw/Te8o3nZiMuKMB5+6UG
P7+xZWfV28LJaIh7vSA71jXdLZMaAEFOosuHvsMDxb3OlnvYiQ1uxcShB95Jkg9QIfvFBwg6Lh18
AKHLgYiK5q6ok+S7dhPgRBlHrocxTmI4D+xWd33rM9WJG6jPEC3rzjqdk459vw2b6HsQxPE9dBYV
QylBwH1C+E+f7ib8wD/rNqIMNWGTfiysQLCpVeRB1oWXKupGDhZ4gXyAlNAn86/jMADUCSB1RhsX
sdOFAYvKXAu11PewdLv5skOKSJmZgE7BoxXdB9qRDfyKNDyhl6G/eUNOa6VpW/054exe4y5ImB3p
yEJUZtXpNQmWbNVD0xRPaFxgXKC4hJhEoAdz90oN42WkpLhLgDjfNr2iHythppyBZA3huAyyfbAc
6XSXCgMGA00p6dgUYXCVgFwsqfnqdMKA2sPuQaY50DEwvn2twQ0Fh7QjgGHjzsjCzt1aoh5TvdV+
r0Zr/FHSTcjPULUF0Y1X1SbbLI49hyDGWd+eltBzm23rucVjxHdYNoXfi+XSWowVbicQiXRdBSJl
HRkJnt6pmIb3wBvv8YQaRZu4UCiUBmQl+3pwsnvHJyZ215nePADIpeptKPOeGxj2N+iiYbbmHghZ
ODtSlAfTx3A5Lae2+PCQensO8upOdQh6cD5phCMWwKWfrpqKeg8vv/ziR+Cvzzs9cFLELhNeFlE5
6UOFUGrZVn4IqKAlplYfOh/vNspcUWsO2iMRpb4/6XvhWkzKSRI1LZkqg/lALMWAgovZ/mk4pS7g
DWdKb+pKoZ8WSR5+xPpIXLgURX1Td3X0xYd3iflRQqE65UMHhAm2DMMz9CEukS3ctm43iIAGe+2K
Mt7JOsy/GXskuaUZWfd2NS+33FbE9uYHNY4hDSIkGtNORHX7ER9QilM/LEmmnmKPrUpi+aDPXuXW
eSXBPm15rZdnhbfxvnT77sdi9HKVK3c02zaIssc2HchgdUoEwFsuON/dH60FyBV5Zp/AinOsbVwJ
Mx6cJqZWkVXzJ3isXnoyehZH2XRWBV43G9/BlvwXeBIuHnqSn0tt0l0WB8Vn7tqAjTMqw++YpFmN
cnzA0bYRLLZbzujlfVkXqFCJmYK8MS10KbpRp/EJag37NloKTWVp0EJsq1T2Z/Oo3HLnu/NwuwSM
n8HYpC2jM+RWD7ndR9dqXjGp1bwCFBrO+mv7rlyuZTsGAAxENLLpOrCQyWEYzxPFbJp5WOtMxIjM
HT7SBd8u5wUXQUwm1Ze6mMRXh5QtOqpd0FIOjZpGn14C+dCDHL61bFTuNCaRJG+wN6nT0SkYT1Sp
J+qd7XK2PjDSA0U2BpYkNq8Q9jeb4Tb0JTkWYIcK498Us2ITWnraSJdzlOP9Emgeb6yMr4MRRBMA
X0Ygd3sZuyBBHZgR7Gr4CKjwnXu2rjI794beZd8jhWefoA629gEB5wjADKYn6gDQ1AdYTWi84Ckw
pfRcGgWLHnqzr3xpwXwKSJAEz8FTY9AIzTsmRPrnEOXliEezXNawk1WUxby7f+bvQGRgC9v9Gsk4
ual6e3WWjJXL+0UIwrmZyNvaYtVXdGS0l3wKgHmEPPLcEeA/ogM1txTtRQg+GLVpG1BtxTOLJt0a
O3tavAkB8+TSKpMUAR37BXdxV6VF99EpyBhC+OEMJwwkdb2dJ586odSzz4YcuoymdOo20zaOwuyL
I8gK21mOV18SK9AH0BIWZsems1jAZ6B+D17ZLwM7VCvuyyxwmDjCZfI2BeyYnqndRFXSzC2OFcyt
GNon+AHzNotT0Ec9bZjltKStarbgH6OWTvDo3flElAv8iVz/7QTW6SYNRDLsFaJCebn21VGcKt9F
X9QgoduMflsC2lgG9wlhfkErR4f6W5tFTCcn3GfnmadaxqRmhTlkurVuc6dsoANrSnWkZ3PSH4ju
khTkkJE+AhNuovOlxuV8RkXtD5fNotdXaXaqXcWWkJL4IGlQ9AwM7W2pm9natPPg3MKZFbdMELPH
EfVYt3HLNj3xemQah8pohKfM33lac+VlHDig5hUHk+iYYy4B9p13xYlVy4PwJ3ojSzIU8zUwOTq0
VkocyBMG8oTNZnEsDfsr4HzEDHFybHWJFW2APWKAJUAyXbtQ7rEjJRnNEynUVC1RxL09OpiB124W
AzqHfBQiuuKDN/Va34ljO8wT4SxvxbFl1jn24l6/qIf+MXD7P0VvEOQWXft//+s1gFURKgDRnhvj
UQM5jInWP38BeEfyS1YF2QqAGxznCmVvsgtKZZ5//ylvWPbHj9HMwm3Svlmu/eMI6cXHBGRlt1bH
WLKSE5JEZPnTJwdCBx1RbacC8Z9bXfoVkh38hxwR7WasETIlzd3xi/xvJfxfayrCfy6ET0CVFu2P
+eWAcf0v/hwwWu4fDrB3ClomgqR5krX+z0qYP8IPBGbEth1AQ5AP+a/+WQpTPwuHAGwmievwcQ3N
5bXuYh6z4A/SKpgG2sCixBrlexz6vh0C//t/v3xGnXWA+O9C2OMD2Csk7Xvp23otsV8/pK5yiORT
gPSdhrg03wqzz1aNHUSVZFD2NB93XeIpIIRVh7i5bc8bqESEBifq8OKi/cXb4rxOgvjzm3DupSWg
uRLQMV9/k47g2BQRy7RJg6xMiPF5DH2RXAp0Pz9nmECs0278qGePKJYsjlhOhcL87o3R1w46ek5B
0nkf5dJK/PgDngHat8kt0ZbLO+/1X3xR7ZHv6pNzq+Hmv3mvwc4JGntcMpbPFAKGJU4aRF7oSUbD
LmZ0WL2T3nnMo3hzlwBJ25jihGKXZKr8aimxaqOH0JUjVsJtv1phlI1gynJsABnwqA6RPyOXDfsv
SUY7tnQjjgTItzetBrMjNfO3nmzxkzFDlPm/b303ryKBgFfhN289MOTnH6/eef79f4gKgj9I2yPe
A3cbN0v+Gw7sBH9wA8kjdVmtFf8KHa5/vvHOH2SBr4RpV9jEQqyZ1f9444X8Q6Mz4I98j5AW3vm/
9cqvva1/P0yKxhppmh6PLv0vhVjhzcM05kNSWHht6KHO5Xk4+ct1YNfxqTUF3d5dmv4DQ8EBNQo8
Csx6GKiG0jt9cbH+4m3nd/7yHZR/XBkdXlOXH/tyb5z8ZBSmwWYOPdE5LRe7/sBoqLmoZqn/fEJf
6V5eLnHr6/j253Jd+bWspJB41tf5xf4Iaaj1BjtAkk+ixo4pI2VAUbdZuvn9T5K/XFfQ4GsvkRQN
x3fE2xj7DOc3hSW/qSQ0ZN8v5XSqpa6TkxwTCkA1w6jJC2u2ZIybtKbtGb4UMK1+fva8Ob1qMGbc
gTUnAk74TcV5ePGDu2x2Jud0HAoP5usIYQMYrkP92YVD6+OwG7Js7REEPhBc0otozvjV14k0zX1Z
KVAlE3Aw7A91N35X5KDsWwaYDHTSjPFprBX0RhfBEg0abJFYYYDVXDQFDasDdBuMN9gHVLxv4FvI
c0VsTvxn//z//+4E9trtRWnDP+F0vH0QYBTRobcjjt+YTOuJ0F300ee/vzVv1k/El67N28gxSSAu
tPXac375DNQ1kx+ifiKCJdCEWBEYHoIX5XbmZbkPBtHsHQud+gYFRHqKcMW5HnHZbJMGC3TmMA0y
wnG2nQYiQbfHDt55dF7T7Nev59i2Txi0phut5NukAyAcXZ5XqxGldTWCUz+zsXDY6CBrWjKcmK27
31+QI63+5UvBJ9Jo9+lnM/+l1/im/z0ZZn0cf7Gxl0Ny75gMcWRsL+Y0KvP6OcoknO1CDuZBuXGF
AZHK70mTppRgpkqAiKnRi8/djhSPw5AZH/BkI60UiEg1f8OU7lKQu9mK28alFmwYbZO99/uf8BfX
TPocjMi9YB9W4s1r3S8Fnaml4MEhF4i0lu6EZLVk13dyNV58//2HvV2uuFwBYzlOZJ6Gp26/eX6s
pEGLLtA5yUyEV6FcJIkj+XxdWKF4Jx5Ivj6RHR+GwAcfHwQS3BbbwetnNS5CaF3QdTbFkNjl3uQV
6o2BF3yPHnxlo2p/BWSj6MT14cnox+I1wc0UzWhjTVE53obUSLs+TD6hNmdOHGf3bTCpGz9VMYkO
WS3ow+Iy8Xa2zEW8swMmqKTsaBwAEHeGrVSGifeYDPAuvapBcIlpMd8PrttZ25n8gZmDDmFAJM0X
7k0n/TC45g/9j+Mye08TNlvQEAwfzsuiQTBNnctC1fnlkm6jJLY/tDwk8ekQ1/F48vvb5P7VtVOK
msgX9nqOfHOfMh3U7uI33Ke4pPtF5WMajo0TTT89oXctGCR+iYwXOJCtOv9kGZwqppumgusmmNPv
qBcAbyW9aJ4afHBfWlPgO6wxHyrGtcWG4Gxw5w1iks8NNk3sUUxCv/3+R7w5CP/5APAEkDahA3Ys
f30YX2xYXd5kAznQ7CNFmZqDNxfDhbDCcofidm0JgVPaMNjSJ50H6KCVNPxzz2r2jV/DjxmKlKFx
NPjnNk73e+FXYjdabDu4wjOgcr//susFfbOOBIHiYIIejn3cfvNdQ92wzqwLa5qJcedgO956OE72
v/+UtQh5/SkuJRJHbg7b7Kv+ettfXBFi/2haEXG4dbA9YoVU06UDW1kAvy5xlGcjyikR0QYttN/c
/P6zf6mv183D8Tivsc7wSnpvFpq2mQH55lW07Uw8P9XUJFBsqvmD9OLovoTqQNwx2wPbL4zPLRF9
NJBcGw7d77/Hr+sd34DoEVZsKo9gzY54eQ1In/IsBoIWeew0mkDm15cI20BkzgVcAruAevr3P5Bp
LIUZs1oqsrc781IMg7BxuLpz3CHjKv3TDgMbLjC0OquF8u73n/fro4TAlVVPC993Avftutfx2MT9
3FFF5TVZrs5QbFuOc3/7geVTOAZ6nm8HPgeO15eREAeUQCO/Km4CmJ4jOfSk46l3jrd/+VtQ6/rI
dx2e3DcP7KgLpWemINsggMpJ87veWTYf9fevGCRAj/dOMxXXb36LCVmi6cgT3llbC9MAwJHeGkf1
3/gU5u6s4IRN2W+T4TymMzbzFc5OVZ8PwKVFfjp2/XT7+4/59R0XvGaKLc/12WOPS/uLd9x2p8Tz
0cJtxwwZUykmcaj4V08QGvpnvNbzZwB6PT6KQrzzA4+/4PXyIihCUJTRi+Efb6tr2IyCSGcWsbnm
L7cxWd91QI4OhL4X+xKeL/nhBCIvXV8cevkMp/KOQxAs2TAp33np1vXyzVcRTP9Yvikb6cqsf/7i
KngTo4GYUIr1YlfforpUNO1ldRrIeXqnqXB81F9/1ip84PlxHbQWHARff5afRM1kSxPSVFiCz7zt
uIiKtB8UdBl6Rlu/SLAXJqNtn3s0L5l55ml4aUQZworHJvy56kYVXhv+ltsJd960sT3KynX0husc
lSays3lJGKchUiPzWg4z4h/LgWazQTqJ4cxp7KHbrmBVhpCw/U8IiRGnUg9j9M5r/+t1lTxU0pW2
Wou0tz2bifBzBnUu87mBY3URCUQDUdefLsI377yVvy7UHB+Ez7Pp28T7vo1lo1pAKOIw+rBINf8x
lnN3aWF3I3kg+MnwqnvnzPPrL2PoLl3HpXYIeHbePDGBZzANjnwcqW8akUUFqLLrUnTPLc3ydy7j
m3bhejbhR1Gvswe7qHGOm+WL5xPPdiizFlJajlxxUwEfYmLaVucLFgEyuguk3LlQn02u3du+DZoz
W2T2Dt5XdvZ3lwufwNg1OpcTgeu/rRvFgHcKmEPIFG1GiR2N7UkyNZAZ66YWPb3BcDnLUWTsARO/
l+D56yVf13XJkkHR+mvNms0Sic863AJwKrfpQl3fgv/extb03gV/u5FIaJJMB9iFXVjwwS9Vzsr4
Jh4E1FnKGK2QFp17N3rnETpu5S9XAgoNjypQrkWo5/B/r1cCYPala0r8/XjRGIRaKghPGIvQIhrg
KYwbXyDuPB3y2U7O1lBDTjyisOYdEnyM+ETlYpqQXey324nb3WNuKFAbIwvAgEvit/rIYkCmXOHl
TJC6wkoeEDwU5Ak3y1jeRH2dEdCJri9553F9e6P4XZS4tLgx0CDO/uVVVH7l1P1QA6NYsg8goobD
jHfuchBe+c41/PVGYSCinU/xjpGIPMY3l1BK3FuLBSKhNd3pZFkgPAaYfL9/6n8pcHjYpaJlItmK
1xrhzZ2aY3o4fd4gES6G+uuUxxixaTtZKeWeN5Kk6RlG2MHQf8IBh8O8GCyWghhjwBfTdj0NZNGt
om4/QUSDsMeC4xnjyN/WEhzBzipMgRq3D0nwG4UoOhjnURfjnU3D986Xvxys+S00Hmga2CwkDMne
nGgJ+IKVlwKE6/L0zglM860dEbLKOSE4tZVsvViQbidyE+5CtEWXTNnFO638X+8aLxjb7BqfifBq
VSm+3G57k6shJ9llO4ak0iTE77BeoGj4/V37i0/hGMgv5LatH/TmnAYFOk3HEh6zU1OzVK7rnQHN
tPfvfMpffYxCgk+MOEdoZkOvf0yMdjlBjd9tjZpQC0V6RICAewK2IProrxg9hutGT+1tpZLpQ5Fm
0301gfY4aaoAijcHM41ymgkQAgX8SqftoIlIG/LK/lkPS3MVLoQ5HbJ8saNDkw7mMWwgWG9jCIjz
JrBQK29BUKl7+tcD6TZEhX2wozXqYGjq8CohZfyhzAl4h5oyMx2OsDFdLVkjCaCYMJCDB0BMBZ1j
6s68yZ7MNiyQpZuKrEnykBNid3oJg6gZguI+jzB9OpEhjOf3V/GXHU4KMusYu3FIWIdv7ptHIlsA
7Q3O1BAz3I4PtTLBzz5R+WlSw+noE5HtGrctIcwnQfyEYT9GKe4q8rOIv6je+zLrLXu9MK9nCMXW
vtafHNbe3FIHmUVKuguBQbd45rYrJC3achaf3/uk9bD3+pPopK2jRt4Dykz15jBYzQr2r4VzSmGH
6y8X6aHvwKlMZ7ZtYgWFKh4iKOtKFvO+cnufxIfeKPcGFY179849+OVns466Nt+CNdu3CTJ8/bOn
NkbooQjYckfG+9vQY2LB8zKi9/ABav1slddOKzY3rzASJe4F4wuHjpekK8IWZCefmX/Afegqq3+n
Pffr88F3I3aX2pHlAo3zm1XLOPWIqCxbA3flhJJiTggqT3X/06syopySOkCWWmY2QEuiKgwxb4Pu
+r10QuuiGnH0v3Pn/jzhvbl1LCxcKx5b/G/rgPn1ItY7XRSZfAsHvGWCEy7wiYogX5zDlI9wRagg
9EeBthTEJJvF17RDsrfJcGyRezXb911fug+y8NNPJpub/UQqwn3euwuMP6sfoUy30x19qvAuhC2f
7QTs4ys3jwVuc64PBABMTXcybK2IgBxi09EF4VdiSxGpPvew31yhwhaPWeJYP9FmoW4aXA8wCsKV
8HM3l8g8sF+ps9bpgmdOzwR/GFYssY/1gkwlMqXALx3EiJ5QJ2umHoFJnzjS6POQ4ci8md3S4SRI
F+wH8Izx05JiN9tLGz8Xuk8PDohgVfkyBmO0HAoVk2rpsdrQl3bIA+wh6uMK8hs1HJx69p5rONcs
YFon/S6lnQh325tXTSywGbnrSo3lqPWIyLucsPwkZ9rM3qMHhWbty8XFZ8kEg3Uq8u3hPIjybLUf
gqhBy9iF1QlSM3gfIDLtYjMNGcQY49Iv2IUeZv62KGbrJAEUcNuLsrkn3B731cJ8rsELOq+Q37DP
PmQAgj4LNhGoILrNflTu2D3qeE4vS3SKKziw1/GOaE2Cdia/2LsGH9kZEvIEn1APdnfXpEiPAyy9
E4r10vqBOLaetqTJLJ+ZaPMIiyGyXAgEUP12WZEPIK/aXIMJGlZxF8cF9VR6C2ZY0jQ+eqofx72e
WfnpEPf9t87h+dmUTrqAvOoaZIpeUc2QQZflqgBBsJwMvd19oKFU4KX004e6KjGdRHODUb7qmdkd
UEy41Pu+BT6bqDBPX5RxnW47JUJzhSg0mHYT6qieBnaI/WnujUGWVreaKCDB6YGktb7B3C8MquwM
nTeEuhDvs4eTCsqcRg+8bUL4qozQESzu3bKOoZ+JgJ0FFZz6QTCzRTe8dNE/wipt0FX7vU+iuaT5
fo2KUzGiE1DaTwZd+IS3zBYeZq9usm47Mx3Y1eCwGdQNXuJslN1Jucmw0w6o5R33zKx53Vy8AipC
53T2LvXsRcHySMZsJ5HDX1hlIEnYMJmaDpMJu7sqsQYmNsgnv5RwhXGCIRJ9NGGObNFH1h8fel+F
V2NIxXQZLml8P7hd3HzusXOSHCiqMd0HmezbLVJdskRErIt+nysilcgoov7explDt2OYfEif9Lqr
eyI/gtVf54KjMotbfcxVTPnOGW3+MQ1aXWRV6+YnqhiHO7DzDRjAiqM+X8cUX7vBibHITaq9jLSu
OB6QA3OGnlt9zaO4/zJhkprIT1NkPc5e2vFiOx3ybLUE2V1PCIi8yPARuJuq08XlMFbg8/KMs+g2
SVl7yY+QM0OL1nahKEz99JUwnnneqGqYb5IJQ+XGVk0vz6sqd+1z185Nd2ETLsPMNSXiE3WvIHRu
yIpbSEtheTZW1uTveIMDcREUxHFuKYEHDtgN9feubrvgBL8fDkK8GtV4aHHR9YAjBDwqxgjl1UxU
GwlRYxrMVN/96sFPQ/uErHFHoUJDJbnVeo6/T1G9wF9ZtWmWX6tzvwisS1fQMNzOVlg9UVsRgRmi
K7jJowEyJBMfjsmA/9znKEbNsxWVZcEKaziZbBymM1cj7rH9nA2TIHtsJgSAYNtiYtK5Mv97reLq
zIbuiTlZD6Y6tW2T3HedS/qZVxhGPCoUmdiyhI9AvQLA05shmBZmyibJ4XrHKBp2ssuK+iCDBvd7
CO+C2XLVt9+TwI5w4rqjwIll/M4+nerMxvkuvOJWLfX8Iy+IkzqorhNfZDcjkekjSCmbsU0Cwkkn
NyAE0s/aXV42CwRVM0McoWpE7tqhCyQSrc3kclPoJn7qVU5UhRf0pj/ttN2uQXEjM54koHQFTEXg
+S7t7ZJcAbZdGFXJ8hMD3fhpcvHdAvzySAeZwARvnBk4p6VPCPOsPy126h3i2rmiE+URJjlcqAbu
am3sD2ZK9paKnjD4PRkApUXExCgNp53hdd9Y/oTJl3CjrL/DnXOzYpf1wDPDfBKIznVSk0ohszOq
xv2YZT/sJD24tjzzBhs7nnMNYuRD6NuMLQPi8hyzMzzLGo3pxp+CExUDJ6rNQ8vmLqv2YnbC9FOZ
JkBWhgvPz59StWp4y6vF+Vr2d1lk9lo8O123MXiDJH9DO+P87uI9eMwDO6s6KKxxuwRBMVfVJ55B
NN4m7vgZm6gIoTHF7FwFIFCMUfZ1b+VYNIki6m/DQnH2pkUxnTJruKCTyr8ratY1D9tD3trmBqvd
tLNriISqvesH2A1wrR2os1fhmLPsEscQKPVRTvkZTBvCgbH5dE2DmL+4a62M/mIXj492oZpTe1Yn
5bw8+jHg2za4wk1ywf2/BW9771nlqZeQfIo1nlS56GPqqzMvu9fRlfBgUfUOJkz8ftEFT1m3r8af
WR0hz9J3oUG6ZqLuHg7mFdroapNOIwLelaU/Cc10cvxkWudkJElhU0l11tjiPmzTbw568hqOH4jW
6oQozgOWRwDrOSFKjvgyWe6NE9N7i5nO2KX9CVL2LgiwH1Tao38NGJqf6ROQvBKF40/kRAON0Qi2
hiiFpLTsQfuBGlpufON9GZzxwaq/iNGBLpQ+wzj+3oYMuHB5XrnpdBml2X7ltOnAXIf5hIXGcs7A
jYtHnXDjkYDCMx6ncycusDDNFyMm8HhJd6Nrfy95gPZ1vnxPxOPIjH4E2Ab36iHnfdr0frJbfPs0
6r36dkQpCH+TYxxUD3fc27r8Lp3sdJ6GD7QEVroQwakAFXZV13wlaBOYf5Ld5ElzWno8FSnZkfbS
P/HiXyOAzs/KuSj3vWKJA1Rx26NBJVG1e876bOg3iZUyS8VQwCFpUjhjyuJq7Cr7srHBnLIx6weA
dkqe2aN3hYziFPX/qR1OuOGr5jIbGDIrDRRK4m8tO6Dowvrgp+TjoCBkjJqAA+EccxK32XfKXpLM
TfMjdc3dqJ2vqomnLZ6tYfAR97dVBZVkPBJKvE7a4ZbQ2hAQGQgTH/7Vo7tiTcyRcAIgBtqJfSSf
GNiiFlLbKPgY6BUz71EqcoY8MlO6dq5vpyAGyAQgFKoKJvEZAXvrOu3Wb1bySgwlTGyzFciSHtks
czwnZIqF4JW3TTxkHxQmMGcPmT95yI98l9bFJbEtVuwLGF1f4zcvxwECI2AYou9gxCwVWcwS8MZ1
eHS+mqMLNj46YvujOzZYjbITM+0n++ie7Y5OWn101SKFQcteVoTdbuaj83Z0RU0ULYes8/nozbWX
Bp8ubV88u5bOULHzqx0sKZh669XeK/3V6ZsdXb9dkeIAdvIMN7B9dAbXjdbf8VzFj/i7Qp7d1USs
jn7iOs/wFjerzTjvOguKOH4uIjLoC513R09yKBbC26qjVzmLO3zLydHDXIYZfub26G2WzepzRl+e
3Wp0/gv7IP4aC3DVkiUjSSiZwCPZHz3Telz9046cOIZ4k9M8V0eHdWG0fxscfdcoHcA3Nn/6secS
Q4saKmc+xEfPNvYH5+ccSmF41RpihSMgCpizrED1O3F0fltq5HRLsqfBGELTa7io1YIcbHYGcStI
Pig/AM2aMixAfav2jKWiiyDFn7gT9tiazWD13k9Iphiay7qPHuSATnXjqTx+cgILiISfdc1nq3PI
hZtbFLLonmbGj2EPoNZeIBkQwtGmV0obtnY/7axmk0UKIChZM0u5HdHS1tuKJD2enaBqbxaGmPUe
1f1ynwMkj3boLsLPqm6LJxJr8MISk+N8gxAR8P/2BPVK2uJXGbQrc2aGBWiGI0DwbpN6HezFcDSw
BqTjEJ2TkBXMO91HAUCBtkaXQAPXvqQX0ulTWh5Zs438ILnNRsdcWHVePpAkOXyAkMSPx8zPVWYO
Cbq/K8ZRQ9qxSfDQLhEnBKMzmvJKQmzw5ITuI4u3C7rFWdjZdT9wfCMkLsD9tKZw4HasorPUDMmX
aCrEsLOO4GFtfKR0ExkVT7aMyhu7SQUvtgTh4rup+TxmhMNu0nyd7qK1WX1KIW8j3LhCf0kDhDqb
ZdaGINiiGs9a4YA4R2ZgLpLOT+ytoJEF4wLS9Ueomn2woyPG3Dbxe5IE/DEA7JlidDn1lmb40Aij
wRNCZHyizkjQs4il6w4VnNgrBwJUjUXYip8q/oMvfiaUYQ+GdbqrGbXTijel5gzRAqFQXO3uBidO
8W0hyAkLcW+530o/LK+QIfUYSQaLfprFwfsZInb/MQFATGWgjKNPTCvTnHqJjJUtx86q3+FviLmi
I6XYoVt6R20aaefigAkDLniAtKaFbQfw5jSqkC/eCFk11U6NS/9Mc8YGh2tE8MmPxoLoJT18xaVC
KZ8hR/pEYnBMoU0hmWG0rLuf/4+z81iOW9my6BchAt5MC0AVi14kRYqaICSRgrcJ//W9wJ6IqGoi
bseLp4luKAtAmpP7bKPURfBQl4l4bRtTCf1JLHsTwScWl6BKj8wdSJHT3yRDG12gkoyyfShPmDI1
pU5FawYpbQ3ywYE9pklMlTfEugTTXJ3bxEdsHr8oGKi+BA70V6STI383VWlDH8vM7xopI2u3Zb6Q
oVOFVb0rgAqsHWK7BiUfSTTXcSNFRJ9PBNq7fcuV3YUfznrpKQOOdsilhqvEQmGnSS+/4UIYWx5q
mualRNKGoaiTWURZEo5zOadBobujNLTYIOEjDo4rjaPipWpuHnA5uUpEDn7S9GjoBni8VzK3VPob
hn2DoC3uWLhK9yce+2IJEDSWuJeCylHIEs6QWYdulCmfsMAbrURBWjTJiMvFhCLKRgROZZtiXEdF
Kwlf0QOqLMzu8BgjZy66n6YifAplU3wvBVItKJs54WUgFsyJOmk5uJ0RvMNrpclq9xFu9Jo7KKNz
ZM6RYmfmY2XsmiFFulcamMQfjNKWL5UWZqhH4Cqm8YkZ2Xh6zU54T2w4RptqMkl0obD2cXaiN7iL
CKfsySXUpfYK2oOmE7vEZcSrot66kfVECn1Fqa3XusBDZAcTWv41sZ+p+75q5NfObOZ31IDV7yBE
FHqcMfC5aQczQq04hMG3KYodYlKnpn2UqCRI3BAxU4xYPNKsE6w8CEccyOylOSIn70rWKUwGUhAn
bxCgTzsN3s9vUp1jRNIEvceePtZO7BGxI2SYE1170LIep8NBzISV2WY3Tz4watXsAskMIsCdIvkG
HKDLlxNHV8NSDmdxqK109lKhh3ctmDcJLnJAcROFPbq9EsjfYF5xfmEaHyLEbXDlvjEFmOguRXOM
M/00kzFAbh4SqoigqB952xlviswhw/nUqdTMGrHEkgSMPaoziWT6bJY/k9TJcXwf+9ydMmmuL7p8
Sv+AP5o32pi2t6UwmVMpNbEJ0NgMv+whrW96zKYWxyr7gw+gS/l/pNZwxNAywrQBstDSg1412lRS
+cogibEGE0VyNWLDecPleIMbcdJKYRB0ezhU0Kyw6L5+hlSVHh9rSjfcSEUaE5XHi8IBONroYZ/Q
knVWgO4gEtMhli3yoM/DqBK510A9ldskYXUzKSape4EgYoywdk+NMuWqQgt4pxXA2mDthS9l+ZPa
jeAEVMeXNTQxbxKCqx4y4Q1c+aR3+vHbcEWAn206yhpVHosSrSnlsDst8BVpPojnyuABH7xxo3Gl
rKk/y2swYCPaqo1uwvkgK/9DKoAhkaiYqFVsHwM5JZNorL9OqVO5YDQNeaQvPWMp8MrEbHFtJ6Gh
xSnwdcaEBy2oai/JHq18LULi2LoxLS7tVgbvSgAdykYNvm90JxY8/RPezs/lWguTXINWThP281cb
6YVnSkbogoT5BQGFePah+hL7sUFy38VRs48yKfYSNpxLkx/vU0x0l7EcvDh56Hi4lLUPQFQhFxtN
vrFFqC7RFXoEYd+2d9mo1BukojOzGVY5s2exuqRPsHzqf94vVWEhKRM8HF1y6nd8Cp3fUUWU7dfv
5cwoKnI2ja6ug7vKmr8na01OoI3I3LYN4muAXUzaetHvvx7ltANOGx+4bRGu0BVDtPb5Ybh4IKIk
+8y1U3xvK1t19vCJmzcjJ5gd4rlzU4yF5c5NxKZaleZNPS7Ye65i1LGDKyvtzbEneZ10wcMkt5bt
zoE0XwH6RZdZZuGWPdrGo05SlR9SvHpf//zTVcWvNxDeQNVB/bOe6nGpCruQyV0fYmoHvhdeUhXs
QGGI/0qQX1YVlz+buQrpSdaXJts/X71CoT+0AyqPiqTmfRmHoRs6JetZNf+UCLC3VvGy8a6WhS7D
sUJZBFsUc6rP43WyxGVewTzQNIL+NuFw9nEsqH14Bc0Rao6xr7tZfhgsxPJAZaWnWX1zoEed33/9
jtcELB4cegSKEmyCIOuvOTOyMuWjBVZNxA0mBlJCfNhsD8WeVM0M2L0wN6gfp98U7ST0Ehmwh+bp
mp08BjJRFxP3J6drijtTF8WP3Owt0gjSZONcOjcUp8WyNS+fds0ysaUIXGEAmAbGLvUdJA5MT1Ax
E74RE9/79Xs8XdBcaHmNskm8g8XDff6g3JJGTeNgQgaDWMomytyLco6Br0f5YFeu5g3KNmYoR4AD
bW51CJbpkNiJFsOcGdsAk0fHCF5saGZEUfXFjJAq1RTsyHTige/JLIqRqhoQQ3YZXdjMs1Jy7/ys
IqtNncHKdw1ylDsVi9anXiRCovbPCTqi+xA+z9isDxu73pkvguxLhS7At4dKuXpJUhXHgBdRBfUB
V2h1JHkmxuPoOlA68/nrN3U6r/nnUchqVAxoA9Tle/2zoOs+aJTJxuKhwor1gnSV+SgpeXWsNfqR
qVYlG3vVufE+qi22dc45c/VhEtxOsSBQcrcLJuMwdGG3oyXQ+LKT23fxjGhoo+Q4PVixkcDyeCm6
IAbpqx2kb5XBUgTnVAY3m1uAGjwmql3fWI1iHVKRAqt1Yfs4KfYMbkqG6VZv/5QIZ0LUgddnLPUI
Ct9VcalzA28hw2LP0Bb5G8YBzlVSFg7QcI3rMrnp6SBBgx0bdSeKVH4jHAEPjrwivXCnsQyJ1QoJ
MvTJyrZfTCVBzYxxjwD0zC1aIrZcBhL3xglfySjRaREETRb9seIInoCIC73yS1sX5pF2p4zX3lSn
rxrFBEnOcTqNN2kcAFPTrccFmGQ1TCusoLUZw0lky+vSSsINtx7bm6i1at3v08F6VDqsNFxYcOaS
3FCo8hW173JBhbFk7FpVBiOE7BA+d52j/p2HAEA9ifQXEddxT1JYIv6KYha/cwbpLqCFjKNXpOga
3bzJzXeUm1iZOJo9kofGJdh56Zu2hBWptsjGHZksEG8suqCmNT7Er61a1K+gH+09Bvxk2XDKt89R
1wLKTmWCzb8D5EfKkYAcdj2TNJHQs9HRLVFwkQBJakjruFmmZz+aOIWGWjaGlYBtceW+GECXSQyk
WyG5mIe1R1HZzpuOGe1DOEEB8/HOnV/HBL7/TmrnQtnL04AtoGqJOkAX2ZMbFnCbxDeB1jcmMVX9
gjPj8F3Vy16iEZzQc6x7U6nJq1C4PA8wZcJdMy4p2ZkkMj5HESu3elbACcHqYww9KONZ4vZdVDym
4GHgfoCUWO3Gyd+46sEB24k0cF90evxX6vL6CLEev+g2HKOnBLMvZZcOdngV95kgoauhndoEOg2X
Fs/iZkcIcvZbEdZMgrvRP3293Zxu/yZ2bfBBZTi/6I5XqxE7ldjJid1zDdLifVr7qm8OaMe+HuVj
e/+8/VMrUsZBkmIg0152oX92NYLhctgc9HTzqcZSlzyLXxPvh4gJGotHruOx385Z5Y8S5mV4fTVe
D/EXhmVF1gIuZVeJLcabllLLrWik4k8kQhnPuBBqRONU+EU17SUXdTxUpZJglR645OtHOLNPcotj
y1r8CRWOzM9PUAUFvoEd+3IeF8YtYQekXKl1cxlqMi0Yjanz9XgnegVEOeitGJGZyrDK6iAYwlKO
bAybXMWTHuYL40e2zw/Bxfw3uxxaWrYbn+jMCc14TADUOTb7jr06CMqk6Du1KyrX+3l8eH84Hg87
370Ydt63YbdR4JxOus9DrY5Tume53PQMNYqXETdykMCtpznzuT49zertTSG7qLw8zdX+ac+jHA6H
v49X3zYe5My8Xp4EbitifptTbcXKKgdiRlj9lVv74vt4je/QfX9hXGV7DJPc0hXeeIBtQsjOLvTm
e2nvvH49S04LE8ZGX85djJ9wopkDmsHeUK4gZgNE4nvV20fWEv7sRI1vPOvpR/vfITQmCLeztfC9
wsZaampskqZaDV8EZGyKfue/Ch0oRmX+z3XeXOSGa6mhWuf0aKcmpk6Ms6c6JFhk0hP6mWm0RbM+
pSYzlq3JzHcEHCAKq0vmbA6jPhl1jE2d2V2OsGXcpqedUUNByWhckgST5aQCJChB9kmhRoQQqZV5
898/IdJ4nZVH/a1/4Cb/bI207+gZ8CEB3JXWp9k4HPWkeHaaSN64wpz7grQDmCWAagb3ps9bGKKx
pDSxN3MTKR6O0JTnYzXO2tbGtSAjq71eYU6CQ2CHg4JktZFA9LHV3iKRgLOw7w7WHOoLucRp4fJo
UueXkqM8lW0aKtzuc/k1rmT7MScp6zEKdfWafs8MvGBYAqZSthBTDPpqLalCg7MPy7r975AGnhHo
9yy2PUDotW2ASGifwUNaYEACIpVF34kzWr3x8s+9FZiploKchq+9lrJ0siOUibYSbfo+JzWusL5F
Wi/I7TOT7w3zU4PqMIqNyXXmkyNP5HNwe+HmspYo2rUlOZkGxGkQaHd0aqvyJivIN57t3EpawBoH
JSmIqrk+O2Ilo0Gnhamb4EauQpolkMMN9TrhTpabgpxzFWNQP9DCHFVZOcMxxr2wvyI0QhYbW/+Z
LVFFRAxXyXGobtcXGilOBS5HcJm5LJOzqgIiQ1GdDrbaRN5/XrqAg0gJqSsBNT9YxP8sXfICiViM
FMzEhUVQawPjEGbUFd2+/87cRnWCTYUByoM601BWBRQS3d6g3mev0mYu63MPMQuZdHVHmge1fK8T
eT5Hzbe0mU3yVkhFjaXC+d90of/TxuPj8rla2gvwxyWYvQo8ZPUrKnOEcWNz/xjbFHdiDJvmG6Oc
dOjjgag8yY7+NmOk+WGYygdJHeJvLC39bbRHDPBBofmjdjxR5kh/SZw4NjPaTwXqSX0Ieo0TDE7I
iGO+RWs5yQjg7OWF35fXyfM4KcXGTDmzJDUbBQUW1MsRbq2eJlBqNMEK6R96qU3P9DnsR3qWJLgA
f/uKPDjfMUCINt7hmemJKlmxYWNzwJ0oYLOyhXJM2oiL8Qa8jU4hm6+rIdLZkbxx0+VSfboV00Sh
9WDjPcKpuipaaT2nUR4tuTA1/JodhqUSxo0R95k+yaCbESpMR13oMuQ2SN/pE5a8ji+HWv2tiIQD
QYAUc4Jur5uuiCne41wOvEKZk6fZXFiJRpvB6uwWVq9fJ0MmDsh+Fd2Vg1IzLkPFsX6paan8qsxZ
+12i0sl9qZ3UW5IGLIkbo2EiNQ7oOCImEzm+Hkopw1Qbx/z7FOc5ZU1VEseBnli6b8mbTlylc7Jb
9KzmDyktrKsyJfRoNwfyeJuSskumiV0rt9DDw9bTe1WKXKutq/fO7Aj7HHO1hGA9WaKB3itV2a7q
EvOpaw3lhbii6ocGXbxedLHV9CBZdhHsVbYzorDzWrpsh4qWJB2D5BJT4YnbOg1frO1DE4d/R9IC
GDxD0+/APyXjrkwxEfFDvVXTXW+EEE1Q7lzSnYOGWYdTfROBKeHeL2aSbqfJFqwmexgchP8yv3oB
XmykMJpEyGqQw+1zcphTLscu1D3TKWjZGGqY4JEM6zvAEsSK7+zQMMKdmATBhI4YptuO9FYss6Ue
cnqWmnW8c7IweW6CnEwfmtLNL5I2cM1o2LoT38oQiZHjWPCvOsU4qx6y9OYawpQtESlMKswuD4oW
E1SpVeO9RGIMKc8wXhH66hU+tvaIZfeBJDWIhZDbZwJM6BZcDk4eELBY2f13/FcgW0n0yWpvGJPq
mBmBlV/nY49FVU5feJeCrL6BEeDGWws5zsiUMaObvouJRoHN391ktTOpB0H4FBS4UYYUDSXVfo9A
Wvi2PNq1Vclq5etZ5zBXx1QYEBexivMBL+SMaCmphMqgV6PuT3Jqv4EUjello06N6hoZNByjqybJ
g0s+Gr4tDfMrecAd4SByP5BoQ1sI8kBBybiLihgKrTrC14RkYINiDIYT3sntpDGJ9YBIDWbEBNlG
pYvpl7KZ/WFHAWGry7SQdvOwvOrSVPr2IMVhm/tKqo7VfkZOWftdJer6IkBSZsPEFiJx6TLX8+Kn
ruP0VpS9eTGjygKuEUqlMfOJEEahhZU81VapXc29hJVwLafTz6ZRgv7SUCvcbAkpIc+0++gNFUFW
VYQUORFC5rrA/9NqSPVw6yhM58PUj8QX9lA2qlt85+FMOvCqk4s0DwboLZVkqV7axFZxnKseem/I
8p38pLGHR9zeQ/2CUwrr4biJh+sSTj1hi1b1K0JW0/gphyRErNypZQ9CaKX4Uohx9J3TpXhpxaMa
Ip6Iw7e4lYunoUwpwy2hGOU1pr1slI3cMVkSE5jHJxekg8TdBMFvfZraZ2Glqg1lZbDea+oO1G69
SAe/gJt6TQLJkqFIbLe8w1dPj1AUBM4rRMYARk+f3BsQbL5L2qg+RPnAjVvGTW9hkxbYTNsZ2S2Z
0SqXSZc3mp/KZvg2Iab/Di+ifP66tjhTuVGqI49Crwtubq4uJwZKWwMTd6I3HOZ4RvlEEKucvn09
inY6DP82iiLgQG5DyM8+3wlMm6DquWUY7H782Wu9ys1utCNWIB7B5fv6xrlVDtJDejFeRHuMgfbO
odxnvuKXe8NHYLIrbqYL24fDsHFOnmmbf/5lyy//p7hqKqtrQoVfhhf5LvPesUTz3+Gy7B7Tfewh
6NmoBs5ovj4PuDosSxoO+NAzYL77/bA7vrr+t29fv+3Ts//zCKuCI55COIMjI0gWRrr1dYixVZ3s
vx7k3BellUPuC20dzoPVYyit1tIr4rSuaEH6Vk1aGwt8SyF35lG4K1FnLzEedDtXj5IIaHIRnkBu
KmXN0WgNktaTMb8XVVl6Xz/QacMAN0N56WjLBi4I62trahTw6vFzgThbQi0KCdl1q94sfw/BbF7m
/YiYBHME8VTjcTxcGEkobU0N9aSOQgOIRpPrjYFX18cq+mcuwjOkTybwEO/7JpEfUCPmlSs6hagd
rvYBkh8pjO4HiCavUqSZl1KPBP/gEKLkV2i1uFqGc7y1QM58aLqDlkVBxdtBR/l5gZQReWMjlnLw
qYT+fYJjAs2Kd3hllkVNHZDr+p+hW4zDs66nTDNDJXN2aox7tdvJWv7LiOTph27G2uROU1T8+vqz
nWmz4H25AIrcQBfUYbWDoU+eLKWHVL/kFRfX9DzgZgqhoB4rJnjSMGhjA/a2HVgNcUSifTPGwM78
opJIeRBCpL/q3I7v+17MC/dbnQpKxrZCJ45v/iFTUy1HMmsgWrPqWqoPkhOlRxOf7HoXVTWSkrqr
K7ExG0+Mu+iSwl+hE2iAk5pIsD+/9mKeww6tJLLVNKWdn7apdlMEon9rcJm/p6yuCL/MVYdcYG2q
/hDSVsU4C1b6oxSNZgvDSxt9bXBs6WgoafcQEa9e7OwaP0C3QCCh+19/hzOXc4tfSUMRVx+bSbza
EEDO6m506PBlC2sGO7/50dbyzq2tAkP/njgv7EiVP3M6xz8jrsp7FEZqvrErnfsVi/EOUUGYZnLg
rJpuXYX9Toh/DBABrvdXFO/QnQhqi58zjdrLTZ1s+klGSGru4moeB+LIq/qXmIv098b7WObd50ss
1yFuXtxfFQ6+tZdKn+Hnl9Lwc42mxY+zakvi70bzKlT18TLRKuuo2LXsp0U83bdJNH5nQqDMUVLp
ziqCwBtAQHzat9MFN6l0j+u9eaCprd+0dOo3Ztuyja5/K36EcLPYaPFQWK1xGTMwMDPWEIyAcN+R
kIzljqThfM7REUyN2Hg5Z/YUIitxMcByZXFDW32lvhsSKw8InjFpC91C2K0u6nYaLzY+wYkO3YTj
vUBuuJBAzlw3uec6zJ0kjDM3JiFjdINRYE2ghIYEb3UkbAKmoyCgziKBFHamjGv8zqAF/xrOsrmx
jZ6+YVte4GY4hlhE0G35vJxnKxsnxwaXazsHZ2WltH2RtdOzMRvaJSTN+PvXz36G2sSGDalMAXtA
BLY25SQqklaiRiusIIoi2HO1pTvZppL8N7GHOfLzxjH/mFpVqFwc2+beQLLw10xzzP1pXNMltrRS
v1linAj7CTTsP3DyD9hZy0V8BXGn/hVmTYhH9mT9bgZTHv0Ole8men5aAfAc2KAsBmv41qwXNPHg
BMMUwLxW70jvmcBHgWNa+VYnYAR1lOk3FJ01Kge999rESI6BbQ2kNaFv3UmTlN/PSjZdYNIENDQH
1gbweWa/4egBMeOzMpFx2/r8XaekcdQworEp0hJ6qkYcb38zleHYcuJY2t+YMNoH0Q3hcwMcCQG+
kdQbZ2rKcaN4OPOeVMDXhZWHgxFFzOcfIlQSmsdJBdIeHeOiRW2FCKvVr0Det9icZ84mmHmwZvFB
hpx1ws5SNcIJCT7koefE3Muj3V4Ws5k9GlYaPyqYynQ7ln944DToSI1QxF2mGeGVUMzqgtSW/ggf
t7hNndYh+6Iuj5KUzBcK9650o0lwugcDgIFJ036RKRLW/eA2gp3QYn9JWMEgv2qjaNERyu1VmWCk
ZQkpQlTbV0cYq/qWS/Ap6sfQC+vDpjag+7MqSzqiHZtZKyHYWE0/sZHjjLNP4XuigRszQsoIHxvv
WjmMr4KE1NVdZ9XO7z7ph++O3AuZnG2ps1GzFeK6iKOi8GaRW+Yu6yfIF2bYKNrGIXC6KUNvs4Bd
aQQZuHOttihL9PMcsVO6Wmpn16AYoWcqzfT/+CS2CWsRdBhThXXnzam5onc9uiQ7LPvHNLfQ3nIw
vY1ULfetqMmtlgPR7grK8Q2Dng+S2edjjnxP8ElcQKC70U77vEZMCO+ZNNipG9AlujAwAroS5Ey7
LTqsv1ALE390ymDcI0ee7jIHMtwuCbT6OxIG8xDnIvhWp3OzhQ+f+1n03QkvxPyUFby+eYQqsRuS
WhIdpLSJ7uXIfx7LGXzFSh1CSCM1+a03RGupucom1hTKU5cSHe5jz2QdgzqvdBdf3C1u/JkNBfwf
O0h8/SAmr+t+aYRbSdQMTiBJNz/m4C8+OKFxTG36bF8fVmeG4hJJdwOnHMzV100rcyIpB8GIcEsH
E4oGywZPjeP0phzMLb7DR8j95zmwUOxMzKKWDQGK8ec5QF6uCOqIWJ+xyvTpDpkgAYu0EpNjpITV
LWrwDg/MqLJ6VypbOB+NGSAgFY72kiYN+ExJZMJTDYGQkGG5i+41uwyhV1n8padbUo/xdzIT4WAl
08usahheO9Q6BrqcXLZIl22JaW6hpvyEz6q84LIiXjLkmc+KpPxRnUp+RnIn/2xMcUmHL9vPPSFq
/uz0MeYlZCjTAklrQuIHYvgOZWIJeR/ErfZNOEI2oHPJcInamkfftVqM9Aj9ETYrUgZb25Wqns5c
L+UR+aeVE7wrAwLJQ5o5o7KP4Oh0O+JH8Lopi9whA2PAcgNcLQvprFmp8e5Af32Og0at0TWF4+/B
5O3tEqKxRzij/fxiTCMuCEqORGtXyrFEudCaNVS/QRv/ZirbyYHMv3BCWGpmT1pomlu3+NNtly4Z
vkOLjemyv6wAA9TuyLN0wFBeJ2FnHaHheuMM+yo11At8S0IkjaPY2NM+2mKrScXFnQbP4tq2tCY/
T6p0GLtZNJQhzoSazoD+dW2gkr+fE9kElyVr0BMIOSHhSf3FQG/Lo5fZHTItV781sjPvIY3pxxCN
Ftc5uXauC+xTNyrQD6ry6kcuSQ00hhcOAKXh6kdWg6zG0cK1M4gX9MD6+sKzmerv3VBV3I1r3Wj9
aJS1hwkpzNNkl7EKQdMhZdGWR6PZ4b4z4ujHKnB2pVMjNdYdIg93upCHYteRUkAhhlTvRlP6xIIx
30iSpxhYWeAnbVNTosyPR2IBu9i5QJwWPlhJWryhAZ1i144d7S2el1DtmfjJu2Yygz+iLbpuHzrm
dIeDS33JSRjp3KM06b1t0bNsndrL6l+9owWiXJz+lrJhXc5pRpBLHa0Gl1zCzLdkJ/WAaxO/gNjx
Mw6t/ha2MMGgiNIAgwztrqTGvM56czzMuRq5KUmozcbsOjOl6a5BP188omAGr0pMCI2hHZi1cMmk
6rwa0703YCBlScoLdgnNNrpa0RZf92RLtqBuQK4A+YG1ra93/0DEaFHwISHYWcqPgZWIS3R6VDOV
tVW5npaTjGWrePbJsBaAOlYTkxOWtoqh0Kwv8JHyg1Gq32hcKE9xECU/Jb2jnjRIUL2jxzo8wpol
ZwK42riJ1Fl5a1Tlr9kQNJdP2vxk1Nb0jnlk+y1p7Pnl63Pqgwz3aXrAq4AIRWAP3tnUdsun+geg
4xLQWqKqK1eTiBE4zGFbD6RakLWx15V6im+UBEGJVylVgaNBMwcDhgfjQJvT7iKgUqwcZ7cE4Z92
XRJ35V1OEPbGleTD6nD9I+ne0793TMCYtailYGHw9TREz5Oe/hqBq/5ORg4/18nV4MUiA9FyrdGc
/oRVkjz3s4zhEVJuip0C9rzuhgqyPTezshpKrDLk4VHuKxQQQ4dx4hEfSip55+MK2aIGOfB8eJeE
egVrGIeZtPfwQbIrX9UzGki2BHvx4GjlrG+Uq6dAukUqDljtYjGHxnctKtOttrCGFBqN6HP92CcK
fRet1glytXrwFjJXMQTs/Q6giLR2sEsHGS36O5rNG9NiWYGrN45eG3ia6BFqy7WIq+UQ1TJ0rwyT
v9o0Q3eqIQ6RKl2Gcagc1H7cw1U5WhN+mPWc01bLtnauj9379DeYsIsMXQc8XN3/ArbPUljLb1DF
cDuEMAYxRlbNVzPU7YDQ4VxxoY9QRFjklaIdy7xBVkhIgfVwv9BLPBEV83EoAutChJF8Qzpv7AWd
HF03g9Ht4yKoMdUZx0NWa4SdBEB7NNRkZPxp5pul3uxZ3aGf1w2ietHWe7vAD6GUW+zKS1u9spum
ff76xZ9uUiqUSKyLuPRC8ZdXN5YkwaBSOGQfS8IJnmZ57P227Kw93rL1w38fihe76AohJcKQ+bzy
cbJJmzZGTdfpAw3nzBz3FfmvOyjs5QZs9cGW+vwpuYBBf2QJE4TA1/w8VmtJU1jXCWdpQUDzWBOI
SY818DNwCE8h2tQrS6cAb8duaddzz/EQcI+E8wDrDMQh42kwElVt1XLCwW3+lKusO85lhoR8KOsX
VYPrH9t8TjtU9Ps8yqU7wG/lPnQssleSuLrQ6z7cj2neZVgxFPJRM6f6WJAmcl1PZbXFHzmB6Wi8
4Jyq8WphI9P4+Py8ylRNFk7+uZtak/lOEHhWeLgvSfdpAJ9kz1ndS4dsFB2KY0C0+IILMraVIf1h
LKTGMHyjMKl1l3eqXIxtF0YEEhsGgeWDLl9Uio3KoB6sKMeAJDOe1bbS/nw9O06OaJ6APCDOMJYf
iMjqiKYkbOZoTjH2Sfr4VumC8a7qrOHozGoK19IBJJnjrW3n7KBgpyyARV+yNiQmh6ONdYKV4JUO
7T3XuAI7QUzE8P4zf8zpOD/prb2ZHrd8jNXkBOqSobyhscJGdIVrxCW+h+B8iA61tLwg/kC5qBpq
+h2MFecySPXSnfmDC4aED+GkEhM6yBEGF53SIF5IpC3I/wS24N0zOwCUIP1TJK02AU3HgHLI8Pc0
YsaqafUfFtLoxqI8U6SoGL4vj81Jc+rTbYRxVTg6Lhwjxv6PWIrmyU4OEtv0EvpdlxPhq8lFPhJm
uo/KOcKHto8G2DtdPX6noBCFj99NF/lSV0GQmUObqGfgRAiE3EZhVERRBeDy9bQ8JfcD41Dymw5i
CJPfv5qXYA1pSucSjvjU2NcizsPvk1pnLmLO6EimsOEFaa7flhir3U86pEl8ZMZrs+nFHqup6fXr
n3Nmuwb2WdJLCR9Z4o8+r/OODNsBI7fcVeIueTWTHGPw0Ax+yqFDSfX1WKfALI/OaciXon9GF2Cp
9P8p1SasBFgbbCqhE4x+FJuXaOv2oNUDnhWiABuOX5mWWDvZOEjk2WFj/DPrRDWhyutsa0sO3+rV
a1kKPRTzGbeekvwxMerI13GhgfrNqVjNyfAy0dy+IwGm8xVR6Yc5LhpMsnL1SQzGtFEUnlkk3B1g
YPAHy2SNsBCQXSuFFhVcUGDlhKZkXBi4q28tkuWlrjYH6t7F+5eWMXlaq53c0udIjXqHXjFXXgKP
bPGgTmrzQ3FCmo+K1ObWXm4l7F2ADizcDWWy7YWWZvxnOodZWshhAqCcZ7X/9fc48wI4twndsekR
U8OvPkfU2TI8Wj5HaAAutpivXplpbRy/HuXMDGcM3i8GBLCD12ph9DmTpceE+Ew2zk9zHxOFlyWQ
sTFF2Fjb5x4I0g43M53cANjBn+e3XTp0iB22PXISnCtu4NBabcR1j18/0blhbJQYDtAGYsr1eyN/
Ate2Fj1SOcOTtYXuXOFMs5W1dea9AX4ClDNpFqrs6l5VRqVqEw1buokSFjjAycLXJD2voejOysZS
OGX8wCfkhs9ZwUAQPVaVcmNg+BPRP4ftNHA9kEwThz+luCtybEyzUsEZcNZmzy5K60bVyFJMy0Ii
tFZ37ugoSl4n95TDjdN+GyF+bSEQZ14FDHd+IF1sWnfr40yp4Cyg0yrwAm2CbkfPSn5X59D8vTA0
7JspoGY8JkiXb6tE00u/zYr+gX+J/qbFhAswcJJzsbOtEecUwqTzYtdAQN7iqpyZFwiVF0Y63IvF
VPzz9CvDGMwQ2qELZtEcOxUt/qxtHe2nyDgNJjBa9m8dyJ5/6vMoZLk4UES7hpiuBmv/fsQYt5o7
TyUhEFZtHHsWVl63SSmi2xKv3MzD4zx6xSr3ZVYkzTPBsLf2uGVhrfY4wiW1xZiASGVzHfBT9GUD
m1XHN6m0hm+V3i4WdHX6Fw/nea8PU3cBiYjc8fydcITe10enOgzAQhsb2qmQDu0Bt99llsAdPbnm
y20gwQmVgRcHlJ00k/46Q10esKvKfNpbyX0DOvxQhHOLKy/epEk/TXDih7fUVr+pAx49dtPrfxu5
xmMEboxv1uV8HNsIq5TKsjbOw+VLfX5ryL5hEAHz8z+W+OcvidWtY1QFH1GSoMG2orRv8FN1rjJt
JAcJbdlBygZ7o+FzZlCM91npyCbIWNFXk3Suil4YHc5LIpjZ9LHBusGNpz3UYzm5dSAVXkmH0P16
xzwFgwnlZYIQb8PyRfK6qpD7yExVvRO1Oza5eI2YRI8lJLkfdjXot7g9YouGA5zzyzQjDGZBW1TF
LQyMr1AnB9mzGbXRb4HDyy0sAnXhnFnTa6cW5svG7zzzdhZ2Cqwb+DoUScvf/1Mh1dAg6sSoalfv
4T6z0RPrlyn6/MNWmzDnzFLz35WeTPeKFI4vE0Z0i/Rcz20vqFrDj6HqqxdlmeeJ31C9XjZBkr7j
yJjjb5SMGDt//XuX17aaQcx2GD2UjiSIrX+uVU51NRT83DjTGi+REURnyLn2UpRr34dCaD+tNsZN
OoKJ9vXIp1syfhymosDkoUqQ15EbGRKyRRS59BTkgRIyjG7DFpSjg1W7caqfGworl6URxkUYsd7n
b4K7N7igBorTI3P3MVJ0dpWd9LsJf9uNpzrz+TlksFihSl2YIqueRUTQYSjJ9CysEntQyOul/XvW
1PBScuQJJ2CcsOGCa428lYpx5hlZFosCjsIFDHU177D0yjA8lDFuUZraD0XveIVepDtH78ONeuyU
HGhBAoOMAo0OYiel0uf3aRcJDB/Mu12CUAvbrWBkvxcNQr0l8xSH23TUuECr6BOd/WgFxuBb7E3z
RZWZOOpLEkaYOyo6YmdRFEn42+Z0Kc3cjkIXV7xGPYbjXGC3HXa174T/Q9l5LdeNZNv2Vzr6HX3h
TcTpfgCwPe2m1wuCkljwJgEk3Nefgeq+N5qkQrxVD1WhkkTsDZNYudacY+oiChX4qd8aO6taf0Ba
75GSQPX9xRrzi2vHqHj1ba9Za9wv779WIzxUFGXUBPlkJY9UpPK0GlAvLMIIz6hL1LBcsuz294/B
51c+5RJaXzb97GnQyr4/qBvT2SOvBYSLqKNNQ0fUN7JR/evlGYdhIoCkGBMYyKH3h5k00uU7zcO1
nc46FobZvrWnBXc6ZhWmkQxpD8A1cRmajTg2qiW4YTOihNcmMERJEEWUVv6cdtFOG3Va0L8/C+tj
8X4ZMpFU0ahC9rLyDD48oW5hsn1pVKw95Bt8s4sEQwJoonC24br6fWEnu98f8Bf1KjZadSXIsSfi
in9ocCgkcMykHLSBnrjqABna9kIyHSwPZI+2eEGWjBgMEtJlVd+MDWcrNSkWWHqiKCCMRk7sV13h
fEvUMr9Oo04CrJTFF63YX5Rq3GarEBzMw8oR+HBeWPbjoVeIVS1rYWygzNlbXUVbkUEc+Ua1nGRY
a1uXyGdTHK1iGrdtRwQjkPn4jNDVPjGa/koE9xkGx7yMK8VVotJj+/thqSmVSoM/rAPuIdynwT/p
Oj/yJsleEqtZ3uqcgfDWo0UTbfIGE8pmqKW8o3FV1tsocklQKBilQI+AW/mktL3xE8l7Z4Zut2hq
MC1oiTUGED++uOCfK0zqSvoG3GfktSFVeP8EjAKRm9qqCsCUgbSRoSsYMs3WdNDFnG+Q+5rYGpNp
q7X2eCU8p7fCQW2MnyCR7e3vP8vntXpdN9GT/VkhMKB7/1EakLzU4MAou7h5xeSrnTxp/Bgn0f9V
2z9POwdBlYMiFHf6uvj8VzGiJE5aEhvKgdoxCjQtz5j6Mrf4/df5vISx5UNQjS+aVEVqwvdH6fQo
S0TPZijvEm6KoXI3Uy2+qlQ+nzRShhgW4Dvk3uNN/v4o+lDDhLC1PEiTug1WweQWEmZ87HTr51/9
PswHbIPFYY0tpyp6fyTBvnlFzxMNm1fVyTMtevokIWx+f5RfrEAIqk36iGsVRFn7YeXviaMyNBHh
xx1z7zJtpvEtRigSth3YppFb8yku+szHk0tqslyGoNDkEEJfFUFctUw8oeucijiFC59L54t3/Oez
jahLo5KFYQLx5eMQiLmCFkVFgfnUFD+jvNABYHbGOXPz/tsX5+HzgwkDY6XfMehDu/zxwTSg/7CE
5IoPmrDn8Vu03M80vTsi/sw2YzaRTq/wTgtQw+phZCfdvUSm80jprP9lygKTPszniE40OHnoxt5f
+qxiYzgyKOJ1l5Jzpy7Twdbj/Kvd7ufZDNWhxzYcaf+ap/zhXo4VOaM3AsRY6W3+4FEE+KnLfAb0
MiIWU83oUIDMz/tB/jTYXYZgMIbvvz/vn68wymjMN0zCmGtD+Hn/VbEx43fklYXfwU63ycxmkeaG
hNEvvjqrv3iN8R3ZEfEmw3bBQd8fiwQ/1tySDEM3qYkDsupi7danRa+dhtqqgPUmlvVHUS9O6q9F
zOU883oOItVEPGWSTEtelzowDlk6N3O+KPt+9ek4DWvV/KdS/+NFr2YjGrWuLOm6SMqvASLjTsf7
e9+jtrwH694eM3VQ0yA2cC+5RRrv4HSf3crFQjKzkTjEBtCCLz7W51UVDTAaewYMlEQ8Ge/PGcET
RaL0eUn8iizQtpnlwQbH/VdfRWiskTWjZOff6w3x/ijalPUq460qYC6lfG+KtD4xSl8Y91vqF024
T1+IQ62eyHURp2X+8QvBvzKbykWQ4o1E8g2ZEe/Ytf/lDi7DCXSw9oqRgPj4cRxSRQpRhSMwdxwK
zR7FFezu1nXC3z8868Pxrl6lXl/JLtw0PMGfGt9p4SxTBPs2KNxqehB5ajwYMMkeHaNTD+igbT+2
1XY/gWeHcbnUf/2qmYaNDo+148/d5vurlkaDV1c2eyzEKmuz1at2jSsJiKkJcvr9N/20KUIMwk6W
y7ZGY1I5vT8UHYMyUTo4HLpeA64q/UrXiKg6JlTKRv8VERVh0uczy+YLYyL/UCJ9FAO5I4u8K8gE
YW9O3Ngoge4FdNNUJCiVPnqBlU/RigMw4mtbloTYzai7X4uWDpnv1ob5M40RBe4SKx5fl96YT8yQ
5U6AQ9WDUrN1tPNlxSsmbqwZ8z/z7wWJjrf0LMYFos4l1uQZ6YPd4yARqnVHpIQ0fcwHCLXoi5K+
lWhze59Eem8FZjwCnYj6EdKd045zeTQdHZ1mxYIX4MaGxqbGCkHM/Tho+Jh7M0/DxK71q07xogwW
yNCdJLwkEPhV4r6VyTzs7WYqFMKOsgUYPrpSzNKD3V6tXKcMquFI4KLXSiMJmOQrr5mTjicvIREH
I3xqcD/EMZHZcnSUbzWUxKfYiXSG2O38LJ3O+BlntfKtUVOrAuljJbUv9dzxWHelckVCrkK+ujk2
EAOpSMTFsNJuwmboIXxSz4Dky9UFjA9al0w5LGqS7iYTAM+ujO1k8YXewIB06wazPxlyaqh0uvet
JG+AL4hZ7Lkh9Nb0VakSZqXMuLiu+8RkUdDgJCLGKydikWQx2/ZGWoKsqSJb4DhDruUyTSSlZ1um
qc3LUNalDvS8W8B09dl03xdCN0MHqMADOQxlFUqvJ7AE9W3r+DVadBFiemHkYGkz8KIO23bjj3Mj
HxfiDe+hoTNdzhrRV9uCuyRGCNhM9cYjQ7E+Lg3oIii9Vck8QMKXJaOA5no4QN4efO4y2wrhKjOd
IkWIlKupagDLsXnUp9Be7Wph7izFz2zpJh4iuPa6H0+u9mJoSE782LNIGUJCJR+lVy4qbMGBqo7W
b+4SZDbWP5FHyOnOU6V4zE3LRNOHDIo7hF3fBQ16VQt6rUNVnVKwJCiijOFG7UEuBlXitKtZ3gXE
Uc5Js0ae50AkeJ4SP45G5wHCR1YHRuK5V83SDhcGZ5Mf58RrqJwxmMtmweNIJq5YRqTkxRpSwI3o
rFq7nECzuiZag74sS97vF57PSywvJk1bq/C1dffxzWQiAlhkQbGrCQwxAXPcZOshE7wQaWreLpM1
P4xFA6iEtEG/pLPyRQX8WZa4cpdWexndIG3d3rxf+TpQT14z0K4rIVpgZ/OqkOe2PAh7dNFhLHao
59mwA/ZrBIZLahjmZZo3LtIsDYmKTx2fbliihvPvT8wv3qO0QA38j//mhX8oDBAyLUzpTbDrauNe
11Ux3XWd6n1x+j9XRXx99gC0jVZjCcLM91+fRoxeqklWBsrI6GNctpHpEYqs3luxtXUq6xEt0UXm
LlAhCX2dTWQZIlav23L4onf1qVBFW411HCk4ynONovn9B9H0xu1HHRdTZMzRd49QiLCql+4k7Gje
/NVTy6PAfIFUAQp0+kLvDzWaYiyoP9fkgsbZNUYR/dF0zl+OLmC8tw6X6KFiUOHuen8U05stp2Oi
RHJmn29HMzbv07SLv9j7/+K0Ia1ZGW4OLS6miR+OYk/scRv6M2005GR1tMuWeLOVeup8sYP7fEMi
0londyh5fqGHaQ0m5A7B3IHl8lDkqTNvowZJ7u+vzWfZDVeEWEyGg9AFV7n9+y8krS7pspT8dg8G
CWlJFX2bYFHzxd3IqIoavxaTFIBZyCXwlWwen4Rhj3UwWWO2guaFPEhDFsMXD8ovvj1PCXpAOjqs
Ux8nKF0iCrMdRhAjbWVvMCW6m1yD/PPFt/9cF/HWoSqiO0qT9NNNozM8TPV6DX8aUyINpiS/gyuD
1b5vxJZBrnVFs9C71SaDGO7KwiKnK31C9kRj3ThakT1wbkhPo1/v3RuFZ/s02se/fioAuzMX9FYe
CeX++ysULVPWZjnDJC8m6kRVe6pwD7fM70/FL044P/3P1i11KZuk90fJddERzknn1ik0IuU8OV6p
RaF9cbv94vFBYkSqEv+szdcPD6klc3sYM61ZA29a6Dho7awyFfsiMquvru2nDsjq0V8vLsIJhI6f
cgCiuuZ9LthNOIN6k5Ac85gt3vwgUyvZ62S630ip5bdxFKdEWOj2kznk1r0Y2C3//tT+udV9v6/h
k9D1Qhewprd8vIJJA/U7StHj2bDF0uMcLepzksv+O3uRFNUXnvnOH8VYuSeoYMajNoosOQ52OhdB
6fbmXcSk5kHLawIAq1yqfqHX8jD3zpRsCmidPwCyoinVafKeCm9uuu2yjOrPvB+JRaVupaueNWX5
hxuNrR7WcU1DMTUX++H33/PzxWXQgriRSYO22rg/3EJ9Zk+NhtgwADWbhbzaTbjFmf6s4Rj54lCf
90/40mGhsnlCvQSB5P3datFCxtLScyjDSPVjq+qL6zdZbV65BoOzvcN/0IaPlvgqU+QXR8ZpwmCV
Lg/9g48CYLsVM3ggwoUmfewfqwz4NeEa3dZwhPFNT/Jpa0Yif/z9mf28TNE+I9GB68h6pf45Ovyv
jjM47I47CCCqu3QIR6PRsp4gelmXXZQulBL5V2bkz5i8FTUL/5MGBlNPLuv7E5yz51ELEydFnmvi
rnQXQpI1fJ7GVsSuNA5zbMQtOW2Gck50D8ugmzfFneNVkkiyvkhu0jFit1M3ClQvDR3pXQ7WOzQI
E+0QG0CSPTD5ET/qrmrPCW8XxoBWkr6Q2OSB/SSN66bD/kzOY8UgiTgsRfqGVLJi08R1nl9MUW4r
PlHDAu+WbFosYa5SaqFtIqYJ2YaZfyjO3FX7jDxo06fahSErWoJK0yWfn1uldZJV2hjJ/RRTJvgV
m3X5V1c7NBU89mvjZE2H+ljstRahpAQYkk22dN0FjX6JXYEAZROnQvj7O+ST4oCWhbuqVblo8Ae8
dXn/rzskxmrlqukg6Wk7xWWuYwxbGV3tnmwSsWfHHWOhcPSrqM6hA/7+2J9eHRyb1ZzqgX4fc+sP
9wp+LyXGUQk+BUfYEQUCHjzdM/69c/g/71Cb3b/+h1//qAmuSeOk//DLf12mP0gFrf/o/2f9a//v
j73/S/+6bt6qu759e+svX5uPf/LdX+Tn/+f44Wv/+u4XNA3Sfr6Vb+18futk0f95kPitXv/k/+9v
/u3tz59yPzdv//w74TJVv/60mJSev//ntw4///l3FBn/dcLXn/+f37x6Lfl7e8Alr+386W+8vXb9
P/+u6/+gtGYFBZ3BpJtb7e9/G9/W39Hsf1DY8P9ZaFe0hs1SVtESSP75d9P9B/JFVhQTxRq/sQq2
ulr++VvWP9AhrHIdRCQ4qRFr/t9vfvPvd9q/Lwpn4j+//lsly5s6rfqOY6IG5M77r5cfixXuZRb7
VcyKyNn9UDHXhBfKyvMQNrnKt2jaaaK4S9A47bu6sPaGvipQ+1LdQrMPVT26Auqq7p2SzkLmJMaW
XqYV5IRyhVlePkT6bG/p55tE6mYlzuJR9aOqNrZTtozYp2LjsjH0ft9Y9uu6e7xxMqc52hAl0dHW
WJ8L+wUH3M/B2ZUyem3JcF/Tp+SJEMvlhspFHN0hMgKdKMWTnirKpknJkfVjd/KOuuHEN1NcT4EB
dn/H4nHoG0ym+C1uLMX7lpEW6zfNcgFP6kLRJlKy9V7ZwQRrNpHUlO2gKMblZK+9IEW0IJkqgJAr
7GlLamu5S9QuP092rE4BgaHufZzUYqP2Xb4hj9t9JHY+2htWZhKL2qXD6LdwqvSQjC31Hk8++Iq+
Vu4b16CkmFqilkw9Hp7ybmr8IqWXRgq1RXCwbPFVuU4M91FIFd614yn3kj+xns6mHzfINIyNVOGX
bUBeEhVammN0ShVsV2wOtSTQVKKGndiOoXSmYxnGnQUmUUmq+pmG2a5yamWT1HPzDWNHvCWBC3sX
wfVKxxTTye/MeDDpmNQLSYCSaHcydbPYg4LakbazRKlywUyr86OhKGd0omm6iXouHRkluUo3EN1Z
IDUUvqiNIDjN0tGfhnmShyyZaSPkYt5jl/9hzMZbXSwQiBZ7U7B5+aOgcejniSLhmWaZuByX5aQ1
txpYRa0vQ3AXGfGyBenP5IbxUpFMRpxEzs+zlnSnCcLIK1mvJw222tIQRcdrw9gtwvRLdzbv5riu
Dt1g/RACfaCivBDFdNCd6Hudx9cgiHfVpO4Blp5bz+ELFD1XNZ7tG0kF+9ahvPPbemmPLV7swF5T
QKdenYhc0UImZSTciuGkZ26xk1rp3ZglKaIAzTA6b+Zo76WOvIgbo9y5miLCymq/0wzeL5Whvk6e
YpKEmLTx4gNISbfpoFYHEga9K3upJgJcpT4/zrrkxxlqDo9fr4oLPGPtRs3FbSeKJnDHxr2fRVfe
TrO0g2qwALEOo7Kn7zpcea1T+lTgK9vVSYLKTmZYVsSaT1BVHHRH9NriTUZBsSkolx5aETOKtPr0
QjYI/FH8RgcbeulBjwr3eVBq43IcaoX2rGyGQO2bBwRKLw6dRwS1lD8BIc+RLwdCAxksKoFA65eZ
2XMzljVGVgGTMzPcsDRBQ5dW/TAsrbhSqzhG+ouRDIppEdS93vqTYaUXjhh+zAXRguSe8LmibE4Q
MKwhNJ06uEFtkk6p8Vz3KTJer1AB0dYaIYUFCWtGH8fnpWumC6tT1H0hreoCy5v9QoYRaDPdYaCe
3QFEOSqNQWQfW7zA8NB2Gf2QnMfCUkMH++0BOjIdJzCSCd8672c/yvWg6S8XI0lDA3vCyZWjuCyn
mGf4rm5Lb5OZNvnYUezbJnLeJdN9XRlpiA66urXAlVxHQr2Q6mjvQE1NB4SZzjk1NMS3LNPHhrWf
e9CMNxZUk0vRd4Wfklecx/Asq3wzjuzQBndPZ+6SkNidcKsdQyxWCHs4uJVxGfU8b934g0m3EdBp
3M5jBpAOpl9ErNwQggG/sJrbBEM03N12Q1WXbxiq46Nwc/siaq3QmLU34RIrxNc5DnNLBE41YvtL
ioZeM7NbhDbnsinTW480LNrHeXFsELpsJ0gOcPHiVfGSjzfsH7M9PKzmnlxZlJ5TmOZ2GiQtnXBZ
PuLVWPx2IE/Gso7VUGzIv3mZNZWlwnVOfaGAZq7Rzehm5x0mtjY+Q/H0PimnIgLsovYHYZXHiaQb
q8rcjT4iKlPzKmIA5ppzqA/Ow1RV/Hg3VTbs57gGK+m9ll3C+Se6nkwXiugiWiOE7MCYf3ZaNu5U
2ZQ7HrppnxrL00DOCG8HiyJtFvLJ8spwMOqBfMexG7mJveEma6ETxjLeznXfbLKhX+NhLCw6RN4n
UUUuErEAs9eUfr/oV/Os7XsjVm40Un9vIsGkiRCg63Jx79woOWH954Opeeh06Y0SNS+jMQFPR0+9
sXWRPltxXbDglnxJVp/AwYCgO5g2mOS6R6Prh2tb6XocjmQfLfUm52RfYWMwdvNoLJdepk2PQyz6
fVEsB3fM8p0FnIXbQ5UhEhB5NBKVVAHVz+UFnGfbJ9ubZlLiNtoumj3dT0RX+w2vYKYq+4R5sZ+V
zfPQIbJT+uYOgZl7rGaHKFiN92bcTtFhbNNuV8syYg1vRwYc1W2FkQ0FT08gTbUr667Yo3JUj/28
mPe9dkUTegxRgNihVSA8T8xMBUjsmhdd9rJgCA5nNXIcP6v7s0ES+z6aubfaXnlKujwJuQm1PbZV
70bmSFIpJtH6Yf+llZHNQQ0oZ6tWTZoEfAV7Z49jhPW3VeFqKHHG3x6Is3bLcLHkpVpyaRioPBhZ
ujPsfiNMRuBsbTCBJtdeXMINcEKEDbw3kuhHwbnwpdu/EPXDn82mMUAjEG3tJY2ehTKM5xgsL+Gw
MFZsIrd2i5dMF73a9L462OIbQh/4kGQ4RxuHQizdZCw34YJXtVxi7OdjM/pezd0E43nLsv40in47
99puTpXT0mQXU/4cl7wws2evL65sq7gGVYl5oN5ZIK79NjHONrOnziDJZr6rMus2zr97JV18GDGx
x+CqBbWRX3oRngjjkNfyWZe8XIcuHPr62pTGXqw4/NyFzC4md8MgjHXR6M9jNKlHUdko0aeW3Pv2
YGfxkwlHhiGNfRZD0u+T0asJ7TNu6olJDSmkykAuS89EcJM2O4PEjNoujmb6PAtrK1WPKMayes2n
4lrtdEgj+h3NludGTY6WKa+63rxua3HTc8MsY0ocduvVYWcs3aZz0nYDjHpkEmQdFMpWVMJEH0dD
5MGV1+KrIon3CzgC0p24RpADg6Ksvrlw0P0kdb8pJH5toFjPgdvzegA87/qCZ20iDNwpt7zJan/I
SXEkJMI6ZMLW92Ne7TCevSyiYeLPDBxQYHQjHCXdm3alhVKJmBZO5p0suJS5OsuNY6Ti3LT8LFs0
8Y9Uab8lyZBtdL3gjd3m1smSdbXzJGNnp5oDGnMRlqHkspyVt8RzLltr5ObCgGCI9iehJZfYMn1v
SkKvT7b52oPBZL8x0rYLjPVjOaJ9pmDjZ6hB3IgwdamYlCmZnwut5zpmQ/nMjVYSHdY8Ffl4JV37
RyXVu5JtzJWiFm9UZ82RpGz92WiN21Lt+VSFjpwFzrtyZ5barYvQcBvrQ3StdeNZJNqZZvUO1Pmu
q+f1JBpbaU3VbuZAe1WN69cZ6ccdrPfpkGZvkqA2vXS30dxXl0tB1dMWNnb5bv6mkm176Q45k6am
8a7LIs95Vkpx5pm6ccviJ6Ah8j3R5cHQUw/DDNwKNTcwwQHLeNjSxLkwog4YM1rvDfvuUw22dfEL
rBU9aRDEYefz/OCmjfMdGKIbJPWYX0Q0/EIS9DAFQy/iSrl9CPKGxbwWMtTo40FtMgqfeqryvTxN
g9q2r9WZGO0ojykx4uQw1HpzUde5TgZpKaEL5C8yis7o0NKXqE0uHN70fTN4G4BR+Z2dFOJU4ubc
8kZuAzPnM2o10+96lOarUTf6vgRpRYyfrhxqV2HpXY3xfhYP/M9sFCea0PcKEzMSPjSzPOke6SUp
8rmN5qx98taSx3ps2rspWbrrIUptXzWd8l6ZtRyzkyh7Py45HRVD0QNvS3FSSRXcpnSjfG1WvI2B
Ck8iivC+uQ2kzz7WSY9iTd8tI8btocwYbHfuAPoJvnLu1fKI0Kbwham/as3o/Zx5PgY/j7NzVQAv
zQTmxom85NXj/ZK4xAAo8H8PADuqY1lLjEmxI9tDC2L7YdLsJZQmwfXAqNofejSIbd7Np6qJ28Kv
cs17aCXvYTiPNhSk3jkaRPCGtVvOG9ddZt8phzmQfKpHhUZpHaALc67hxsWBPmrOPnc6cy/tESYC
LVNlT1hFFIz9/DTOkxbGTmMihwa7dJ15zbyP8+kloflWhcJzM3hzgrQEsOzRdZvnOpgQZ97NrJSb
ngHRZS47L9QW4nrmbjG+eWOtb6Xdj0ctoxgIQKKZZIjqKmqHOPWRAAT6YI8hwYDDFqS9OHZglI5w
xuRJ75YHR8vVp3HQtcBiDPO4UG6TPMKwf1wkrPPMKncaidl7J65kUCdpcYa/BBgJLoR6ioTsQq2q
gCo5UXdZINALJ5lp1wJY7HoftX8MRj8Gwsv1y9bod6lWnSfvqagSkgj78tFx6vpVS0pUzw6JE7ER
6XtdKSp/qcQPr+rM3TjHXuNHM/yaJk6anaNOxkWG0i2wO5ARaWq9YIewHupBa9FBI4sjZDB+AoPP
xsaySSyNy2kXJVClVq/xJWzg+6y1Br8dTeuA3a/kbi1f+pL7K2qnkGjG7mgX4CaIMHADDAzuSV+f
yCn3HnOtyW+loU5bbHZa2JjpjRF3f1RTT2lnlCCfHWu6ZHc+3QhoGBuC0p4HC/k/aTXJRTPkUOZ1
psJwzMaTo/LezsYoGzZlbkWpXy/Zg1rPy1Uxk5LQJtT6ndKMO94gS+KRNjHo5tVKu3x2ZS32sFLt
TTpE1pZQ8dxXR8fZryqhwHESDVczRhELHKai8V2iAWXOgDXlwFzTvjVib94LZyh3NYkQVViJxXrW
yZm4RdignynUrO+G2/ZXkypTSRFojNeCNZ2VKDF/KrjDbaNcFXwNMS5RVN6W9o9E7AET3KBp/hGP
Xkjmoy7OSd0Hrr03+ur7zDv9SGZtEnh1U+49pxNbD9AkZefIUNzDBHbL4APceZ4Pj4bJq1YhDe0H
dyQ8V7dV9qU7xBeKTAnkzJZzhpjpmROfnSbDyd/MyJygjbTWzgWsfF9YMwtrhvxKqMu93ldsFwDv
Pial5j1XY8++ZdTFC+GY1WGOjOxba0qXUirSWHaGFmC44pT1fpZamNcMWAYpip817o40QJJHhFM8
aksetJIgrY2S1A7DUhi3yUtpZGhg7bg/gfyMyZZ0FVXb9TgMSN2ZTOU8UdSyrxva+Nk0Y3jypVXI
l3gS2GMTdarPlV3VNznfcVfUlI1Er875xWygFdhYldCuG0q/Q2qUJHHMrihXAm6iXepTYzzZaVZe
TYUOqxvxpuL5RIomWFbHaLyTUzUuocEhSWQX9pUK9+1RaTTzUGrKci67jp2p5hTNgdl07YVTIqL7
ZCT1jtlV7dyYC9i9SCZTWFAS8xJzCbEfuzUVabAy54RPLt3VupyJBhSJG7IR1b9bBQIzdYqUbY7O
Yc+61GwsgR121haHzULNlinzwLk5dX9UAZWkPh0NkeOIH2sFz5flfY+95aZEtPVA9I08lpXoTnob
0bJha+XzmvOcEG1QTHaaa7dhKmZ21VqxkMwTuRDf68MgPcRQ8AhZ7SvS4mkEHBOs04EB/PQS9NR0
sORwnDI2TJlyqhLjnviQwBT6jNlAbHu2IzIGuSlJ89ib1F6BqOouQFDNzn2Z+MhtG87usmvNy6ZU
UdsXvCEj/ZZvcdCtHuQ8oSCzucmkm4TSFgcXwHVWr7fBsxhxpjjarvSwVkQ28Dl4ieNVTOl6nl2n
Cy08DxajTT9FY4GV5oSrhXiztOAVM6aVHoKpASY1kBc7PeaFfdvMS6iX4zad3XtTLTepiIZgnPZj
8ZZDewwGc/Tt1D5bS1ffszMcdurk/gGpoUK8zeZ2cK3e9KUBpVkbxHKyE9s+ElNirxk3W1eNf4xx
8mZo83xBfu/emq0xgLGBqFCfByaPxSPdi5w8YI6TRRiCPHfeWVNa7UiUPFUqAUxlYp1cw/oBD5qa
bkgTfHeuRwWvBiTO9r7JO+E2T4jqQ13+NusU306dlmfewBunmadAy2gEOmiKFKuh36HTsUxMfUsR
dV2uC55VZCtbNZsxz2umb9vUeWg2X40GqHSmb+nubUoSB30XueDUYk+qdWyyRBPJnI12bJ2taggz
WijliGQw7X7qk3O9uNolurNQNt5DxeQpUDIzObdsAbfcoK91C7ByvR9rTes43HxVxzN7Exe8tzpz
V1RIsgzGEbeKPmPQbmLqFzRltjttCgPdnK3emVa9cXEo6Z11mrz4m+PuRcqISQx+4Xj3i7L2xtyT
NsJskaTRlFSyTnNa3CELrcR9iBrrLBSNQF0iJcdeuQYVtJP19Kom+WWc8Y17fWIrYG/MefrGfNqn
bthOhcPLvbzKogsMtBOhzdFxLNozlepVbtIkrgsb9GDkvojUGsNlXtf0+Iw1VOD3ZqTXRPphnuvE
r90oTEfiDHRzCcky31WZQcZvq3mAmGmk1K0wD7z1HzO0LxGdx3CYugs8mOdpCeNCPxA4DqrGANdl
ockYai9ImXD41rTQ4jYN7kZsboNzpFWDErV1WH5aZhlKle/7uD/aiHxpHEYW1RISPQXMuTUAwaj3
o1Nd2Gq5n40bOo+U/SPgrJq3STQSijNW6E85NfTAyNWFn9TZXeP3nWMHxVhN+3Zu/LlhzjZMoKlo
/t2MbrHt8p5njUTofvAGnx6ET6PsMMRmTLf9vBjqjulZGNuv4+iy0WsjXubeT6cudkaW90RUvTVt
RMPeXPpLlRDr2xZqT+gkDUsreQ7BlKGPBpZnhrWpp3siSSvuZZyE7INeC4K6KjPh7q6VS7tkwSsm
ZKTDELbxJlposcnqmAhBoJn50raPmhsHg+ddq54eiNTbOsJsggGg/1KErSZ8AyVCeuGlblgPbeqP
ZhTazdEbtXAUT4325qbaK8X56HeaaDdK597klREdYms64U3ggScI7DQNCEoj9absxWVm0XJlkf9e
qdM1O5BDOY5P3dReqPOTp3fnSiCpocPkbEaAjnvoK09Zmu0Stil2w0Vpki4oovaYyp4X7qQ8ACxH
y8RMYwpaVZ5U4sXdcgkX0MC62odWeTHn1UFJ3T1en/jU8udGeTC0iWTOGyLAtvWwU9oLkz4VRZB5
dNGAR8UDfQc/jx7ESEwbK4qz3Gm6pNPfb1NvN9AXbXrG0DNCVZosk+oEUeleMlLxE3nKxBNLkU/N
4dOD8KOkZYhxhjf7MJkjVswZ3YZxY1sPruwCTX+x5u9598C4hc0e20HeBx3rbr1MpxYxtdNsO/e5
U5Wgb7RAo9+hrsVCX131Cj03maNFYk1jP/k0KR1xonVxWlTp+A0QjPuO6IRQMkDf6ExrgkJ374fE
M7fVpJ9NR86XomvZh+gRYKz+zZycY/m/7J3HdqTYloZfpVfPyYaDnxIE4SSFfGZqwpLS4P2BAzx9
f5Tpe6t63VpdszvoSU5SJhQBh71/WzR7S4xXzPZV5Gd9cbZauAbml1BLPePSxOq5bYe7DtlyTzsV
V3XNR5b6FUsj0uPUbdYbK+7D1YT+z0f3mOqsoQLLvb54D/lqOXtHW1TL38B+tzjJRRjjW22bWQJe
Nrq3ZiWfdeR8R0/ayw1wllU+mKX8wSMI9MNlkrHS8QZxmx7kxXaSy8W7xrmcDwQhUwtZAHxw/MJo
fImTBJNitQ4PSn9xNWLdUayXyuReTk3nmiFyOMFMA+GOT1YBOuyw1nSYatzN1LvGyRcpreXGJUKT
2Rq+bvrStksAJ+pGQ9PcCHG/9jxpxaGgth75yexHJASovTG7zyn5eASnXvRcv7btq+onEO7qudCI
mp1kiGjCC2rdOKvcilQFw1avv4CmYknOmdpafEovjoDCie7y2xYIcG1vLX12ToVsbzPdBsxtw1RP
H1uAXGCWZKKzzn+oSPVhl7FnvpdRTANx102y7eMKTImAtF3DihToBTzHMDBpLX5e3ibxJRf2eCTB
PWEPibujPzb9g+G7X/IsyU7DQACD0Wf+ddMonjOiwVLehZ3ttu6t31WnKmuuaRp1JtpuMhI+Gr4t
oIOTDsypiHcLRpY54D02jjXY6sHwlRPQztkfqeNlAOIidFHcrckiA9PRvtrMhoWvpUeGB7nflB0B
/EG5m33yKjuP4UhJBPblqzfKu4Sh+XnZBPYjQpKA7e1xzv33SlkHmnZulONlh9WqPy+ldgeU8IIi
4qjZ89FovYcVtXEo9RHEyp9A9+0z+WgPJmPdOMDVlqMZpIRVEx0pX6oOXhyV0s5cpQX4m6HfLzp1
awxS7G2LwB7SNH+mjNDBmnv9cW2Kj3SJmRBtnldTwVw16tl77r27a/fg2lkB5MDtpC+3WWK9eGyK
GvD7gZAFUA5krxG7/KkriYKqZoGZurXSXY+0JqbAL4OPWMvzgLfp4A/pt9KDykvBCgyehIn+tHrp
qV6h4RssBTt94WpDQR94M1d33IR6UtxorrlwxCg4BNzI6dmZ8jMQWxypZloOUxc7oV9ir0ss89DQ
Rpg6PV+zNDvHoaE5azptt2K6f0kqzyBG27mbdJ3pxml94l2LmymNDXwWaPWJ1LdJddwot+6BJy11
5zgDd/7YOYeuVj/aEYhidFDQx4VpROuQUAWNDmmfYG24K0rzmuVKIpvmmu2lV51k31bnpDM5b9p5
JAm0Ry00mO7RMeRbnK5tBGAhQtXHKdaJKpo144mb777PgGrAsZDR0U6y71YJt0vrTxCTWf/FIeWF
O2dRbGp9d1Glnn93eqs5eV3an1e8K8E8jRYI3iKizMi00C50wkYIPIp6J1WnbraHk+ZgL/HrqsBa
SqpgZuZGIPKc1sHVl6E5k/CN8LpDswT4OmZ1t+8TtHtz9lmrmOn6PD8YE5oDYVK25fRaFpKU+CWB
MrrHL9+Sim3gmputeg9slO+IzNNC5Y3arbla8BXNhLIqnzEr+/nTMvbPlB1/LUddi6x+9W8YDbFt
S6jvrEfB4w81y4nu3DYswBkxqDT3av0Jg3L+0qwTuXxja5/6ETwbGT0I86Lfo9Tz79a2vDaOqA+Z
L5vv0rXQVYlevxFd4n8satA+0+84f8mICT1YzbiAeyag/1X3Zmi1w6qz3rVOel1S8ahNYgNleQFe
szZPc2cqwE8Yi9xk3pu7PsTI/L1ozTD1p3rvir7bAUMz/GSFj0SBkaFiFl+DJrfKk1V6qAaEch6T
zBJh5bYvjs88kwsPdYEVT/th9tZjUvvLs6TL90gB9/AitOG2MvTsDRIFwxnO4MDo59vK4T1szPww
ZVl7cjN0b2hzb8caJUvsZvTktlUECLWHhzP3layrUyoX4q9NlZ2aNI+aGBcyqNdtE5f9VanxPbaH
co/0gRNtWMWwUyljA0WXQ+i3/dnXb5ZEf5egB6lmRNqQhtKsN2yKuye11lkQZW6aZJvbT4M+jIeG
vJIjDY/mr7r3v6W++ktd1R/0WP9Sp/XvqL6yxV+pr24bYJvp/Q/qq+07flVfmfonqtzcLV4LKyei
tt/FV8L5hKKemF8cJaSSe5vu/h/iK9Tc6KFQneOFp97gn8VXbPrIANBJkZAGePG3xFcI5f8kvrJJ
Rsc2tGmOSbxApcf//5MscKbpvCezMwt1Z7qg2KjUHpKDwPECojDAPMf+ZbbJPTg+Rb6gDPusGKed
qxx5LYAG8mOTOfoQ9WPmNbvCS6VgnY9nMKjlbDplHmne9N0E6w+kzLuIjETCcVxKA5Jhtl91IL1d
07cXQX8spKHyDwv+vMd1qlkC6q0PSfMPhBYNZ33wRqQA2k/RqvnWcJYn1qvvsbAmqr30GU6y9qWC
axtGyPy461brnGY4vNjqx5eVp9qdZcdD6Cam0u9tiIg6NHB8FcQvxcKLvE5p8lszZXr6XNCzlEZq
rJ0jcqFixyxSPa+VeqNN0ZvZf2sK0FZDGFXod/HiRsbk60eDJbkN6kUbdyKxqQ/g4UFGptMst5Po
XuVSaf1BiCV+bJshWffTbMfkTmuuReHEnJ0MmsviwMmdAdVFl1zzQb6IKhWfvWS0bmZngNpRvsF/
JksSwFmzMRgDOi78FSmcw1amO72XBe44tELEtY1d7V7LqaJ9151jZ1/g4bwOadV+wOgoZFus/nPr
WEdpa/E1IVNzOvfY4l7siqStowYHg1DLjednXzPsh4HRCnDcto1vOlqH0Fn4cAJL64ZzLC2Tcq5C
5PtS9yeXQ4ejy67c8iYdNBvgOKEu2+5s+oZ9K993Xjt9S+2+OOVjAy7V9/VbEeNt9RKkB4HdszRX
gO2XScI/pnmvXWXROuNJ+fF0cam36WGGrZd4e/HU5O4kzoQxGJaCpyMayMfFv0fGniyIBIhkKnh+
vYl+SNnE8105wCUU07zYgUt+LXS+nx3nqS92eeGoHew/nzje0JAUTxzFXkKhL7djIPTSDrqhGAMa
BXxAvZmErrFZoqEaL3PjfU4c2YTlQlnxojcSPYiKNOJpIru3wqRbbp1iMRHosNE0bh5Co9N3qdGO
V8S1G0jmxNotEe3lEZ286c4bBLyH5jzEGw6InOWGyys0e0GybeHme7oHAUM8DntNX+PQrlcwYBqo
s4argWViObTA9WFnTdHqAA3aRE5EU7yiKVjJ+prxop7aJL9RMj77xYMqaxsgG02BLtdtOrLtEBWL
POMcSPYO2uqzFKoIeIY+2elC+YmndwGZmnDi/iyP9ly+GnLaWVKsASl2m27SsvZKAzDK6JgIJjm0
STjTpRW0ZOtTCORi8nOWi+Y1V0ozrssc38QNYEYzSRURKL5Lpn5n41v1tZIiqTp7UU2ZnZSVo2My
XtwFpdDUUXpXU1tDyanYEC6Ao9TMfq45OZ+9pz7W1mW5m/oX0RsgXZ37sLjpl8SfylvcpVwhNAb3
0LKbZmKeH9J2Te/hz5ZTgiuZcgM9ysgj/pBTvh4gMGAbcByhLdTksdM8/RUqmTuQhqeXHrkhc3jr
okanrH7gdvtpx6TABhVjJuqWaYYzTXSCJXCnEjptl1PUDk0Vqji7W1dudeYlOwbxyGcr3XvLVL4s
6AMKdDUDNa6wzvJae2YojeKmbKb4xllUPAVDZSOtKw+zyRBpjuJhnbT1QVs1gptVsjWiNOcytdVR
MzLnUKKJI1NK0F/WJu5yZ2Slejdjw7l0cEJlW6ZoeVrcXXhImtuMKEw4WC74V5tKeuYirSyepJvN
BJrWc2ly8JhJlFcu8E9nGXssgzmRjIWgJFuKr8CW3qnh4t5ja7YeIAmo2a1k651l2bevLZwKB2Wq
m3YEG+tTR9JCYHqi7BCseekQzPiN9L3qe/b1FZS15d6IcO4Yp5KYip1c55LLfWEyasoGwE8OznuS
pHHExGltMIZ9dBs/hVzBHLq6DVCkRTBxuh9sYwQsrlhyZOxXB31q+305zTEPvxG+pnDFHeFk7Y1G
EvYulcX6CLVt3eA/iPe+ziHXTiq5gU/vwwTyp0ULqJmPWeqiTaIW2bJDiVfozVlW94pHDr2PXYGg
2qy3kCSs5yv+jKL/opbTVPLKbac/mkaNNNbJblvHuW/Grtn3Ol8bl9N6KTRRXj1VW1yBMemTZjMX
YVmgqOscqwq90REh/faOjGquVQk013eokeo40c5Ih5v7MjHsCLA2vifQgzo2s4ZcopRrBKw3neYm
62yu1QoZ2DSX+96q2ivGjKiYtNCcVIjdi8cdLTgIL5L9kk7mfoFau4kFhcxU28DT5BiHNQMMFbnm
Y+zw3HHtp2xOPjJvMUkRn7Tj4KKosefBDYzVnqqgX3If00Yq7n2TSw+39B3Ok3ts2O3ZLC15GmfN
esrL7udQGD8n+oNvWm1qvmEEIbkFDdRuzO9csvAONMQ7R5srD/iaPxoh1fpUTya5swSBUhxda5E7
CHH0nZzGe7PR72unys+s0eMJJ1u9F1XSXfO6au+1EiGWO1TGB72mDhVS8RTpDVSgn1u3GSi6Xy/N
V2F06dEZLK7HUbz22gru3LQ8v7IcNcRAglFgpvER89bK2dJ2Dx313E8lEMLrMg8/x4wHjVBEZcyN
iu+ytuii1BcoFKoRHZHjPE4ExPIjR+xorp4dHMnS4OV9+TGZGCppYOnPnaRXHj3YcFvb6Y1ZKRYn
vV2wlqfUxvftk06Cy1NRqPbiIN/gvqcYQ28ZlGpkhremPVZ73g87UshSSxpMD3xIMb7vxeDInoV3
E1tsgK0+nxvdzW9IFMIig6XgRL/mdIJsLr8NSpDUwKoXxIZ6aRv3NU/w87PUnOHUDe40v753J6LL
M+mS8pvW7otSvrrSL+9d07J+MTyEGdgOQlYWICge64/aEmd7PZmaY6P7zaXnWHnyvGTeFGYotViu
0SV4nY0xjvyar0iMNCOU3B32IVuy9kLOAyYQiULfXujD3lWYaC+tkVVNKPtCXbiRyjaktKt8L2zy
FMKm999XxFtfDKVntx6GMXXCqDTt6UNZ39VkEguAQGJ8qwbIHWL8uPnk3LxWlW3dL6PvBU5qD2fb
dl+WTQ5o8jS/kP7ZbVlS+oPfGWBV7ZCmz+OSJl+Vk04/0b/XyCqHNax69HxB62vF3TpW3XH1ZvUT
Seb0OBm1eyk6pH+4/JY9sRrVd5oGuzMB/+lP0pR/5FgVgGWc8dgTzRGBpcgbPVHOozQpwXI5+XeW
2zY0b6Bk25FOrie7stHoELMm8KrV9rRbSTqGFjql7T7n5faB54pDUIfgxGReE8qG6COqB2FCi9is
DEGs5fST2t58mSW1ry6pxXM29kfH42TUfEoVzIYQYdAb827tO/GtcCCWJCVrz7Vch5/cIzU0HVEW
Uda56PckbvSz08+IAt1tay5+SErE4Y1M51V2U3/h+mvhTORH7hKuOSeMC7kLi6oJmtc6rUEPUtjj
S4s2MbK87CtBcPNeGP4YbYxGArWVTAD4ln4iNOlsO6i3vcaND6kY2kOLdbZei5tqFB3voD4812Py
1OGldZr0luddIPP8ng0aaTomayrS7rzSawIQdveQkBKMMyGl1Lge7jGkjWgj1ndUUXdZOSCCIaOd
bCvFmdRXcWgxU+6UTrRRB6ikWQPztXD3g4W4oyJDpV2zUz3Q+5Ob7SEfpgFowCrOXMfVtVamOnaT
lu0Mvv6iSe46JEes/otB+obueg9pUtao/n0tIjgzvYWVi4mQ9IdoWWv/mIHahcj3Mggxg0MunV/t
jbpi1MEvUEw3NDqJMF2NbxR85ug+xMOS2zWAJlrBeTbD0in3JmXTHfRkpDNt1Hox7nU3Lc5oEX8a
eXvuUiRbMUsEWSNoPtK1i0+LMshv8JM+rIqpPMsCgleq2D+PrUpoaAAda1KsG+taE5cpYipiXJUd
bUM7azPXt1kAjE42CaVJQ+exZdsT+sX+w0jJkzHyGdmcOez7jXQVK4q5bjS3MkxMQAv388Dc4DkY
idS7bhj5bYXT5spJ/LmWXb9JUOMte4pJi66Fs7tYx3Vt5pAv4oFeEi0xMR7ftKx6AVnpQIkIozy9
hCN15/tx8Pxjo6znMhUGV7R/xMIRNiYxOh5qQhoayUDJgaHR/0jOE9/UnBujRxRckVYc2AtvfJ8k
477FWIN2ArOoWjUO0GbcGFmNBFe//tA6hL86Qk7SVmrvxhBWfPW85asHnYmCcT67sQrRWe955Gtp
ivyrH444UCRkAfQiCsHmEFvObnXMdG9rBhoi2vmOMyN/2NPaeSyX9sUywfiqTlNHn1A4z0/Tl1Ir
yjc/uQWO5XJpSeHgN03TpS4WNGHOIHbkEEpCd+JHnvFTtBCOYih+8NAS9SswnyR8JCCUweRq+25s
+EjrF7vLecQlmcmM0h0bl1FNVyM2az9SDl/Hak2jYLFEfWG+0jpgcPup4pR0arxoI1q1WBKk4xSC
hyIThgtVXRjDeXbziFiddO/SVgHQtjJ2o+WpE22v6Yz5cRUf+2mICbKVeTjUtdyTwQp9kg8hZaol
BjM6o0nCLyNNG1MsXCP5NxYvnjP/JCjFM2tZn/PFQXqPiRQLzdAF+O8zTF71/VK2GCrXjcSqJNof
KiaP5LJJTm6t34ulYd50mZXX/ZDUyymff1FEQAtkWk5prHk/WFFFi+t9Yuv5USHNORaD/NK3hrYz
K/Ot428j1rpwQsXRcONX13H6odhVA820Fe+2cfJzPeyMmKdv+wUv/YzC+63I2+a4CgjsUoHkIDPW
a+d7I6s3jdQkvoVNWFQjoTSdAP5HI0Iu6GLfqtG/yzznszl7HzFRx/tlGMqwtJ2L3HiTKZ9vFVjP
jpD/OXBQ9Ggit9m4+/VkttyVWpvTAsINEaboki6o/mU00bgV6MJrd4u/dSKMo4TFIcwJ2cKyW6Ye
Rm4UAtHFVF1SXV/C0ZYPEj3dLpfTnbHKr66gYdHv1NMc19aeh9fEVol+zc9yCDL6RIsmG3b2BFlT
D5S/OFMCaWXsx7RI9qW3nlbH3heWbx1dQ0rwA/DhARCMcSI1jmlDIn7gLpItFnENd8Rdhheumen2
FfQFKuFT6ohWatcypwLXyG4fTzUSnGq4lPLV84sihMhV9wLcihNv7UPLaC5lTJZil/p5qHfLelqa
Sgs6UTUXo5p9uFKNcWYgWpafOBRhnfjWw8JJXevD2eg6In/yog9pE7yf0uFateqalCNbH89NDwIS
WYvaxbGrzpw3SegqFBrAdZcJbq/yR2R+CccvSVLPWAJvU/CawLHTMcQNoAXr0i07mRoE2i5bhEBl
Y+eYqscaloX7BFWtmm6sVhVHw46vvt8OQTp47QeZUz2Rrm12N7d5eqT5+mfmssSOZtueuhUThG+v
YBQaf9tsY5kyF47M2tYB4Of6jU4hVo2ct442G+1MILlzrszBAmPRvhlkrOxWi/gpIr2noN4Erxk5
QIfGWMQuw1gepI4x7NGGsAFkcr4SmuCHmyZvWzqKW8b4bSM1n7hyHzxvjJYilrfuumpAH8m0j7WO
t2bO6T80xLPbxreqdPZxY3+LuwGjgvaIqjs9djJ7tLFoB+xhjz3U3kWUy2mpkgevqcl4qqrzIvso
sZNXajq+6xXZMkbZmCE1zKimq3qEbOihHQTHoRi94uTED2RPV0ypWEPjqnoQNTYBjVPC9jvBR6wf
0tQLfJMUUj33bpGL7RUEKqbC+jEX1XPSO8hlPF6KaowMRwL5yKN1gOn8PPmdHrQjFOmMNXPXJxBU
ENRh6pZXSruJzurqFhEMJvx2tq5mmp9dmby4ajqsGj1XTp3cl6kpT4Q/6DvCNH/WyYzlqthPyF4Z
L6avoLXHPlZX+iAeyVhzKcT7UVTqfUAeADqVcXcnOuaVKX/0svQpX70Pa3B1/DWLGxJGvRwz8j+i
cUreS7OMVLoZZIlR7nvz0OaiQFw2CfC7gkWGZpOg0pMHgvA2Flf7Onnlm+P494DTSOndMguRNETI
DxHPJcSOpeQm5fJBk9MrsAS0UItqd67RKCFI4K52YgpXF0jMksbWQ7HUVznZiL4/E6j1s487zqJN
RR+n1T1aI6InhVvekyeqRaZRdocUOihYSSkDJR7RJ2AoarMqcobEj5zFYMdgwkt7KEOtv+iZpIgg
zwKj6H7MQr4m/YANWbwvVTFQ+wrtFFsCmDBzjz1oTGgChOGuqLpwKAkwpJrmWmbz26ZgTBsi8+k4
wrYm82+T27pcumsbUl8mGbYZMUsX/DLulok8PRklDvTtknsnNbsTj/zxoSQnDnVol+wbkwu/zOUT
tTGkWdWi2S+LM2KcIptf6N24Iz9RBEhaDQyEGuqIsnvRlP5WWAxTMaLJ59JsX1nb/JBLje7YIr/r
Go2ab+tNyvqbiw0qMWCSMTHNSPWhvQoAmV0LExdMpvvd1V0VeBIa2YDy6lV1dRZZhnPCdQtkne0Q
eT9gC852CAN1WFlxivX6XNuUfcIrIDni1xH8kC9IjOYE+89i7E2cKszqhQ7briUIzLyMit6tAL3T
vltx4xJKR11X7c3jzjUR7jsYz6kmAE5JhfxMzQWjgMliHiPBb0EbHH6blvFUK0vvmHDTBRpa1F2i
loey9wWvVD8AMT3FdZ+Hre+bBMPh+sOuk5NT53eharWfLjGlqFF/eJh2SEK9j6nO7N3xnco0tel6
XjMXVYtlwmzmlNsgYBhneTEE7pdVkfJVSt5HwO3xWjRNfLQ9vN96netRNVEsTkjkEqU6ukcfBAsv
Hgl3ucHD1J2LRzCLQG9grjXjmC+980pR0AUB2gfbtTpk+s00T4fU7+83LcFcLNZlmpINPo7PMwP2
UP5YjOyb0eaETk5fxoRPq3vPhP/Zq8Y3HNrOayX7htKa1T0bOs8irLAn2VENS4ETlT/LWBwwGLVB
R6xaOLj10UDgOkvn1RbWB36p1yIf0iMcE/KyzjuuGuNA88NjzmpTCrtpHQtFv7yhfOZ5QUwMq2TF
XyZsZN2kuQByFaGEeSVptAiVY54Hp/3W8mgMdbcYzyWi7kNBvPvJ6hTmoNi3j46hrgqg7z3fQN+u
6h+WUQOfL589ZT54rfaFZDaCYgqt2aMHg6hoGYdse/2e6sjR4knjcxjfvKaZENMTtKN7SKFwyRW0
stmIDTTiB+bVQ9OoWf0FeP0ylzRamf4N8lRjl7nr12bVVCCalNppl6dj5VYFFnqt++GuiqpLnDiI
A+wrgZakTsbFwzxKuBkL08uYPDcxJZejdT/nHNTkte+nQScATK3HurKvskHQXNtZFwx6a+2ocl6C
TMnq6DFyEM5FybWfMavZyniYxmzll6eBqShcHjNkwohUubj8JchbuqLTwTWD2UFUoHuD/5iCV4Bz
q+ZadsPHL4zp3yKP/yUl/Afi+C8p5n9H8ljA+P7X7wEZ/yu64/yjH378Mblj+4ZfuWNNfNKZGWhG
csCmMKLqsLO/RnfwX4Kq4C3EGt2JTT7bP9hj/5Mg2Zz8LCyELvgSKUvDb9Ed/kZGW1hSXPKNBPjQ
32GPtxf2T8EddFoQf82vIDhLkN9HCN0fuWOicYps6Tltep0XGDBADAKBfNPuiSVkBCibuuBqb8aj
8FgCAiyiiBI6g9gEXan5+1Ao/BM90QNoF4rnWI0VC+aY1597vaF2ryn9r1bhu/feGIsvg6Gcn6rT
3i0YyW//f/3J5ZfoGMHH/xfX33v9H7fvy48/xs1s3/PbJeh+IjXGFuQUbW2kGC7QIvx2CfqfCLky
yI5Bh0Dgxi9h9b8pGFyDC40lDsSOQFd3u9B+vwZd/ZMnXC7oXy/N3++M36Ji/io65pfAxn8Ex+CR
0ekL2EIdXVsngEr/U3BMZiV00lBCHlYEVThEKSzJKZ8MKxoctzimZcxJDsHfTPseoehdl9hjdtEJ
x8VUl+RJycKSZcxqMXE3gexshrdUqoqD0sLiyhbhZ58nW3NIg8hc9VYaaeZGqYxnIIFcB7CejQ0C
ykXCg8C0mcQINWb8Fi1yXZ0OM+NCdQl+vRIxYtugtscRfFiF4XSkSbU1DyG5ujuKV8cnpKuhdBdg
vSIb9Bdl2QlIPHD8RcHu9qGZavDMa8d2g05doR2CzT4rx86/YQfDo+iwBuViTs7M9TNydacdXwmc
QqGQJl13GIiciYA9jfKATAL6IqvKCIw77GY4DB7mRURJfYPXm0TgaEVL9A5fyqOgYmUJiPYQ7+x4
8q3GpLxhXV1AuFr1a0D//z8G/tOwuDj/9W14M84/qg+8WMkfZETbN/16HzqfbM5IR9cFjIhL/xN3
6K+34ZbGRPbwlpdIvJDu6PzPb3ehjfaIR4RFspjLLcxN/D93oeV/otWUn0VaO30Lm8Tob9yJ5v/K
cDLwKlu26Zhb5p5n6H8q1VhALhNzJIdXDBRRmeOMrLNKcCI3Zf+twyeNMUZVR3JtjQcEPmSWYuHa
53rO5WlUVCkXa7UfCL9FCuKB6aGOeoUJ+7CHVR5WQ6kQEZIZ+Il8zyrnvXXjV6wyX1fagNOOliDP
zn6awnnWaaWHhsH+aaQo7UVvtjtZ30hi00F1k0e6A79b0MaQc213mtcOEjdN3RCmwCFqvcS7ReNU
0KXxRzf76iuQ54InNM2eIHSXHfMcbGKyCdSN2MRHseAUSXTOk0qMZII1+C1aTB9LPZDlnxADkzaV
ddVj3T/GDqFPfk+ac0KgajjI+oCc9sWr47ekmuS5EMVDGuNppuwc4t63p+6QA/mfyZnH5ZNtipjR
eKNK60GgDzhM+FsB78szGQsAGUOzn4344qXkHsSJ6UV1U33YmTIPGd3IaHOwoeUE8QVqcFYavE2J
ixKSvWunYYdUFWtuZev8Sd67ko4gWCSTISGc8jzPVXIZpPfWUv/BrtyLjwaTVwWo7dpHS1Q9Ah1Y
u1KHgUmU+1LrkJO1Vi3YeaUG70F1e26y2RsaMXwLkR+Vp90ocrOikpSrO9WggJRenuyyBUyZfKHH
1Jpt5I7+ELZwtGxu4ra0B3Lbm94I+ix1gm7mwLPb/tVcBNaKbvH4Z9Ok+h0xGQvpJMmy4NmzX52x
edanGLIHB1AIofeK/l1GhbHcAuxgU0YRfCdihuYeZwDnr0seVkprXKaBVWAJACwm2iQ1ps9SETNm
ie4J/wqcChSNtMAvm7pu9npfcfW2S9TWJpnUvALSmN7jLVgsNm7sTlqsZhWUT5ferVNchkMsPnQ6
o5Fp5bx7bRO1lv51dBjhC0EmIl32IScBmCJ642QTute+8dFPGcWu9XrVkvpl9ZyoaFjsxazJYLA/
Y5eKIxk7c7TYXodxbJNF0Aa160Ut9pWJvFe1+tEzU4iM2PqeoEHZNbX6DIttMXHp2ikdtswnD47V
78evvZk8t+kcP9laNx2R01GHlaYHEBwnXCxxFoN3JFqOerm4dU5N5+J/4q80oqyRhKuQ0RsQfzSc
9Br7lpf1Xweg/kAhbkTb7cbHfKT1pZfTWZ/G+ThJ8wTk5R39BTAIjRm2Z1F91mX/IR3SaIy6GcNm
+xCS1FRkTnQLcVXemz4m37ype5nMTdHmJBgpSlbQgdcE+rn6B6R5uDtdXmc5lXetP6dgi7zRzQC1
Ohr+aRLEss0pXMBQ81SsIbjD3EaaZs6gj8Bsb5wJKQZRPtd0FnpoOMXn3uvLCBLfwFmhnkhe+5pl
itSdlsJdMZkHzezLEOM4ULmxlCfORnGwBtjNhsjmHfB3OoWIRNEeavLO7tf9Qi4Uihbcfl7dmkcK
FLOoawHBEmYs3rXCelzcwX52Cb0Mi0SVxNOUxgZJgUcYxnKpgO6GXPTcag7P8pJqAFGQcjNO2YMu
wC5rxamiZZR0vltqnR+7pDzFZivwNrsbPbImgb/qVFoLeecnywdIX3HQ5AqVZ8fxdzTZ+BMppewy
98X3EanDyHD5JbEMsnF9GWv3Y4qrmxKPOHV3CdKJvDPpH+s+l4qdslbpsS58PJGd/oF5w6SLhC7K
oczjKM65O3s5gxePyyV3NTtUavK5fXg9hpyTY5y5P4p+27rLgg3bnG5nMX9vFviPnHHMpEHmZCaZ
u4cK+60i42/NJs9w003158DIP+yn/7ct9vCj2aIbhz//qH/HBdbiWf4Xk8u7nLI/ip+3b/h1ahHe
J8FBQL0Pe6rOrP4/y4PQP221iAbDiS6Ik7bYbH+fWrxPTBA84QWBUAQObsLo3/ZX2/703+yd124k
V7ZtvyiE8OY1TPokk968BEhWMbyPHe7rz4iUulVq4DZaFzgPDRxAAkoql2RG7rX2WnOOSeq7qXML
QSDNpfNvqZ/16wXhzwsEcGD0j4Cz+du53PA3rYDoX8TP2WRBZSfZiGPWKL8Lp3feWHkkCwRkwfZR
in5mJQNzV0ST/RaCgRFo8sR0lpuu0TcKp9uz2S5Z7UpUNopQakZpMGv1smW8hIKTAByQAth2LGhW
lYqjt9JzIB2h01RvCO4MEaR07lijJ2ExbBXIhIMCXSS3AIKYhAtnrtqg4A7Vo9av2tRsjLNHvmvE
ehBcMX1NetVKWwQodF1LbXdoAYDPjRB/R9DQNtZskADMgyDSNBzKWazLDMWnkEFyWOTpq5bbGE11
c/WednPT1oGmxZrBUkfSPhg+NxOGClNH7FzprbxD1icdQkWbXaMbl8uAxOa747JwyBJUjDBQpntS
Ndu70MisyJexK0ybAoLnBy5BW7zMiiAaVYOphMGvmG8MRvFkrqU6fMEZqmQwiTreO+BrCuBANhg2
Rr6QImp9cDYNdunXlhM6huVS1h9T1jGS7RHF0R1pMjwcLp0g2UhkQXIEBcX60Y4SJsGFpBMkGHVi
nC1hcsA1oOMjn2QL8U1cTfIcoW8ZMPjYZuaVnSWhPsGentPQjNJZgXC0sPBto6e51lt60GKEx5Zg
/CdtJjZI4SBBsfDZrwnWCn0XPfd0RxS1onKabTusKlkrNel8arMa+wMreabEOhJc8Jl5vHrFMwVm
XLiU1n5EE8OZOqTKD4HO8KDVUmG7EDuArA1DBm4qRym3bVS+HN5eDdUg7M3J2NTLIA4zXegaPCAQ
v2VhMurYRYsh9PvOwnJetj3b6aESClguu3FQVrYafBd18EUlzVagYKtCGKo3sBtktRMngeapZCBc
8hoGq8FiyLh//tQko3zV8azzzNjV9KnXa8On6D07bqHrSKlI7plCrxchjxI6B0z4KgrZEzGQ+Kvi
pGvudMnCqqssVGkor9mPMSwlhLt0uU9kMJtxkNk4unmropTd04hSaGQb9drjBcto7XKTK661vvXV
xBrD1RyWuMQfCulFR5OIYDsX0bdsZ+O8LZkrsTAHiZrdTjI7FLeixYSCOdXzNm7GwvGUUNXwTqlt
/BwuEe0yuMiwhRtXo+pKe215rrFZ0d5BtgLfMXcA6ull8fXHhWrFGyljSecVkI+ZAeA8Q1K+Cs2p
0C3JjI3TvxMDoL2E+KVCX1MWbHkspuDdaHY2pK6iZVaxzZYsLQ5Vge1hH0VcFvck1xbphuKo2x6O
JRylrG2S9HYe4YziRlcWEnW6hfdcASYJdoQNlu21uQP3b06saPSxytvmFkVPaHmsKPDCNiB7psOk
xOGjhVNpduWlGmM/qZPhzm7tSjkkko5baWpxHz8gEs+U96TUdKgJUo7LbMoVVOhNu3SvLQ8Cy5Nq
ZMtTtNoAsWJO2aUzs2H1xHqcjTVBqSyz6tski43wjogohFRxKHWIdACljScxA53cFtg94ptMc5Lv
3lwbrjhzqPzIiyPe2wRhz3YwF/mZaGsUwk5Wp19gay2kLdxXVJwAlRZ96uwE32GkRj8GQbppGxdy
HsQljslTIgayZQfu18849LHC15wjQWsqOEtpubIXlJEmmziwZ47b2mb0YhVq15wEDi8rKGujfymL
MEeLoLc6I/VpwvUcTaUC9NEgnNHTKxVeK+whM7pT5yIgGqRGMkViwqczKPQnLdzD2GOaLoRf2wZS
ZK1kkbaYegQGRKY/9XPufQ39EkYEfPhyeOgrpdSQ/s7dS6Pn3ac2Zn0YAJtDO9uHlYQsWNEr2lyi
amcXi41NmvkUCgXJn1klG4G2zm9FrqR7SZYsMlUabrlJGmoKyVac4ntSHR0tYBvAeZWEMZ0pKLJB
dm29sQLbGaDY23VdjG4UTw6Csdgc+13LJuM1oQAoNLgqNxIZ7BGHR2rKCImA9B3iJeyXXZxkLY11
VfdfXdsIHJ99szxKBFw+dtibul1h228SgmwX4BSCZWB45mEJ2/ET3lx0FCYDDxc2NGssQ2X1UE3V
Y6vb/XnsuuJbNLNjbwGXzLteinvOT/6Kr5oM+O9JmmQuVAqStL0z5oOKFXGhko2AESe3AfH2zvFt
mbg/zPTV6HVlfJRSxb7nOtW/2I3SQQ9LJnGxdL0d8VmE40uWSMBqQp0ALY83yNhaBe8LlD76+gUJ
FVhUOZ6rTduYJisYK51wiWQzQhYGpTgUcEZs9TY3HiqRE/ZeDBmx07HBndltSkaMLF5l522oi9gK
dCeMP7JOsOOq6lTO3QVMWLexQxso61BPmu5yHC3ffD2oIkOJsI7tnA6AKTEbpMAayngE/1u2023c
xvPKcFUm0kvBYOWu3JYDDDcllJHdY+aE2oVajL3yCJ7Au7aCf6tn/s8a4v+6tc4ayPdvuuKkj8VH
+a+NMb/nj8bY/A3vHoM5aFqMzNhB/mOctzbGBjMchxUOKViy8cs4z2Rmx7TdUhR9HQP+2hhrMN5h
pxM4gcBz/eP+xjRPXdveX9tiGO10xiZzaA5EU74GUf/SFuuhkXPuGjWr3bBmxw/+pnLlEmyehMgi
8yvQdS/0IcNjO03vudyFnrwgUNksCbfRABo2zKGM+fBx6ECRBkuHqdbVKslG1zdEzAVE0gzOpYyQ
Ux+nSZFmnx3v9PzLt/yPfcGvaHkSy/7lC8HxzuWDWBUMjioDVK4fv/b3dmdr1kJgvW+O4M92S9TE
YmsvKNIOzchkAwtSnvxIkOccrUJufiaUe3O90XYchyAFMWNZyfppMxY0nIwIoqe+aJMLKpJCYxYl
8uOkKlrqczntEcP0cBJIQDATOMGzna1wAxSDkm3nEWY6c2p2ndrPjYv0lwU7TSaSlLmp8tdQjPJh
LFZmit2NaKG1Nh3VC3k+xTMYs8mCkSznaOmWlQofVX3+VdtxMQRjZE25H4PNA4ggr5OgNumJsE0n
1UbYHZmpEZQjVEpaFxQ8XiFpqMwHE1AjREcJtUjSRvUFxQ9rXqfOsDF31mDXm46UOpJweZNP1Fn7
ziSXBouVpQEtSJUEO9kAthI3INambmc6kTRuhD22J3g+s40InmSordKpFDoTs8sPO7GaQ7M4xjHF
auVlKcjufU53/5bidtZxTJAXwkKmaVoXFV5peY7mLLumFdGbsYw9qrdeE5t8UpPBp3AMNySaU1MA
1NC9qHidTIDBFl6rulgXNIQJI1+HRp/eFsmg0b8Cif4R9m2LIjQete+G4oT8o8rHRzCKg+TlWqz+
jLCy0NRlbRL0s5TeoO5O1dtqKtVTM5ojKPe84hMw8orR+sAvra2U8a8hj8sjNihtvLcAty1u0hUz
mQO4E27lAse7q2BSAG2kDSoZJxCQTjb2I8WLw8qufAQVRbRRWt14LuFFfBGNwllsXs/l9HpG04Jz
XivXsxttNee4eT3T0XFzvjvrUb9cT33pWgGWazWQrpVhulaJ5lowrrXDudYR+VpTeBKpL/m11ujD
GH/AdqACsZJ23mYT1SVYUpTQUJTWehWBzQRTmBr6g0o9Y3dNZZOuVc6a8Kq7WphT/Wg7qITytSqy
YMv3PH/UynEtm9K1gubXapqvhZXLOTW2LWxxwSFB5ZWGvn8J13KsaBCbHjW1S1/Ta71O8ES8682Q
TyyMJRQ1SE2F6hklSPk9UyCqPmTA+ltaWwFx7QqWtUEoasi522ix8+/SmPszV+zq0aSnoMjSXQzX
TgMvR3SU1/ajWBsR49qTRDbtSUmf0l87lgU6x+O8tjFrTACIxLW5yWu5dvaOAKbJ53vtf9RrL4QE
g77Iskrlcxb0W1upa+xXR4gBBvG1n4LSQm/lXPusLpqsoL92X+m1E0NqCXsFXq+lBdm1W5vbms6N
2QNdXETW2TepJPR2w9rm2b93fJLVr3abtROU25auULp2iLGshivxae0cFwcQXdCuDSVWve7FKDH+
utracEbsFLJtce1DhaZjZh3yiP6UiqQ+9lLGh3m+drDlEtHNxmNMZ6uOXAmzUK3KIMQ1ljqqHt1V
mkIqBaE6cF8A/tAnJ9OYVsFw7Z9TiYfGX8BDvmQcrY6XqYkOriCEMOjBSQYt1ifDCArHKlgLJURr
kB8Dryw2w+wl4fozb8wpH5CnTA0Epxqg3n3soF/zFIHbDGuEvUbIIz4iQ8Pow9TVG2DS7pSEEBkq
DY+k25pTh9jWVBLlEtFIR5uYoLHSxR5QVBuTOwZjYDHo1qbPmGhvGLpENzAwoJZLLRFOrrBGyz4V
TCvA7rZ4KFXuj482AlZUZnlm/lCFo0+BPOTDcDI50IsfZhJDReEzbkKNC3sMcwo4RZcUXWc5sI3G
ydilZqH7tVrOR25LAMBHW54+MiAe52Tqa4YD4ah/GbqqrqLfFZECo46GLjEZ/ginVx+cxOyPY5PP
T/GsgQTPuq68IzTHvsWiod6pIdYzLnrq5ziUU7vJMpYMLp9eUhLCjvE8IJBMdfiEMU7hntGbuCI5
uAUFK8aUXliUimo00M2ZPF1u1oSRcrIxMX1w08+4LgkHAyRCz1Xcz6oFbF1v9U+JbnG5mrrFwBo7
WMa8QxS/yPxRiWg2eF17Ruwy+zX4qaS+kZSVTNCzjQyfuGFMfglvNmWm3IWpbzPBeUzCmV+dF/2A
l1TMZBfrfD4uJkQhGMqRZGZuM85APAhZweVERzPEbsQjhjp67JjVoHla3IG9ZnZS28q5jG3fP06F
HGPDwZlyAT6jpMyW4pwbRFO2dvB/7fEfqhODVuv/3R6fq/Ljq/rLqnv9Db/3xtZvqOEYGFtMPhWw
FBpb699X3fyM7Mjomjhrr2AMQon+gczQfiOznYuOxdyYsQihRP8YGuv8lKqjX5Eths1XLcrfaI7p
t//aVELcRnlFA64S7inzMfuXVbcVY3sKh3lAvH+H2xWU4/HO8AHsbmIv9YfdGZkzuQ5u9GB7NHVB
6SP13kJ+nDcLgtNxdo/PEXdSUsy32rYPBlairyxtD4IDyE834+u8Mw5D0B/GaGeYByIR0PJ3N88A
5d1iB3AssDdLe+LpdGt0IOZOLZ5lipynsfHmUPAW5ITnwbivE3fghbHA3gy+rQTTBgRy9G74wrsT
vIo74WFk9vNtvDeDeJv4mVsd4ztt9Mz5JI7AO4X7LNz4JN+od/le5svB9bJRD/XJ3Krb2jfejpKf
84cQqPai79pDHqifySYMxO6ZGfQDZcVd/wZu+NYteS/aKdyAxkosV74f3tSz8IR7F3pdoNzyYTXc
58Pd87Pjno/rf8xee8r3XfCue5XLtvLUnrAiHrKcV3VEFu6+bh4fI/dz8utT74sAtCf/M3tuSJWz
GIpY7lFmjuLydhCBR1aueI43Je4p/mzLfU/cR75Xbrrv/Z7/N/nWl+MyrIOS5X62b5qf3fc+jc+J
5dvN7IA/elJYTCcMULYp03bBdM0i9kW7a76Wrbyvd/1x5RJghNU2Cn8Jv+9k3CWXyKu33U64ym2/
QAfoAuiT6i3OddEd+Me0b0fr0r4um9y3/eRECM0mfp4CRuy++Z4TZoB2CEeBD7kE9fN4afw8B1rt
Sp2X3dWf+ojt3BU/61uFMdRPY9PciS3bC7//QlLeZu6xTHjb4Da/T0yrJE4yf+a9Zma3/BzOBv3b
dh2zbPHPvJTUS0TDT+DfKCzWefBC6OHvmC1zP4v3rObi/aWM92/ttI+/BWs3Qb6Mm26ioD/Ke1rb
U/s2v4+49vE/c31C9NTsCM5AcIVUF079tiHS5tTJwTC8EJRt5DfOXepKfr21X+pzfFLP2kN7Grfi
ybQu0qfziaLKl+3EYxyIspsfyIfsBkjXLVdSL5XO4xjIsL+w4YNL3QBPgpjPj1sVgbxr1tvxZO3R
ozMRVWImKwxH8JadtW6PBQLivPiG5YAsne000L76UXxATjVO/S3uxLZiHn9gYFfFO80PD/El3acn
CqH4Du/4I/1Pyod7uZwOvP7Gkx8aX+IIqADEILV/RTlfP0Ln0DC+s+L8Nt/NM5amLc5IG+GDJwXa
IdtIPGCr7AWb8hdzZ54BZevjX+Ou5oXVhlaKEHuMGaNPwOH0ylPXGG7yolwyLE5vPlyN8EH+Sjcu
8gAXXtxOPw+ax5WXhe0XXxhT1E28EZvLvKOoe1F2pOHnu8NKBE/sjXYbPoFW9tdPsKw9zS9x5tNI
dJ+8LhT7pVe/AgZkejy8wkW4RMfph2kHzU/pEyMs0mf0aB2Rj9PO2JbRS4N0fn7kiqPs5nO50b3N
HMzBgHd2v/i39cY4fsIZO/OxSY7pj+zGPEiJa34A4nGznyG9HyZAz37LP/FGtTv17RKdnQ+GkCtG
/qLea5fEQdzBsv5tmfe9p9xpZ/XNPtVc6qLK5QLyJe+V5WzfBotnbe1XUsTOxQkmiVt/qpe9dr+1
POUm/tZu7Avw5mB+0A43zR6I0YZrsYw+KNszVdWf9ZYvqL2pmfDtMp9jOfj4iHe42Zy97D7Eu+py
SAPNewlqN3ZvZj8wEOUEX/AX/MiD9HviR67s66/lx5vGYY4ypnTnTR8If9zEH1iNXQTsruJNAeDe
neEtwXi6UTeKd4ML4BmKl367HPgS3GTwIGWehN8HpI7vZX5Jze+t3cEzYRm5Dr8GQpLp5jfGYfR5
QfzzclI8rm7VDlELOYsk12dn8y3b6wyVvw3D5Yf595u1vb6Km/4Z6wretS26l2eL4QwAFheSSXdq
Ttzq0QIByXaH71Q9kAEOc6h1F48O3MUqsn5NxZ4fnuCcsoI3KFUQ4w03vM0Ln/5R2Yp5A0i9dXG6
bnNjI+V0/t7E4ymf9a9IZi9mbAgauRjbN9ZtfA2O7jMXQXGz5an0ra0SkLmofTylbnp48Hbf0r4U
vnok9GrzdEN4Ew1lSBzXB/FU+5a6aZ2VmwyOzyXhWyQ2jd/42nb9FzDkncXm5p0ay8sn4g/B0iPZ
LoXXOdvuxIuyX5GI3IwnkCcmDgw3Blb5Poee9GOl0rJjJGFLvw2DO8fHVU/7SejN7RDtdJBu1MOc
l8xcXkO5b29qaacNO6IWepkFAVxhyf37DeR/oEn4L1IboAX4d43jw1Wu3CblX5rH62/6vXlU1N9o
A2kEdQ05C4umP8MuVbpH3WCeITMMZHj052CVDpE8VPKzbXo6/SqG/KV5BLmKkpkwX9VCaan/ncmq
vg4cf5ms8kJpUWlrTdSS0CxWQeavA8keH73KFIkGxMKPUZpTsoVsjh+j7EAmzzyEaqwFDK2GW2kA
etokez3t642sZo95qgYMux6MhJpiwNY/tZXxrBXMHLUCa75kwwmMHcyf7aCRe5TT7OX6qjNrhmoT
Z2zkLCn8matMsRAnpeznlNqFRfxt0Sgmg4NLxClfyH2saQ6gnJlCeWBlxuSSJVwjUUsGFL+20b3V
kdiXzTtbGnBrMHB9SQ8fi0G9/V95vP+zDcN/04fA+reSG25P/c/yZ9T+9UOw/qY/tgvybxp639U3
wlbAsdR/3qAUm8sV0nuS7Pk5W7f4mT9vUAYB0qiIIbhoDmLeP29Qym+2AbGLzQKP7t+V3fDr//VT
gPeEpFcyZHWsKywZ/vopkAxJNQTuLkaueOgZS7Vy7zEV06m2MRMdFoX19K6TmMYTP8zYoKJ0oMJN
Zd5Hu1xRUzOA4N8FQ4G2NCgj2zx1HRCVIE3mPvEXoF2PurpkmKvM1vqRafboeF0BCeBkqP3oE6xI
PFkDY8rTe739iUpHnba65FibYu4N37ZC1tgijHOysqJxuNVLPeWzMockbOgAlJ5y7MwuktEFFCek
QQSRQrdhgy/d4uljrSFikBjDl4mYDJYjS4olcGrfZ8Uwz7oW2YyCO6t70hhLJdjlEPF4VqiH0CPq
CuA89k82dYZCZCvgvRoaSyTJu1STNCZruv7TbMC3eIreVge9kQBqkR+SwHUj+eGtn3qoKbiHIdCF
qQUAthwlvaC9NSAGOHJ2sOW6FkTE9Kq9tZq1uW1zmmVUA6q802c1esyBcR+wuC4TXXzODM/KtOIm
MxeTHQTf7jcp742XriNJ153FXB2tZRpg7YkKhUDvpHUTQGEJlFGFRNSkc917tVyQ76CP6nCR7Zoe
tmKQ+wTejtyuGKkuywUjXBcdYYc/SFi4q91an7PvTBj6eTKm7JZYWO3TKKEdbovCNqCEVQIZKpl+
Tnueo0I5sBxQAevlQtk5BXcmNmbTXaUzOQpKtOJ7NVOg0THnNmEYSS2olgp/qCMcxqpRnJ0w7SUv
jVI7z6baQ+oVoQzZRgjuOKCRJL6WvKfjLgyHTlHKn3nAGdmJwQRtZEtgTQIpLB28k6HB4gzMUAuN
eCrby9K3C4xLoD6+gyGFQBwePnsvWbXyXKi5wuNvKMAJxtGMgshoEGxFIVHgXiRFH7IZAgKRWLg/
6aY0fCSyQzJCN/Vjyj0CDpKbDXoP3MSILIahsyMBvayt9k2WF8S2S49kLcpAw3pMelvUxVXW32dR
j+M9nVEegRpISoyxcYEltUryfVGaLJsSVEuMAcGUwbq2RXbpHOjyng1+pAN+UhORxi7NSsFhtsjc
xqiSViNXx99gSBwl+N5N88YuJViFSqP3t3o6EPxbT+OA9XKSk5+xuhCussj1cHakLjow+CEyUSXE
HXMubFwfplSLJEbX6j2y2aLZGIUCOM8pgV+SMjykhrsI7Uy0k+z3jqbepQyAkBcj3mGOmOiF4RVx
J98ViUymba1J04l0nZGHuJTpGtXGUfTHvrB6ODiqNZj/H/3Zf1ad/tv23w7fGIrLv+vViK2rhr+U
qH/+pj/KlPIbnz86MRvvoIWY85/uRpbgMjtu/jfTPNTj5l/KlAqwVvu9fJmG+ac6VF/LlGViVANl
y+qXyd3fGPStLrJ/rVN4YwyovXRrPKkOrN2/dGtokiG1mAR5YIpv7420ZkYvumjPLi10wwVKR8Xu
tRQkS0B22aC15/pk1D+iKn8fZu2giv4jxU8LgAziS80pCMuCpUUF1NadAA3cTQPVTrAA8nO1+4jY
kWxmSM4gLlCww0pypQbORwpGSyvD59Hixm4yWiwJWpYULdkhR5eI+VC9uY4cT46UW1VMl0LGOT8M
1ehqknK220R9aMdDZSsEFLXRAZP505T0P1WOaVdKRnFTqqs7uEQpGGJRc03FAOWS8BEy8cFA3t/F
ZnNTTgar4OxVtZSDPmAJifQGEmUh9kpdRATdEVJIXfeEWd+rMqCOMs2Fb4kp38FtvFm6Bhe/lB8J
bDvZc3K0aNfPJAvciVl/KBducPK8JgA5VQUpKb1NpTkPBk2siqfuwuJaOug2weftvEsHdFuI7Qil
TNFaZd3WqtDPqk0HFC9iK6Sazz1TDGhuXqt1bC44t1JnGkl01h5IUbzB9eI5enUvA1RrRM09mQC6
pd2j7PJQ3u+JKDoNMrC9RJxYiXpTg70E7ptXpLhO0voxz+DelA0i+A6kWhICDrDIiIJhgpTHJGG6
ADg6qRtmxaRgL2p5nnWd7ZgMiKhjuxwCp5jG6CtrJ3wJy7aee8vPyljdxw2JNmm37Ms4fChaxcXY
DQQwQ0RJifLLThOuobdBGqcBiY1rwDlMHrgikoh26Bp3DT1GkhOvmaXbkvruR3qW+FHWHesmOo41
6fVSqjHsbFfOjQXvTgFZmpUMNelZvFYxN2pn/UxsIjj0OgwWdKduhZbBFYm1xaz4NejKKXWA2ygd
rINMRVtYZFu9sfl1GAxltHCutTAvadZIKY2cGXkmZjDakjYGhUyUpyUvnqUuuxSmuG0U08+64TFc
aTM6g8apDBSVJbra90GXKtuEVRwCgXryR93+bECnTDghNmapSp5MdiByXeahgIQPoyXvQqW/nwZ1
j1/5BCFzb5Ki6g4zeZyZwERR61q64fl5hrl7Q31sVm7mPQGFfCFjdZISCBll2+yyCesY1IlgXjLU
IOzjPEMQStczqwHCEtR69FCX2Saqq8Caw5eRJFG+Ff1ng6UUhuyXrkrPc1k2B43AiHnQvxbL+mi7
/hip8ZclU42lyXhUgZh8wWt5MNpwP1nKSSPDhEudm83NDmOp5c1kKI8Eo6WmctuWxBdm0x1xhXQ/
s3OqiEuPm/QualSQiNpDo0Z3wKLuUWxS1ltXXenVkEwe1ZTVcZgpGzBvW1MmeErPnRetgukSazd6
F34sDY/3ojV37Ab9GlROX9e7JWW4LKcOIjH41umArwuKQlhXP6w+36f2DxWuCDEl1cMIpw1agQzU
C3F1i5Z9Y5ccEhmqaKM3iXoeSSxjt/llW+2wZ1dTbOrpWZOjYxgRmFsUfINbnimMSo/8BxAqYQGc
AqK2qG88oqGXk1xaWChR04b+UeHAwf17UEyxCdGY3zapUu7N1tiYlXhsFhj9gEUG8F5eOzHerhRA
GnKPTF2Rje3oIP9Z6vjJlqDxJtiyMuclSTWMO9V5oA/x7SHZ4b7NfMd8dson6IGFDVJn1vBpwZwD
F6bdDUnP4b8MZxkZAZEbzzR8294J/c6ev6q59Xrkna4z4xZIiFfYdf2kIlNZcdXQsKfkBqU4dj2d
YEwtMY/c3M4rjrYSieFpfHRZuRIOZatPhgVA0+DDJpaUTwmADPa+vYndUiN5TrwllnGv5wvslwI7
lnlRdfEijI6kC81ovTBqnVWhixBDv2EpzN1/GX50FXRBLSrY0lTpnZiG9wLDzhqKs75/9lM7lndO
PbKeAorkmUbxQfQASQJAM6oGAMnCoEs1OHKteXgZBf/V6Uxh5bJKkGQ6n6yI2dVM2mGUywtHwQQT
A6NZpiwPwxQ/d3r5aUbmycHHiJPsEhX5K8f5vg3lfT44BOKuqEVFPMstAAEB5iJEEm1hVnOHhG83
iNVNXmOSoHbgaTCBMTXaQEzfPB3MJvmU0M9QwGDBL9bo13lPLLH9lQ/sf4dRxLjbtGe8hSBHTRJj
wrS+nUadykTnq0TO96jgrZuhonHKK0zeyyQKUsscTlUTvU+j/Gqn+WHRi21bJY5LccvICbG+uAcd
K4HeWaMPXUqpBoAJFJ6NOsU/Kl+ArjYbM0ouiTY/F7L0c1BilSRJiEuzct/PJuh209qFjnU3WtlZ
r/pLkTcf1UJRXVgrrconbtUeETOMhLvpaNsjorHMwpRNy0057wJ4YrseDUUsuHeNCVMe3Jc/rBRB
WQ2eVY/aU5bVu0yTYg9fZI0WXdxbYw20Ca85H3eODHQeXoVreYqUB/QTlddLw7F36htKB0Scugcv
FMoBqnhgzvBZGrXa4JeEjJMitO3sZqNX2QV78qEgNAfYvsGji2IG7DZ6Vh0VPWTqz24iyY+I3FtN
z7461T7EDtaFuVzSMx1NthoeeQ8d64WZGTFsCAnXlX5QxWxM6qS6T+riVdGanuJOdvtAOJ6EODzg
mhrYynBTrG1XL05qnj/lVfctOdqOJBUcfKX2XVRTILX2cbBjDKl1wWdrlLe6DipUi2D4ClUguajf
TKR6ArVLYrI4y4Z9b8g3We9sQQU0JFxzRUaHz/EAtLGYN/nMlg4pyt6INAyv2fKemDbJpUXvWZGw
XWHIt7OVbp0aEEzI+2QqrBZNdkb1mPKWZB+dqsdHbZ4w1VIjVGe417g4gj8stlptw/eZOx7nUjuh
MdM9XcKMh6YIZCayzG3ZIOV1CuND00B198l4xirKss00YDChoi9sc00nBUTaEBVrkIwzN+VXM5i4
j5zkzGWSzDCikrBkJjtTA2BPIreOEzJ7lCAGqUaYbjnIBMQ7HbjClBC5UxEtFMuoLOuIuIdWd3JY
omzGe0M/NQUjjLnj1EiVA3C/EMVb9DJOjdgAndO2mtEDUlLxQBS9jALHyDkX0b2waCSzBZUqX7dN
qHN1U1prajPwspZasCGi4oZz7jhow4mTnCWYmpyxd35YOW8XDgYiR+1OwlBMvwXpUcgRu6C+B4ma
YYnK0ono7S6HO0UyeW7YT70635sieRuX+awWZAJ06YclrB4FaM+rMTKymmIS6oy+I3rUYaFnNjWt
AOp8kDnrDTeyftYaoD3OxcRPs/l2pOLqTboTenNu6pCl2jDeSipy0bHR7vqJg1kp5ZuxZV+oa/3R
nnqWL5L0UIzTdoYCVajaIarmyg2F9qO2dOWIyu4Bm9dTp9swLezvcdEdz5wMw8vrTV+Fm9gknXIx
EDAp0LTdQbICAOfQve1K88YyI5oT1iYbPhZSzjy+zT0SM53snBgvBknFIRRbTnxSwP3EnMN9mof3
48xcoxFXQ3D6kU3ipBBg5RLaRYyjOt5g2WO6lqY6zGls79j+d5kM2TproI6RUeZOofqjb6qnMCz3
KaG65O4G9YABXZ+XR4IVQhe692PJuCMgIOHYqfOrZOGBlQCLwU5moRi2pynVHovQvLWz5b4rxZFn
uOBtRb1pq42XKsZn52DHltORmcl00NJ8BzzsqENUjUydHVaPSkqyDDiKNFR6JS5DjiKzLaSfatWc
i5JmGGI8zOvUuY0QL7s9ceVjiaUfnCzCN8iXDMRgT+UkDGQZLC7Juago/7B8fYcaymKSVgKg18+p
hN4t7Crj0BQ4B+yIHN6oeBdSFhg4IiQdfKts98UWVqA4ZLF5ozspTF1g95xFmyhLzwzIdrRdgVbH
r5U1cerItdjLiJ12um0NOJ9XxHDtsI6SY2MfGxzXTpUI4oZ7unGO1cMc93LQh/l40NrysBjTU9jo
x/nKV0ycj0HQuHY5YuwZl71lGYdaSIVb5p20SYSU06bIaBASnF29w6P6P+ydyXIb25qdXwVxJ1UV
Yehm3wxuRQgN+55UO0EkCSgzgWyQHboKR3jih/DYozvwzEPPzpv4SfxtgNBhghApKXecozphaCIR
1M6du/2b9a9VlO7JQlcmB46hoBYzX36kFE3DNTavAkNUKhbjvgKuvauAKdTL+IxI0nsnS05DVI2h
VdTt/tSaoJ7KbjRSm2QErL/QvZK+dyniV2ZUiulJfjBuA1toC9beLI+uZisoqcKA1LA6z8LrPBjf
q1qwOjUq8ySGsAUmOI7Ehd5GM8rPD4GPDboDC3fU9pULHRa/IDA9+KqR3bDHKCBCIpnl6UEbZvZU
PHFuXts2OOeVc4EkM/ZWSSNwaubtrK846UdNRUuF6n9EAQOSemMTuUcLZ8Yixx7H4Tu26wOUGJdB
KPyLnHyis8yH7jQky7gKbq3kAQjeB0vP44Ncjw8MbGs82DUrzIRK8XYUg79bqZ8DlToeJ5gGfUtF
M3g1bevd5WQanUEL5UFlgQ2n8r9itHaIuwS35cqnvLSkvHsVOahJRErPWrZxINw+mDWICFH0mVpn
S6f9cRxcxxiCZaSemokKq0KY3CFjBrUhFNCExzu6T3m1Rto6nA2dtL9aUucywwTRjwdGeQXpGmfz
tIPktHEUzCY3ln7pJuOsmxG/6WgUjcfL4ng6XZ4YaXZiKUQj2455EA7gNC8CCxAmbGeqln9MoADk
mDY5FCtr2bfaCLqVK+O6VD6iDDGA9A2ZSZzcVawfW0kFNbiTfVjMRHI3W73PKNcZ68vzAaf3YI4s
bqHnwBL0S40YX+rahwioHS/S+XWCjExXK9HTSNNTqHTOFVM/LzHBAit5R6D9Lp6at+4kfa/O1SPI
2Kn6AsBerYx+ECzvCCOAFXCLK3JiKPC5KLCk2jzqR9qnQVqqnapY5Ti71cfx+ILqrnc5nBlwERST
I81aDnMkh9CHMQ4MLLDBXLjxAZCkaQVXJArblHhaoJWni26UzwGy6MnJzB3POysCqx2ffQx+OjxB
ZAUyhQdd+zDnQJytsutwtgwOZ3708TS23PN0Crhrpp4oALu78FpQ4zOLjk1ncIIEA+fZUu+aVjAq
7OxsChbGUuLD9lSQ2ZrZmV0hXm23QfGGH1exl1VX5tSDwqm7KCn0tNuzg3KKTYICJeikkItUHRzH
5UWRVwCaBunNooIOGeqguEcC8nap2+1TWJtBUMFTcpDNZtj6tnKxtI27dOK80wsNJBq/AKQzV+FF
FiYldbbpkPo3ii+S1UUe2t2VVoH3gVUUfkQQF6Iac3Zk5cVdGKT5QbL0zLHp2ZltH6OnMo4WxxRO
HMaJcplNq9WFuUJsKG0PVXr0AfHpjqKQw89W6VFVTobpgLdwQOtdLImOd+DE6WoI7/XsDKACpZRa
P3KRT56i2n5gT+Kev4Qbm+JFNHwtozunnpQihklPR/m8m6ZsFIiTtC95ADJ7UWLoGFoJcbiRjsHb
Oe0Ts7DHp1apg7VTCQPMNaiAjQF08UVl3v54cvSvGVuGFkAjbf9t+Ogx1JOt9AvEZXXass3/2wSX
28YbHdIl1q66TjSCBtjCSPnK0dn1MJORCyWQrfC0LfmA8YYCK9exgQJQGUue8msW1DTekBglwmwS
XLY01Nl+JLwsYse/IwHI/oNDgBkB68bG+lgz+z1FAuSQmGgrEQWI7fHgqBx4i5yiDleQJJcpQVEb
o4EIcNCnnsHcpCXgofBH6FTD058mTwujzHoCdv1wVaUAiDwwDGpc0fXAtqK13Vib6wPKC3HEKlQi
Z0e4CXk3gcHguMgUVH3yuVWeUAkxu0aVDMnHKlRRDpoXJxRVUUgES7jg3zEqTD+un9Nyzg+JpX+c
QY0M3XeQKaeMrtabEvqHcHUyuAohun6Yo0S66A0UbNK4UCgpyamtzRWN3eKMsW7iZagNQ3U2X3Q5
4mdoQ0BKimBPCEstoaspeuX58gxdT/c6XsbhZ26QIO2g50pEpPDni/fwH2IdRabXRi8KDh69rEIS
zTF5OjdDEDjX7PQLTITmuWPOXeP/Z3zCR0g3FYkvgrovUuwN9uTDaJjuVj5u/u9j2kd/o+jE9qEE
gUGPQke2xgbfTdpHcIiprqKArTYdl+dt0QnaG93WYStDWshw2czkioq0KoN//M2AUJAf2o5CYsiA
x+NHtqXtciw82ZggxTWwQADI2eSQb1oCO/F0Y5KDyLSgXET4CunMOVKWAbHupUZt4AVp6o9jISg4
LoB7m85ntZh+DIL2sWXNLW/VbsM1EORDmPtA51HPZJBTijuFZaZHemx3loR4SfZ80v22hhuqHjoD
9VpdFrCPZFds2o9Tc2pcQhERfDGpw+nkeXY8CfJOaAIAWhQXafRFRxM5nkbU76CyF96WqOlcroIT
ZXJcoA1yS409ZCQxWVEhftZGE80lg36TorUeFOwcB/Z0a3zpL8qeCxd/R12k2gE24uo8QB/kPIyF
oqAB40agkOItE4Im+fssXp2Xk8m5SvXH4WoJahYdpbGFoE5oL7l6E2CUNnfkIk2tS9MMtHPbXx4q
yeQ4dsEuloPjKo/elb4Ows6AuT00HvSSAUTBSu34sT++pC5p5LpcrjHoidkg76IgBaY7q85iOx1i
Wg+h/j6amqAxKLb7YM+UfuyE6h3AC/2g8p1pZ54Ytzo6sZ2qwriJ8zaFgvMPeYYR7a/ussl0BH8i
yiZRcjdJ7U+r2Ka+a+Ef6GNtmMAhN1b1oLdYtq+TcHCaJpChLHKCCskUEwueFPcC2iNUnwfJ+KCa
hr35dDTIlV4x/ZIq+QHVLcUICnKllw0CUNVFdg6zUUeN4uBOtwyroxvgne3KRJ8mz7CctGRoxyCz
rfnYvgm06C7IbyJ0Jyj1H6BfRi4KySzUACO3uLM13cMRBck1PlikmNLjnK7GKilBdxyC+Scy2DEd
WJZJ2GGoaeWlbayM3mxJgV4Yz1TQZDhUKO9h+ZAgCnJI7gM4NRDnsbtOBuPA1IYBI1Qi9XBBYRWk
lnjLxNyyvqa0MYQSAtJKVpFVmwefl1Bok1UE6TkFtW62/f7Cnzko+LWdfglU3eeFSd5QKKbpSsku
oJYpTmF2w2q9x547nqur4mgCD8kgdC4AwV1WYC7wD2aHy8wcUJ4zOJqPEVexFrCwUNPUJUlFLA4K
LUVL71Mb3iujRKM9XyVOdxbnA15rNrA+aU7xyUZDAbFq1wdto/l5dThAzi+1r8dF8WHOFSDoEjqk
A0+XA/2QZd7LFVKnlCXdWQYscr1JlN2TSgIYmq6snm+2jU/IMlBNkBr9Rda+Vcf6rESLsALc7k5K
Al4aM9Bux1cmpMjB4FMK0ecA2TInORivPlQTrYeACtTc8bE6rrRe0baDCzNYXReRQfWTow4ux/kR
5gmIhgpFiAS9KzcHDh6nI0rMEJtkPvp2gUKB7n72bQow2LmqiZsehp9MOGi6beJDAB3wz6FHM/rc
92hdiniIsVgewdUyPTJNe36lowBzmCJ70MNpiQ71mXobJRDPuUpnEcDItbAU+OvsL8ZKP3e11L+Y
jFceqUv7IpiaLjj0C2fii+JXmrZ89CyE7z52Twazs9DXdEIVJMrGcazeVKuM3PaYZECSGpMzKH4H
MFOwxVxELia+fgwaxwCBUz1kBIIroz05mObmoQUjEskL5ieNVYe/TR+WQCHJzRVlJ1JGVEafVEFw
hYKHcTSBrL+rLTwXIbE+PKa4sjPlEtBZz1Dbp4Ng3i0h/Hdd8qRpzpbxYY8hE37Ydhef1UwlPKmt
EB3QHRQcp3Dhaxrs92PUZkBizT8449XZGOkVgr6k2peQmy8G2Udo4A4VeOVJ/i1vZhPcBHfSPrKS
MemFth+eUtN36FhkmJdRQTRu0j5zIsHIl4Hbh0DoswJxUqnbn5dxfLpQ/PAijxPytyZ6u1zAn9TQ
7pnl4syP2hDbGIsH11c6EwP8P9Akx1idUwuM0xWRqM1T88gvi6uwIvCvQz3UnVazO5GAmmcrQJ2f
fVTDwP9k0B1Zh9S/f1wECHEHC6qp2xTOKoXnZM5hmc3uFuqEeMXiQzt1Z30lW3xaVrPzcUhKdIng
SehnPbid3HPfBiMQGQlCTE7ZW4VE+Bfw5vfKbB72Kb5NHtIZ4Y/BfCZYj+ZeKIITjru6totiiUTf
DPiP+kUl4nc6yBKtl9raAySD8Gf67+f+cnxOWAlKjmyCksLY+pBYxAjSxeDKmt21Td84qcBKCYbH
8AQ+PwpYo6y8cubBrREH1oESkq5aojF0vHBtZpEgGvJQbj8xuAotK7s0wDFAUkTUjsijH3+yXTAX
tv0pSaZQcoSVdeCs+mWpzNwuae9eWwkvSJlcqe3iNEytL/4UbRTFIo2UIE8WjlnPLqC93mQ8M7o2
KrbTEPUcmAPKblsJ3vkU4B7CAfKwLFAFcU2wDYqyyK7hmCo6lbrENFBLxz+elJnR0wfT9ruoDAuA
vWp7beoTardDoAisNNcIpu/hgijPyaviqSsIMq/COLugCDa/WQTj9oUP+vc4nYFw8udO8GWgldFZ
CSnpVRYNkuA0aPvFoeuW9kcEeohEWIQ5zlQYgw7QDQg+TGGZOHaz6aqbrVb6vVsMBmcR1wgmxaTd
LZYLVqsedNR8jjafnVQfkC1LvTxrE+XQ3QGRJqs6KYKF0l+Yk8mNM0vLnp8opVAoiGJqocfRDeQp
2qVDaetJNCMesk6jR7l5hGLL9MANlRywfEBqxnVQSFPg/u4azmDiWcZ4QV6gME+MOC4uYV3QTlcA
CRD1K4cTAT1YjOPsDkblqsdBwbG7yE/GqKGiyjCeXyuUJ/fnSjx4qBbzwQowvqEeZwJiMS4zOAJM
rUjOlXkwPdUnedFHqFG5BAsQnPjsas71PC+vTKqBz5XCAuYRRQcmasagT9CS4XJK4pKIeBpcQu9Q
XS7gcJv0IX7Jwp6Z5/n1fOGSCxcxl0WlgeJeBXPSlYguXAhkJAVXg6LrrkL/pE2q3IW6kER9Oh4Q
ORuEZtqvotD6SDE67C2TzCvX6CB0y8inam08HS09RLWWfA45/vkYNbbEurEENkmzB9lNWGHS4YyZ
nyYZ4kKU4YJKIiGCdi0Q0VOqF60u2ZSBPTkdkLLSByS/OZwLb6YulMOqjB8Az6LaBmHWxDq1SWEj
EBIdJ+WMCt5oAWp03jOd+edxHJ2i7cZFHc2PtXw+vqyq2OwhJmNgkoGYmZrrgQWDGiuHAw1JuTJX
ztLApnAqoIQQpcYOjADwIIx7NpDVaztNq9NptOpTmX5TkR3QgUT2HRFBQ4IMSmqiRPNxNLQWKgpD
qMK+owzzfTFAsEyHeqFTriisq1Ds0ZPERyDWPU19NTnIplp62XbT8zR2jhzLeJdNJjitkZtB6Qu5
z8y6doPTucYmXA0QLTShtEIXTAETActs7E4PSPtfZeQYlfxcTSfYofNBLwvZyCGEWN1Cb6fvQEd0
Id7rGtryuAqrzlSxD6bRVCg2hjdzvwCSaPmLAx+WjzgcvF+tKK23p2WbZJ4Vn9gLatFmVepeL3yh
xqkNDo2J0nfM4L1u5UTt0G6DpliF5rdKlh9xKj5ySZ+OLRAxVWkeac6XzDLdS1ubUKlHeLg/53e9
duIIzDS3BEnhHnmUXm6VD36mrk4q924xQbp2Tj5MR27cXRRzcvYKXFsmaeMFrESxiwIJIW+i+Qs3
If2JLRgVbg+/7kpbrJKegksTp9nlwJmf2CWCLmY2CEfu3HCxgcbnGRrFaLy8V4OsfQbNGfKk4apf
zeEhGPvnZkF00KE6MAQ7UU7OllCyID2XQKoSUY8XTW5daIm6bnmyzPAyyPr3IJA9idQl96NSLtXZ
KKqIK88hoJnkWXhoKKtTleQh1ti0i5AbjyrdpJ/nweQAnVKSUGYCbA3bm7ur7ZOwZhOTkSig6sgX
XAw00V5A6Z6TCoVPAqI9Hm+sLouVg+hIQjddZHVM8METYCJn+TIDEf7jIb0XgaDfxzTagET0kdlJ
yFTAVo3hcV2N8uXNCCKJ8is1v/j2Kg2T8i79uV/aojL3N9QarZ98t5yO/vG3h7RKStEDH5bBWsH4
bp3Qukfr7r7UQOTxVtWQlg37jQlXua0IknWUKPzHn6vGGyKCYFL1da2QolD/TSjyych8691ffq3N
IL78Oy/1fDMqQtJB8DXVgqM/+urwwlvAY6GHpJhefIizPBkB4w2HhQiEILCw/vxyIyCQws1GQH1D
PQsBKPgC15+dNUABjaPwxyEYtP78amuAKFezEUAAwKbMRzFUyPrFhzjYkzWgmm90HR5/6n02X/9y
awD8QsMh0N03kEOqxBTrs99G84QvHGKDj7PP97/WEeA03QCG9cbSDIeEfP3dKZKkCMxGuPLx1TcQ
/1/o9LMan34mkjZkXlSqmdYfKgierHyHWlCgfdQl/GqTbm+W4SbN8/Xu/IErz9LfaAZ1dxbVf3ve
XBMDw7FoPm75X+/ms3YTED9882lvHKIHrkX0cc8IiJ0vaj5c7oXN59c79p4lYX50DKh2NjUTokiA
OusP7/hk/VNBrZpi8zubK+YX2vqqvZsW/tF3N5FNM0yLvPDjxV63fKCX19Cz+v3a/+VOP5LZDW89
033jqqKACvtm3/Qr6AmJquHNVvuVZp+EezObR8w+a1s30Atbf+onv4o6HsWz2vZs+PXOP01tOvsk
SzH6hF33eL/XN0CbswExTgsyhN+//7VMH625+4PdJ4AhUHhtXrI+BjiAWAYOzuH6GORXfjVDgBXa
cCdg/jkKIrJiKaw/detfyHaATkEg7HEVbJbdL3QY4J02HAIT0g/gPDqDsG8VILDJFclVAWZl89k8
8LvG4Dt+6Ws0BU2DaLiOo4SjYl+45Vu/sA0lPP/+MYwgYgWGDY/0V0DE+ldFYGXz9N8DLf9ei7Os
gx1PvtwGP57+98dXfP7wvd3a/vAoHOVe/hAs1y+8fOyokML5x986XpB7YT3Iw7r7vR/PokFfQwAv
NUvpa14V23bEmIg63qatHnorr3Vb5uF029ZabFNhkTRt+jjfgbWpWD2NGy1ybxRt21n3VdwljZvN
vWzbyrpRcTg3bfQkzYc7QyDwgE2bPa3IPJbbdta91SU0eza694BA1NuVsMIu450xsPD5m47BNaHb
fNvMeggEBVHTVm+9ahi23ubefZ3wfg0sbNz4Mt9pVZOwyd4lFLgP131u9eMw98pR7YzQNAmj/WFU
lK2Ol0y2QyxGHNdr+8+9Ie7vOtQ+jeJRbclRUt681Yu0xaL7l6IVeclw25zosynjXDtMabZ1W90P
Q1Lf4UNtKxqsFQmb5q5K7lvAg+l/bTqFwQusV8IYvb2vWudV4T0dnsfWJSzL/7jp3/Zv3vd7/7Ul
Fs8oZ8B21z92KzxmwCRBz+KmGWhCbDvzrQW177L+mtJ4foXXUxU//v3jgbJe7RD+Nbc/CHn9fozU
bZWNhN6Tb/8YY6XrJd6wtgj0V2dhE7h7yVY5zEejZHfziUDk7+/3c0bQ+WgRPtS4WBDGaN7sLfZa
2brCqMtHLfZc6zzMqhHBpG3T6yUg4PVNX+DxvL4tnx3UQjmwaetdGsi9qPU2HnEw1aZVQ874pY3N
MfNdJ3bXy8P7+9HOnU7aRbDfvPAGm/b/vA0saLOV73IgyNomjOMz56G+edMHxuCV36k5I3/SBn/7
ZXclEDPcnafHV/7OJfA2wfh6KHcWmEqqoWG7xY6BpGoNW+xXeTodbXslNjGUGNAp7Wy0H3v9TX3A
vi22viMatf0WGCgbeGcc2LoNB+JWlBjsOxZ0FV3TZuNxKXZCvceWDicjmUeDGBz09xQnPbPOf2zM
r7D3KQbaeQp8VuhDoD+lkedTbUXkP795hH7vAcea8XYWouXoDixeCH6g1UpOjaIrCQ/qeCAiH3C+
d68CyrnYTNRl6bwfVSKIYUl43PmoSKdp6cX1QcQKMylR0UiWEZPXTfKJMh7m+UE+ut+2JHYeZGe2
+ANWgdwUnJkiLN14tr5eR62LURmM8mcWswM4gOAYwrgEnZHoBTn+6mP/vFtqczxto0xP41T126d2
s/xnuIUiggv1hffs1KmeAqS+yxZ5mwzTPK+ZOYTAv7mmvvd6E2dwva+CzLlps51R5IdVvG1obVG+
tAO+s7fwqzKwa6P1aJSvRn46C5PakCCiJ6Pz3k708fnd/OMT2EHPCHuy1l1dQnd7oyT28lq4QkZc
4Tgf7To1IpPfdGX0C4hs64Ow5kDmiiyX33KFX3fCuqvRQ7DTrISxPQifeXYil9t0EA68PB3tC3m8
eB995yY5IBT9MNp2Umw9ATxq2uXD8B5bbScQ6b7kBH1ndw8BqybFaLntouiw+8xo//HtdjjKiYvV
m5UxDnj79dEVSfemo0v9DxjX2tGgKhLaPaoSzpzaIEDZ2ry/xw/PDgcgiRLaLb2o3luBnGk6uiej
fGeBkUWV0Oxa12BZj+kKGdfGHT7zytnOajAkjO7ZtwVuGx6/t1E68ya7XZYwxmch5zrE+YRVd7KM
hoxxhgsvvkeU3d/OmTh9YKDY/vPnL6TzNBoyJtuG1u2aEo61b6mwNZzAc3G21zprSZi9b7gpa0hY
001NZGLu1c8KGVczTBw7eRRVRgbiCp6FyvfqyVwZQeKblFuuvvFAyG5n8ufXr9jRo92GhXh103l7
SQ2m4SK+ne5AEdbQq8Ydnnk4dPlw++piK68FBBs3PB8N65fHGibVvNmwXG2CA/UuS9jQ7yYC7VEz
LokTbR/z86vtMVNwGib+MK27jc8DuNUP+87vMa4euK3RLK2dGGhCNu/7S8ouTRf0KN/NztsSRvsV
KqaGnf4OSpmGT4As75siBQ2b/u2/i+N/n2tG4Y0qlHYcpA1IrUM09aod/eeF1kTa468YWPNJ9dXM
FAke3dsEaYdao69O7OvxiE5aFnPSzdvjZW3/yWiXO7meqJXgH3WqvEqG4dO+6hKa7QZe7dKUcVHc
jKbVfUQmASY5QuCtLjWgtRS5IeFE743i9AF0EY95/XkSVmAXKGWe1hPwr+NDXl+E8LmlyGw8nVfB
KtfUwPiaeF9nW5OvY7RtWaz1F7M43xkZ6nrTUev9KB/W7I0X817f2XJvHOL1lbUVLzRpmo5M30cO
ZtuMGAahgdO40azyypRzL2odVhhftTNF8LA1fkAelnm9WRlWRr8MwnRaP65tCbvzjm1/6EE8VRsI
R0KK5dC7r29CR8L0HQY718DrdsPrO/v5QqAkoPlK6P72v8tRa/gvx7M0zGu7TlUlLLTTEbyv216u
b0QZeZWz8H7XKoDsbPuYn/dJzsghl0HtckE+S0K74f3OKAjF0aab+Bxkm+8VDztIYRnXyLm3TMuy
vhykOE5e5M1rZzBVrDJGItppVMIuPucifdgB48nAvp57FadvWK91oHxfxjCIlndjQ6qMa+48XYnz
F9TgtpvrzSwjPXgRYuLXWpVxZaxbrd8Xa+G4pptucwyjOlkUXlXr9XOcUfXDUYub3/5ZJbsMKjKy
TTd4JnUcrKZIMGNvR8uHYBRFO6B8GXmsR0jXM3gfle/bYf/5g/5W6PLWQ7Nr+dumq+NWQGy91tko
3YmYqRKsoFvivrvQORk1R7fVThkPKKLmQ3yX1r00TZdwQd/+9j/TFkrqv/1zjQi5yn/7X8lDWIdA
arqEsaZAIdxBya25jJsukDsvWe0e0FQ2Nh/ud/6zDS4jf0icAJ0dr3XgFTWziOr85n2mnjDcsek1
U8Kp1CcOA8i5ZhJoMi7Yz898EE1GzuxzGN979/Pa1arJKCPbnKHP97fgZ2i6kjth3rrDmKvlt4DC
Nm/57f1yVJs7W9MIwaI7C9sN5TTAJF7dMH9eHHZTiNA0Evu0/+KaoxD46Y/6Iua9rUOuPWv7zfaH
L5WxANkLV/VVJ2H3wfdfeq2bHfi8lH0dtW69aOaBityuMmGF2hIulkMCLiOu15qv+hzwX/2wRXeU
JkOBuH7aYerQtv/8eRPmggHOPb+q9RgNreYtXxG9iOvNvo7O2rc6X1izEkvX1oUZ2+X+F4IU761C
QeT6tQn+82YCqZ1nBQtNJ+bp27x+ED797e1J+ISrodaZH/r+8boUx40mynZqLT32ixje6Gsusl79
+J8Bwv7FJ2xJyW+99E2CLf0WaMK9F47rDUuwH9/mVFfXfXwJcR8Kwf3IG46KYLvT1rMuYSDOl57A
bdealdHhAH36WoZQqK78vhR/rhS1Q4KwbobpEvpK3us+HdbnTIafcpuHrTMq+GvXloyQMBdKPaUr
w/HBKPBb6JP4rdu3N9upWgfUZARljikbSUY73qsKvUzjNUHL9alTZcQ1TrxpffmqMpgjTpcov6x2
jzPciObDsIG7nKY7GTRVlzDEG5dtT9sStvQpZDiT4PmQSNjXZ1496Qxipvk4o1Hlpc+2iClhlAFw
gQDZWcsyXBRAtcNwVg+HqpaEu46GveXunpaRa74YTeuBUNWWMHVX+CYUDOxDVamOlPYnz0wV9Mia
r7kraL7C6ZSke81le7ma8zsxCLdgHb0px8a2mxtzUsLquAu8cBfErAnK4KZWwJ03Dp+PNPEYGU2H
JCW27WxsLBk9JmIpzMLdY06TcSK9W92P9gyHjOqB9+GoxO+ujYeMo+6Sas901jouQXxNW39v9QGW
pGX1uDOfPk4QLUuYgMcHnlaJVwQECf/e2v413PdQ25ARQr2dAt6KlvvOG4rNZdg+5+FwiJxp3yvK
p4O2Ie779j7jFPmuWt/HUbsNwglF7Amj9vWvG56kpw+FioJa9leDoK+DSta3iscE5WH0f//b/ygm
3tJrHeZLkAX04AhwTOxtZ612HkLZgEDnq7GI13twFwJYawO8qKMNbCg/dcF13/QAI9M38Sbb5V78
vRd6KdrqvNU1AEivltQQDPNoUzZ/aC9FsZgBvPMmuJFhPZgGaTVhEgmTd+pVYR7WqoBVQRkLM3bz
V7jy2lHYfqDAtl0U1ba9jY+yfoaEuacuxN/TsoQz6MyblsGOWbMZmlcvrn0hpD8mkLmPF6NpnOnp
2/wa4bN9ZCN/7FtuDqXuUz7XbQdeypYcjtLcr7sMMizZm6rYMes1Gefe3W//h8ztsm5qvs498HS9
9B+TTH/M6gfNuOHY2s7FeoJ+IrT69BVeX/I/uRje5tV9LdYkwSmFdyokn7NGNnS8/B5YxtPTUUJm
h7qHKozqSS5VgvshektWrmYhyKjiFrhf6IbJRtWalhEe6npLqij32YsyjPnuzuqQAXLspTGYhjrr
nQzTedvuflS/jNgFdIm7LIwyCmzJ2Q4hMazq8B8ZMLwjCIhrCARVxpF8wjremT9VBn3tuZcLtMsu
NlNG3YcodCwEpK3m86gySj2uIAEpU4ETqNngmgwK2w3f5WlYlsX6NL0YzcL6CSLD0d085ax6qBsF
mpSTL2dGh95w3f279B52uNpdIINy4o5IyWZ8uqzLtNh3GGoy4PqbgXofwlEDDakothR1XJtT4Vmg
TQYyviMA1kXQeh9ise095OHm3Y6nsBF+LkX27vbFJ0i4sDtp4u2UZWgy4C5dICnE1rdDsA6+yXB8
b726VaTZElxRwqZlqw9rGaC+qr6Nhbxe4wjBmhwXE6YMfvtnNIqX2ybFqJgyKG7WL3Du8YR67b/Q
7pDg7G621+YWaP3rhgvq356+hA4z4Kvu+lOz+Y+1/AVi7i+JqBBEe7uIbRl8GuQfv6TRZE80Fc00
DaJi17JcdEORRn29nO3Pm/cNN2tTdw8H7vcToI66+bMoiXNf9KgOG5ARgu6QstwhiZIhuNHJvVUd
xisDqi/c91r0QUa0uJtG6W4ZqIwkSf8BX6KOKpXBu36A4/MQiBrenYJQGQDsAy+afJO5QkJ4+bAC
rlSLQBBd3l4rP2803ZJrIM9VWxqqDBJEkXImfFK7vlUhjvj78fBzZt7VKK+2rawD4K8fqq/nPd7l
1W5n0fzcPubnh/c9lU0ruP1rEwc98Gst/3nXwD4y7b/gpbCRLEAnxIvT2uTIsDA7MF/uhgslODi3
4rhN9zpQMnBU3VR4nf96OqIOIfH/bZ//KcMbXMO1hEQLJrI4iPc9RwZPXzdNtzZZzUsxX805vX5c
HITjcLuFxRkkA6NzABeZEFQaPnK0C4KV8/Ahfw4efFH54jsT3I93IWR7y2fgRBlVC4/tr/FzYrJF
mOGrkoPAhg5rkyLjYiAAWcNrPFcBqH68XmQE79zjCl2/w/lDjyBAtP1Z7SWgU98uip+/MU5JIt/j
Wm9bWl9xMmoou0EOCofY/R5HRX09FfX6prgYzVtdLxoBd62H4PB3t2/z8+NyEe4Uu8tgSHnvJVQa
1c0JGTGSC0gF6q3K2LNigD+PQB7WZcYgRWs+vFdh+UBsa+/lggaFhAd4U5Jp4hX2UKfIgUhEuxQA
ErYjl1QBdGE/dFJGRdomXHQ0ikjK/JfW24KgbAHlwCbSLHYsaTHgP90qCWp2CtIgzSflLp1gm9ZW
KhK2MtoFWrltRpxgmgww9l0FEehOZyWszA9Mb7iJvB9UJTi5Wsdl5AqfGZmaDMBRVyBjRdZmu2mf
9tvk0LVttEjQIgYgZJgyqHnfbeQfb9caMhgnSZq3LiuAftiLe804W4CrFHT3HKJgQiH7F3Z89knT
NHV8nrpx4up7uW746W/3H9Eessvl9uni/PXecp8Mzy/2lq9M9uNKeYgwQP/9/wEAAP//</cx:binary>
              </cx:geoCache>
            </cx:geography>
          </cx:layoutPr>
        </cx:series>
      </cx:plotAreaRegion>
    </cx:plotArea>
    <cx:legend pos="r" align="min" overlay="0">
      <cx:txPr>
        <a:bodyPr vertOverflow="overflow" horzOverflow="overflow" wrap="square" lIns="0" tIns="0" rIns="0" bIns="0"/>
        <a:lstStyle/>
        <a:p>
          <a:pPr algn="ctr" rtl="0">
            <a:defRPr sz="900" b="0" i="0">
              <a:solidFill>
                <a:srgbClr val="595959"/>
              </a:solidFill>
              <a:effectLst>
                <a:outerShdw blurRad="50800" dist="38100" dir="5400000" algn="t" rotWithShape="0">
                  <a:prstClr val="black">
                    <a:alpha val="40000"/>
                  </a:prstClr>
                </a:outerShdw>
              </a:effectLst>
              <a:latin typeface="Aptos Narrow" panose="020B0004020202020204" pitchFamily="34" charset="0"/>
              <a:ea typeface="Aptos Narrow" panose="020B0004020202020204" pitchFamily="34" charset="0"/>
              <a:cs typeface="Aptos Narrow" panose="020B0004020202020204" pitchFamily="34" charset="0"/>
            </a:defRPr>
          </a:pPr>
          <a:endParaRPr lang="en-US">
            <a:effectLst>
              <a:outerShdw blurRad="50800" dist="38100" dir="5400000" algn="t" rotWithShape="0">
                <a:prstClr val="black">
                  <a:alpha val="40000"/>
                </a:prstClr>
              </a:outerShdw>
            </a:effectLst>
          </a:endParaRPr>
        </a:p>
      </cx:txPr>
    </cx:legend>
  </cx:chart>
  <cx:spPr>
    <a:solidFill>
      <a:schemeClr val="lt1"/>
    </a:solidFill>
    <a:ln w="19050" cap="flat" cmpd="sng" algn="ctr">
      <a:solidFill>
        <a:schemeClr val="accent4"/>
      </a:solidFill>
      <a:prstDash val="solid"/>
      <a:miter lim="800000"/>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89647</xdr:rowOff>
    </xdr:from>
    <xdr:to>
      <xdr:col>26</xdr:col>
      <xdr:colOff>493059</xdr:colOff>
      <xdr:row>3</xdr:row>
      <xdr:rowOff>125506</xdr:rowOff>
    </xdr:to>
    <xdr:sp macro="" textlink="">
      <xdr:nvSpPr>
        <xdr:cNvPr id="2" name="Rectangle: Rounded Corners 1">
          <a:extLst>
            <a:ext uri="{FF2B5EF4-FFF2-40B4-BE49-F238E27FC236}">
              <a16:creationId xmlns:a16="http://schemas.microsoft.com/office/drawing/2014/main" id="{B7EC2977-27DE-EE87-3770-3CFF24A32E09}"/>
            </a:ext>
          </a:extLst>
        </xdr:cNvPr>
        <xdr:cNvSpPr/>
      </xdr:nvSpPr>
      <xdr:spPr>
        <a:xfrm>
          <a:off x="304800" y="89647"/>
          <a:ext cx="16037859" cy="573741"/>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US" sz="1800" b="1"/>
            <a:t>Executive  Summary</a:t>
          </a:r>
          <a:r>
            <a:rPr lang="en-US" sz="1800" b="1" baseline="0"/>
            <a:t> &amp; Profitability Dashboard</a:t>
          </a:r>
          <a:endParaRPr lang="en-US" sz="1800" b="1"/>
        </a:p>
      </xdr:txBody>
    </xdr:sp>
    <xdr:clientData/>
  </xdr:twoCellAnchor>
  <xdr:twoCellAnchor>
    <xdr:from>
      <xdr:col>0</xdr:col>
      <xdr:colOff>412251</xdr:colOff>
      <xdr:row>5</xdr:row>
      <xdr:rowOff>44077</xdr:rowOff>
    </xdr:from>
    <xdr:to>
      <xdr:col>14</xdr:col>
      <xdr:colOff>63500</xdr:colOff>
      <xdr:row>20</xdr:row>
      <xdr:rowOff>97866</xdr:rowOff>
    </xdr:to>
    <xdr:graphicFrame macro="">
      <xdr:nvGraphicFramePr>
        <xdr:cNvPr id="3" name="Chart 2">
          <a:extLst>
            <a:ext uri="{FF2B5EF4-FFF2-40B4-BE49-F238E27FC236}">
              <a16:creationId xmlns:a16="http://schemas.microsoft.com/office/drawing/2014/main" id="{A74747B9-02BB-4B31-A8F5-B2385FDC8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372401</xdr:colOff>
      <xdr:row>5</xdr:row>
      <xdr:rowOff>22411</xdr:rowOff>
    </xdr:from>
    <xdr:to>
      <xdr:col>25</xdr:col>
      <xdr:colOff>134470</xdr:colOff>
      <xdr:row>20</xdr:row>
      <xdr:rowOff>150349</xdr:rowOff>
    </xdr:to>
    <xdr:graphicFrame macro="">
      <xdr:nvGraphicFramePr>
        <xdr:cNvPr id="4" name="Chart 3">
          <a:extLst>
            <a:ext uri="{FF2B5EF4-FFF2-40B4-BE49-F238E27FC236}">
              <a16:creationId xmlns:a16="http://schemas.microsoft.com/office/drawing/2014/main" id="{23BEC8A3-608C-4BFB-AE75-2CD9AEE9D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412750</xdr:colOff>
      <xdr:row>21</xdr:row>
      <xdr:rowOff>147610</xdr:rowOff>
    </xdr:from>
    <xdr:to>
      <xdr:col>8</xdr:col>
      <xdr:colOff>455082</xdr:colOff>
      <xdr:row>38</xdr:row>
      <xdr:rowOff>46182</xdr:rowOff>
    </xdr:to>
    <xdr:graphicFrame macro="">
      <xdr:nvGraphicFramePr>
        <xdr:cNvPr id="5" name="Chart 4">
          <a:extLst>
            <a:ext uri="{FF2B5EF4-FFF2-40B4-BE49-F238E27FC236}">
              <a16:creationId xmlns:a16="http://schemas.microsoft.com/office/drawing/2014/main" id="{11DA8909-1B3E-41FE-9435-A6F852C1F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593225</xdr:colOff>
      <xdr:row>21</xdr:row>
      <xdr:rowOff>158750</xdr:rowOff>
    </xdr:from>
    <xdr:to>
      <xdr:col>16</xdr:col>
      <xdr:colOff>254001</xdr:colOff>
      <xdr:row>38</xdr:row>
      <xdr:rowOff>23091</xdr:rowOff>
    </xdr:to>
    <xdr:graphicFrame macro="">
      <xdr:nvGraphicFramePr>
        <xdr:cNvPr id="6" name="Chart 5">
          <a:extLst>
            <a:ext uri="{FF2B5EF4-FFF2-40B4-BE49-F238E27FC236}">
              <a16:creationId xmlns:a16="http://schemas.microsoft.com/office/drawing/2014/main" id="{E1BD11B9-3ADD-4C8F-979E-BDAB83B82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503544</xdr:colOff>
      <xdr:row>21</xdr:row>
      <xdr:rowOff>148167</xdr:rowOff>
    </xdr:from>
    <xdr:to>
      <xdr:col>25</xdr:col>
      <xdr:colOff>349250</xdr:colOff>
      <xdr:row>38</xdr:row>
      <xdr:rowOff>63500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4CB57EA-E105-43F5-98F7-5EB917E79B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24877" y="3926417"/>
              <a:ext cx="5370206" cy="2973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410460</xdr:colOff>
      <xdr:row>3</xdr:row>
      <xdr:rowOff>83809</xdr:rowOff>
    </xdr:from>
    <xdr:to>
      <xdr:col>31</xdr:col>
      <xdr:colOff>441353</xdr:colOff>
      <xdr:row>39</xdr:row>
      <xdr:rowOff>37756</xdr:rowOff>
    </xdr:to>
    <xdr:sp macro="" textlink="">
      <xdr:nvSpPr>
        <xdr:cNvPr id="10" name="Rectangle: Rounded Corners 9">
          <a:extLst>
            <a:ext uri="{FF2B5EF4-FFF2-40B4-BE49-F238E27FC236}">
              <a16:creationId xmlns:a16="http://schemas.microsoft.com/office/drawing/2014/main" id="{7F30B960-2A6D-D3CD-6222-01A8378205D1}"/>
            </a:ext>
          </a:extLst>
        </xdr:cNvPr>
        <xdr:cNvSpPr/>
      </xdr:nvSpPr>
      <xdr:spPr>
        <a:xfrm>
          <a:off x="16370127" y="623559"/>
          <a:ext cx="3100059" cy="643094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27</xdr:col>
      <xdr:colOff>282032</xdr:colOff>
      <xdr:row>4</xdr:row>
      <xdr:rowOff>167332</xdr:rowOff>
    </xdr:from>
    <xdr:to>
      <xdr:col>31</xdr:col>
      <xdr:colOff>126441</xdr:colOff>
      <xdr:row>15</xdr:row>
      <xdr:rowOff>90386</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767F96E8-960E-4434-8E74-2C7DBD0AD55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6808688" y="916840"/>
              <a:ext cx="2292802" cy="1984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366412</xdr:colOff>
      <xdr:row>16</xdr:row>
      <xdr:rowOff>39473</xdr:rowOff>
    </xdr:from>
    <xdr:to>
      <xdr:col>31</xdr:col>
      <xdr:colOff>170765</xdr:colOff>
      <xdr:row>28</xdr:row>
      <xdr:rowOff>126713</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EE2A28E2-6600-4EDC-89EB-714F3BFDB5A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6893068" y="3037506"/>
              <a:ext cx="2252746" cy="2335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345816</xdr:colOff>
      <xdr:row>29</xdr:row>
      <xdr:rowOff>16304</xdr:rowOff>
    </xdr:from>
    <xdr:to>
      <xdr:col>31</xdr:col>
      <xdr:colOff>139872</xdr:colOff>
      <xdr:row>38</xdr:row>
      <xdr:rowOff>31464</xdr:rowOff>
    </xdr:to>
    <mc:AlternateContent xmlns:mc="http://schemas.openxmlformats.org/markup-compatibility/2006">
      <mc:Choice xmlns:a14="http://schemas.microsoft.com/office/drawing/2010/main" Requires="a14">
        <xdr:graphicFrame macro="">
          <xdr:nvGraphicFramePr>
            <xdr:cNvPr id="12" name="Quatar">
              <a:extLst>
                <a:ext uri="{FF2B5EF4-FFF2-40B4-BE49-F238E27FC236}">
                  <a16:creationId xmlns:a16="http://schemas.microsoft.com/office/drawing/2014/main" id="{46F63DF1-13B9-43CB-AC81-7EC20DCAB9B2}"/>
                </a:ext>
              </a:extLst>
            </xdr:cNvPr>
            <xdr:cNvGraphicFramePr/>
          </xdr:nvGraphicFramePr>
          <xdr:xfrm>
            <a:off x="0" y="0"/>
            <a:ext cx="0" cy="0"/>
          </xdr:xfrm>
          <a:graphic>
            <a:graphicData uri="http://schemas.microsoft.com/office/drawing/2010/slicer">
              <sle:slicer xmlns:sle="http://schemas.microsoft.com/office/drawing/2010/slicer" name="Quatar"/>
            </a:graphicData>
          </a:graphic>
        </xdr:graphicFrame>
      </mc:Choice>
      <mc:Fallback>
        <xdr:sp macro="" textlink="">
          <xdr:nvSpPr>
            <xdr:cNvPr id="0" name=""/>
            <xdr:cNvSpPr>
              <a:spLocks noTextEdit="1"/>
            </xdr:cNvSpPr>
          </xdr:nvSpPr>
          <xdr:spPr>
            <a:xfrm>
              <a:off x="16872472" y="5450238"/>
              <a:ext cx="2242449" cy="1701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98.888117245369" createdVersion="8" refreshedVersion="8" minRefreshableVersion="3" recordCount="2707" xr:uid="{F1F2989F-7315-4CE9-BE24-7A76E7057478}">
  <cacheSource type="worksheet">
    <worksheetSource name="SalesDataTable"/>
  </cacheSource>
  <cacheFields count="24">
    <cacheField name="ID" numFmtId="0">
      <sharedItems containsSemiMixedTypes="0" containsString="0" containsNumber="1" containsInteger="1" minValue="1" maxValue="5200"/>
    </cacheField>
    <cacheField name="Order Date" numFmtId="1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tar" numFmtId="0">
      <sharedItems containsSemiMixedTypes="0" containsString="0" containsNumber="1" containsInteger="1" minValue="1" maxValue="4" count="4">
        <n v="1"/>
        <n v="2"/>
        <n v="3"/>
        <n v="4"/>
      </sharedItems>
    </cacheField>
    <cacheField name="           month"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404842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14631-9017-435E-AE43-51FE1F3022CC}"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33"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7A650-E639-4CD4-8159-13E5B25A8D7B}"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5:I10"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8" baseItem="0" numFmtId="165"/>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71D51-3895-4B8D-BA4A-28FBCCE5838D}"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F19"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6" baseItem="0" numFmtId="165"/>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E3AA7-DEBA-40F7-B107-56184997F99A}"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country">
  <location ref="E3:F9"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7" baseItem="5"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E6C9E-8367-4018-935B-37B6119101D5}" name="Sales data"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4">
    <pivotField showAll="0"/>
    <pivotField numFmtId="1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F7373C-8FA7-4754-A255-28F8C3105243}" sourceName="Product Category">
  <pivotTables>
    <pivotTable tabId="2" name="Sales data"/>
    <pivotTable tabId="2" name="PivotTable2"/>
    <pivotTable tabId="2" name="PivotTable3"/>
    <pivotTable tabId="2" name="PivotTable5"/>
    <pivotTable tabId="2" name="PivotTable6"/>
  </pivotTables>
  <data>
    <tabular pivotCacheId="40484287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680E16F-FDD1-4DBE-9822-0BE77AA0DDEB}" sourceName="Country">
  <pivotTables>
    <pivotTable tabId="2" name="Sales data"/>
    <pivotTable tabId="2" name="PivotTable2"/>
    <pivotTable tabId="2" name="PivotTable3"/>
    <pivotTable tabId="2" name="PivotTable5"/>
    <pivotTable tabId="2" name="PivotTable6"/>
  </pivotTables>
  <data>
    <tabular pivotCacheId="40484287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ar" xr10:uid="{3B0D4B2B-2AE6-4082-A9CF-4C1D15EE526C}" sourceName="Quatar">
  <pivotTables>
    <pivotTable tabId="2" name="Sales data"/>
    <pivotTable tabId="2" name="PivotTable2"/>
    <pivotTable tabId="2" name="PivotTable3"/>
    <pivotTable tabId="2" name="PivotTable5"/>
    <pivotTable tabId="2" name="PivotTable6"/>
  </pivotTables>
  <data>
    <tabular pivotCacheId="40484287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42353D5-DF16-431F-97B6-1B6EE954FD55}" cache="Slicer_Product_Category" caption="Product Category" style="SlicerStyleDark4" rowHeight="274320"/>
  <slicer name="Country" xr10:uid="{F31E2102-A801-411D-9A3F-E2FA7A33C574}" cache="Slicer_Country" caption="Country" style="SlicerStyleLight6" rowHeight="247650"/>
  <slicer name="Quatar" xr10:uid="{5E3AEA27-190D-466E-8386-01FB084AEF2E}" cache="Slicer_Quatar" caption="Quatar"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549B4-85C4-4046-B63D-03C38379BFD3}" name="Table2" displayName="Table2" ref="A3:X138" totalsRowShown="0">
  <autoFilter ref="A3:X138" xr:uid="{DEA549B4-85C4-4046-B63D-03C38379BFD3}">
    <filterColumn colId="5">
      <customFilters>
        <customFilter operator="notEqual" val=" "/>
      </customFilters>
    </filterColumn>
  </autoFilter>
  <tableColumns count="24">
    <tableColumn id="1" xr3:uid="{300279B1-EAAE-4382-9416-DDD4A6C1EA03}" name="ID"/>
    <tableColumn id="2" xr3:uid="{1559FA2E-4205-4E38-B060-2DC2B2CEE2FD}" name="Order Date" dataDxfId="0"/>
    <tableColumn id="3" xr3:uid="{1885AE21-0AD6-4D91-ADE3-7E91FFF29BDA}" name="year"/>
    <tableColumn id="4" xr3:uid="{1C5EDB9E-8736-4DBA-BD8B-AA1060707627}" name="Quatar"/>
    <tableColumn id="5" xr3:uid="{214ADB4E-F9BF-4993-BD98-2B53739DC010}" name="           month"/>
    <tableColumn id="6" xr3:uid="{01010D85-D92D-4762-B6DD-4514D9283283}" name="Month name"/>
    <tableColumn id="7" xr3:uid="{C60B8D5D-AA47-4408-A82D-4F4C89F0AF12}" name="Region"/>
    <tableColumn id="8" xr3:uid="{03E7E0CD-36B7-4ECA-AD0A-3D0D2BBB906F}" name="Country"/>
    <tableColumn id="9" xr3:uid="{A9972100-2E16-443E-846B-BDED37DCD187}" name="Sales Channel"/>
    <tableColumn id="10" xr3:uid="{09AC95AF-11DE-426A-9DE4-83F60CAA93C5}" name="Customer Type"/>
    <tableColumn id="11" xr3:uid="{AD5FA787-C1C8-47A5-9ED0-1AE0D5341269}" name="Product Category"/>
    <tableColumn id="12" xr3:uid="{9837FD70-A0FD-4C66-899F-98C381443503}" name="Product"/>
    <tableColumn id="13" xr3:uid="{61D8D690-FA7D-4FA4-9D92-AE62F7759C5A}" name="Units Sold"/>
    <tableColumn id="14" xr3:uid="{2E04F374-D180-4830-A178-9D37AD4D66BE}" name="Unit Price"/>
    <tableColumn id="15" xr3:uid="{A4461B91-4ECC-4889-A239-8A0CD7606DB4}" name="Discount %"/>
    <tableColumn id="16" xr3:uid="{44066610-FC18-4AED-952A-87D3488E58DA}" name="Unit Cost"/>
    <tableColumn id="17" xr3:uid="{4B321311-260E-4924-B996-56A68E08EEC2}" name="Revenue"/>
    <tableColumn id="18" xr3:uid="{33A0B01B-01F4-4F3F-B404-37C17093E275}" name="COGS"/>
    <tableColumn id="19" xr3:uid="{9F0D814B-EC5E-4CFD-B334-2EC64943815C}" name="Gross Profit"/>
    <tableColumn id="20" xr3:uid="{17BD1BD2-AD37-4664-AEA6-F1DE22C0D31E}" name="Gross Margin %"/>
    <tableColumn id="21" xr3:uid="{9848D9F7-224E-471C-B91E-C100EA1D15B0}" name="Year2"/>
    <tableColumn id="22" xr3:uid="{D7046B4E-1A6A-43E7-B5AD-F672700092B9}" name="Quarter"/>
    <tableColumn id="23" xr3:uid="{7F0ECF78-8BB7-43B2-9F9D-D03F54A4C650}" name="MonthNo"/>
    <tableColumn id="24" xr3:uid="{B73FB84F-585B-4862-9FA2-56A060B8B7DF}"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6" dataDxfId="25">
  <autoFilter ref="A1:X2708" xr:uid="{00C7785C-B0DC-4149-B41F-A1291B984374}"/>
  <tableColumns count="24">
    <tableColumn id="21" xr3:uid="{6225545C-05B8-4FEB-B4C9-2C84CBF55B01}" name="ID" dataDxfId="7"/>
    <tableColumn id="2" xr3:uid="{99F5FD81-8F5C-4B7A-810D-BB7E4869701E}" name="Order Date" dataDxfId="6"/>
    <tableColumn id="22" xr3:uid="{89427412-7AC2-4CFB-B7ED-7BDAAEB36BF8}" name="year" dataDxfId="3">
      <calculatedColumnFormula>YEAR(SalesDataTable[[#This Row],[Order Date]])</calculatedColumnFormula>
    </tableColumn>
    <tableColumn id="25" xr3:uid="{D1736111-D8F7-4A3D-A768-703521E2F739}" name="Quatar" dataDxfId="1">
      <calculatedColumnFormula>ROUNDUP(MONTH(SalesDataTable[[#This Row],[Order Date]])/3,0)</calculatedColumnFormula>
    </tableColumn>
    <tableColumn id="23" xr3:uid="{28BA7120-32D2-4BCF-95E8-DBE7DEB94842}" name="           month" dataDxfId="2">
      <calculatedColumnFormula>MONTH(SalesDataTable[[#This Row],[Order Date]])</calculatedColumnFormula>
    </tableColumn>
    <tableColumn id="24" xr3:uid="{1CE4FBBC-FDE3-465E-822C-64D27CB90BBD}" name="Month name" dataDxfId="4">
      <calculatedColumnFormula>TEXT(SalesDataTable[[#This Row],[Order Date]],"mmm")</calculatedColumnFormula>
    </tableColumn>
    <tableColumn id="3" xr3:uid="{BABD2837-4996-49F4-B8FC-F980EA4C9534}" name="Region" dataDxfId="5"/>
    <tableColumn id="4" xr3:uid="{ED840ADB-B6D0-4386-8CC3-66DEA65BED3E}" name="Country" dataDxfId="24"/>
    <tableColumn id="5" xr3:uid="{C21A7B37-6F6C-4361-82C1-4670F9FDBEC2}" name="Sales Channel" dataDxfId="23"/>
    <tableColumn id="6" xr3:uid="{84080584-6B54-4896-A4DE-A87DFF0731C6}" name="Customer Type" dataDxfId="22"/>
    <tableColumn id="7" xr3:uid="{0B005238-5F14-4C46-B503-7F3DFF36170E}" name="Product Category" dataDxfId="21"/>
    <tableColumn id="8" xr3:uid="{B930794A-6484-4BE3-BBD2-E8771691DFAD}" name="Product" dataDxfId="20"/>
    <tableColumn id="9" xr3:uid="{5CA4DF7A-9AF5-4D9D-9D5A-DDED3D0A7E80}" name="Units Sold" dataDxfId="19"/>
    <tableColumn id="10" xr3:uid="{6756035F-A4CB-4AFF-BFF3-3610B142F0EE}" name="Unit Price" dataDxfId="18"/>
    <tableColumn id="11" xr3:uid="{B694F18E-F9BD-40E2-A356-3F67136CB960}" name="Discount %" dataDxfId="17"/>
    <tableColumn id="12" xr3:uid="{15D4CF49-FA19-4C44-A023-7C629B44C0DB}" name="Unit Cost" dataDxfId="16"/>
    <tableColumn id="13" xr3:uid="{3D8A84CF-5674-491F-8F81-BB5FC7A74D30}" name="Revenue" dataDxfId="15">
      <calculatedColumnFormula>M2*N2*(1-O2)</calculatedColumnFormula>
    </tableColumn>
    <tableColumn id="14" xr3:uid="{455060E3-F1BA-493D-AC17-8D56984B9F5C}" name="COGS" dataDxfId="14">
      <calculatedColumnFormula>M2*P2</calculatedColumnFormula>
    </tableColumn>
    <tableColumn id="15" xr3:uid="{89F4A687-84DC-4069-9C8B-9548E670D916}" name="Gross Profit" dataDxfId="13">
      <calculatedColumnFormula>Q2-R2</calculatedColumnFormula>
    </tableColumn>
    <tableColumn id="16" xr3:uid="{F7B6CDDB-7E56-4D6C-91A8-8CE6DC05EA92}" name="Gross Margin %" dataDxfId="12">
      <calculatedColumnFormula>IFERROR(S2/Q2,0)</calculatedColumnFormula>
    </tableColumn>
    <tableColumn id="17" xr3:uid="{08206B5F-132F-48A2-8A7D-C8ED29DE854B}" name="Year2" dataDxfId="11">
      <calculatedColumnFormula>YEAR(SalesDataTable[[#This Row],[Order Date]])</calculatedColumnFormula>
    </tableColumn>
    <tableColumn id="18" xr3:uid="{530C4447-0E80-44A0-80E4-83BFF5397AA3}" name="Quarter" dataDxfId="10">
      <calculatedColumnFormula>"Q"&amp;ROUNDUP(MONTH(SalesDataTable[[#This Row],[Order Date]])/3,0)</calculatedColumnFormula>
    </tableColumn>
    <tableColumn id="19" xr3:uid="{64306A9E-3E61-4C1D-8A04-5C3C05269760}" name="MonthNo" dataDxfId="9">
      <calculatedColumnFormula>MONTH(SalesDataTable[[#This Row],[Order Date]])</calculatedColumnFormula>
    </tableColumn>
    <tableColumn id="20" xr3:uid="{053C1C3B-A83C-4691-96F2-805F5CEED276}" name="Month2" dataDxfId="8">
      <calculatedColumnFormula>TEXT(SalesDataTable[[#This Row],[Order Date]],"mmm")</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B7AA1-3CC1-4FD2-A60A-D164CB64B565}">
  <dimension ref="A1:X138"/>
  <sheetViews>
    <sheetView workbookViewId="0">
      <selection activeCell="J6" sqref="J6"/>
    </sheetView>
  </sheetViews>
  <sheetFormatPr defaultRowHeight="14.4"/>
  <cols>
    <col min="1" max="1" width="9" bestFit="1" customWidth="1"/>
    <col min="2" max="2" width="12.21875" bestFit="1" customWidth="1"/>
    <col min="3" max="4" width="9" bestFit="1" customWidth="1"/>
    <col min="5" max="5" width="12.21875" bestFit="1" customWidth="1"/>
    <col min="6" max="6" width="13.33203125" bestFit="1" customWidth="1"/>
    <col min="7" max="7" width="12.88671875" bestFit="1" customWidth="1"/>
    <col min="8" max="8" width="9.664062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9.5546875" bestFit="1" customWidth="1"/>
    <col min="23" max="23" width="10.6640625" bestFit="1" customWidth="1"/>
    <col min="24" max="24" width="9.33203125" bestFit="1" customWidth="1"/>
  </cols>
  <sheetData>
    <row r="1" spans="1:24">
      <c r="A1" s="19" t="s">
        <v>97</v>
      </c>
    </row>
    <row r="3" spans="1:24">
      <c r="A3" t="s">
        <v>53</v>
      </c>
      <c r="B3" t="s">
        <v>54</v>
      </c>
      <c r="C3" t="s">
        <v>72</v>
      </c>
      <c r="D3" t="s">
        <v>76</v>
      </c>
      <c r="E3" t="s">
        <v>74</v>
      </c>
      <c r="F3" t="s">
        <v>75</v>
      </c>
      <c r="G3" t="s">
        <v>55</v>
      </c>
      <c r="H3" t="s">
        <v>56</v>
      </c>
      <c r="I3" t="s">
        <v>57</v>
      </c>
      <c r="J3" t="s">
        <v>58</v>
      </c>
      <c r="K3" t="s">
        <v>59</v>
      </c>
      <c r="L3" t="s">
        <v>60</v>
      </c>
      <c r="M3" t="s">
        <v>61</v>
      </c>
      <c r="N3" t="s">
        <v>62</v>
      </c>
      <c r="O3" t="s">
        <v>63</v>
      </c>
      <c r="P3" t="s">
        <v>64</v>
      </c>
      <c r="Q3" t="s">
        <v>65</v>
      </c>
      <c r="R3" t="s">
        <v>66</v>
      </c>
      <c r="S3" t="s">
        <v>67</v>
      </c>
      <c r="T3" t="s">
        <v>68</v>
      </c>
      <c r="U3" t="s">
        <v>73</v>
      </c>
      <c r="V3" t="s">
        <v>69</v>
      </c>
      <c r="W3" t="s">
        <v>70</v>
      </c>
      <c r="X3" t="s">
        <v>71</v>
      </c>
    </row>
    <row r="4" spans="1:24" hidden="1">
      <c r="B4" s="13"/>
    </row>
    <row r="5" spans="1:24">
      <c r="A5">
        <v>2916</v>
      </c>
      <c r="B5" s="13">
        <v>46386</v>
      </c>
      <c r="C5">
        <v>2026</v>
      </c>
      <c r="D5">
        <v>4</v>
      </c>
      <c r="E5">
        <v>12</v>
      </c>
      <c r="F5" t="s">
        <v>89</v>
      </c>
      <c r="G5" t="s">
        <v>6</v>
      </c>
      <c r="H5" t="s">
        <v>27</v>
      </c>
      <c r="I5" t="s">
        <v>19</v>
      </c>
      <c r="J5" t="s">
        <v>13</v>
      </c>
      <c r="K5" t="s">
        <v>14</v>
      </c>
      <c r="L5" t="s">
        <v>15</v>
      </c>
      <c r="M5">
        <v>1</v>
      </c>
      <c r="N5">
        <v>36.64</v>
      </c>
      <c r="O5">
        <v>0.05</v>
      </c>
      <c r="P5">
        <v>13.59</v>
      </c>
      <c r="Q5">
        <v>34.808</v>
      </c>
      <c r="R5">
        <v>13.59</v>
      </c>
      <c r="S5">
        <v>21.218</v>
      </c>
      <c r="T5">
        <v>0.60957251206619167</v>
      </c>
      <c r="U5">
        <v>2026</v>
      </c>
      <c r="V5" t="s">
        <v>93</v>
      </c>
      <c r="W5">
        <v>12</v>
      </c>
      <c r="X5" t="s">
        <v>89</v>
      </c>
    </row>
    <row r="6" spans="1:24">
      <c r="A6">
        <v>3535</v>
      </c>
      <c r="B6" s="13">
        <v>46384</v>
      </c>
      <c r="C6">
        <v>2026</v>
      </c>
      <c r="D6">
        <v>4</v>
      </c>
      <c r="E6">
        <v>12</v>
      </c>
      <c r="F6" t="s">
        <v>89</v>
      </c>
      <c r="G6" t="s">
        <v>6</v>
      </c>
      <c r="H6" t="s">
        <v>27</v>
      </c>
      <c r="I6" t="s">
        <v>19</v>
      </c>
      <c r="J6" t="s">
        <v>13</v>
      </c>
      <c r="K6" t="s">
        <v>14</v>
      </c>
      <c r="L6" t="s">
        <v>15</v>
      </c>
      <c r="M6">
        <v>1</v>
      </c>
      <c r="N6">
        <v>37.03</v>
      </c>
      <c r="O6">
        <v>0.15</v>
      </c>
      <c r="P6">
        <v>13.53</v>
      </c>
      <c r="Q6">
        <v>31.4755</v>
      </c>
      <c r="R6">
        <v>13.53</v>
      </c>
      <c r="S6">
        <v>17.945500000000003</v>
      </c>
      <c r="T6">
        <v>0.57014185636447401</v>
      </c>
      <c r="U6">
        <v>2026</v>
      </c>
      <c r="V6" t="s">
        <v>93</v>
      </c>
      <c r="W6">
        <v>12</v>
      </c>
      <c r="X6" t="s">
        <v>89</v>
      </c>
    </row>
    <row r="7" spans="1:24">
      <c r="A7">
        <v>658</v>
      </c>
      <c r="B7" s="13">
        <v>46381</v>
      </c>
      <c r="C7">
        <v>2026</v>
      </c>
      <c r="D7">
        <v>4</v>
      </c>
      <c r="E7">
        <v>12</v>
      </c>
      <c r="F7" t="s">
        <v>89</v>
      </c>
      <c r="G7" t="s">
        <v>6</v>
      </c>
      <c r="H7" t="s">
        <v>27</v>
      </c>
      <c r="I7" t="s">
        <v>19</v>
      </c>
      <c r="J7" t="s">
        <v>16</v>
      </c>
      <c r="K7" t="s">
        <v>9</v>
      </c>
      <c r="L7" t="s">
        <v>37</v>
      </c>
      <c r="M7">
        <v>2</v>
      </c>
      <c r="N7">
        <v>153.38999999999999</v>
      </c>
      <c r="O7">
        <v>0.05</v>
      </c>
      <c r="P7">
        <v>78.06</v>
      </c>
      <c r="Q7">
        <v>291.44099999999997</v>
      </c>
      <c r="R7">
        <v>156.12</v>
      </c>
      <c r="S7">
        <v>135.32099999999997</v>
      </c>
      <c r="T7">
        <v>0.46431696295305047</v>
      </c>
      <c r="U7">
        <v>2026</v>
      </c>
      <c r="V7" t="s">
        <v>93</v>
      </c>
      <c r="W7">
        <v>12</v>
      </c>
      <c r="X7" t="s">
        <v>89</v>
      </c>
    </row>
    <row r="8" spans="1:24">
      <c r="A8">
        <v>3048</v>
      </c>
      <c r="B8" s="13">
        <v>46379</v>
      </c>
      <c r="C8">
        <v>2026</v>
      </c>
      <c r="D8">
        <v>4</v>
      </c>
      <c r="E8">
        <v>12</v>
      </c>
      <c r="F8" t="s">
        <v>89</v>
      </c>
      <c r="G8" t="s">
        <v>6</v>
      </c>
      <c r="H8" t="s">
        <v>27</v>
      </c>
      <c r="I8" t="s">
        <v>2</v>
      </c>
      <c r="J8" t="s">
        <v>13</v>
      </c>
      <c r="K8" t="s">
        <v>4</v>
      </c>
      <c r="L8" t="s">
        <v>30</v>
      </c>
      <c r="M8">
        <v>1</v>
      </c>
      <c r="N8">
        <v>102.66</v>
      </c>
      <c r="O8">
        <v>0.05</v>
      </c>
      <c r="P8">
        <v>49.2</v>
      </c>
      <c r="Q8">
        <v>97.526999999999987</v>
      </c>
      <c r="R8">
        <v>49.2</v>
      </c>
      <c r="S8">
        <v>48.326999999999984</v>
      </c>
      <c r="T8">
        <v>0.4955243163431664</v>
      </c>
      <c r="U8">
        <v>2026</v>
      </c>
      <c r="V8" t="s">
        <v>93</v>
      </c>
      <c r="W8">
        <v>12</v>
      </c>
      <c r="X8" t="s">
        <v>89</v>
      </c>
    </row>
    <row r="9" spans="1:24">
      <c r="A9">
        <v>3136</v>
      </c>
      <c r="B9" s="13">
        <v>46378</v>
      </c>
      <c r="C9">
        <v>2026</v>
      </c>
      <c r="D9">
        <v>4</v>
      </c>
      <c r="E9">
        <v>12</v>
      </c>
      <c r="F9" t="s">
        <v>89</v>
      </c>
      <c r="G9" t="s">
        <v>6</v>
      </c>
      <c r="H9" t="s">
        <v>27</v>
      </c>
      <c r="I9" t="s">
        <v>28</v>
      </c>
      <c r="J9" t="s">
        <v>16</v>
      </c>
      <c r="K9" t="s">
        <v>4</v>
      </c>
      <c r="L9" t="s">
        <v>5</v>
      </c>
      <c r="M9">
        <v>1</v>
      </c>
      <c r="N9">
        <v>81.599999999999994</v>
      </c>
      <c r="O9">
        <v>0.15</v>
      </c>
      <c r="P9">
        <v>42</v>
      </c>
      <c r="Q9">
        <v>69.36</v>
      </c>
      <c r="R9">
        <v>42</v>
      </c>
      <c r="S9">
        <v>27.36</v>
      </c>
      <c r="T9">
        <v>0.3944636678200692</v>
      </c>
      <c r="U9">
        <v>2026</v>
      </c>
      <c r="V9" t="s">
        <v>93</v>
      </c>
      <c r="W9">
        <v>12</v>
      </c>
      <c r="X9" t="s">
        <v>89</v>
      </c>
    </row>
    <row r="10" spans="1:24">
      <c r="A10">
        <v>342</v>
      </c>
      <c r="B10" s="13">
        <v>46378</v>
      </c>
      <c r="C10">
        <v>2026</v>
      </c>
      <c r="D10">
        <v>4</v>
      </c>
      <c r="E10">
        <v>12</v>
      </c>
      <c r="F10" t="s">
        <v>89</v>
      </c>
      <c r="G10" t="s">
        <v>6</v>
      </c>
      <c r="H10" t="s">
        <v>27</v>
      </c>
      <c r="I10" t="s">
        <v>19</v>
      </c>
      <c r="J10" t="s">
        <v>13</v>
      </c>
      <c r="K10" t="s">
        <v>4</v>
      </c>
      <c r="L10" t="s">
        <v>26</v>
      </c>
      <c r="M10">
        <v>3</v>
      </c>
      <c r="N10">
        <v>40.78</v>
      </c>
      <c r="O10">
        <v>0.15</v>
      </c>
      <c r="P10">
        <v>16.73</v>
      </c>
      <c r="Q10">
        <v>103.989</v>
      </c>
      <c r="R10">
        <v>50.19</v>
      </c>
      <c r="S10">
        <v>53.799000000000007</v>
      </c>
      <c r="T10">
        <v>0.51735279693044456</v>
      </c>
      <c r="U10">
        <v>2026</v>
      </c>
      <c r="V10" t="s">
        <v>93</v>
      </c>
      <c r="W10">
        <v>12</v>
      </c>
      <c r="X10" t="s">
        <v>89</v>
      </c>
    </row>
    <row r="11" spans="1:24">
      <c r="A11">
        <v>3044</v>
      </c>
      <c r="B11" s="13">
        <v>46377</v>
      </c>
      <c r="C11">
        <v>2026</v>
      </c>
      <c r="D11">
        <v>4</v>
      </c>
      <c r="E11">
        <v>12</v>
      </c>
      <c r="F11" t="s">
        <v>89</v>
      </c>
      <c r="G11" t="s">
        <v>6</v>
      </c>
      <c r="H11" t="s">
        <v>27</v>
      </c>
      <c r="I11" t="s">
        <v>8</v>
      </c>
      <c r="J11" t="s">
        <v>16</v>
      </c>
      <c r="K11" t="s">
        <v>4</v>
      </c>
      <c r="L11" t="s">
        <v>26</v>
      </c>
      <c r="M11">
        <v>4</v>
      </c>
      <c r="N11">
        <v>40.64</v>
      </c>
      <c r="O11">
        <v>0.1</v>
      </c>
      <c r="P11">
        <v>16.260000000000002</v>
      </c>
      <c r="Q11">
        <v>146.304</v>
      </c>
      <c r="R11">
        <v>65.040000000000006</v>
      </c>
      <c r="S11">
        <v>81.263999999999996</v>
      </c>
      <c r="T11">
        <v>0.55544619422572172</v>
      </c>
      <c r="U11">
        <v>2026</v>
      </c>
      <c r="V11" t="s">
        <v>93</v>
      </c>
      <c r="W11">
        <v>12</v>
      </c>
      <c r="X11" t="s">
        <v>89</v>
      </c>
    </row>
    <row r="12" spans="1:24">
      <c r="A12">
        <v>710</v>
      </c>
      <c r="B12" s="13">
        <v>46376</v>
      </c>
      <c r="C12">
        <v>2026</v>
      </c>
      <c r="D12">
        <v>4</v>
      </c>
      <c r="E12">
        <v>12</v>
      </c>
      <c r="F12" t="s">
        <v>89</v>
      </c>
      <c r="G12" t="s">
        <v>6</v>
      </c>
      <c r="H12" t="s">
        <v>27</v>
      </c>
      <c r="I12" t="s">
        <v>8</v>
      </c>
      <c r="J12" t="s">
        <v>16</v>
      </c>
      <c r="K12" t="s">
        <v>9</v>
      </c>
      <c r="L12" t="s">
        <v>17</v>
      </c>
      <c r="M12">
        <v>3</v>
      </c>
      <c r="N12">
        <v>140.4</v>
      </c>
      <c r="O12">
        <v>0.2</v>
      </c>
      <c r="P12">
        <v>81.760000000000005</v>
      </c>
      <c r="Q12">
        <v>336.96000000000004</v>
      </c>
      <c r="R12">
        <v>245.28000000000003</v>
      </c>
      <c r="S12">
        <v>91.68</v>
      </c>
      <c r="T12">
        <v>0.27207977207977208</v>
      </c>
      <c r="U12">
        <v>2026</v>
      </c>
      <c r="V12" t="s">
        <v>93</v>
      </c>
      <c r="W12">
        <v>12</v>
      </c>
      <c r="X12" t="s">
        <v>89</v>
      </c>
    </row>
    <row r="13" spans="1:24">
      <c r="A13">
        <v>13</v>
      </c>
      <c r="B13" s="13">
        <v>46365</v>
      </c>
      <c r="C13">
        <v>2026</v>
      </c>
      <c r="D13">
        <v>4</v>
      </c>
      <c r="E13">
        <v>12</v>
      </c>
      <c r="F13" t="s">
        <v>89</v>
      </c>
      <c r="G13" t="s">
        <v>6</v>
      </c>
      <c r="H13" t="s">
        <v>27</v>
      </c>
      <c r="I13" t="s">
        <v>2</v>
      </c>
      <c r="J13" t="s">
        <v>3</v>
      </c>
      <c r="K13" t="s">
        <v>9</v>
      </c>
      <c r="L13" t="s">
        <v>17</v>
      </c>
      <c r="M13">
        <v>6</v>
      </c>
      <c r="N13">
        <v>143.16</v>
      </c>
      <c r="O13">
        <v>0.15</v>
      </c>
      <c r="P13">
        <v>80.349999999999994</v>
      </c>
      <c r="Q13">
        <v>730.11599999999999</v>
      </c>
      <c r="R13">
        <v>482.09999999999997</v>
      </c>
      <c r="S13">
        <v>248.01600000000002</v>
      </c>
      <c r="T13">
        <v>0.33969396643820987</v>
      </c>
      <c r="U13">
        <v>2026</v>
      </c>
      <c r="V13" t="s">
        <v>93</v>
      </c>
      <c r="W13">
        <v>12</v>
      </c>
      <c r="X13" t="s">
        <v>89</v>
      </c>
    </row>
    <row r="14" spans="1:24">
      <c r="A14">
        <v>3662</v>
      </c>
      <c r="B14" s="13">
        <v>46364</v>
      </c>
      <c r="C14">
        <v>2026</v>
      </c>
      <c r="D14">
        <v>4</v>
      </c>
      <c r="E14">
        <v>12</v>
      </c>
      <c r="F14" t="s">
        <v>89</v>
      </c>
      <c r="G14" t="s">
        <v>6</v>
      </c>
      <c r="H14" t="s">
        <v>27</v>
      </c>
      <c r="I14" t="s">
        <v>2</v>
      </c>
      <c r="J14" t="s">
        <v>16</v>
      </c>
      <c r="K14" t="s">
        <v>23</v>
      </c>
      <c r="L14" t="s">
        <v>29</v>
      </c>
      <c r="M14">
        <v>1</v>
      </c>
      <c r="N14">
        <v>199.66</v>
      </c>
      <c r="O14">
        <v>0</v>
      </c>
      <c r="P14">
        <v>103.15</v>
      </c>
      <c r="Q14">
        <v>199.66</v>
      </c>
      <c r="R14">
        <v>103.15</v>
      </c>
      <c r="S14">
        <v>96.509999999999991</v>
      </c>
      <c r="T14">
        <v>0.48337173194430527</v>
      </c>
      <c r="U14">
        <v>2026</v>
      </c>
      <c r="V14" t="s">
        <v>93</v>
      </c>
      <c r="W14">
        <v>12</v>
      </c>
      <c r="X14" t="s">
        <v>89</v>
      </c>
    </row>
    <row r="15" spans="1:24">
      <c r="A15">
        <v>5188</v>
      </c>
      <c r="B15" s="13">
        <v>46025</v>
      </c>
      <c r="C15">
        <v>2026</v>
      </c>
      <c r="D15">
        <v>1</v>
      </c>
      <c r="E15">
        <v>1</v>
      </c>
      <c r="F15" t="s">
        <v>78</v>
      </c>
      <c r="G15" t="s">
        <v>6</v>
      </c>
      <c r="H15" t="s">
        <v>27</v>
      </c>
      <c r="I15" t="s">
        <v>28</v>
      </c>
      <c r="J15" t="s">
        <v>3</v>
      </c>
      <c r="K15" t="s">
        <v>4</v>
      </c>
      <c r="L15" t="s">
        <v>22</v>
      </c>
      <c r="M15">
        <v>1</v>
      </c>
      <c r="N15">
        <v>49.71</v>
      </c>
      <c r="O15">
        <v>0</v>
      </c>
      <c r="P15">
        <v>23.15</v>
      </c>
      <c r="Q15">
        <v>49.71</v>
      </c>
      <c r="R15">
        <v>23.15</v>
      </c>
      <c r="S15">
        <v>26.560000000000002</v>
      </c>
      <c r="T15">
        <v>0.53429893381613358</v>
      </c>
      <c r="U15">
        <v>2026</v>
      </c>
      <c r="V15" t="s">
        <v>94</v>
      </c>
      <c r="W15">
        <v>1</v>
      </c>
      <c r="X15" t="s">
        <v>78</v>
      </c>
    </row>
    <row r="16" spans="1:24">
      <c r="A16">
        <v>4672</v>
      </c>
      <c r="B16" s="13">
        <v>46362</v>
      </c>
      <c r="C16">
        <v>2026</v>
      </c>
      <c r="D16">
        <v>4</v>
      </c>
      <c r="E16">
        <v>12</v>
      </c>
      <c r="F16" t="s">
        <v>89</v>
      </c>
      <c r="G16" t="s">
        <v>6</v>
      </c>
      <c r="H16" t="s">
        <v>27</v>
      </c>
      <c r="I16" t="s">
        <v>2</v>
      </c>
      <c r="J16" t="s">
        <v>16</v>
      </c>
      <c r="K16" t="s">
        <v>14</v>
      </c>
      <c r="L16" t="s">
        <v>32</v>
      </c>
      <c r="M16">
        <v>2</v>
      </c>
      <c r="N16">
        <v>47.43</v>
      </c>
      <c r="O16">
        <v>0.05</v>
      </c>
      <c r="P16">
        <v>18.63</v>
      </c>
      <c r="Q16">
        <v>90.11699999999999</v>
      </c>
      <c r="R16">
        <v>37.26</v>
      </c>
      <c r="S16">
        <v>52.856999999999992</v>
      </c>
      <c r="T16">
        <v>0.58653750124837711</v>
      </c>
      <c r="U16">
        <v>2026</v>
      </c>
      <c r="V16" t="s">
        <v>93</v>
      </c>
      <c r="W16">
        <v>12</v>
      </c>
      <c r="X16" t="s">
        <v>89</v>
      </c>
    </row>
    <row r="17" spans="1:24">
      <c r="A17">
        <v>1077</v>
      </c>
      <c r="B17" s="13">
        <v>46026</v>
      </c>
      <c r="C17">
        <v>2026</v>
      </c>
      <c r="D17">
        <v>1</v>
      </c>
      <c r="E17">
        <v>1</v>
      </c>
      <c r="F17" t="s">
        <v>78</v>
      </c>
      <c r="G17" t="s">
        <v>6</v>
      </c>
      <c r="H17" t="s">
        <v>27</v>
      </c>
      <c r="I17" t="s">
        <v>2</v>
      </c>
      <c r="J17" t="s">
        <v>13</v>
      </c>
      <c r="K17" t="s">
        <v>4</v>
      </c>
      <c r="L17" t="s">
        <v>30</v>
      </c>
      <c r="M17">
        <v>3</v>
      </c>
      <c r="N17">
        <v>102.12</v>
      </c>
      <c r="O17">
        <v>0.1</v>
      </c>
      <c r="P17">
        <v>51.28</v>
      </c>
      <c r="Q17">
        <v>275.72400000000005</v>
      </c>
      <c r="R17">
        <v>153.84</v>
      </c>
      <c r="S17">
        <v>121.88400000000004</v>
      </c>
      <c r="T17">
        <v>0.44205074639857256</v>
      </c>
      <c r="U17">
        <v>2026</v>
      </c>
      <c r="V17" t="s">
        <v>94</v>
      </c>
      <c r="W17">
        <v>1</v>
      </c>
      <c r="X17" t="s">
        <v>78</v>
      </c>
    </row>
    <row r="18" spans="1:24">
      <c r="A18">
        <v>1402</v>
      </c>
      <c r="B18" s="13">
        <v>46361</v>
      </c>
      <c r="C18">
        <v>2026</v>
      </c>
      <c r="D18">
        <v>4</v>
      </c>
      <c r="E18">
        <v>12</v>
      </c>
      <c r="F18" t="s">
        <v>89</v>
      </c>
      <c r="G18" t="s">
        <v>6</v>
      </c>
      <c r="H18" t="s">
        <v>27</v>
      </c>
      <c r="I18" t="s">
        <v>19</v>
      </c>
      <c r="J18" t="s">
        <v>13</v>
      </c>
      <c r="K18" t="s">
        <v>23</v>
      </c>
      <c r="L18" t="s">
        <v>51</v>
      </c>
      <c r="M18">
        <v>2</v>
      </c>
      <c r="N18">
        <v>121.64</v>
      </c>
      <c r="O18">
        <v>0</v>
      </c>
      <c r="P18">
        <v>61.94</v>
      </c>
      <c r="Q18">
        <v>243.28</v>
      </c>
      <c r="R18">
        <v>123.88</v>
      </c>
      <c r="S18">
        <v>119.4</v>
      </c>
      <c r="T18">
        <v>0.49079250246629402</v>
      </c>
      <c r="U18">
        <v>2026</v>
      </c>
      <c r="V18" t="s">
        <v>93</v>
      </c>
      <c r="W18">
        <v>12</v>
      </c>
      <c r="X18" t="s">
        <v>89</v>
      </c>
    </row>
    <row r="19" spans="1:24">
      <c r="A19">
        <v>3150</v>
      </c>
      <c r="B19" s="13">
        <v>46355</v>
      </c>
      <c r="C19">
        <v>2026</v>
      </c>
      <c r="D19">
        <v>4</v>
      </c>
      <c r="E19">
        <v>11</v>
      </c>
      <c r="F19" t="s">
        <v>88</v>
      </c>
      <c r="G19" t="s">
        <v>6</v>
      </c>
      <c r="H19" t="s">
        <v>27</v>
      </c>
      <c r="I19" t="s">
        <v>2</v>
      </c>
      <c r="J19" t="s">
        <v>13</v>
      </c>
      <c r="K19" t="s">
        <v>23</v>
      </c>
      <c r="L19" t="s">
        <v>40</v>
      </c>
      <c r="M19">
        <v>3</v>
      </c>
      <c r="N19">
        <v>80.72</v>
      </c>
      <c r="O19">
        <v>0.05</v>
      </c>
      <c r="P19">
        <v>39.130000000000003</v>
      </c>
      <c r="Q19">
        <v>230.05199999999999</v>
      </c>
      <c r="R19">
        <v>117.39000000000001</v>
      </c>
      <c r="S19">
        <v>112.66199999999998</v>
      </c>
      <c r="T19">
        <v>0.48972406238589528</v>
      </c>
      <c r="U19">
        <v>2026</v>
      </c>
      <c r="V19" t="s">
        <v>93</v>
      </c>
      <c r="W19">
        <v>11</v>
      </c>
      <c r="X19" t="s">
        <v>88</v>
      </c>
    </row>
    <row r="20" spans="1:24">
      <c r="A20">
        <v>361</v>
      </c>
      <c r="B20" s="13">
        <v>46353</v>
      </c>
      <c r="C20">
        <v>2026</v>
      </c>
      <c r="D20">
        <v>4</v>
      </c>
      <c r="E20">
        <v>11</v>
      </c>
      <c r="F20" t="s">
        <v>88</v>
      </c>
      <c r="G20" t="s">
        <v>6</v>
      </c>
      <c r="H20" t="s">
        <v>27</v>
      </c>
      <c r="I20" t="s">
        <v>2</v>
      </c>
      <c r="J20" t="s">
        <v>3</v>
      </c>
      <c r="K20" t="s">
        <v>14</v>
      </c>
      <c r="L20" t="s">
        <v>15</v>
      </c>
      <c r="M20">
        <v>1</v>
      </c>
      <c r="N20">
        <v>36.36</v>
      </c>
      <c r="O20">
        <v>0.05</v>
      </c>
      <c r="P20">
        <v>13.33</v>
      </c>
      <c r="Q20">
        <v>34.541999999999994</v>
      </c>
      <c r="R20">
        <v>13.33</v>
      </c>
      <c r="S20">
        <v>21.211999999999996</v>
      </c>
      <c r="T20">
        <v>0.61409298824619307</v>
      </c>
      <c r="U20">
        <v>2026</v>
      </c>
      <c r="V20" t="s">
        <v>93</v>
      </c>
      <c r="W20">
        <v>11</v>
      </c>
      <c r="X20" t="s">
        <v>88</v>
      </c>
    </row>
    <row r="21" spans="1:24">
      <c r="A21">
        <v>2928</v>
      </c>
      <c r="B21" s="13">
        <v>46026</v>
      </c>
      <c r="C21">
        <v>2026</v>
      </c>
      <c r="D21">
        <v>1</v>
      </c>
      <c r="E21">
        <v>1</v>
      </c>
      <c r="F21" t="s">
        <v>78</v>
      </c>
      <c r="G21" t="s">
        <v>6</v>
      </c>
      <c r="H21" t="s">
        <v>27</v>
      </c>
      <c r="I21" t="s">
        <v>2</v>
      </c>
      <c r="J21" t="s">
        <v>3</v>
      </c>
      <c r="K21" t="s">
        <v>34</v>
      </c>
      <c r="L21" t="s">
        <v>38</v>
      </c>
      <c r="M21">
        <v>2</v>
      </c>
      <c r="N21">
        <v>124.97</v>
      </c>
      <c r="O21">
        <v>0.1</v>
      </c>
      <c r="P21">
        <v>67.36</v>
      </c>
      <c r="Q21">
        <v>224.946</v>
      </c>
      <c r="R21">
        <v>134.72</v>
      </c>
      <c r="S21">
        <v>90.225999999999999</v>
      </c>
      <c r="T21">
        <v>0.40110070861451191</v>
      </c>
      <c r="U21">
        <v>2026</v>
      </c>
      <c r="V21" t="s">
        <v>94</v>
      </c>
      <c r="W21">
        <v>1</v>
      </c>
      <c r="X21" t="s">
        <v>78</v>
      </c>
    </row>
    <row r="22" spans="1:24">
      <c r="A22">
        <v>3527</v>
      </c>
      <c r="B22" s="13">
        <v>46351</v>
      </c>
      <c r="C22">
        <v>2026</v>
      </c>
      <c r="D22">
        <v>4</v>
      </c>
      <c r="E22">
        <v>11</v>
      </c>
      <c r="F22" t="s">
        <v>88</v>
      </c>
      <c r="G22" t="s">
        <v>6</v>
      </c>
      <c r="H22" t="s">
        <v>27</v>
      </c>
      <c r="I22" t="s">
        <v>28</v>
      </c>
      <c r="J22" t="s">
        <v>3</v>
      </c>
      <c r="K22" t="s">
        <v>9</v>
      </c>
      <c r="L22" t="s">
        <v>17</v>
      </c>
      <c r="M22">
        <v>4</v>
      </c>
      <c r="N22">
        <v>146.19</v>
      </c>
      <c r="O22">
        <v>0.1</v>
      </c>
      <c r="P22">
        <v>79.569999999999993</v>
      </c>
      <c r="Q22">
        <v>526.28399999999999</v>
      </c>
      <c r="R22">
        <v>318.27999999999997</v>
      </c>
      <c r="S22">
        <v>208.00400000000002</v>
      </c>
      <c r="T22">
        <v>0.39523147198090769</v>
      </c>
      <c r="U22">
        <v>2026</v>
      </c>
      <c r="V22" t="s">
        <v>93</v>
      </c>
      <c r="W22">
        <v>11</v>
      </c>
      <c r="X22" t="s">
        <v>88</v>
      </c>
    </row>
    <row r="23" spans="1:24">
      <c r="A23">
        <v>2737</v>
      </c>
      <c r="B23" s="13">
        <v>46349</v>
      </c>
      <c r="C23">
        <v>2026</v>
      </c>
      <c r="D23">
        <v>4</v>
      </c>
      <c r="E23">
        <v>11</v>
      </c>
      <c r="F23" t="s">
        <v>88</v>
      </c>
      <c r="G23" t="s">
        <v>6</v>
      </c>
      <c r="H23" t="s">
        <v>27</v>
      </c>
      <c r="I23" t="s">
        <v>2</v>
      </c>
      <c r="J23" t="s">
        <v>16</v>
      </c>
      <c r="K23" t="s">
        <v>23</v>
      </c>
      <c r="L23" t="s">
        <v>40</v>
      </c>
      <c r="M23">
        <v>2</v>
      </c>
      <c r="N23">
        <v>80.709999999999994</v>
      </c>
      <c r="O23">
        <v>0.1</v>
      </c>
      <c r="P23">
        <v>39.33</v>
      </c>
      <c r="Q23">
        <v>145.27799999999999</v>
      </c>
      <c r="R23">
        <v>78.66</v>
      </c>
      <c r="S23">
        <v>66.617999999999995</v>
      </c>
      <c r="T23">
        <v>0.45855532152149669</v>
      </c>
      <c r="U23">
        <v>2026</v>
      </c>
      <c r="V23" t="s">
        <v>93</v>
      </c>
      <c r="W23">
        <v>11</v>
      </c>
      <c r="X23" t="s">
        <v>88</v>
      </c>
    </row>
    <row r="24" spans="1:24">
      <c r="A24">
        <v>2584</v>
      </c>
      <c r="B24" s="13">
        <v>46349</v>
      </c>
      <c r="C24">
        <v>2026</v>
      </c>
      <c r="D24">
        <v>4</v>
      </c>
      <c r="E24">
        <v>11</v>
      </c>
      <c r="F24" t="s">
        <v>88</v>
      </c>
      <c r="G24" t="s">
        <v>6</v>
      </c>
      <c r="H24" t="s">
        <v>27</v>
      </c>
      <c r="I24" t="s">
        <v>8</v>
      </c>
      <c r="J24" t="s">
        <v>3</v>
      </c>
      <c r="K24" t="s">
        <v>23</v>
      </c>
      <c r="L24" t="s">
        <v>29</v>
      </c>
      <c r="M24">
        <v>15</v>
      </c>
      <c r="N24">
        <v>192.23</v>
      </c>
      <c r="O24">
        <v>0.15</v>
      </c>
      <c r="P24">
        <v>106.34</v>
      </c>
      <c r="Q24">
        <v>2450.9324999999999</v>
      </c>
      <c r="R24">
        <v>1595.1000000000001</v>
      </c>
      <c r="S24">
        <v>855.83249999999975</v>
      </c>
      <c r="T24">
        <v>0.34918648310387979</v>
      </c>
      <c r="U24">
        <v>2026</v>
      </c>
      <c r="V24" t="s">
        <v>93</v>
      </c>
      <c r="W24">
        <v>11</v>
      </c>
      <c r="X24" t="s">
        <v>88</v>
      </c>
    </row>
    <row r="25" spans="1:24">
      <c r="A25">
        <v>5146</v>
      </c>
      <c r="B25" s="13">
        <v>46348</v>
      </c>
      <c r="C25">
        <v>2026</v>
      </c>
      <c r="D25">
        <v>4</v>
      </c>
      <c r="E25">
        <v>11</v>
      </c>
      <c r="F25" t="s">
        <v>88</v>
      </c>
      <c r="G25" t="s">
        <v>6</v>
      </c>
      <c r="H25" t="s">
        <v>27</v>
      </c>
      <c r="I25" t="s">
        <v>2</v>
      </c>
      <c r="J25" t="s">
        <v>13</v>
      </c>
      <c r="K25" t="s">
        <v>34</v>
      </c>
      <c r="L25" t="s">
        <v>42</v>
      </c>
      <c r="M25">
        <v>1</v>
      </c>
      <c r="N25">
        <v>35.79</v>
      </c>
      <c r="O25">
        <v>0.1</v>
      </c>
      <c r="P25">
        <v>14.17</v>
      </c>
      <c r="Q25">
        <v>32.210999999999999</v>
      </c>
      <c r="R25">
        <v>14.17</v>
      </c>
      <c r="S25">
        <v>18.040999999999997</v>
      </c>
      <c r="T25">
        <v>0.56008816863804278</v>
      </c>
      <c r="U25">
        <v>2026</v>
      </c>
      <c r="V25" t="s">
        <v>93</v>
      </c>
      <c r="W25">
        <v>11</v>
      </c>
      <c r="X25" t="s">
        <v>88</v>
      </c>
    </row>
    <row r="26" spans="1:24">
      <c r="A26">
        <v>2470</v>
      </c>
      <c r="B26" s="13">
        <v>46345</v>
      </c>
      <c r="C26">
        <v>2026</v>
      </c>
      <c r="D26">
        <v>4</v>
      </c>
      <c r="E26">
        <v>11</v>
      </c>
      <c r="F26" t="s">
        <v>88</v>
      </c>
      <c r="G26" t="s">
        <v>6</v>
      </c>
      <c r="H26" t="s">
        <v>27</v>
      </c>
      <c r="I26" t="s">
        <v>19</v>
      </c>
      <c r="J26" t="s">
        <v>16</v>
      </c>
      <c r="K26" t="s">
        <v>9</v>
      </c>
      <c r="L26" t="s">
        <v>10</v>
      </c>
      <c r="M26">
        <v>1</v>
      </c>
      <c r="N26">
        <v>92.13</v>
      </c>
      <c r="O26">
        <v>0.15</v>
      </c>
      <c r="P26">
        <v>45.85</v>
      </c>
      <c r="Q26">
        <v>78.31049999999999</v>
      </c>
      <c r="R26">
        <v>45.85</v>
      </c>
      <c r="S26">
        <v>32.460499999999989</v>
      </c>
      <c r="T26">
        <v>0.41451018701195874</v>
      </c>
      <c r="U26">
        <v>2026</v>
      </c>
      <c r="V26" t="s">
        <v>93</v>
      </c>
      <c r="W26">
        <v>11</v>
      </c>
      <c r="X26" t="s">
        <v>88</v>
      </c>
    </row>
    <row r="27" spans="1:24">
      <c r="A27">
        <v>1176</v>
      </c>
      <c r="B27" s="13">
        <v>46341</v>
      </c>
      <c r="C27">
        <v>2026</v>
      </c>
      <c r="D27">
        <v>4</v>
      </c>
      <c r="E27">
        <v>11</v>
      </c>
      <c r="F27" t="s">
        <v>88</v>
      </c>
      <c r="G27" t="s">
        <v>6</v>
      </c>
      <c r="H27" t="s">
        <v>27</v>
      </c>
      <c r="I27" t="s">
        <v>8</v>
      </c>
      <c r="J27" t="s">
        <v>16</v>
      </c>
      <c r="K27" t="s">
        <v>23</v>
      </c>
      <c r="L27" t="s">
        <v>24</v>
      </c>
      <c r="M27">
        <v>10</v>
      </c>
      <c r="N27">
        <v>333.09</v>
      </c>
      <c r="O27">
        <v>0.15</v>
      </c>
      <c r="P27">
        <v>197.95</v>
      </c>
      <c r="Q27">
        <v>2831.2649999999994</v>
      </c>
      <c r="R27">
        <v>1979.5</v>
      </c>
      <c r="S27">
        <v>851.76499999999942</v>
      </c>
      <c r="T27">
        <v>0.30084255624252748</v>
      </c>
      <c r="U27">
        <v>2026</v>
      </c>
      <c r="V27" t="s">
        <v>93</v>
      </c>
      <c r="W27">
        <v>11</v>
      </c>
      <c r="X27" t="s">
        <v>88</v>
      </c>
    </row>
    <row r="28" spans="1:24">
      <c r="A28">
        <v>5177</v>
      </c>
      <c r="B28" s="13">
        <v>46339</v>
      </c>
      <c r="C28">
        <v>2026</v>
      </c>
      <c r="D28">
        <v>4</v>
      </c>
      <c r="E28">
        <v>11</v>
      </c>
      <c r="F28" t="s">
        <v>88</v>
      </c>
      <c r="G28" t="s">
        <v>6</v>
      </c>
      <c r="H28" t="s">
        <v>27</v>
      </c>
      <c r="I28" t="s">
        <v>19</v>
      </c>
      <c r="J28" t="s">
        <v>3</v>
      </c>
      <c r="K28" t="s">
        <v>23</v>
      </c>
      <c r="L28" t="s">
        <v>40</v>
      </c>
      <c r="M28">
        <v>2</v>
      </c>
      <c r="N28">
        <v>83.18</v>
      </c>
      <c r="O28">
        <v>0.1</v>
      </c>
      <c r="P28">
        <v>40.479999999999997</v>
      </c>
      <c r="Q28">
        <v>149.72400000000002</v>
      </c>
      <c r="R28">
        <v>80.959999999999994</v>
      </c>
      <c r="S28">
        <v>68.764000000000024</v>
      </c>
      <c r="T28">
        <v>0.45927172664369115</v>
      </c>
      <c r="U28">
        <v>2026</v>
      </c>
      <c r="V28" t="s">
        <v>93</v>
      </c>
      <c r="W28">
        <v>11</v>
      </c>
      <c r="X28" t="s">
        <v>88</v>
      </c>
    </row>
    <row r="29" spans="1:24">
      <c r="A29">
        <v>916</v>
      </c>
      <c r="B29" s="13">
        <v>46339</v>
      </c>
      <c r="C29">
        <v>2026</v>
      </c>
      <c r="D29">
        <v>4</v>
      </c>
      <c r="E29">
        <v>11</v>
      </c>
      <c r="F29" t="s">
        <v>88</v>
      </c>
      <c r="G29" t="s">
        <v>6</v>
      </c>
      <c r="H29" t="s">
        <v>27</v>
      </c>
      <c r="I29" t="s">
        <v>2</v>
      </c>
      <c r="J29" t="s">
        <v>13</v>
      </c>
      <c r="K29" t="s">
        <v>4</v>
      </c>
      <c r="L29" t="s">
        <v>22</v>
      </c>
      <c r="M29">
        <v>4</v>
      </c>
      <c r="N29">
        <v>51.93</v>
      </c>
      <c r="O29">
        <v>0.05</v>
      </c>
      <c r="P29">
        <v>22.62</v>
      </c>
      <c r="Q29">
        <v>197.334</v>
      </c>
      <c r="R29">
        <v>90.48</v>
      </c>
      <c r="S29">
        <v>106.854</v>
      </c>
      <c r="T29">
        <v>0.54148803551339353</v>
      </c>
      <c r="U29">
        <v>2026</v>
      </c>
      <c r="V29" t="s">
        <v>93</v>
      </c>
      <c r="W29">
        <v>11</v>
      </c>
      <c r="X29" t="s">
        <v>88</v>
      </c>
    </row>
    <row r="30" spans="1:24">
      <c r="A30">
        <v>4855</v>
      </c>
      <c r="B30" s="13">
        <v>46335</v>
      </c>
      <c r="C30">
        <v>2026</v>
      </c>
      <c r="D30">
        <v>4</v>
      </c>
      <c r="E30">
        <v>11</v>
      </c>
      <c r="F30" t="s">
        <v>88</v>
      </c>
      <c r="G30" t="s">
        <v>6</v>
      </c>
      <c r="H30" t="s">
        <v>27</v>
      </c>
      <c r="I30" t="s">
        <v>2</v>
      </c>
      <c r="J30" t="s">
        <v>3</v>
      </c>
      <c r="K30" t="s">
        <v>9</v>
      </c>
      <c r="L30" t="s">
        <v>37</v>
      </c>
      <c r="M30">
        <v>1</v>
      </c>
      <c r="N30">
        <v>156.82</v>
      </c>
      <c r="O30">
        <v>0.1</v>
      </c>
      <c r="P30">
        <v>77.12</v>
      </c>
      <c r="Q30">
        <v>141.13800000000001</v>
      </c>
      <c r="R30">
        <v>77.12</v>
      </c>
      <c r="S30">
        <v>64.018000000000001</v>
      </c>
      <c r="T30">
        <v>0.45358443509189589</v>
      </c>
      <c r="U30">
        <v>2026</v>
      </c>
      <c r="V30" t="s">
        <v>93</v>
      </c>
      <c r="W30">
        <v>11</v>
      </c>
      <c r="X30" t="s">
        <v>88</v>
      </c>
    </row>
    <row r="31" spans="1:24">
      <c r="A31">
        <v>1068</v>
      </c>
      <c r="B31" s="13">
        <v>46328</v>
      </c>
      <c r="C31">
        <v>2026</v>
      </c>
      <c r="D31">
        <v>4</v>
      </c>
      <c r="E31">
        <v>11</v>
      </c>
      <c r="F31" t="s">
        <v>88</v>
      </c>
      <c r="G31" t="s">
        <v>6</v>
      </c>
      <c r="H31" t="s">
        <v>27</v>
      </c>
      <c r="I31" t="s">
        <v>2</v>
      </c>
      <c r="J31" t="s">
        <v>3</v>
      </c>
      <c r="K31" t="s">
        <v>34</v>
      </c>
      <c r="L31" t="s">
        <v>38</v>
      </c>
      <c r="M31">
        <v>5</v>
      </c>
      <c r="N31">
        <v>122.26</v>
      </c>
      <c r="O31">
        <v>0.1</v>
      </c>
      <c r="P31">
        <v>68.3</v>
      </c>
      <c r="Q31">
        <v>550.17000000000007</v>
      </c>
      <c r="R31">
        <v>341.5</v>
      </c>
      <c r="S31">
        <v>208.67000000000007</v>
      </c>
      <c r="T31">
        <v>0.37928276714470083</v>
      </c>
      <c r="U31">
        <v>2026</v>
      </c>
      <c r="V31" t="s">
        <v>93</v>
      </c>
      <c r="W31">
        <v>11</v>
      </c>
      <c r="X31" t="s">
        <v>88</v>
      </c>
    </row>
    <row r="32" spans="1:24">
      <c r="A32">
        <v>1245</v>
      </c>
      <c r="B32" s="13">
        <v>46324</v>
      </c>
      <c r="C32">
        <v>2026</v>
      </c>
      <c r="D32">
        <v>4</v>
      </c>
      <c r="E32">
        <v>10</v>
      </c>
      <c r="F32" t="s">
        <v>87</v>
      </c>
      <c r="G32" t="s">
        <v>6</v>
      </c>
      <c r="H32" t="s">
        <v>27</v>
      </c>
      <c r="I32" t="s">
        <v>28</v>
      </c>
      <c r="J32" t="s">
        <v>3</v>
      </c>
      <c r="K32" t="s">
        <v>34</v>
      </c>
      <c r="L32" t="s">
        <v>35</v>
      </c>
      <c r="M32">
        <v>2</v>
      </c>
      <c r="N32">
        <v>41.06</v>
      </c>
      <c r="O32">
        <v>0.05</v>
      </c>
      <c r="P32">
        <v>15.07</v>
      </c>
      <c r="Q32">
        <v>78.013999999999996</v>
      </c>
      <c r="R32">
        <v>30.14</v>
      </c>
      <c r="S32">
        <v>47.873999999999995</v>
      </c>
      <c r="T32">
        <v>0.6136590868305688</v>
      </c>
      <c r="U32">
        <v>2026</v>
      </c>
      <c r="V32" t="s">
        <v>93</v>
      </c>
      <c r="W32">
        <v>10</v>
      </c>
      <c r="X32" t="s">
        <v>87</v>
      </c>
    </row>
    <row r="33" spans="1:24">
      <c r="A33">
        <v>265</v>
      </c>
      <c r="B33" s="13">
        <v>46318</v>
      </c>
      <c r="C33">
        <v>2026</v>
      </c>
      <c r="D33">
        <v>4</v>
      </c>
      <c r="E33">
        <v>10</v>
      </c>
      <c r="F33" t="s">
        <v>87</v>
      </c>
      <c r="G33" t="s">
        <v>6</v>
      </c>
      <c r="H33" t="s">
        <v>27</v>
      </c>
      <c r="I33" t="s">
        <v>2</v>
      </c>
      <c r="J33" t="s">
        <v>3</v>
      </c>
      <c r="K33" t="s">
        <v>4</v>
      </c>
      <c r="L33" t="s">
        <v>5</v>
      </c>
      <c r="M33">
        <v>1</v>
      </c>
      <c r="N33">
        <v>82.28</v>
      </c>
      <c r="O33">
        <v>0</v>
      </c>
      <c r="P33">
        <v>42.08</v>
      </c>
      <c r="Q33">
        <v>82.28</v>
      </c>
      <c r="R33">
        <v>42.08</v>
      </c>
      <c r="S33">
        <v>40.200000000000003</v>
      </c>
      <c r="T33">
        <v>0.48857559552746721</v>
      </c>
      <c r="U33">
        <v>2026</v>
      </c>
      <c r="V33" t="s">
        <v>93</v>
      </c>
      <c r="W33">
        <v>10</v>
      </c>
      <c r="X33" t="s">
        <v>87</v>
      </c>
    </row>
    <row r="34" spans="1:24">
      <c r="A34">
        <v>1811</v>
      </c>
      <c r="B34" s="13">
        <v>46315</v>
      </c>
      <c r="C34">
        <v>2026</v>
      </c>
      <c r="D34">
        <v>4</v>
      </c>
      <c r="E34">
        <v>10</v>
      </c>
      <c r="F34" t="s">
        <v>87</v>
      </c>
      <c r="G34" t="s">
        <v>6</v>
      </c>
      <c r="H34" t="s">
        <v>27</v>
      </c>
      <c r="I34" t="s">
        <v>2</v>
      </c>
      <c r="J34" t="s">
        <v>13</v>
      </c>
      <c r="K34" t="s">
        <v>4</v>
      </c>
      <c r="L34" t="s">
        <v>26</v>
      </c>
      <c r="M34">
        <v>1</v>
      </c>
      <c r="N34">
        <v>40.99</v>
      </c>
      <c r="O34">
        <v>0.1</v>
      </c>
      <c r="P34">
        <v>17.16</v>
      </c>
      <c r="Q34">
        <v>36.891000000000005</v>
      </c>
      <c r="R34">
        <v>17.16</v>
      </c>
      <c r="S34">
        <v>19.731000000000005</v>
      </c>
      <c r="T34">
        <v>0.5348458973733432</v>
      </c>
      <c r="U34">
        <v>2026</v>
      </c>
      <c r="V34" t="s">
        <v>93</v>
      </c>
      <c r="W34">
        <v>10</v>
      </c>
      <c r="X34" t="s">
        <v>87</v>
      </c>
    </row>
    <row r="35" spans="1:24">
      <c r="A35">
        <v>2867</v>
      </c>
      <c r="B35" s="13">
        <v>46312</v>
      </c>
      <c r="C35">
        <v>2026</v>
      </c>
      <c r="D35">
        <v>4</v>
      </c>
      <c r="E35">
        <v>10</v>
      </c>
      <c r="F35" t="s">
        <v>87</v>
      </c>
      <c r="G35" t="s">
        <v>6</v>
      </c>
      <c r="H35" t="s">
        <v>27</v>
      </c>
      <c r="I35" t="s">
        <v>2</v>
      </c>
      <c r="J35" t="s">
        <v>13</v>
      </c>
      <c r="K35" t="s">
        <v>23</v>
      </c>
      <c r="L35" t="s">
        <v>40</v>
      </c>
      <c r="M35">
        <v>1</v>
      </c>
      <c r="N35">
        <v>81.239999999999995</v>
      </c>
      <c r="O35">
        <v>0</v>
      </c>
      <c r="P35">
        <v>38.65</v>
      </c>
      <c r="Q35">
        <v>81.239999999999995</v>
      </c>
      <c r="R35">
        <v>38.65</v>
      </c>
      <c r="S35">
        <v>42.589999999999996</v>
      </c>
      <c r="T35">
        <v>0.52424913835548992</v>
      </c>
      <c r="U35">
        <v>2026</v>
      </c>
      <c r="V35" t="s">
        <v>93</v>
      </c>
      <c r="W35">
        <v>10</v>
      </c>
      <c r="X35" t="s">
        <v>87</v>
      </c>
    </row>
    <row r="36" spans="1:24">
      <c r="A36">
        <v>4116</v>
      </c>
      <c r="B36" s="13">
        <v>46311</v>
      </c>
      <c r="C36">
        <v>2026</v>
      </c>
      <c r="D36">
        <v>4</v>
      </c>
      <c r="E36">
        <v>10</v>
      </c>
      <c r="F36" t="s">
        <v>87</v>
      </c>
      <c r="G36" t="s">
        <v>6</v>
      </c>
      <c r="H36" t="s">
        <v>27</v>
      </c>
      <c r="I36" t="s">
        <v>19</v>
      </c>
      <c r="J36" t="s">
        <v>13</v>
      </c>
      <c r="K36" t="s">
        <v>14</v>
      </c>
      <c r="L36" t="s">
        <v>15</v>
      </c>
      <c r="M36">
        <v>2</v>
      </c>
      <c r="N36">
        <v>37.1</v>
      </c>
      <c r="O36">
        <v>0</v>
      </c>
      <c r="P36">
        <v>13.31</v>
      </c>
      <c r="Q36">
        <v>74.2</v>
      </c>
      <c r="R36">
        <v>26.62</v>
      </c>
      <c r="S36">
        <v>47.58</v>
      </c>
      <c r="T36">
        <v>0.64123989218328836</v>
      </c>
      <c r="U36">
        <v>2026</v>
      </c>
      <c r="V36" t="s">
        <v>93</v>
      </c>
      <c r="W36">
        <v>10</v>
      </c>
      <c r="X36" t="s">
        <v>87</v>
      </c>
    </row>
    <row r="37" spans="1:24">
      <c r="A37">
        <v>2082</v>
      </c>
      <c r="B37" s="13">
        <v>46310</v>
      </c>
      <c r="C37">
        <v>2026</v>
      </c>
      <c r="D37">
        <v>4</v>
      </c>
      <c r="E37">
        <v>10</v>
      </c>
      <c r="F37" t="s">
        <v>87</v>
      </c>
      <c r="G37" t="s">
        <v>6</v>
      </c>
      <c r="H37" t="s">
        <v>27</v>
      </c>
      <c r="I37" t="s">
        <v>28</v>
      </c>
      <c r="J37" t="s">
        <v>13</v>
      </c>
      <c r="K37" t="s">
        <v>9</v>
      </c>
      <c r="L37" t="s">
        <v>10</v>
      </c>
      <c r="M37">
        <v>1</v>
      </c>
      <c r="N37">
        <v>91.99</v>
      </c>
      <c r="O37">
        <v>0</v>
      </c>
      <c r="P37">
        <v>44.86</v>
      </c>
      <c r="Q37">
        <v>91.99</v>
      </c>
      <c r="R37">
        <v>44.86</v>
      </c>
      <c r="S37">
        <v>47.129999999999995</v>
      </c>
      <c r="T37">
        <v>0.51233829764104788</v>
      </c>
      <c r="U37">
        <v>2026</v>
      </c>
      <c r="V37" t="s">
        <v>93</v>
      </c>
      <c r="W37">
        <v>10</v>
      </c>
      <c r="X37" t="s">
        <v>87</v>
      </c>
    </row>
    <row r="38" spans="1:24">
      <c r="A38">
        <v>4798</v>
      </c>
      <c r="B38" s="13">
        <v>46030</v>
      </c>
      <c r="C38">
        <v>2026</v>
      </c>
      <c r="D38">
        <v>1</v>
      </c>
      <c r="E38">
        <v>1</v>
      </c>
      <c r="F38" t="s">
        <v>78</v>
      </c>
      <c r="G38" t="s">
        <v>6</v>
      </c>
      <c r="H38" t="s">
        <v>27</v>
      </c>
      <c r="I38" t="s">
        <v>2</v>
      </c>
      <c r="J38" t="s">
        <v>13</v>
      </c>
      <c r="K38" t="s">
        <v>9</v>
      </c>
      <c r="L38" t="s">
        <v>37</v>
      </c>
      <c r="M38">
        <v>1</v>
      </c>
      <c r="N38">
        <v>153.69</v>
      </c>
      <c r="O38">
        <v>0</v>
      </c>
      <c r="P38">
        <v>77.47</v>
      </c>
      <c r="Q38">
        <v>153.69</v>
      </c>
      <c r="R38">
        <v>77.47</v>
      </c>
      <c r="S38">
        <v>76.22</v>
      </c>
      <c r="T38">
        <v>0.49593337237295854</v>
      </c>
      <c r="U38">
        <v>2026</v>
      </c>
      <c r="V38" t="s">
        <v>94</v>
      </c>
      <c r="W38">
        <v>1</v>
      </c>
      <c r="X38" t="s">
        <v>78</v>
      </c>
    </row>
    <row r="39" spans="1:24">
      <c r="A39">
        <v>3904</v>
      </c>
      <c r="B39" s="13">
        <v>46300</v>
      </c>
      <c r="C39">
        <v>2026</v>
      </c>
      <c r="D39">
        <v>4</v>
      </c>
      <c r="E39">
        <v>10</v>
      </c>
      <c r="F39" t="s">
        <v>87</v>
      </c>
      <c r="G39" t="s">
        <v>6</v>
      </c>
      <c r="H39" t="s">
        <v>27</v>
      </c>
      <c r="I39" t="s">
        <v>2</v>
      </c>
      <c r="J39" t="s">
        <v>3</v>
      </c>
      <c r="K39" t="s">
        <v>14</v>
      </c>
      <c r="L39" t="s">
        <v>32</v>
      </c>
      <c r="M39">
        <v>2</v>
      </c>
      <c r="N39">
        <v>46.72</v>
      </c>
      <c r="O39">
        <v>0</v>
      </c>
      <c r="P39">
        <v>18.39</v>
      </c>
      <c r="Q39">
        <v>93.44</v>
      </c>
      <c r="R39">
        <v>36.78</v>
      </c>
      <c r="S39">
        <v>56.66</v>
      </c>
      <c r="T39">
        <v>0.60637842465753422</v>
      </c>
      <c r="U39">
        <v>2026</v>
      </c>
      <c r="V39" t="s">
        <v>93</v>
      </c>
      <c r="W39">
        <v>10</v>
      </c>
      <c r="X39" t="s">
        <v>87</v>
      </c>
    </row>
    <row r="40" spans="1:24">
      <c r="A40">
        <v>4371</v>
      </c>
      <c r="B40" s="13">
        <v>46298</v>
      </c>
      <c r="C40">
        <v>2026</v>
      </c>
      <c r="D40">
        <v>4</v>
      </c>
      <c r="E40">
        <v>10</v>
      </c>
      <c r="F40" t="s">
        <v>87</v>
      </c>
      <c r="G40" t="s">
        <v>6</v>
      </c>
      <c r="H40" t="s">
        <v>27</v>
      </c>
      <c r="I40" t="s">
        <v>2</v>
      </c>
      <c r="J40" t="s">
        <v>3</v>
      </c>
      <c r="K40" t="s">
        <v>34</v>
      </c>
      <c r="L40" t="s">
        <v>38</v>
      </c>
      <c r="M40">
        <v>1</v>
      </c>
      <c r="N40">
        <v>123.81</v>
      </c>
      <c r="O40">
        <v>0</v>
      </c>
      <c r="P40">
        <v>68.72</v>
      </c>
      <c r="Q40">
        <v>123.81</v>
      </c>
      <c r="R40">
        <v>68.72</v>
      </c>
      <c r="S40">
        <v>55.09</v>
      </c>
      <c r="T40">
        <v>0.44495598093853489</v>
      </c>
      <c r="U40">
        <v>2026</v>
      </c>
      <c r="V40" t="s">
        <v>93</v>
      </c>
      <c r="W40">
        <v>10</v>
      </c>
      <c r="X40" t="s">
        <v>87</v>
      </c>
    </row>
    <row r="41" spans="1:24">
      <c r="A41">
        <v>4286</v>
      </c>
      <c r="B41" s="13">
        <v>46298</v>
      </c>
      <c r="C41">
        <v>2026</v>
      </c>
      <c r="D41">
        <v>4</v>
      </c>
      <c r="E41">
        <v>10</v>
      </c>
      <c r="F41" t="s">
        <v>87</v>
      </c>
      <c r="G41" t="s">
        <v>6</v>
      </c>
      <c r="H41" t="s">
        <v>27</v>
      </c>
      <c r="I41" t="s">
        <v>19</v>
      </c>
      <c r="J41" t="s">
        <v>3</v>
      </c>
      <c r="K41" t="s">
        <v>23</v>
      </c>
      <c r="L41" t="s">
        <v>24</v>
      </c>
      <c r="M41">
        <v>4</v>
      </c>
      <c r="N41">
        <v>341.95</v>
      </c>
      <c r="O41">
        <v>0.05</v>
      </c>
      <c r="P41">
        <v>199.9</v>
      </c>
      <c r="Q41">
        <v>1299.4099999999999</v>
      </c>
      <c r="R41">
        <v>799.6</v>
      </c>
      <c r="S41">
        <v>499.80999999999983</v>
      </c>
      <c r="T41">
        <v>0.38464379987840625</v>
      </c>
      <c r="U41">
        <v>2026</v>
      </c>
      <c r="V41" t="s">
        <v>93</v>
      </c>
      <c r="W41">
        <v>10</v>
      </c>
      <c r="X41" t="s">
        <v>87</v>
      </c>
    </row>
    <row r="42" spans="1:24">
      <c r="A42">
        <v>2247</v>
      </c>
      <c r="B42" s="13">
        <v>46295</v>
      </c>
      <c r="C42">
        <v>2026</v>
      </c>
      <c r="D42">
        <v>3</v>
      </c>
      <c r="E42">
        <v>9</v>
      </c>
      <c r="F42" t="s">
        <v>86</v>
      </c>
      <c r="G42" t="s">
        <v>6</v>
      </c>
      <c r="H42" t="s">
        <v>27</v>
      </c>
      <c r="I42" t="s">
        <v>19</v>
      </c>
      <c r="J42" t="s">
        <v>16</v>
      </c>
      <c r="K42" t="s">
        <v>14</v>
      </c>
      <c r="L42" t="s">
        <v>48</v>
      </c>
      <c r="M42">
        <v>1</v>
      </c>
      <c r="N42">
        <v>163.13999999999999</v>
      </c>
      <c r="O42">
        <v>0</v>
      </c>
      <c r="P42">
        <v>87.53</v>
      </c>
      <c r="Q42">
        <v>163.13999999999999</v>
      </c>
      <c r="R42">
        <v>87.53</v>
      </c>
      <c r="S42">
        <v>75.609999999999985</v>
      </c>
      <c r="T42">
        <v>0.4634669608924849</v>
      </c>
      <c r="U42">
        <v>2026</v>
      </c>
      <c r="V42" t="s">
        <v>95</v>
      </c>
      <c r="W42">
        <v>9</v>
      </c>
      <c r="X42" t="s">
        <v>86</v>
      </c>
    </row>
    <row r="43" spans="1:24">
      <c r="A43">
        <v>4018</v>
      </c>
      <c r="B43" s="13">
        <v>46294</v>
      </c>
      <c r="C43">
        <v>2026</v>
      </c>
      <c r="D43">
        <v>3</v>
      </c>
      <c r="E43">
        <v>9</v>
      </c>
      <c r="F43" t="s">
        <v>86</v>
      </c>
      <c r="G43" t="s">
        <v>6</v>
      </c>
      <c r="H43" t="s">
        <v>27</v>
      </c>
      <c r="I43" t="s">
        <v>2</v>
      </c>
      <c r="J43" t="s">
        <v>13</v>
      </c>
      <c r="K43" t="s">
        <v>34</v>
      </c>
      <c r="L43" t="s">
        <v>45</v>
      </c>
      <c r="M43">
        <v>1</v>
      </c>
      <c r="N43">
        <v>50.42</v>
      </c>
      <c r="O43">
        <v>0</v>
      </c>
      <c r="P43">
        <v>21.68</v>
      </c>
      <c r="Q43">
        <v>50.42</v>
      </c>
      <c r="R43">
        <v>21.68</v>
      </c>
      <c r="S43">
        <v>28.740000000000002</v>
      </c>
      <c r="T43">
        <v>0.57001190003966684</v>
      </c>
      <c r="U43">
        <v>2026</v>
      </c>
      <c r="V43" t="s">
        <v>95</v>
      </c>
      <c r="W43">
        <v>9</v>
      </c>
      <c r="X43" t="s">
        <v>86</v>
      </c>
    </row>
    <row r="44" spans="1:24">
      <c r="A44">
        <v>1029</v>
      </c>
      <c r="B44" s="13">
        <v>46287</v>
      </c>
      <c r="C44">
        <v>2026</v>
      </c>
      <c r="D44">
        <v>3</v>
      </c>
      <c r="E44">
        <v>9</v>
      </c>
      <c r="F44" t="s">
        <v>86</v>
      </c>
      <c r="G44" t="s">
        <v>6</v>
      </c>
      <c r="H44" t="s">
        <v>27</v>
      </c>
      <c r="I44" t="s">
        <v>2</v>
      </c>
      <c r="J44" t="s">
        <v>3</v>
      </c>
      <c r="K44" t="s">
        <v>14</v>
      </c>
      <c r="L44" t="s">
        <v>44</v>
      </c>
      <c r="M44">
        <v>1</v>
      </c>
      <c r="N44">
        <v>132.36000000000001</v>
      </c>
      <c r="O44">
        <v>0.05</v>
      </c>
      <c r="P44">
        <v>66.63</v>
      </c>
      <c r="Q44">
        <v>125.742</v>
      </c>
      <c r="R44">
        <v>66.63</v>
      </c>
      <c r="S44">
        <v>59.112000000000009</v>
      </c>
      <c r="T44">
        <v>0.47010545402490822</v>
      </c>
      <c r="U44">
        <v>2026</v>
      </c>
      <c r="V44" t="s">
        <v>95</v>
      </c>
      <c r="W44">
        <v>9</v>
      </c>
      <c r="X44" t="s">
        <v>86</v>
      </c>
    </row>
    <row r="45" spans="1:24">
      <c r="A45">
        <v>5</v>
      </c>
      <c r="B45" s="13">
        <v>46285</v>
      </c>
      <c r="C45">
        <v>2026</v>
      </c>
      <c r="D45">
        <v>3</v>
      </c>
      <c r="E45">
        <v>9</v>
      </c>
      <c r="F45" t="s">
        <v>86</v>
      </c>
      <c r="G45" t="s">
        <v>6</v>
      </c>
      <c r="H45" t="s">
        <v>27</v>
      </c>
      <c r="I45" t="s">
        <v>2</v>
      </c>
      <c r="J45" t="s">
        <v>16</v>
      </c>
      <c r="K45" t="s">
        <v>34</v>
      </c>
      <c r="L45" t="s">
        <v>45</v>
      </c>
      <c r="M45">
        <v>1</v>
      </c>
      <c r="N45">
        <v>51.83</v>
      </c>
      <c r="O45">
        <v>0</v>
      </c>
      <c r="P45">
        <v>21.9</v>
      </c>
      <c r="Q45">
        <v>51.83</v>
      </c>
      <c r="R45">
        <v>21.9</v>
      </c>
      <c r="S45">
        <v>29.93</v>
      </c>
      <c r="T45">
        <v>0.57746478873239437</v>
      </c>
      <c r="U45">
        <v>2026</v>
      </c>
      <c r="V45" t="s">
        <v>95</v>
      </c>
      <c r="W45">
        <v>9</v>
      </c>
      <c r="X45" t="s">
        <v>86</v>
      </c>
    </row>
    <row r="46" spans="1:24">
      <c r="A46">
        <v>1361</v>
      </c>
      <c r="B46" s="13">
        <v>46284</v>
      </c>
      <c r="C46">
        <v>2026</v>
      </c>
      <c r="D46">
        <v>3</v>
      </c>
      <c r="E46">
        <v>9</v>
      </c>
      <c r="F46" t="s">
        <v>86</v>
      </c>
      <c r="G46" t="s">
        <v>6</v>
      </c>
      <c r="H46" t="s">
        <v>27</v>
      </c>
      <c r="I46" t="s">
        <v>28</v>
      </c>
      <c r="J46" t="s">
        <v>13</v>
      </c>
      <c r="K46" t="s">
        <v>4</v>
      </c>
      <c r="L46" t="s">
        <v>26</v>
      </c>
      <c r="M46">
        <v>1</v>
      </c>
      <c r="N46">
        <v>40.700000000000003</v>
      </c>
      <c r="O46">
        <v>0.05</v>
      </c>
      <c r="P46">
        <v>16.43</v>
      </c>
      <c r="Q46">
        <v>38.664999999999999</v>
      </c>
      <c r="R46">
        <v>16.43</v>
      </c>
      <c r="S46">
        <v>22.234999999999999</v>
      </c>
      <c r="T46">
        <v>0.57506789085736454</v>
      </c>
      <c r="U46">
        <v>2026</v>
      </c>
      <c r="V46" t="s">
        <v>95</v>
      </c>
      <c r="W46">
        <v>9</v>
      </c>
      <c r="X46" t="s">
        <v>86</v>
      </c>
    </row>
    <row r="47" spans="1:24">
      <c r="A47">
        <v>2563</v>
      </c>
      <c r="B47" s="13">
        <v>46278</v>
      </c>
      <c r="C47">
        <v>2026</v>
      </c>
      <c r="D47">
        <v>3</v>
      </c>
      <c r="E47">
        <v>9</v>
      </c>
      <c r="F47" t="s">
        <v>86</v>
      </c>
      <c r="G47" t="s">
        <v>6</v>
      </c>
      <c r="H47" t="s">
        <v>27</v>
      </c>
      <c r="I47" t="s">
        <v>28</v>
      </c>
      <c r="J47" t="s">
        <v>3</v>
      </c>
      <c r="K47" t="s">
        <v>9</v>
      </c>
      <c r="L47" t="s">
        <v>37</v>
      </c>
      <c r="M47">
        <v>1</v>
      </c>
      <c r="N47">
        <v>157.88999999999999</v>
      </c>
      <c r="O47">
        <v>0.1</v>
      </c>
      <c r="P47">
        <v>78.209999999999994</v>
      </c>
      <c r="Q47">
        <v>142.101</v>
      </c>
      <c r="R47">
        <v>78.209999999999994</v>
      </c>
      <c r="S47">
        <v>63.891000000000005</v>
      </c>
      <c r="T47">
        <v>0.44961682183798851</v>
      </c>
      <c r="U47">
        <v>2026</v>
      </c>
      <c r="V47" t="s">
        <v>95</v>
      </c>
      <c r="W47">
        <v>9</v>
      </c>
      <c r="X47" t="s">
        <v>86</v>
      </c>
    </row>
    <row r="48" spans="1:24">
      <c r="A48">
        <v>4106</v>
      </c>
      <c r="B48" s="13">
        <v>46277</v>
      </c>
      <c r="C48">
        <v>2026</v>
      </c>
      <c r="D48">
        <v>3</v>
      </c>
      <c r="E48">
        <v>9</v>
      </c>
      <c r="F48" t="s">
        <v>86</v>
      </c>
      <c r="G48" t="s">
        <v>6</v>
      </c>
      <c r="H48" t="s">
        <v>27</v>
      </c>
      <c r="I48" t="s">
        <v>19</v>
      </c>
      <c r="J48" t="s">
        <v>3</v>
      </c>
      <c r="K48" t="s">
        <v>4</v>
      </c>
      <c r="L48" t="s">
        <v>26</v>
      </c>
      <c r="M48">
        <v>2</v>
      </c>
      <c r="N48">
        <v>39.700000000000003</v>
      </c>
      <c r="O48">
        <v>0</v>
      </c>
      <c r="P48">
        <v>16.32</v>
      </c>
      <c r="Q48">
        <v>79.400000000000006</v>
      </c>
      <c r="R48">
        <v>32.64</v>
      </c>
      <c r="S48">
        <v>46.760000000000005</v>
      </c>
      <c r="T48">
        <v>0.58891687657430736</v>
      </c>
      <c r="U48">
        <v>2026</v>
      </c>
      <c r="V48" t="s">
        <v>95</v>
      </c>
      <c r="W48">
        <v>9</v>
      </c>
      <c r="X48" t="s">
        <v>86</v>
      </c>
    </row>
    <row r="49" spans="1:24">
      <c r="A49">
        <v>1900</v>
      </c>
      <c r="B49" s="13">
        <v>46277</v>
      </c>
      <c r="C49">
        <v>2026</v>
      </c>
      <c r="D49">
        <v>3</v>
      </c>
      <c r="E49">
        <v>9</v>
      </c>
      <c r="F49" t="s">
        <v>86</v>
      </c>
      <c r="G49" t="s">
        <v>6</v>
      </c>
      <c r="H49" t="s">
        <v>27</v>
      </c>
      <c r="I49" t="s">
        <v>19</v>
      </c>
      <c r="J49" t="s">
        <v>13</v>
      </c>
      <c r="K49" t="s">
        <v>34</v>
      </c>
      <c r="L49" t="s">
        <v>45</v>
      </c>
      <c r="M49">
        <v>1</v>
      </c>
      <c r="N49">
        <v>51.34</v>
      </c>
      <c r="O49">
        <v>0.1</v>
      </c>
      <c r="P49">
        <v>22.63</v>
      </c>
      <c r="Q49">
        <v>46.206000000000003</v>
      </c>
      <c r="R49">
        <v>22.63</v>
      </c>
      <c r="S49">
        <v>23.576000000000004</v>
      </c>
      <c r="T49">
        <v>0.51023676578799293</v>
      </c>
      <c r="U49">
        <v>2026</v>
      </c>
      <c r="V49" t="s">
        <v>95</v>
      </c>
      <c r="W49">
        <v>9</v>
      </c>
      <c r="X49" t="s">
        <v>86</v>
      </c>
    </row>
    <row r="50" spans="1:24">
      <c r="A50">
        <v>97</v>
      </c>
      <c r="B50" s="13">
        <v>46275</v>
      </c>
      <c r="C50">
        <v>2026</v>
      </c>
      <c r="D50">
        <v>3</v>
      </c>
      <c r="E50">
        <v>9</v>
      </c>
      <c r="F50" t="s">
        <v>86</v>
      </c>
      <c r="G50" t="s">
        <v>6</v>
      </c>
      <c r="H50" t="s">
        <v>27</v>
      </c>
      <c r="I50" t="s">
        <v>2</v>
      </c>
      <c r="J50" t="s">
        <v>13</v>
      </c>
      <c r="K50" t="s">
        <v>23</v>
      </c>
      <c r="L50" t="s">
        <v>40</v>
      </c>
      <c r="M50">
        <v>2</v>
      </c>
      <c r="N50">
        <v>80.239999999999995</v>
      </c>
      <c r="O50">
        <v>0</v>
      </c>
      <c r="P50">
        <v>40.5</v>
      </c>
      <c r="Q50">
        <v>160.47999999999999</v>
      </c>
      <c r="R50">
        <v>81</v>
      </c>
      <c r="S50">
        <v>79.47999999999999</v>
      </c>
      <c r="T50">
        <v>0.49526420737786636</v>
      </c>
      <c r="U50">
        <v>2026</v>
      </c>
      <c r="V50" t="s">
        <v>95</v>
      </c>
      <c r="W50">
        <v>9</v>
      </c>
      <c r="X50" t="s">
        <v>86</v>
      </c>
    </row>
    <row r="51" spans="1:24">
      <c r="A51">
        <v>4210</v>
      </c>
      <c r="B51" s="13">
        <v>46274</v>
      </c>
      <c r="C51">
        <v>2026</v>
      </c>
      <c r="D51">
        <v>3</v>
      </c>
      <c r="E51">
        <v>9</v>
      </c>
      <c r="F51" t="s">
        <v>86</v>
      </c>
      <c r="G51" t="s">
        <v>6</v>
      </c>
      <c r="H51" t="s">
        <v>27</v>
      </c>
      <c r="I51" t="s">
        <v>2</v>
      </c>
      <c r="J51" t="s">
        <v>3</v>
      </c>
      <c r="K51" t="s">
        <v>14</v>
      </c>
      <c r="L51" t="s">
        <v>48</v>
      </c>
      <c r="M51">
        <v>1</v>
      </c>
      <c r="N51">
        <v>164.6</v>
      </c>
      <c r="O51">
        <v>0</v>
      </c>
      <c r="P51">
        <v>87.21</v>
      </c>
      <c r="Q51">
        <v>164.6</v>
      </c>
      <c r="R51">
        <v>87.21</v>
      </c>
      <c r="S51">
        <v>77.39</v>
      </c>
      <c r="T51">
        <v>0.47017010935601461</v>
      </c>
      <c r="U51">
        <v>2026</v>
      </c>
      <c r="V51" t="s">
        <v>95</v>
      </c>
      <c r="W51">
        <v>9</v>
      </c>
      <c r="X51" t="s">
        <v>86</v>
      </c>
    </row>
    <row r="52" spans="1:24">
      <c r="A52">
        <v>2726</v>
      </c>
      <c r="B52" s="13">
        <v>46271</v>
      </c>
      <c r="C52">
        <v>2026</v>
      </c>
      <c r="D52">
        <v>3</v>
      </c>
      <c r="E52">
        <v>9</v>
      </c>
      <c r="F52" t="s">
        <v>86</v>
      </c>
      <c r="G52" t="s">
        <v>6</v>
      </c>
      <c r="H52" t="s">
        <v>27</v>
      </c>
      <c r="I52" t="s">
        <v>2</v>
      </c>
      <c r="J52" t="s">
        <v>13</v>
      </c>
      <c r="K52" t="s">
        <v>4</v>
      </c>
      <c r="L52" t="s">
        <v>26</v>
      </c>
      <c r="M52">
        <v>1</v>
      </c>
      <c r="N52">
        <v>39.68</v>
      </c>
      <c r="O52">
        <v>0.05</v>
      </c>
      <c r="P52">
        <v>16.63</v>
      </c>
      <c r="Q52">
        <v>37.695999999999998</v>
      </c>
      <c r="R52">
        <v>16.63</v>
      </c>
      <c r="S52">
        <v>21.065999999999999</v>
      </c>
      <c r="T52">
        <v>0.55883913412563668</v>
      </c>
      <c r="U52">
        <v>2026</v>
      </c>
      <c r="V52" t="s">
        <v>95</v>
      </c>
      <c r="W52">
        <v>9</v>
      </c>
      <c r="X52" t="s">
        <v>86</v>
      </c>
    </row>
    <row r="53" spans="1:24">
      <c r="A53">
        <v>3514</v>
      </c>
      <c r="B53" s="13">
        <v>46270</v>
      </c>
      <c r="C53">
        <v>2026</v>
      </c>
      <c r="D53">
        <v>3</v>
      </c>
      <c r="E53">
        <v>9</v>
      </c>
      <c r="F53" t="s">
        <v>86</v>
      </c>
      <c r="G53" t="s">
        <v>6</v>
      </c>
      <c r="H53" t="s">
        <v>27</v>
      </c>
      <c r="I53" t="s">
        <v>2</v>
      </c>
      <c r="J53" t="s">
        <v>13</v>
      </c>
      <c r="K53" t="s">
        <v>14</v>
      </c>
      <c r="L53" t="s">
        <v>44</v>
      </c>
      <c r="M53">
        <v>2</v>
      </c>
      <c r="N53">
        <v>133.81</v>
      </c>
      <c r="O53">
        <v>0</v>
      </c>
      <c r="P53">
        <v>66.78</v>
      </c>
      <c r="Q53">
        <v>267.62</v>
      </c>
      <c r="R53">
        <v>133.56</v>
      </c>
      <c r="S53">
        <v>134.06</v>
      </c>
      <c r="T53">
        <v>0.5009341603766535</v>
      </c>
      <c r="U53">
        <v>2026</v>
      </c>
      <c r="V53" t="s">
        <v>95</v>
      </c>
      <c r="W53">
        <v>9</v>
      </c>
      <c r="X53" t="s">
        <v>86</v>
      </c>
    </row>
    <row r="54" spans="1:24">
      <c r="A54">
        <v>2428</v>
      </c>
      <c r="B54" s="13">
        <v>46267</v>
      </c>
      <c r="C54">
        <v>2026</v>
      </c>
      <c r="D54">
        <v>3</v>
      </c>
      <c r="E54">
        <v>9</v>
      </c>
      <c r="F54" t="s">
        <v>86</v>
      </c>
      <c r="G54" t="s">
        <v>6</v>
      </c>
      <c r="H54" t="s">
        <v>27</v>
      </c>
      <c r="I54" t="s">
        <v>28</v>
      </c>
      <c r="J54" t="s">
        <v>13</v>
      </c>
      <c r="K54" t="s">
        <v>14</v>
      </c>
      <c r="L54" t="s">
        <v>15</v>
      </c>
      <c r="M54">
        <v>1</v>
      </c>
      <c r="N54">
        <v>36.69</v>
      </c>
      <c r="O54">
        <v>0</v>
      </c>
      <c r="P54">
        <v>13.92</v>
      </c>
      <c r="Q54">
        <v>36.69</v>
      </c>
      <c r="R54">
        <v>13.92</v>
      </c>
      <c r="S54">
        <v>22.769999999999996</v>
      </c>
      <c r="T54">
        <v>0.6206050695012264</v>
      </c>
      <c r="U54">
        <v>2026</v>
      </c>
      <c r="V54" t="s">
        <v>95</v>
      </c>
      <c r="W54">
        <v>9</v>
      </c>
      <c r="X54" t="s">
        <v>86</v>
      </c>
    </row>
    <row r="55" spans="1:24">
      <c r="A55">
        <v>94</v>
      </c>
      <c r="B55" s="13">
        <v>46266</v>
      </c>
      <c r="C55">
        <v>2026</v>
      </c>
      <c r="D55">
        <v>3</v>
      </c>
      <c r="E55">
        <v>9</v>
      </c>
      <c r="F55" t="s">
        <v>86</v>
      </c>
      <c r="G55" t="s">
        <v>6</v>
      </c>
      <c r="H55" t="s">
        <v>27</v>
      </c>
      <c r="I55" t="s">
        <v>19</v>
      </c>
      <c r="J55" t="s">
        <v>3</v>
      </c>
      <c r="K55" t="s">
        <v>4</v>
      </c>
      <c r="L55" t="s">
        <v>22</v>
      </c>
      <c r="M55">
        <v>5</v>
      </c>
      <c r="N55">
        <v>50.76</v>
      </c>
      <c r="O55">
        <v>0</v>
      </c>
      <c r="P55">
        <v>22.89</v>
      </c>
      <c r="Q55">
        <v>253.79999999999998</v>
      </c>
      <c r="R55">
        <v>114.45</v>
      </c>
      <c r="S55">
        <v>139.34999999999997</v>
      </c>
      <c r="T55">
        <v>0.54905437352245856</v>
      </c>
      <c r="U55">
        <v>2026</v>
      </c>
      <c r="V55" t="s">
        <v>95</v>
      </c>
      <c r="W55">
        <v>9</v>
      </c>
      <c r="X55" t="s">
        <v>86</v>
      </c>
    </row>
    <row r="56" spans="1:24">
      <c r="A56">
        <v>2942</v>
      </c>
      <c r="B56" s="13">
        <v>46261</v>
      </c>
      <c r="C56">
        <v>2026</v>
      </c>
      <c r="D56">
        <v>3</v>
      </c>
      <c r="E56">
        <v>8</v>
      </c>
      <c r="F56" t="s">
        <v>85</v>
      </c>
      <c r="G56" t="s">
        <v>6</v>
      </c>
      <c r="H56" t="s">
        <v>27</v>
      </c>
      <c r="I56" t="s">
        <v>2</v>
      </c>
      <c r="J56" t="s">
        <v>13</v>
      </c>
      <c r="K56" t="s">
        <v>9</v>
      </c>
      <c r="L56" t="s">
        <v>37</v>
      </c>
      <c r="M56">
        <v>1</v>
      </c>
      <c r="N56">
        <v>156.94999999999999</v>
      </c>
      <c r="O56">
        <v>0</v>
      </c>
      <c r="P56">
        <v>80.41</v>
      </c>
      <c r="Q56">
        <v>156.94999999999999</v>
      </c>
      <c r="R56">
        <v>80.41</v>
      </c>
      <c r="S56">
        <v>76.539999999999992</v>
      </c>
      <c r="T56">
        <v>0.48767123287671232</v>
      </c>
      <c r="U56">
        <v>2026</v>
      </c>
      <c r="V56" t="s">
        <v>95</v>
      </c>
      <c r="W56">
        <v>8</v>
      </c>
      <c r="X56" t="s">
        <v>85</v>
      </c>
    </row>
    <row r="57" spans="1:24">
      <c r="A57">
        <v>2188</v>
      </c>
      <c r="B57" s="13">
        <v>46261</v>
      </c>
      <c r="C57">
        <v>2026</v>
      </c>
      <c r="D57">
        <v>3</v>
      </c>
      <c r="E57">
        <v>8</v>
      </c>
      <c r="F57" t="s">
        <v>85</v>
      </c>
      <c r="G57" t="s">
        <v>6</v>
      </c>
      <c r="H57" t="s">
        <v>27</v>
      </c>
      <c r="I57" t="s">
        <v>2</v>
      </c>
      <c r="J57" t="s">
        <v>13</v>
      </c>
      <c r="K57" t="s">
        <v>23</v>
      </c>
      <c r="L57" t="s">
        <v>40</v>
      </c>
      <c r="M57">
        <v>1</v>
      </c>
      <c r="N57">
        <v>83.23</v>
      </c>
      <c r="O57">
        <v>0.1</v>
      </c>
      <c r="P57">
        <v>40.229999999999997</v>
      </c>
      <c r="Q57">
        <v>74.907000000000011</v>
      </c>
      <c r="R57">
        <v>40.229999999999997</v>
      </c>
      <c r="S57">
        <v>34.677000000000014</v>
      </c>
      <c r="T57">
        <v>0.46293403820737727</v>
      </c>
      <c r="U57">
        <v>2026</v>
      </c>
      <c r="V57" t="s">
        <v>95</v>
      </c>
      <c r="W57">
        <v>8</v>
      </c>
      <c r="X57" t="s">
        <v>85</v>
      </c>
    </row>
    <row r="58" spans="1:24">
      <c r="A58">
        <v>2503</v>
      </c>
      <c r="B58" s="13">
        <v>46260</v>
      </c>
      <c r="C58">
        <v>2026</v>
      </c>
      <c r="D58">
        <v>3</v>
      </c>
      <c r="E58">
        <v>8</v>
      </c>
      <c r="F58" t="s">
        <v>85</v>
      </c>
      <c r="G58" t="s">
        <v>6</v>
      </c>
      <c r="H58" t="s">
        <v>27</v>
      </c>
      <c r="I58" t="s">
        <v>2</v>
      </c>
      <c r="J58" t="s">
        <v>3</v>
      </c>
      <c r="K58" t="s">
        <v>4</v>
      </c>
      <c r="L58" t="s">
        <v>22</v>
      </c>
      <c r="M58">
        <v>2</v>
      </c>
      <c r="N58">
        <v>50.02</v>
      </c>
      <c r="O58">
        <v>0</v>
      </c>
      <c r="P58">
        <v>21.99</v>
      </c>
      <c r="Q58">
        <v>100.04</v>
      </c>
      <c r="R58">
        <v>43.98</v>
      </c>
      <c r="S58">
        <v>56.060000000000009</v>
      </c>
      <c r="T58">
        <v>0.56037584966013598</v>
      </c>
      <c r="U58">
        <v>2026</v>
      </c>
      <c r="V58" t="s">
        <v>95</v>
      </c>
      <c r="W58">
        <v>8</v>
      </c>
      <c r="X58" t="s">
        <v>85</v>
      </c>
    </row>
    <row r="59" spans="1:24">
      <c r="A59">
        <v>3098</v>
      </c>
      <c r="B59" s="13">
        <v>46256</v>
      </c>
      <c r="C59">
        <v>2026</v>
      </c>
      <c r="D59">
        <v>3</v>
      </c>
      <c r="E59">
        <v>8</v>
      </c>
      <c r="F59" t="s">
        <v>85</v>
      </c>
      <c r="G59" t="s">
        <v>6</v>
      </c>
      <c r="H59" t="s">
        <v>27</v>
      </c>
      <c r="I59" t="s">
        <v>2</v>
      </c>
      <c r="J59" t="s">
        <v>13</v>
      </c>
      <c r="K59" t="s">
        <v>4</v>
      </c>
      <c r="L59" t="s">
        <v>5</v>
      </c>
      <c r="M59">
        <v>2</v>
      </c>
      <c r="N59">
        <v>80.239999999999995</v>
      </c>
      <c r="O59">
        <v>0.1</v>
      </c>
      <c r="P59">
        <v>42.09</v>
      </c>
      <c r="Q59">
        <v>144.43199999999999</v>
      </c>
      <c r="R59">
        <v>84.18</v>
      </c>
      <c r="S59">
        <v>60.251999999999981</v>
      </c>
      <c r="T59">
        <v>0.41716517115320695</v>
      </c>
      <c r="U59">
        <v>2026</v>
      </c>
      <c r="V59" t="s">
        <v>95</v>
      </c>
      <c r="W59">
        <v>8</v>
      </c>
      <c r="X59" t="s">
        <v>85</v>
      </c>
    </row>
    <row r="60" spans="1:24">
      <c r="A60">
        <v>1524</v>
      </c>
      <c r="B60" s="13">
        <v>46255</v>
      </c>
      <c r="C60">
        <v>2026</v>
      </c>
      <c r="D60">
        <v>3</v>
      </c>
      <c r="E60">
        <v>8</v>
      </c>
      <c r="F60" t="s">
        <v>85</v>
      </c>
      <c r="G60" t="s">
        <v>6</v>
      </c>
      <c r="H60" t="s">
        <v>27</v>
      </c>
      <c r="I60" t="s">
        <v>28</v>
      </c>
      <c r="J60" t="s">
        <v>13</v>
      </c>
      <c r="K60" t="s">
        <v>4</v>
      </c>
      <c r="L60" t="s">
        <v>5</v>
      </c>
      <c r="M60">
        <v>1</v>
      </c>
      <c r="N60">
        <v>81.569999999999993</v>
      </c>
      <c r="O60">
        <v>0</v>
      </c>
      <c r="P60">
        <v>43.79</v>
      </c>
      <c r="Q60">
        <v>81.569999999999993</v>
      </c>
      <c r="R60">
        <v>43.79</v>
      </c>
      <c r="S60">
        <v>37.779999999999994</v>
      </c>
      <c r="T60">
        <v>0.4631604756650729</v>
      </c>
      <c r="U60">
        <v>2026</v>
      </c>
      <c r="V60" t="s">
        <v>95</v>
      </c>
      <c r="W60">
        <v>8</v>
      </c>
      <c r="X60" t="s">
        <v>85</v>
      </c>
    </row>
    <row r="61" spans="1:24">
      <c r="A61">
        <v>4215</v>
      </c>
      <c r="B61" s="13">
        <v>46253</v>
      </c>
      <c r="C61">
        <v>2026</v>
      </c>
      <c r="D61">
        <v>3</v>
      </c>
      <c r="E61">
        <v>8</v>
      </c>
      <c r="F61" t="s">
        <v>85</v>
      </c>
      <c r="G61" t="s">
        <v>6</v>
      </c>
      <c r="H61" t="s">
        <v>27</v>
      </c>
      <c r="I61" t="s">
        <v>2</v>
      </c>
      <c r="J61" t="s">
        <v>3</v>
      </c>
      <c r="K61" t="s">
        <v>4</v>
      </c>
      <c r="L61" t="s">
        <v>26</v>
      </c>
      <c r="M61">
        <v>1</v>
      </c>
      <c r="N61">
        <v>40.42</v>
      </c>
      <c r="O61">
        <v>0.05</v>
      </c>
      <c r="P61">
        <v>16.62</v>
      </c>
      <c r="Q61">
        <v>38.399000000000001</v>
      </c>
      <c r="R61">
        <v>16.62</v>
      </c>
      <c r="S61">
        <v>21.779</v>
      </c>
      <c r="T61">
        <v>0.5671762285476184</v>
      </c>
      <c r="U61">
        <v>2026</v>
      </c>
      <c r="V61" t="s">
        <v>95</v>
      </c>
      <c r="W61">
        <v>8</v>
      </c>
      <c r="X61" t="s">
        <v>85</v>
      </c>
    </row>
    <row r="62" spans="1:24">
      <c r="A62">
        <v>2140</v>
      </c>
      <c r="B62" s="13">
        <v>46253</v>
      </c>
      <c r="C62">
        <v>2026</v>
      </c>
      <c r="D62">
        <v>3</v>
      </c>
      <c r="E62">
        <v>8</v>
      </c>
      <c r="F62" t="s">
        <v>85</v>
      </c>
      <c r="G62" t="s">
        <v>6</v>
      </c>
      <c r="H62" t="s">
        <v>27</v>
      </c>
      <c r="I62" t="s">
        <v>8</v>
      </c>
      <c r="J62" t="s">
        <v>16</v>
      </c>
      <c r="K62" t="s">
        <v>4</v>
      </c>
      <c r="L62" t="s">
        <v>30</v>
      </c>
      <c r="M62">
        <v>15</v>
      </c>
      <c r="N62">
        <v>104.79</v>
      </c>
      <c r="O62">
        <v>0.15</v>
      </c>
      <c r="P62">
        <v>49.67</v>
      </c>
      <c r="Q62">
        <v>1336.0725</v>
      </c>
      <c r="R62">
        <v>745.05000000000007</v>
      </c>
      <c r="S62">
        <v>591.02249999999992</v>
      </c>
      <c r="T62">
        <v>0.44235810556687599</v>
      </c>
      <c r="U62">
        <v>2026</v>
      </c>
      <c r="V62" t="s">
        <v>95</v>
      </c>
      <c r="W62">
        <v>8</v>
      </c>
      <c r="X62" t="s">
        <v>85</v>
      </c>
    </row>
    <row r="63" spans="1:24">
      <c r="A63">
        <v>2282</v>
      </c>
      <c r="B63" s="13">
        <v>46250</v>
      </c>
      <c r="C63">
        <v>2026</v>
      </c>
      <c r="D63">
        <v>3</v>
      </c>
      <c r="E63">
        <v>8</v>
      </c>
      <c r="F63" t="s">
        <v>85</v>
      </c>
      <c r="G63" t="s">
        <v>6</v>
      </c>
      <c r="H63" t="s">
        <v>27</v>
      </c>
      <c r="I63" t="s">
        <v>8</v>
      </c>
      <c r="J63" t="s">
        <v>16</v>
      </c>
      <c r="K63" t="s">
        <v>9</v>
      </c>
      <c r="L63" t="s">
        <v>10</v>
      </c>
      <c r="M63">
        <v>8</v>
      </c>
      <c r="N63">
        <v>92.71</v>
      </c>
      <c r="O63">
        <v>0.1</v>
      </c>
      <c r="P63">
        <v>44.83</v>
      </c>
      <c r="Q63">
        <v>667.51199999999994</v>
      </c>
      <c r="R63">
        <v>358.64</v>
      </c>
      <c r="S63">
        <v>308.87199999999996</v>
      </c>
      <c r="T63">
        <v>0.46272126943036229</v>
      </c>
      <c r="U63">
        <v>2026</v>
      </c>
      <c r="V63" t="s">
        <v>95</v>
      </c>
      <c r="W63">
        <v>8</v>
      </c>
      <c r="X63" t="s">
        <v>85</v>
      </c>
    </row>
    <row r="64" spans="1:24">
      <c r="A64">
        <v>4447</v>
      </c>
      <c r="B64" s="13">
        <v>46248</v>
      </c>
      <c r="C64">
        <v>2026</v>
      </c>
      <c r="D64">
        <v>3</v>
      </c>
      <c r="E64">
        <v>8</v>
      </c>
      <c r="F64" t="s">
        <v>85</v>
      </c>
      <c r="G64" t="s">
        <v>6</v>
      </c>
      <c r="H64" t="s">
        <v>27</v>
      </c>
      <c r="I64" t="s">
        <v>2</v>
      </c>
      <c r="J64" t="s">
        <v>13</v>
      </c>
      <c r="K64" t="s">
        <v>14</v>
      </c>
      <c r="L64" t="s">
        <v>48</v>
      </c>
      <c r="M64">
        <v>1</v>
      </c>
      <c r="N64">
        <v>161.31</v>
      </c>
      <c r="O64">
        <v>0</v>
      </c>
      <c r="P64">
        <v>87.81</v>
      </c>
      <c r="Q64">
        <v>161.31</v>
      </c>
      <c r="R64">
        <v>87.81</v>
      </c>
      <c r="S64">
        <v>73.5</v>
      </c>
      <c r="T64">
        <v>0.45564441138181139</v>
      </c>
      <c r="U64">
        <v>2026</v>
      </c>
      <c r="V64" t="s">
        <v>95</v>
      </c>
      <c r="W64">
        <v>8</v>
      </c>
      <c r="X64" t="s">
        <v>85</v>
      </c>
    </row>
    <row r="65" spans="1:24">
      <c r="A65">
        <v>2414</v>
      </c>
      <c r="B65" s="13">
        <v>46248</v>
      </c>
      <c r="C65">
        <v>2026</v>
      </c>
      <c r="D65">
        <v>3</v>
      </c>
      <c r="E65">
        <v>8</v>
      </c>
      <c r="F65" t="s">
        <v>85</v>
      </c>
      <c r="G65" t="s">
        <v>6</v>
      </c>
      <c r="H65" t="s">
        <v>27</v>
      </c>
      <c r="I65" t="s">
        <v>8</v>
      </c>
      <c r="J65" t="s">
        <v>16</v>
      </c>
      <c r="K65" t="s">
        <v>4</v>
      </c>
      <c r="L65" t="s">
        <v>22</v>
      </c>
      <c r="M65">
        <v>6</v>
      </c>
      <c r="N65">
        <v>50.94</v>
      </c>
      <c r="O65">
        <v>0.1</v>
      </c>
      <c r="P65">
        <v>22.76</v>
      </c>
      <c r="Q65">
        <v>275.07600000000002</v>
      </c>
      <c r="R65">
        <v>136.56</v>
      </c>
      <c r="S65">
        <v>138.51600000000002</v>
      </c>
      <c r="T65">
        <v>0.50355538105832576</v>
      </c>
      <c r="U65">
        <v>2026</v>
      </c>
      <c r="V65" t="s">
        <v>95</v>
      </c>
      <c r="W65">
        <v>8</v>
      </c>
      <c r="X65" t="s">
        <v>85</v>
      </c>
    </row>
    <row r="66" spans="1:24">
      <c r="A66">
        <v>1915</v>
      </c>
      <c r="B66" s="13">
        <v>46237</v>
      </c>
      <c r="C66">
        <v>2026</v>
      </c>
      <c r="D66">
        <v>3</v>
      </c>
      <c r="E66">
        <v>8</v>
      </c>
      <c r="F66" t="s">
        <v>85</v>
      </c>
      <c r="G66" t="s">
        <v>6</v>
      </c>
      <c r="H66" t="s">
        <v>27</v>
      </c>
      <c r="I66" t="s">
        <v>2</v>
      </c>
      <c r="J66" t="s">
        <v>3</v>
      </c>
      <c r="K66" t="s">
        <v>4</v>
      </c>
      <c r="L66" t="s">
        <v>26</v>
      </c>
      <c r="M66">
        <v>1</v>
      </c>
      <c r="N66">
        <v>41.16</v>
      </c>
      <c r="O66">
        <v>0.05</v>
      </c>
      <c r="P66">
        <v>16.66</v>
      </c>
      <c r="Q66">
        <v>39.101999999999997</v>
      </c>
      <c r="R66">
        <v>16.66</v>
      </c>
      <c r="S66">
        <v>22.441999999999997</v>
      </c>
      <c r="T66">
        <v>0.57393483709273174</v>
      </c>
      <c r="U66">
        <v>2026</v>
      </c>
      <c r="V66" t="s">
        <v>95</v>
      </c>
      <c r="W66">
        <v>8</v>
      </c>
      <c r="X66" t="s">
        <v>85</v>
      </c>
    </row>
    <row r="67" spans="1:24">
      <c r="A67">
        <v>4857</v>
      </c>
      <c r="B67" s="13">
        <v>46227</v>
      </c>
      <c r="C67">
        <v>2026</v>
      </c>
      <c r="D67">
        <v>3</v>
      </c>
      <c r="E67">
        <v>7</v>
      </c>
      <c r="F67" t="s">
        <v>84</v>
      </c>
      <c r="G67" t="s">
        <v>6</v>
      </c>
      <c r="H67" t="s">
        <v>27</v>
      </c>
      <c r="I67" t="s">
        <v>19</v>
      </c>
      <c r="J67" t="s">
        <v>3</v>
      </c>
      <c r="K67" t="s">
        <v>9</v>
      </c>
      <c r="L67" t="s">
        <v>37</v>
      </c>
      <c r="M67">
        <v>1</v>
      </c>
      <c r="N67">
        <v>152.1</v>
      </c>
      <c r="O67">
        <v>0.1</v>
      </c>
      <c r="P67">
        <v>80.459999999999994</v>
      </c>
      <c r="Q67">
        <v>136.88999999999999</v>
      </c>
      <c r="R67">
        <v>80.459999999999994</v>
      </c>
      <c r="S67">
        <v>56.429999999999993</v>
      </c>
      <c r="T67">
        <v>0.41222879684418146</v>
      </c>
      <c r="U67">
        <v>2026</v>
      </c>
      <c r="V67" t="s">
        <v>95</v>
      </c>
      <c r="W67">
        <v>7</v>
      </c>
      <c r="X67" t="s">
        <v>84</v>
      </c>
    </row>
    <row r="68" spans="1:24">
      <c r="A68">
        <v>4297</v>
      </c>
      <c r="B68" s="13">
        <v>46226</v>
      </c>
      <c r="C68">
        <v>2026</v>
      </c>
      <c r="D68">
        <v>3</v>
      </c>
      <c r="E68">
        <v>7</v>
      </c>
      <c r="F68" t="s">
        <v>84</v>
      </c>
      <c r="G68" t="s">
        <v>6</v>
      </c>
      <c r="H68" t="s">
        <v>27</v>
      </c>
      <c r="I68" t="s">
        <v>28</v>
      </c>
      <c r="J68" t="s">
        <v>3</v>
      </c>
      <c r="K68" t="s">
        <v>14</v>
      </c>
      <c r="L68" t="s">
        <v>48</v>
      </c>
      <c r="M68">
        <v>1</v>
      </c>
      <c r="N68">
        <v>168.59</v>
      </c>
      <c r="O68">
        <v>0.1</v>
      </c>
      <c r="P68">
        <v>88.8</v>
      </c>
      <c r="Q68">
        <v>151.73099999999999</v>
      </c>
      <c r="R68">
        <v>88.8</v>
      </c>
      <c r="S68">
        <v>62.930999999999997</v>
      </c>
      <c r="T68">
        <v>0.41475374181940405</v>
      </c>
      <c r="U68">
        <v>2026</v>
      </c>
      <c r="V68" t="s">
        <v>95</v>
      </c>
      <c r="W68">
        <v>7</v>
      </c>
      <c r="X68" t="s">
        <v>84</v>
      </c>
    </row>
    <row r="69" spans="1:24">
      <c r="A69">
        <v>1745</v>
      </c>
      <c r="B69" s="13">
        <v>46224</v>
      </c>
      <c r="C69">
        <v>2026</v>
      </c>
      <c r="D69">
        <v>3</v>
      </c>
      <c r="E69">
        <v>7</v>
      </c>
      <c r="F69" t="s">
        <v>84</v>
      </c>
      <c r="G69" t="s">
        <v>6</v>
      </c>
      <c r="H69" t="s">
        <v>27</v>
      </c>
      <c r="I69" t="s">
        <v>28</v>
      </c>
      <c r="J69" t="s">
        <v>13</v>
      </c>
      <c r="K69" t="s">
        <v>9</v>
      </c>
      <c r="L69" t="s">
        <v>10</v>
      </c>
      <c r="M69">
        <v>1</v>
      </c>
      <c r="N69">
        <v>91.45</v>
      </c>
      <c r="O69">
        <v>0</v>
      </c>
      <c r="P69">
        <v>44.16</v>
      </c>
      <c r="Q69">
        <v>91.45</v>
      </c>
      <c r="R69">
        <v>44.16</v>
      </c>
      <c r="S69">
        <v>47.290000000000006</v>
      </c>
      <c r="T69">
        <v>0.51711317659923461</v>
      </c>
      <c r="U69">
        <v>2026</v>
      </c>
      <c r="V69" t="s">
        <v>95</v>
      </c>
      <c r="W69">
        <v>7</v>
      </c>
      <c r="X69" t="s">
        <v>84</v>
      </c>
    </row>
    <row r="70" spans="1:24">
      <c r="A70">
        <v>2514</v>
      </c>
      <c r="B70" s="13">
        <v>46223</v>
      </c>
      <c r="C70">
        <v>2026</v>
      </c>
      <c r="D70">
        <v>3</v>
      </c>
      <c r="E70">
        <v>7</v>
      </c>
      <c r="F70" t="s">
        <v>84</v>
      </c>
      <c r="G70" t="s">
        <v>6</v>
      </c>
      <c r="H70" t="s">
        <v>27</v>
      </c>
      <c r="I70" t="s">
        <v>2</v>
      </c>
      <c r="J70" t="s">
        <v>13</v>
      </c>
      <c r="K70" t="s">
        <v>14</v>
      </c>
      <c r="L70" t="s">
        <v>48</v>
      </c>
      <c r="M70">
        <v>2</v>
      </c>
      <c r="N70">
        <v>161.97</v>
      </c>
      <c r="O70">
        <v>0.1</v>
      </c>
      <c r="P70">
        <v>88.57</v>
      </c>
      <c r="Q70">
        <v>291.54599999999999</v>
      </c>
      <c r="R70">
        <v>177.14</v>
      </c>
      <c r="S70">
        <v>114.40600000000001</v>
      </c>
      <c r="T70">
        <v>0.39241148909606033</v>
      </c>
      <c r="U70">
        <v>2026</v>
      </c>
      <c r="V70" t="s">
        <v>95</v>
      </c>
      <c r="W70">
        <v>7</v>
      </c>
      <c r="X70" t="s">
        <v>84</v>
      </c>
    </row>
    <row r="71" spans="1:24">
      <c r="A71">
        <v>1146</v>
      </c>
      <c r="B71" s="13">
        <v>46219</v>
      </c>
      <c r="C71">
        <v>2026</v>
      </c>
      <c r="D71">
        <v>3</v>
      </c>
      <c r="E71">
        <v>7</v>
      </c>
      <c r="F71" t="s">
        <v>84</v>
      </c>
      <c r="G71" t="s">
        <v>6</v>
      </c>
      <c r="H71" t="s">
        <v>27</v>
      </c>
      <c r="I71" t="s">
        <v>28</v>
      </c>
      <c r="J71" t="s">
        <v>3</v>
      </c>
      <c r="K71" t="s">
        <v>23</v>
      </c>
      <c r="L71" t="s">
        <v>51</v>
      </c>
      <c r="M71">
        <v>2</v>
      </c>
      <c r="N71">
        <v>125.34</v>
      </c>
      <c r="O71">
        <v>0.15</v>
      </c>
      <c r="P71">
        <v>59.04</v>
      </c>
      <c r="Q71">
        <v>213.078</v>
      </c>
      <c r="R71">
        <v>118.08</v>
      </c>
      <c r="S71">
        <v>94.998000000000005</v>
      </c>
      <c r="T71">
        <v>0.44583673584321237</v>
      </c>
      <c r="U71">
        <v>2026</v>
      </c>
      <c r="V71" t="s">
        <v>95</v>
      </c>
      <c r="W71">
        <v>7</v>
      </c>
      <c r="X71" t="s">
        <v>84</v>
      </c>
    </row>
    <row r="72" spans="1:24">
      <c r="A72">
        <v>2517</v>
      </c>
      <c r="B72" s="13">
        <v>46216</v>
      </c>
      <c r="C72">
        <v>2026</v>
      </c>
      <c r="D72">
        <v>3</v>
      </c>
      <c r="E72">
        <v>7</v>
      </c>
      <c r="F72" t="s">
        <v>84</v>
      </c>
      <c r="G72" t="s">
        <v>6</v>
      </c>
      <c r="H72" t="s">
        <v>27</v>
      </c>
      <c r="I72" t="s">
        <v>2</v>
      </c>
      <c r="J72" t="s">
        <v>13</v>
      </c>
      <c r="K72" t="s">
        <v>14</v>
      </c>
      <c r="L72" t="s">
        <v>15</v>
      </c>
      <c r="M72">
        <v>1</v>
      </c>
      <c r="N72">
        <v>36.479999999999997</v>
      </c>
      <c r="O72">
        <v>0.05</v>
      </c>
      <c r="P72">
        <v>13.22</v>
      </c>
      <c r="Q72">
        <v>34.655999999999999</v>
      </c>
      <c r="R72">
        <v>13.22</v>
      </c>
      <c r="S72">
        <v>21.436</v>
      </c>
      <c r="T72">
        <v>0.61853647276084955</v>
      </c>
      <c r="U72">
        <v>2026</v>
      </c>
      <c r="V72" t="s">
        <v>95</v>
      </c>
      <c r="W72">
        <v>7</v>
      </c>
      <c r="X72" t="s">
        <v>84</v>
      </c>
    </row>
    <row r="73" spans="1:24">
      <c r="A73">
        <v>2939</v>
      </c>
      <c r="B73" s="13">
        <v>46214</v>
      </c>
      <c r="C73">
        <v>2026</v>
      </c>
      <c r="D73">
        <v>3</v>
      </c>
      <c r="E73">
        <v>7</v>
      </c>
      <c r="F73" t="s">
        <v>84</v>
      </c>
      <c r="G73" t="s">
        <v>6</v>
      </c>
      <c r="H73" t="s">
        <v>27</v>
      </c>
      <c r="I73" t="s">
        <v>2</v>
      </c>
      <c r="J73" t="s">
        <v>13</v>
      </c>
      <c r="K73" t="s">
        <v>23</v>
      </c>
      <c r="L73" t="s">
        <v>29</v>
      </c>
      <c r="M73">
        <v>1</v>
      </c>
      <c r="N73">
        <v>195.38</v>
      </c>
      <c r="O73">
        <v>0.05</v>
      </c>
      <c r="P73">
        <v>101.67</v>
      </c>
      <c r="Q73">
        <v>185.61099999999999</v>
      </c>
      <c r="R73">
        <v>101.67</v>
      </c>
      <c r="S73">
        <v>83.940999999999988</v>
      </c>
      <c r="T73">
        <v>0.45224151585843508</v>
      </c>
      <c r="U73">
        <v>2026</v>
      </c>
      <c r="V73" t="s">
        <v>95</v>
      </c>
      <c r="W73">
        <v>7</v>
      </c>
      <c r="X73" t="s">
        <v>84</v>
      </c>
    </row>
    <row r="74" spans="1:24">
      <c r="A74">
        <v>3236</v>
      </c>
      <c r="B74" s="13">
        <v>46213</v>
      </c>
      <c r="C74">
        <v>2026</v>
      </c>
      <c r="D74">
        <v>3</v>
      </c>
      <c r="E74">
        <v>7</v>
      </c>
      <c r="F74" t="s">
        <v>84</v>
      </c>
      <c r="G74" t="s">
        <v>6</v>
      </c>
      <c r="H74" t="s">
        <v>27</v>
      </c>
      <c r="I74" t="s">
        <v>2</v>
      </c>
      <c r="J74" t="s">
        <v>13</v>
      </c>
      <c r="K74" t="s">
        <v>9</v>
      </c>
      <c r="L74" t="s">
        <v>17</v>
      </c>
      <c r="M74">
        <v>1</v>
      </c>
      <c r="N74">
        <v>144.16999999999999</v>
      </c>
      <c r="O74">
        <v>0.1</v>
      </c>
      <c r="P74">
        <v>78.13</v>
      </c>
      <c r="Q74">
        <v>129.75299999999999</v>
      </c>
      <c r="R74">
        <v>78.13</v>
      </c>
      <c r="S74">
        <v>51.62299999999999</v>
      </c>
      <c r="T74">
        <v>0.39785592625989374</v>
      </c>
      <c r="U74">
        <v>2026</v>
      </c>
      <c r="V74" t="s">
        <v>95</v>
      </c>
      <c r="W74">
        <v>7</v>
      </c>
      <c r="X74" t="s">
        <v>84</v>
      </c>
    </row>
    <row r="75" spans="1:24">
      <c r="A75">
        <v>3833</v>
      </c>
      <c r="B75" s="13">
        <v>46211</v>
      </c>
      <c r="C75">
        <v>2026</v>
      </c>
      <c r="D75">
        <v>3</v>
      </c>
      <c r="E75">
        <v>7</v>
      </c>
      <c r="F75" t="s">
        <v>84</v>
      </c>
      <c r="G75" t="s">
        <v>6</v>
      </c>
      <c r="H75" t="s">
        <v>27</v>
      </c>
      <c r="I75" t="s">
        <v>19</v>
      </c>
      <c r="J75" t="s">
        <v>13</v>
      </c>
      <c r="K75" t="s">
        <v>4</v>
      </c>
      <c r="L75" t="s">
        <v>30</v>
      </c>
      <c r="M75">
        <v>5</v>
      </c>
      <c r="N75">
        <v>103.91</v>
      </c>
      <c r="O75">
        <v>0</v>
      </c>
      <c r="P75">
        <v>51.19</v>
      </c>
      <c r="Q75">
        <v>519.54999999999995</v>
      </c>
      <c r="R75">
        <v>255.95</v>
      </c>
      <c r="S75">
        <v>263.59999999999997</v>
      </c>
      <c r="T75">
        <v>0.50736214031373306</v>
      </c>
      <c r="U75">
        <v>2026</v>
      </c>
      <c r="V75" t="s">
        <v>95</v>
      </c>
      <c r="W75">
        <v>7</v>
      </c>
      <c r="X75" t="s">
        <v>84</v>
      </c>
    </row>
    <row r="76" spans="1:24">
      <c r="A76">
        <v>4940</v>
      </c>
      <c r="B76" s="13">
        <v>46207</v>
      </c>
      <c r="C76">
        <v>2026</v>
      </c>
      <c r="D76">
        <v>3</v>
      </c>
      <c r="E76">
        <v>7</v>
      </c>
      <c r="F76" t="s">
        <v>84</v>
      </c>
      <c r="G76" t="s">
        <v>6</v>
      </c>
      <c r="H76" t="s">
        <v>27</v>
      </c>
      <c r="I76" t="s">
        <v>2</v>
      </c>
      <c r="J76" t="s">
        <v>3</v>
      </c>
      <c r="K76" t="s">
        <v>14</v>
      </c>
      <c r="L76" t="s">
        <v>48</v>
      </c>
      <c r="M76">
        <v>1</v>
      </c>
      <c r="N76">
        <v>164.78</v>
      </c>
      <c r="O76">
        <v>0.1</v>
      </c>
      <c r="P76">
        <v>88.72</v>
      </c>
      <c r="Q76">
        <v>148.30199999999999</v>
      </c>
      <c r="R76">
        <v>88.72</v>
      </c>
      <c r="S76">
        <v>59.581999999999994</v>
      </c>
      <c r="T76">
        <v>0.4017612709201494</v>
      </c>
      <c r="U76">
        <v>2026</v>
      </c>
      <c r="V76" t="s">
        <v>95</v>
      </c>
      <c r="W76">
        <v>7</v>
      </c>
      <c r="X76" t="s">
        <v>84</v>
      </c>
    </row>
    <row r="77" spans="1:24">
      <c r="A77">
        <v>4233</v>
      </c>
      <c r="B77" s="13">
        <v>46205</v>
      </c>
      <c r="C77">
        <v>2026</v>
      </c>
      <c r="D77">
        <v>3</v>
      </c>
      <c r="E77">
        <v>7</v>
      </c>
      <c r="F77" t="s">
        <v>84</v>
      </c>
      <c r="G77" t="s">
        <v>6</v>
      </c>
      <c r="H77" t="s">
        <v>27</v>
      </c>
      <c r="I77" t="s">
        <v>28</v>
      </c>
      <c r="J77" t="s">
        <v>13</v>
      </c>
      <c r="K77" t="s">
        <v>9</v>
      </c>
      <c r="L77" t="s">
        <v>17</v>
      </c>
      <c r="M77">
        <v>1</v>
      </c>
      <c r="N77">
        <v>142.38</v>
      </c>
      <c r="O77">
        <v>0.05</v>
      </c>
      <c r="P77">
        <v>77.17</v>
      </c>
      <c r="Q77">
        <v>135.261</v>
      </c>
      <c r="R77">
        <v>77.17</v>
      </c>
      <c r="S77">
        <v>58.090999999999994</v>
      </c>
      <c r="T77">
        <v>0.42947338848596417</v>
      </c>
      <c r="U77">
        <v>2026</v>
      </c>
      <c r="V77" t="s">
        <v>95</v>
      </c>
      <c r="W77">
        <v>7</v>
      </c>
      <c r="X77" t="s">
        <v>84</v>
      </c>
    </row>
    <row r="78" spans="1:24">
      <c r="A78">
        <v>5158</v>
      </c>
      <c r="B78" s="13">
        <v>46203</v>
      </c>
      <c r="C78">
        <v>2026</v>
      </c>
      <c r="D78">
        <v>2</v>
      </c>
      <c r="E78">
        <v>6</v>
      </c>
      <c r="F78" t="s">
        <v>83</v>
      </c>
      <c r="G78" t="s">
        <v>6</v>
      </c>
      <c r="H78" t="s">
        <v>27</v>
      </c>
      <c r="I78" t="s">
        <v>19</v>
      </c>
      <c r="J78" t="s">
        <v>13</v>
      </c>
      <c r="K78" t="s">
        <v>9</v>
      </c>
      <c r="L78" t="s">
        <v>37</v>
      </c>
      <c r="M78">
        <v>1</v>
      </c>
      <c r="N78">
        <v>156.11000000000001</v>
      </c>
      <c r="O78">
        <v>0</v>
      </c>
      <c r="P78">
        <v>79.52</v>
      </c>
      <c r="Q78">
        <v>156.11000000000001</v>
      </c>
      <c r="R78">
        <v>79.52</v>
      </c>
      <c r="S78">
        <v>76.590000000000018</v>
      </c>
      <c r="T78">
        <v>0.49061559157004681</v>
      </c>
      <c r="U78">
        <v>2026</v>
      </c>
      <c r="V78" t="s">
        <v>96</v>
      </c>
      <c r="W78">
        <v>6</v>
      </c>
      <c r="X78" t="s">
        <v>83</v>
      </c>
    </row>
    <row r="79" spans="1:24">
      <c r="A79">
        <v>2190</v>
      </c>
      <c r="B79" s="13">
        <v>46198</v>
      </c>
      <c r="C79">
        <v>2026</v>
      </c>
      <c r="D79">
        <v>2</v>
      </c>
      <c r="E79">
        <v>6</v>
      </c>
      <c r="F79" t="s">
        <v>83</v>
      </c>
      <c r="G79" t="s">
        <v>6</v>
      </c>
      <c r="H79" t="s">
        <v>27</v>
      </c>
      <c r="I79" t="s">
        <v>19</v>
      </c>
      <c r="J79" t="s">
        <v>16</v>
      </c>
      <c r="K79" t="s">
        <v>4</v>
      </c>
      <c r="L79" t="s">
        <v>22</v>
      </c>
      <c r="M79">
        <v>5</v>
      </c>
      <c r="N79">
        <v>50.78</v>
      </c>
      <c r="O79">
        <v>0</v>
      </c>
      <c r="P79">
        <v>22.68</v>
      </c>
      <c r="Q79">
        <v>253.9</v>
      </c>
      <c r="R79">
        <v>113.4</v>
      </c>
      <c r="S79">
        <v>140.5</v>
      </c>
      <c r="T79">
        <v>0.55336746750689247</v>
      </c>
      <c r="U79">
        <v>2026</v>
      </c>
      <c r="V79" t="s">
        <v>96</v>
      </c>
      <c r="W79">
        <v>6</v>
      </c>
      <c r="X79" t="s">
        <v>83</v>
      </c>
    </row>
    <row r="80" spans="1:24">
      <c r="A80">
        <v>472</v>
      </c>
      <c r="B80" s="13">
        <v>46198</v>
      </c>
      <c r="C80">
        <v>2026</v>
      </c>
      <c r="D80">
        <v>2</v>
      </c>
      <c r="E80">
        <v>6</v>
      </c>
      <c r="F80" t="s">
        <v>83</v>
      </c>
      <c r="G80" t="s">
        <v>6</v>
      </c>
      <c r="H80" t="s">
        <v>27</v>
      </c>
      <c r="I80" t="s">
        <v>19</v>
      </c>
      <c r="J80" t="s">
        <v>16</v>
      </c>
      <c r="K80" t="s">
        <v>14</v>
      </c>
      <c r="L80" t="s">
        <v>32</v>
      </c>
      <c r="M80">
        <v>3</v>
      </c>
      <c r="N80">
        <v>46.29</v>
      </c>
      <c r="O80">
        <v>0</v>
      </c>
      <c r="P80">
        <v>18.309999999999999</v>
      </c>
      <c r="Q80">
        <v>138.87</v>
      </c>
      <c r="R80">
        <v>54.929999999999993</v>
      </c>
      <c r="S80">
        <v>83.940000000000012</v>
      </c>
      <c r="T80">
        <v>0.60445020522791104</v>
      </c>
      <c r="U80">
        <v>2026</v>
      </c>
      <c r="V80" t="s">
        <v>96</v>
      </c>
      <c r="W80">
        <v>6</v>
      </c>
      <c r="X80" t="s">
        <v>83</v>
      </c>
    </row>
    <row r="81" spans="1:24">
      <c r="A81">
        <v>2757</v>
      </c>
      <c r="B81" s="13">
        <v>46194</v>
      </c>
      <c r="C81">
        <v>2026</v>
      </c>
      <c r="D81">
        <v>2</v>
      </c>
      <c r="E81">
        <v>6</v>
      </c>
      <c r="F81" t="s">
        <v>83</v>
      </c>
      <c r="G81" t="s">
        <v>6</v>
      </c>
      <c r="H81" t="s">
        <v>27</v>
      </c>
      <c r="I81" t="s">
        <v>8</v>
      </c>
      <c r="J81" t="s">
        <v>16</v>
      </c>
      <c r="K81" t="s">
        <v>14</v>
      </c>
      <c r="L81" t="s">
        <v>44</v>
      </c>
      <c r="M81">
        <v>6</v>
      </c>
      <c r="N81">
        <v>136.65</v>
      </c>
      <c r="O81">
        <v>0.15</v>
      </c>
      <c r="P81">
        <v>68.56</v>
      </c>
      <c r="Q81">
        <v>696.91500000000008</v>
      </c>
      <c r="R81">
        <v>411.36</v>
      </c>
      <c r="S81">
        <v>285.55500000000006</v>
      </c>
      <c r="T81">
        <v>0.4097415036266977</v>
      </c>
      <c r="U81">
        <v>2026</v>
      </c>
      <c r="V81" t="s">
        <v>96</v>
      </c>
      <c r="W81">
        <v>6</v>
      </c>
      <c r="X81" t="s">
        <v>83</v>
      </c>
    </row>
    <row r="82" spans="1:24">
      <c r="A82">
        <v>5108</v>
      </c>
      <c r="B82" s="13">
        <v>46193</v>
      </c>
      <c r="C82">
        <v>2026</v>
      </c>
      <c r="D82">
        <v>2</v>
      </c>
      <c r="E82">
        <v>6</v>
      </c>
      <c r="F82" t="s">
        <v>83</v>
      </c>
      <c r="G82" t="s">
        <v>6</v>
      </c>
      <c r="H82" t="s">
        <v>27</v>
      </c>
      <c r="I82" t="s">
        <v>8</v>
      </c>
      <c r="J82" t="s">
        <v>16</v>
      </c>
      <c r="K82" t="s">
        <v>14</v>
      </c>
      <c r="L82" t="s">
        <v>48</v>
      </c>
      <c r="M82">
        <v>8</v>
      </c>
      <c r="N82">
        <v>162.71</v>
      </c>
      <c r="O82">
        <v>0.2</v>
      </c>
      <c r="P82">
        <v>85.27</v>
      </c>
      <c r="Q82">
        <v>1041.3440000000001</v>
      </c>
      <c r="R82">
        <v>682.16</v>
      </c>
      <c r="S82">
        <v>359.18400000000008</v>
      </c>
      <c r="T82">
        <v>0.34492348349824847</v>
      </c>
      <c r="U82">
        <v>2026</v>
      </c>
      <c r="V82" t="s">
        <v>96</v>
      </c>
      <c r="W82">
        <v>6</v>
      </c>
      <c r="X82" t="s">
        <v>83</v>
      </c>
    </row>
    <row r="83" spans="1:24">
      <c r="A83">
        <v>4862</v>
      </c>
      <c r="B83" s="13">
        <v>46192</v>
      </c>
      <c r="C83">
        <v>2026</v>
      </c>
      <c r="D83">
        <v>2</v>
      </c>
      <c r="E83">
        <v>6</v>
      </c>
      <c r="F83" t="s">
        <v>83</v>
      </c>
      <c r="G83" t="s">
        <v>6</v>
      </c>
      <c r="H83" t="s">
        <v>27</v>
      </c>
      <c r="I83" t="s">
        <v>2</v>
      </c>
      <c r="J83" t="s">
        <v>3</v>
      </c>
      <c r="K83" t="s">
        <v>34</v>
      </c>
      <c r="L83" t="s">
        <v>42</v>
      </c>
      <c r="M83">
        <v>1</v>
      </c>
      <c r="N83">
        <v>36.74</v>
      </c>
      <c r="O83">
        <v>0</v>
      </c>
      <c r="P83">
        <v>14.15</v>
      </c>
      <c r="Q83">
        <v>36.74</v>
      </c>
      <c r="R83">
        <v>14.15</v>
      </c>
      <c r="S83">
        <v>22.590000000000003</v>
      </c>
      <c r="T83">
        <v>0.61486118671747425</v>
      </c>
      <c r="U83">
        <v>2026</v>
      </c>
      <c r="V83" t="s">
        <v>96</v>
      </c>
      <c r="W83">
        <v>6</v>
      </c>
      <c r="X83" t="s">
        <v>83</v>
      </c>
    </row>
    <row r="84" spans="1:24">
      <c r="A84">
        <v>3691</v>
      </c>
      <c r="B84" s="13">
        <v>46192</v>
      </c>
      <c r="C84">
        <v>2026</v>
      </c>
      <c r="D84">
        <v>2</v>
      </c>
      <c r="E84">
        <v>6</v>
      </c>
      <c r="F84" t="s">
        <v>83</v>
      </c>
      <c r="G84" t="s">
        <v>6</v>
      </c>
      <c r="H84" t="s">
        <v>27</v>
      </c>
      <c r="I84" t="s">
        <v>19</v>
      </c>
      <c r="J84" t="s">
        <v>3</v>
      </c>
      <c r="K84" t="s">
        <v>9</v>
      </c>
      <c r="L84" t="s">
        <v>10</v>
      </c>
      <c r="M84">
        <v>1</v>
      </c>
      <c r="N84">
        <v>93.48</v>
      </c>
      <c r="O84">
        <v>0.05</v>
      </c>
      <c r="P84">
        <v>44.31</v>
      </c>
      <c r="Q84">
        <v>88.805999999999997</v>
      </c>
      <c r="R84">
        <v>44.31</v>
      </c>
      <c r="S84">
        <v>44.495999999999995</v>
      </c>
      <c r="T84">
        <v>0.50104722653874734</v>
      </c>
      <c r="U84">
        <v>2026</v>
      </c>
      <c r="V84" t="s">
        <v>96</v>
      </c>
      <c r="W84">
        <v>6</v>
      </c>
      <c r="X84" t="s">
        <v>83</v>
      </c>
    </row>
    <row r="85" spans="1:24">
      <c r="A85">
        <v>2043</v>
      </c>
      <c r="B85" s="13">
        <v>46190</v>
      </c>
      <c r="C85">
        <v>2026</v>
      </c>
      <c r="D85">
        <v>2</v>
      </c>
      <c r="E85">
        <v>6</v>
      </c>
      <c r="F85" t="s">
        <v>83</v>
      </c>
      <c r="G85" t="s">
        <v>6</v>
      </c>
      <c r="H85" t="s">
        <v>27</v>
      </c>
      <c r="I85" t="s">
        <v>2</v>
      </c>
      <c r="J85" t="s">
        <v>13</v>
      </c>
      <c r="K85" t="s">
        <v>9</v>
      </c>
      <c r="L85" t="s">
        <v>10</v>
      </c>
      <c r="M85">
        <v>2</v>
      </c>
      <c r="N85">
        <v>90.33</v>
      </c>
      <c r="O85">
        <v>0</v>
      </c>
      <c r="P85">
        <v>46.3</v>
      </c>
      <c r="Q85">
        <v>180.66</v>
      </c>
      <c r="R85">
        <v>92.6</v>
      </c>
      <c r="S85">
        <v>88.06</v>
      </c>
      <c r="T85">
        <v>0.48743496069965686</v>
      </c>
      <c r="U85">
        <v>2026</v>
      </c>
      <c r="V85" t="s">
        <v>96</v>
      </c>
      <c r="W85">
        <v>6</v>
      </c>
      <c r="X85" t="s">
        <v>83</v>
      </c>
    </row>
    <row r="86" spans="1:24">
      <c r="A86">
        <v>137</v>
      </c>
      <c r="B86" s="13">
        <v>46189</v>
      </c>
      <c r="C86">
        <v>2026</v>
      </c>
      <c r="D86">
        <v>2</v>
      </c>
      <c r="E86">
        <v>6</v>
      </c>
      <c r="F86" t="s">
        <v>83</v>
      </c>
      <c r="G86" t="s">
        <v>6</v>
      </c>
      <c r="H86" t="s">
        <v>27</v>
      </c>
      <c r="I86" t="s">
        <v>2</v>
      </c>
      <c r="J86" t="s">
        <v>3</v>
      </c>
      <c r="K86" t="s">
        <v>9</v>
      </c>
      <c r="L86" t="s">
        <v>17</v>
      </c>
      <c r="M86">
        <v>5</v>
      </c>
      <c r="N86">
        <v>141.66999999999999</v>
      </c>
      <c r="O86">
        <v>0.1</v>
      </c>
      <c r="P86">
        <v>80.59</v>
      </c>
      <c r="Q86">
        <v>637.51499999999999</v>
      </c>
      <c r="R86">
        <v>402.95000000000005</v>
      </c>
      <c r="S86">
        <v>234.56499999999994</v>
      </c>
      <c r="T86">
        <v>0.36793644071119885</v>
      </c>
      <c r="U86">
        <v>2026</v>
      </c>
      <c r="V86" t="s">
        <v>96</v>
      </c>
      <c r="W86">
        <v>6</v>
      </c>
      <c r="X86" t="s">
        <v>83</v>
      </c>
    </row>
    <row r="87" spans="1:24">
      <c r="A87">
        <v>1300</v>
      </c>
      <c r="B87" s="13">
        <v>46186</v>
      </c>
      <c r="C87">
        <v>2026</v>
      </c>
      <c r="D87">
        <v>2</v>
      </c>
      <c r="E87">
        <v>6</v>
      </c>
      <c r="F87" t="s">
        <v>83</v>
      </c>
      <c r="G87" t="s">
        <v>6</v>
      </c>
      <c r="H87" t="s">
        <v>27</v>
      </c>
      <c r="I87" t="s">
        <v>2</v>
      </c>
      <c r="J87" t="s">
        <v>13</v>
      </c>
      <c r="K87" t="s">
        <v>4</v>
      </c>
      <c r="L87" t="s">
        <v>22</v>
      </c>
      <c r="M87">
        <v>1</v>
      </c>
      <c r="N87">
        <v>49.76</v>
      </c>
      <c r="O87">
        <v>0.05</v>
      </c>
      <c r="P87">
        <v>22.58</v>
      </c>
      <c r="Q87">
        <v>47.271999999999998</v>
      </c>
      <c r="R87">
        <v>22.58</v>
      </c>
      <c r="S87">
        <v>24.692</v>
      </c>
      <c r="T87">
        <v>0.52233880521238796</v>
      </c>
      <c r="U87">
        <v>2026</v>
      </c>
      <c r="V87" t="s">
        <v>96</v>
      </c>
      <c r="W87">
        <v>6</v>
      </c>
      <c r="X87" t="s">
        <v>83</v>
      </c>
    </row>
    <row r="88" spans="1:24">
      <c r="A88">
        <v>1850</v>
      </c>
      <c r="B88" s="13">
        <v>46041</v>
      </c>
      <c r="C88">
        <v>2026</v>
      </c>
      <c r="D88">
        <v>1</v>
      </c>
      <c r="E88">
        <v>1</v>
      </c>
      <c r="F88" t="s">
        <v>78</v>
      </c>
      <c r="G88" t="s">
        <v>6</v>
      </c>
      <c r="H88" t="s">
        <v>27</v>
      </c>
      <c r="I88" t="s">
        <v>2</v>
      </c>
      <c r="J88" t="s">
        <v>16</v>
      </c>
      <c r="K88" t="s">
        <v>4</v>
      </c>
      <c r="L88" t="s">
        <v>22</v>
      </c>
      <c r="M88">
        <v>1</v>
      </c>
      <c r="N88">
        <v>49.85</v>
      </c>
      <c r="O88">
        <v>0</v>
      </c>
      <c r="P88">
        <v>23.07</v>
      </c>
      <c r="Q88">
        <v>49.85</v>
      </c>
      <c r="R88">
        <v>23.07</v>
      </c>
      <c r="S88">
        <v>26.78</v>
      </c>
      <c r="T88">
        <v>0.53721163490471413</v>
      </c>
      <c r="U88">
        <v>2026</v>
      </c>
      <c r="V88" t="s">
        <v>94</v>
      </c>
      <c r="W88">
        <v>1</v>
      </c>
      <c r="X88" t="s">
        <v>78</v>
      </c>
    </row>
    <row r="89" spans="1:24">
      <c r="A89">
        <v>4353</v>
      </c>
      <c r="B89" s="13">
        <v>46185</v>
      </c>
      <c r="C89">
        <v>2026</v>
      </c>
      <c r="D89">
        <v>2</v>
      </c>
      <c r="E89">
        <v>6</v>
      </c>
      <c r="F89" t="s">
        <v>83</v>
      </c>
      <c r="G89" t="s">
        <v>6</v>
      </c>
      <c r="H89" t="s">
        <v>27</v>
      </c>
      <c r="I89" t="s">
        <v>19</v>
      </c>
      <c r="J89" t="s">
        <v>13</v>
      </c>
      <c r="K89" t="s">
        <v>14</v>
      </c>
      <c r="L89" t="s">
        <v>15</v>
      </c>
      <c r="M89">
        <v>1</v>
      </c>
      <c r="N89">
        <v>36.65</v>
      </c>
      <c r="O89">
        <v>0</v>
      </c>
      <c r="P89">
        <v>13.97</v>
      </c>
      <c r="Q89">
        <v>36.65</v>
      </c>
      <c r="R89">
        <v>13.97</v>
      </c>
      <c r="S89">
        <v>22.68</v>
      </c>
      <c r="T89">
        <v>0.61882673942701227</v>
      </c>
      <c r="U89">
        <v>2026</v>
      </c>
      <c r="V89" t="s">
        <v>96</v>
      </c>
      <c r="W89">
        <v>6</v>
      </c>
      <c r="X89" t="s">
        <v>83</v>
      </c>
    </row>
    <row r="90" spans="1:24">
      <c r="A90">
        <v>855</v>
      </c>
      <c r="B90" s="13">
        <v>46185</v>
      </c>
      <c r="C90">
        <v>2026</v>
      </c>
      <c r="D90">
        <v>2</v>
      </c>
      <c r="E90">
        <v>6</v>
      </c>
      <c r="F90" t="s">
        <v>83</v>
      </c>
      <c r="G90" t="s">
        <v>6</v>
      </c>
      <c r="H90" t="s">
        <v>27</v>
      </c>
      <c r="I90" t="s">
        <v>2</v>
      </c>
      <c r="J90" t="s">
        <v>16</v>
      </c>
      <c r="K90" t="s">
        <v>14</v>
      </c>
      <c r="L90" t="s">
        <v>15</v>
      </c>
      <c r="M90">
        <v>1</v>
      </c>
      <c r="N90">
        <v>36.299999999999997</v>
      </c>
      <c r="O90">
        <v>0.1</v>
      </c>
      <c r="P90">
        <v>13.69</v>
      </c>
      <c r="Q90">
        <v>32.67</v>
      </c>
      <c r="R90">
        <v>13.69</v>
      </c>
      <c r="S90">
        <v>18.980000000000004</v>
      </c>
      <c r="T90">
        <v>0.58096112641567199</v>
      </c>
      <c r="U90">
        <v>2026</v>
      </c>
      <c r="V90" t="s">
        <v>96</v>
      </c>
      <c r="W90">
        <v>6</v>
      </c>
      <c r="X90" t="s">
        <v>83</v>
      </c>
    </row>
    <row r="91" spans="1:24">
      <c r="A91">
        <v>2990</v>
      </c>
      <c r="B91" s="13">
        <v>46184</v>
      </c>
      <c r="C91">
        <v>2026</v>
      </c>
      <c r="D91">
        <v>2</v>
      </c>
      <c r="E91">
        <v>6</v>
      </c>
      <c r="F91" t="s">
        <v>83</v>
      </c>
      <c r="G91" t="s">
        <v>6</v>
      </c>
      <c r="H91" t="s">
        <v>27</v>
      </c>
      <c r="I91" t="s">
        <v>28</v>
      </c>
      <c r="J91" t="s">
        <v>3</v>
      </c>
      <c r="K91" t="s">
        <v>9</v>
      </c>
      <c r="L91" t="s">
        <v>17</v>
      </c>
      <c r="M91">
        <v>1</v>
      </c>
      <c r="N91">
        <v>146.66</v>
      </c>
      <c r="O91">
        <v>0</v>
      </c>
      <c r="P91">
        <v>78.709999999999994</v>
      </c>
      <c r="Q91">
        <v>146.66</v>
      </c>
      <c r="R91">
        <v>78.709999999999994</v>
      </c>
      <c r="S91">
        <v>67.95</v>
      </c>
      <c r="T91">
        <v>0.4633165143870176</v>
      </c>
      <c r="U91">
        <v>2026</v>
      </c>
      <c r="V91" t="s">
        <v>96</v>
      </c>
      <c r="W91">
        <v>6</v>
      </c>
      <c r="X91" t="s">
        <v>83</v>
      </c>
    </row>
    <row r="92" spans="1:24">
      <c r="A92">
        <v>1447</v>
      </c>
      <c r="B92" s="13">
        <v>46184</v>
      </c>
      <c r="C92">
        <v>2026</v>
      </c>
      <c r="D92">
        <v>2</v>
      </c>
      <c r="E92">
        <v>6</v>
      </c>
      <c r="F92" t="s">
        <v>83</v>
      </c>
      <c r="G92" t="s">
        <v>6</v>
      </c>
      <c r="H92" t="s">
        <v>27</v>
      </c>
      <c r="I92" t="s">
        <v>2</v>
      </c>
      <c r="J92" t="s">
        <v>3</v>
      </c>
      <c r="K92" t="s">
        <v>4</v>
      </c>
      <c r="L92" t="s">
        <v>22</v>
      </c>
      <c r="M92">
        <v>1</v>
      </c>
      <c r="N92">
        <v>51.09</v>
      </c>
      <c r="O92">
        <v>0</v>
      </c>
      <c r="P92">
        <v>22.78</v>
      </c>
      <c r="Q92">
        <v>51.09</v>
      </c>
      <c r="R92">
        <v>22.78</v>
      </c>
      <c r="S92">
        <v>28.310000000000002</v>
      </c>
      <c r="T92">
        <v>0.55412018007437858</v>
      </c>
      <c r="U92">
        <v>2026</v>
      </c>
      <c r="V92" t="s">
        <v>96</v>
      </c>
      <c r="W92">
        <v>6</v>
      </c>
      <c r="X92" t="s">
        <v>83</v>
      </c>
    </row>
    <row r="93" spans="1:24">
      <c r="A93">
        <v>3354</v>
      </c>
      <c r="B93" s="13">
        <v>46183</v>
      </c>
      <c r="C93">
        <v>2026</v>
      </c>
      <c r="D93">
        <v>2</v>
      </c>
      <c r="E93">
        <v>6</v>
      </c>
      <c r="F93" t="s">
        <v>83</v>
      </c>
      <c r="G93" t="s">
        <v>6</v>
      </c>
      <c r="H93" t="s">
        <v>27</v>
      </c>
      <c r="I93" t="s">
        <v>19</v>
      </c>
      <c r="J93" t="s">
        <v>13</v>
      </c>
      <c r="K93" t="s">
        <v>23</v>
      </c>
      <c r="L93" t="s">
        <v>40</v>
      </c>
      <c r="M93">
        <v>1</v>
      </c>
      <c r="N93">
        <v>82.21</v>
      </c>
      <c r="O93">
        <v>0.05</v>
      </c>
      <c r="P93">
        <v>39.04</v>
      </c>
      <c r="Q93">
        <v>78.099499999999992</v>
      </c>
      <c r="R93">
        <v>39.04</v>
      </c>
      <c r="S93">
        <v>39.059499999999993</v>
      </c>
      <c r="T93">
        <v>0.50012484074802011</v>
      </c>
      <c r="U93">
        <v>2026</v>
      </c>
      <c r="V93" t="s">
        <v>96</v>
      </c>
      <c r="W93">
        <v>6</v>
      </c>
      <c r="X93" t="s">
        <v>83</v>
      </c>
    </row>
    <row r="94" spans="1:24">
      <c r="A94">
        <v>1662</v>
      </c>
      <c r="B94" s="13">
        <v>46183</v>
      </c>
      <c r="C94">
        <v>2026</v>
      </c>
      <c r="D94">
        <v>2</v>
      </c>
      <c r="E94">
        <v>6</v>
      </c>
      <c r="F94" t="s">
        <v>83</v>
      </c>
      <c r="G94" t="s">
        <v>6</v>
      </c>
      <c r="H94" t="s">
        <v>27</v>
      </c>
      <c r="I94" t="s">
        <v>19</v>
      </c>
      <c r="J94" t="s">
        <v>13</v>
      </c>
      <c r="K94" t="s">
        <v>4</v>
      </c>
      <c r="L94" t="s">
        <v>5</v>
      </c>
      <c r="M94">
        <v>3</v>
      </c>
      <c r="N94">
        <v>83.45</v>
      </c>
      <c r="O94">
        <v>0</v>
      </c>
      <c r="P94">
        <v>43.73</v>
      </c>
      <c r="Q94">
        <v>250.35000000000002</v>
      </c>
      <c r="R94">
        <v>131.19</v>
      </c>
      <c r="S94">
        <v>119.16000000000003</v>
      </c>
      <c r="T94">
        <v>0.47597363690832839</v>
      </c>
      <c r="U94">
        <v>2026</v>
      </c>
      <c r="V94" t="s">
        <v>96</v>
      </c>
      <c r="W94">
        <v>6</v>
      </c>
      <c r="X94" t="s">
        <v>83</v>
      </c>
    </row>
    <row r="95" spans="1:24">
      <c r="A95">
        <v>4193</v>
      </c>
      <c r="B95" s="13">
        <v>46180</v>
      </c>
      <c r="C95">
        <v>2026</v>
      </c>
      <c r="D95">
        <v>2</v>
      </c>
      <c r="E95">
        <v>6</v>
      </c>
      <c r="F95" t="s">
        <v>83</v>
      </c>
      <c r="G95" t="s">
        <v>6</v>
      </c>
      <c r="H95" t="s">
        <v>27</v>
      </c>
      <c r="I95" t="s">
        <v>2</v>
      </c>
      <c r="J95" t="s">
        <v>13</v>
      </c>
      <c r="K95" t="s">
        <v>23</v>
      </c>
      <c r="L95" t="s">
        <v>40</v>
      </c>
      <c r="M95">
        <v>1</v>
      </c>
      <c r="N95">
        <v>80.89</v>
      </c>
      <c r="O95">
        <v>0.1</v>
      </c>
      <c r="P95">
        <v>40.32</v>
      </c>
      <c r="Q95">
        <v>72.801000000000002</v>
      </c>
      <c r="R95">
        <v>40.32</v>
      </c>
      <c r="S95">
        <v>32.481000000000002</v>
      </c>
      <c r="T95">
        <v>0.44616145382618372</v>
      </c>
      <c r="U95">
        <v>2026</v>
      </c>
      <c r="V95" t="s">
        <v>96</v>
      </c>
      <c r="W95">
        <v>6</v>
      </c>
      <c r="X95" t="s">
        <v>83</v>
      </c>
    </row>
    <row r="96" spans="1:24">
      <c r="A96">
        <v>713</v>
      </c>
      <c r="B96" s="13">
        <v>46180</v>
      </c>
      <c r="C96">
        <v>2026</v>
      </c>
      <c r="D96">
        <v>2</v>
      </c>
      <c r="E96">
        <v>6</v>
      </c>
      <c r="F96" t="s">
        <v>83</v>
      </c>
      <c r="G96" t="s">
        <v>6</v>
      </c>
      <c r="H96" t="s">
        <v>27</v>
      </c>
      <c r="I96" t="s">
        <v>19</v>
      </c>
      <c r="J96" t="s">
        <v>3</v>
      </c>
      <c r="K96" t="s">
        <v>14</v>
      </c>
      <c r="L96" t="s">
        <v>15</v>
      </c>
      <c r="M96">
        <v>4</v>
      </c>
      <c r="N96">
        <v>36.299999999999997</v>
      </c>
      <c r="O96">
        <v>0.05</v>
      </c>
      <c r="P96">
        <v>13.16</v>
      </c>
      <c r="Q96">
        <v>137.93999999999997</v>
      </c>
      <c r="R96">
        <v>52.64</v>
      </c>
      <c r="S96">
        <v>85.299999999999969</v>
      </c>
      <c r="T96">
        <v>0.61838480498767567</v>
      </c>
      <c r="U96">
        <v>2026</v>
      </c>
      <c r="V96" t="s">
        <v>96</v>
      </c>
      <c r="W96">
        <v>6</v>
      </c>
      <c r="X96" t="s">
        <v>83</v>
      </c>
    </row>
    <row r="97" spans="1:24">
      <c r="A97">
        <v>1851</v>
      </c>
      <c r="B97" s="13">
        <v>46175</v>
      </c>
      <c r="C97">
        <v>2026</v>
      </c>
      <c r="D97">
        <v>2</v>
      </c>
      <c r="E97">
        <v>6</v>
      </c>
      <c r="F97" t="s">
        <v>83</v>
      </c>
      <c r="G97" t="s">
        <v>6</v>
      </c>
      <c r="H97" t="s">
        <v>27</v>
      </c>
      <c r="I97" t="s">
        <v>2</v>
      </c>
      <c r="J97" t="s">
        <v>13</v>
      </c>
      <c r="K97" t="s">
        <v>14</v>
      </c>
      <c r="L97" t="s">
        <v>32</v>
      </c>
      <c r="M97">
        <v>3</v>
      </c>
      <c r="N97">
        <v>45.43</v>
      </c>
      <c r="O97">
        <v>0.15</v>
      </c>
      <c r="P97">
        <v>17.850000000000001</v>
      </c>
      <c r="Q97">
        <v>115.84649999999999</v>
      </c>
      <c r="R97">
        <v>53.550000000000004</v>
      </c>
      <c r="S97">
        <v>62.296499999999988</v>
      </c>
      <c r="T97">
        <v>0.53775038520801222</v>
      </c>
      <c r="U97">
        <v>2026</v>
      </c>
      <c r="V97" t="s">
        <v>96</v>
      </c>
      <c r="W97">
        <v>6</v>
      </c>
      <c r="X97" t="s">
        <v>83</v>
      </c>
    </row>
    <row r="98" spans="1:24">
      <c r="A98">
        <v>3037</v>
      </c>
      <c r="B98" s="13">
        <v>46172</v>
      </c>
      <c r="C98">
        <v>2026</v>
      </c>
      <c r="D98">
        <v>2</v>
      </c>
      <c r="E98">
        <v>5</v>
      </c>
      <c r="F98" t="s">
        <v>82</v>
      </c>
      <c r="G98" t="s">
        <v>6</v>
      </c>
      <c r="H98" t="s">
        <v>27</v>
      </c>
      <c r="I98" t="s">
        <v>2</v>
      </c>
      <c r="J98" t="s">
        <v>16</v>
      </c>
      <c r="K98" t="s">
        <v>14</v>
      </c>
      <c r="L98" t="s">
        <v>32</v>
      </c>
      <c r="M98">
        <v>1</v>
      </c>
      <c r="N98">
        <v>45.8</v>
      </c>
      <c r="O98">
        <v>0.05</v>
      </c>
      <c r="P98">
        <v>17.88</v>
      </c>
      <c r="Q98">
        <v>43.51</v>
      </c>
      <c r="R98">
        <v>17.88</v>
      </c>
      <c r="S98">
        <v>25.63</v>
      </c>
      <c r="T98">
        <v>0.58905998621006661</v>
      </c>
      <c r="U98">
        <v>2026</v>
      </c>
      <c r="V98" t="s">
        <v>96</v>
      </c>
      <c r="W98">
        <v>5</v>
      </c>
      <c r="X98" t="s">
        <v>82</v>
      </c>
    </row>
    <row r="99" spans="1:24">
      <c r="A99">
        <v>5107</v>
      </c>
      <c r="B99" s="13">
        <v>46171</v>
      </c>
      <c r="C99">
        <v>2026</v>
      </c>
      <c r="D99">
        <v>2</v>
      </c>
      <c r="E99">
        <v>5</v>
      </c>
      <c r="F99" t="s">
        <v>82</v>
      </c>
      <c r="G99" t="s">
        <v>6</v>
      </c>
      <c r="H99" t="s">
        <v>27</v>
      </c>
      <c r="I99" t="s">
        <v>28</v>
      </c>
      <c r="J99" t="s">
        <v>3</v>
      </c>
      <c r="K99" t="s">
        <v>9</v>
      </c>
      <c r="L99" t="s">
        <v>37</v>
      </c>
      <c r="M99">
        <v>1</v>
      </c>
      <c r="N99">
        <v>154.07</v>
      </c>
      <c r="O99">
        <v>0.05</v>
      </c>
      <c r="P99">
        <v>78.400000000000006</v>
      </c>
      <c r="Q99">
        <v>146.36649999999997</v>
      </c>
      <c r="R99">
        <v>78.400000000000006</v>
      </c>
      <c r="S99">
        <v>67.966499999999968</v>
      </c>
      <c r="T99">
        <v>0.46435830603314271</v>
      </c>
      <c r="U99">
        <v>2026</v>
      </c>
      <c r="V99" t="s">
        <v>96</v>
      </c>
      <c r="W99">
        <v>5</v>
      </c>
      <c r="X99" t="s">
        <v>82</v>
      </c>
    </row>
    <row r="100" spans="1:24">
      <c r="A100">
        <v>3110</v>
      </c>
      <c r="B100" s="13">
        <v>46171</v>
      </c>
      <c r="C100">
        <v>2026</v>
      </c>
      <c r="D100">
        <v>2</v>
      </c>
      <c r="E100">
        <v>5</v>
      </c>
      <c r="F100" t="s">
        <v>82</v>
      </c>
      <c r="G100" t="s">
        <v>6</v>
      </c>
      <c r="H100" t="s">
        <v>27</v>
      </c>
      <c r="I100" t="s">
        <v>19</v>
      </c>
      <c r="J100" t="s">
        <v>16</v>
      </c>
      <c r="K100" t="s">
        <v>34</v>
      </c>
      <c r="L100" t="s">
        <v>42</v>
      </c>
      <c r="M100">
        <v>3</v>
      </c>
      <c r="N100">
        <v>35.79</v>
      </c>
      <c r="O100">
        <v>0</v>
      </c>
      <c r="P100">
        <v>13.67</v>
      </c>
      <c r="Q100">
        <v>107.37</v>
      </c>
      <c r="R100">
        <v>41.01</v>
      </c>
      <c r="S100">
        <v>66.360000000000014</v>
      </c>
      <c r="T100">
        <v>0.61804973456272716</v>
      </c>
      <c r="U100">
        <v>2026</v>
      </c>
      <c r="V100" t="s">
        <v>96</v>
      </c>
      <c r="W100">
        <v>5</v>
      </c>
      <c r="X100" t="s">
        <v>82</v>
      </c>
    </row>
    <row r="101" spans="1:24">
      <c r="A101">
        <v>1012</v>
      </c>
      <c r="B101" s="13">
        <v>46164</v>
      </c>
      <c r="C101">
        <v>2026</v>
      </c>
      <c r="D101">
        <v>2</v>
      </c>
      <c r="E101">
        <v>5</v>
      </c>
      <c r="F101" t="s">
        <v>82</v>
      </c>
      <c r="G101" t="s">
        <v>6</v>
      </c>
      <c r="H101" t="s">
        <v>27</v>
      </c>
      <c r="I101" t="s">
        <v>2</v>
      </c>
      <c r="J101" t="s">
        <v>13</v>
      </c>
      <c r="K101" t="s">
        <v>9</v>
      </c>
      <c r="L101" t="s">
        <v>37</v>
      </c>
      <c r="M101">
        <v>3</v>
      </c>
      <c r="N101">
        <v>156.74</v>
      </c>
      <c r="O101">
        <v>0</v>
      </c>
      <c r="P101">
        <v>79.819999999999993</v>
      </c>
      <c r="Q101">
        <v>470.22</v>
      </c>
      <c r="R101">
        <v>239.45999999999998</v>
      </c>
      <c r="S101">
        <v>230.76000000000005</v>
      </c>
      <c r="T101">
        <v>0.49074901110118674</v>
      </c>
      <c r="U101">
        <v>2026</v>
      </c>
      <c r="V101" t="s">
        <v>96</v>
      </c>
      <c r="W101">
        <v>5</v>
      </c>
      <c r="X101" t="s">
        <v>82</v>
      </c>
    </row>
    <row r="102" spans="1:24">
      <c r="A102">
        <v>1188</v>
      </c>
      <c r="B102" s="13">
        <v>46160</v>
      </c>
      <c r="C102">
        <v>2026</v>
      </c>
      <c r="D102">
        <v>2</v>
      </c>
      <c r="E102">
        <v>5</v>
      </c>
      <c r="F102" t="s">
        <v>82</v>
      </c>
      <c r="G102" t="s">
        <v>6</v>
      </c>
      <c r="H102" t="s">
        <v>27</v>
      </c>
      <c r="I102" t="s">
        <v>2</v>
      </c>
      <c r="J102" t="s">
        <v>3</v>
      </c>
      <c r="K102" t="s">
        <v>23</v>
      </c>
      <c r="L102" t="s">
        <v>40</v>
      </c>
      <c r="M102">
        <v>1</v>
      </c>
      <c r="N102">
        <v>82.44</v>
      </c>
      <c r="O102">
        <v>0.15</v>
      </c>
      <c r="P102">
        <v>39.380000000000003</v>
      </c>
      <c r="Q102">
        <v>70.073999999999998</v>
      </c>
      <c r="R102">
        <v>39.380000000000003</v>
      </c>
      <c r="S102">
        <v>30.693999999999996</v>
      </c>
      <c r="T102">
        <v>0.43802266175757054</v>
      </c>
      <c r="U102">
        <v>2026</v>
      </c>
      <c r="V102" t="s">
        <v>96</v>
      </c>
      <c r="W102">
        <v>5</v>
      </c>
      <c r="X102" t="s">
        <v>82</v>
      </c>
    </row>
    <row r="103" spans="1:24">
      <c r="A103">
        <v>3599</v>
      </c>
      <c r="B103" s="13">
        <v>46158</v>
      </c>
      <c r="C103">
        <v>2026</v>
      </c>
      <c r="D103">
        <v>2</v>
      </c>
      <c r="E103">
        <v>5</v>
      </c>
      <c r="F103" t="s">
        <v>82</v>
      </c>
      <c r="G103" t="s">
        <v>6</v>
      </c>
      <c r="H103" t="s">
        <v>27</v>
      </c>
      <c r="I103" t="s">
        <v>2</v>
      </c>
      <c r="J103" t="s">
        <v>13</v>
      </c>
      <c r="K103" t="s">
        <v>9</v>
      </c>
      <c r="L103" t="s">
        <v>17</v>
      </c>
      <c r="M103">
        <v>4</v>
      </c>
      <c r="N103">
        <v>143.34</v>
      </c>
      <c r="O103">
        <v>0</v>
      </c>
      <c r="P103">
        <v>80.55</v>
      </c>
      <c r="Q103">
        <v>573.36</v>
      </c>
      <c r="R103">
        <v>322.2</v>
      </c>
      <c r="S103">
        <v>251.16000000000003</v>
      </c>
      <c r="T103">
        <v>0.43804939305148599</v>
      </c>
      <c r="U103">
        <v>2026</v>
      </c>
      <c r="V103" t="s">
        <v>96</v>
      </c>
      <c r="W103">
        <v>5</v>
      </c>
      <c r="X103" t="s">
        <v>82</v>
      </c>
    </row>
    <row r="104" spans="1:24">
      <c r="A104">
        <v>2496</v>
      </c>
      <c r="B104" s="13">
        <v>46158</v>
      </c>
      <c r="C104">
        <v>2026</v>
      </c>
      <c r="D104">
        <v>2</v>
      </c>
      <c r="E104">
        <v>5</v>
      </c>
      <c r="F104" t="s">
        <v>82</v>
      </c>
      <c r="G104" t="s">
        <v>6</v>
      </c>
      <c r="H104" t="s">
        <v>27</v>
      </c>
      <c r="I104" t="s">
        <v>2</v>
      </c>
      <c r="J104" t="s">
        <v>3</v>
      </c>
      <c r="K104" t="s">
        <v>14</v>
      </c>
      <c r="L104" t="s">
        <v>32</v>
      </c>
      <c r="M104">
        <v>2</v>
      </c>
      <c r="N104">
        <v>46.44</v>
      </c>
      <c r="O104">
        <v>0</v>
      </c>
      <c r="P104">
        <v>18.63</v>
      </c>
      <c r="Q104">
        <v>92.88</v>
      </c>
      <c r="R104">
        <v>37.26</v>
      </c>
      <c r="S104">
        <v>55.62</v>
      </c>
      <c r="T104">
        <v>0.59883720930232553</v>
      </c>
      <c r="U104">
        <v>2026</v>
      </c>
      <c r="V104" t="s">
        <v>96</v>
      </c>
      <c r="W104">
        <v>5</v>
      </c>
      <c r="X104" t="s">
        <v>82</v>
      </c>
    </row>
    <row r="105" spans="1:24">
      <c r="A105">
        <v>765</v>
      </c>
      <c r="B105" s="13">
        <v>46156</v>
      </c>
      <c r="C105">
        <v>2026</v>
      </c>
      <c r="D105">
        <v>2</v>
      </c>
      <c r="E105">
        <v>5</v>
      </c>
      <c r="F105" t="s">
        <v>82</v>
      </c>
      <c r="G105" t="s">
        <v>6</v>
      </c>
      <c r="H105" t="s">
        <v>27</v>
      </c>
      <c r="I105" t="s">
        <v>8</v>
      </c>
      <c r="J105" t="s">
        <v>16</v>
      </c>
      <c r="K105" t="s">
        <v>34</v>
      </c>
      <c r="L105" t="s">
        <v>45</v>
      </c>
      <c r="M105">
        <v>3</v>
      </c>
      <c r="N105">
        <v>49.7</v>
      </c>
      <c r="O105">
        <v>0.1</v>
      </c>
      <c r="P105">
        <v>21.84</v>
      </c>
      <c r="Q105">
        <v>134.19000000000003</v>
      </c>
      <c r="R105">
        <v>65.52</v>
      </c>
      <c r="S105">
        <v>68.67000000000003</v>
      </c>
      <c r="T105">
        <v>0.5117370892018781</v>
      </c>
      <c r="U105">
        <v>2026</v>
      </c>
      <c r="V105" t="s">
        <v>96</v>
      </c>
      <c r="W105">
        <v>5</v>
      </c>
      <c r="X105" t="s">
        <v>82</v>
      </c>
    </row>
    <row r="106" spans="1:24">
      <c r="A106">
        <v>4867</v>
      </c>
      <c r="B106" s="13">
        <v>46151</v>
      </c>
      <c r="C106">
        <v>2026</v>
      </c>
      <c r="D106">
        <v>2</v>
      </c>
      <c r="E106">
        <v>5</v>
      </c>
      <c r="F106" t="s">
        <v>82</v>
      </c>
      <c r="G106" t="s">
        <v>6</v>
      </c>
      <c r="H106" t="s">
        <v>27</v>
      </c>
      <c r="I106" t="s">
        <v>19</v>
      </c>
      <c r="J106" t="s">
        <v>3</v>
      </c>
      <c r="K106" t="s">
        <v>4</v>
      </c>
      <c r="L106" t="s">
        <v>5</v>
      </c>
      <c r="M106">
        <v>1</v>
      </c>
      <c r="N106">
        <v>82.86</v>
      </c>
      <c r="O106">
        <v>0</v>
      </c>
      <c r="P106">
        <v>42.67</v>
      </c>
      <c r="Q106">
        <v>82.86</v>
      </c>
      <c r="R106">
        <v>42.67</v>
      </c>
      <c r="S106">
        <v>40.19</v>
      </c>
      <c r="T106">
        <v>0.48503499879314504</v>
      </c>
      <c r="U106">
        <v>2026</v>
      </c>
      <c r="V106" t="s">
        <v>96</v>
      </c>
      <c r="W106">
        <v>5</v>
      </c>
      <c r="X106" t="s">
        <v>82</v>
      </c>
    </row>
    <row r="107" spans="1:24">
      <c r="A107">
        <v>3060</v>
      </c>
      <c r="B107" s="13">
        <v>46148</v>
      </c>
      <c r="C107">
        <v>2026</v>
      </c>
      <c r="D107">
        <v>2</v>
      </c>
      <c r="E107">
        <v>5</v>
      </c>
      <c r="F107" t="s">
        <v>82</v>
      </c>
      <c r="G107" t="s">
        <v>6</v>
      </c>
      <c r="H107" t="s">
        <v>27</v>
      </c>
      <c r="I107" t="s">
        <v>8</v>
      </c>
      <c r="J107" t="s">
        <v>16</v>
      </c>
      <c r="K107" t="s">
        <v>9</v>
      </c>
      <c r="L107" t="s">
        <v>37</v>
      </c>
      <c r="M107">
        <v>6</v>
      </c>
      <c r="N107">
        <v>157.31</v>
      </c>
      <c r="O107">
        <v>0.15</v>
      </c>
      <c r="P107">
        <v>80.34</v>
      </c>
      <c r="Q107">
        <v>802.28099999999995</v>
      </c>
      <c r="R107">
        <v>482.04</v>
      </c>
      <c r="S107">
        <v>320.24099999999993</v>
      </c>
      <c r="T107">
        <v>0.3991631361081715</v>
      </c>
      <c r="U107">
        <v>2026</v>
      </c>
      <c r="V107" t="s">
        <v>96</v>
      </c>
      <c r="W107">
        <v>5</v>
      </c>
      <c r="X107" t="s">
        <v>82</v>
      </c>
    </row>
    <row r="108" spans="1:24">
      <c r="A108">
        <v>1574</v>
      </c>
      <c r="B108" s="13">
        <v>46148</v>
      </c>
      <c r="C108">
        <v>2026</v>
      </c>
      <c r="D108">
        <v>2</v>
      </c>
      <c r="E108">
        <v>5</v>
      </c>
      <c r="F108" t="s">
        <v>82</v>
      </c>
      <c r="G108" t="s">
        <v>6</v>
      </c>
      <c r="H108" t="s">
        <v>27</v>
      </c>
      <c r="I108" t="s">
        <v>2</v>
      </c>
      <c r="J108" t="s">
        <v>3</v>
      </c>
      <c r="K108" t="s">
        <v>9</v>
      </c>
      <c r="L108" t="s">
        <v>10</v>
      </c>
      <c r="M108">
        <v>1</v>
      </c>
      <c r="N108">
        <v>92.27</v>
      </c>
      <c r="O108">
        <v>0</v>
      </c>
      <c r="P108">
        <v>46.5</v>
      </c>
      <c r="Q108">
        <v>92.27</v>
      </c>
      <c r="R108">
        <v>46.5</v>
      </c>
      <c r="S108">
        <v>45.769999999999996</v>
      </c>
      <c r="T108">
        <v>0.49604421805570603</v>
      </c>
      <c r="U108">
        <v>2026</v>
      </c>
      <c r="V108" t="s">
        <v>96</v>
      </c>
      <c r="W108">
        <v>5</v>
      </c>
      <c r="X108" t="s">
        <v>82</v>
      </c>
    </row>
    <row r="109" spans="1:24">
      <c r="A109">
        <v>4320</v>
      </c>
      <c r="B109" s="13">
        <v>46147</v>
      </c>
      <c r="C109">
        <v>2026</v>
      </c>
      <c r="D109">
        <v>2</v>
      </c>
      <c r="E109">
        <v>5</v>
      </c>
      <c r="F109" t="s">
        <v>82</v>
      </c>
      <c r="G109" t="s">
        <v>6</v>
      </c>
      <c r="H109" t="s">
        <v>27</v>
      </c>
      <c r="I109" t="s">
        <v>2</v>
      </c>
      <c r="J109" t="s">
        <v>3</v>
      </c>
      <c r="K109" t="s">
        <v>14</v>
      </c>
      <c r="L109" t="s">
        <v>48</v>
      </c>
      <c r="M109">
        <v>2</v>
      </c>
      <c r="N109">
        <v>165.17</v>
      </c>
      <c r="O109">
        <v>0</v>
      </c>
      <c r="P109">
        <v>87.78</v>
      </c>
      <c r="Q109">
        <v>330.34</v>
      </c>
      <c r="R109">
        <v>175.56</v>
      </c>
      <c r="S109">
        <v>154.77999999999997</v>
      </c>
      <c r="T109">
        <v>0.46854755706242052</v>
      </c>
      <c r="U109">
        <v>2026</v>
      </c>
      <c r="V109" t="s">
        <v>96</v>
      </c>
      <c r="W109">
        <v>5</v>
      </c>
      <c r="X109" t="s">
        <v>82</v>
      </c>
    </row>
    <row r="110" spans="1:24">
      <c r="A110">
        <v>3186</v>
      </c>
      <c r="B110" s="13">
        <v>46146</v>
      </c>
      <c r="C110">
        <v>2026</v>
      </c>
      <c r="D110">
        <v>2</v>
      </c>
      <c r="E110">
        <v>5</v>
      </c>
      <c r="F110" t="s">
        <v>82</v>
      </c>
      <c r="G110" t="s">
        <v>6</v>
      </c>
      <c r="H110" t="s">
        <v>27</v>
      </c>
      <c r="I110" t="s">
        <v>2</v>
      </c>
      <c r="J110" t="s">
        <v>13</v>
      </c>
      <c r="K110" t="s">
        <v>9</v>
      </c>
      <c r="L110" t="s">
        <v>17</v>
      </c>
      <c r="M110">
        <v>1</v>
      </c>
      <c r="N110">
        <v>143.66</v>
      </c>
      <c r="O110">
        <v>0.1</v>
      </c>
      <c r="P110">
        <v>79.25</v>
      </c>
      <c r="Q110">
        <v>129.29400000000001</v>
      </c>
      <c r="R110">
        <v>79.25</v>
      </c>
      <c r="S110">
        <v>50.044000000000011</v>
      </c>
      <c r="T110">
        <v>0.38705585719368268</v>
      </c>
      <c r="U110">
        <v>2026</v>
      </c>
      <c r="V110" t="s">
        <v>96</v>
      </c>
      <c r="W110">
        <v>5</v>
      </c>
      <c r="X110" t="s">
        <v>82</v>
      </c>
    </row>
    <row r="111" spans="1:24">
      <c r="A111">
        <v>3607</v>
      </c>
      <c r="B111" s="13">
        <v>46144</v>
      </c>
      <c r="C111">
        <v>2026</v>
      </c>
      <c r="D111">
        <v>2</v>
      </c>
      <c r="E111">
        <v>5</v>
      </c>
      <c r="F111" t="s">
        <v>82</v>
      </c>
      <c r="G111" t="s">
        <v>6</v>
      </c>
      <c r="H111" t="s">
        <v>27</v>
      </c>
      <c r="I111" t="s">
        <v>2</v>
      </c>
      <c r="J111" t="s">
        <v>16</v>
      </c>
      <c r="K111" t="s">
        <v>14</v>
      </c>
      <c r="L111" t="s">
        <v>15</v>
      </c>
      <c r="M111">
        <v>1</v>
      </c>
      <c r="N111">
        <v>36.270000000000003</v>
      </c>
      <c r="O111">
        <v>0</v>
      </c>
      <c r="P111">
        <v>13.8</v>
      </c>
      <c r="Q111">
        <v>36.270000000000003</v>
      </c>
      <c r="R111">
        <v>13.8</v>
      </c>
      <c r="S111">
        <v>22.470000000000002</v>
      </c>
      <c r="T111">
        <v>0.61952026468155497</v>
      </c>
      <c r="U111">
        <v>2026</v>
      </c>
      <c r="V111" t="s">
        <v>96</v>
      </c>
      <c r="W111">
        <v>5</v>
      </c>
      <c r="X111" t="s">
        <v>82</v>
      </c>
    </row>
    <row r="112" spans="1:24">
      <c r="A112">
        <v>4650</v>
      </c>
      <c r="B112" s="13">
        <v>46141</v>
      </c>
      <c r="C112">
        <v>2026</v>
      </c>
      <c r="D112">
        <v>2</v>
      </c>
      <c r="E112">
        <v>4</v>
      </c>
      <c r="F112" t="s">
        <v>81</v>
      </c>
      <c r="G112" t="s">
        <v>6</v>
      </c>
      <c r="H112" t="s">
        <v>27</v>
      </c>
      <c r="I112" t="s">
        <v>28</v>
      </c>
      <c r="J112" t="s">
        <v>16</v>
      </c>
      <c r="K112" t="s">
        <v>34</v>
      </c>
      <c r="L112" t="s">
        <v>35</v>
      </c>
      <c r="M112">
        <v>1</v>
      </c>
      <c r="N112">
        <v>40.04</v>
      </c>
      <c r="O112">
        <v>0</v>
      </c>
      <c r="P112">
        <v>14.72</v>
      </c>
      <c r="Q112">
        <v>40.04</v>
      </c>
      <c r="R112">
        <v>14.72</v>
      </c>
      <c r="S112">
        <v>25.32</v>
      </c>
      <c r="T112">
        <v>0.63236763236763238</v>
      </c>
      <c r="U112">
        <v>2026</v>
      </c>
      <c r="V112" t="s">
        <v>96</v>
      </c>
      <c r="W112">
        <v>4</v>
      </c>
      <c r="X112" t="s">
        <v>81</v>
      </c>
    </row>
    <row r="113" spans="1:24">
      <c r="A113">
        <v>4044</v>
      </c>
      <c r="B113" s="13">
        <v>46139</v>
      </c>
      <c r="C113">
        <v>2026</v>
      </c>
      <c r="D113">
        <v>2</v>
      </c>
      <c r="E113">
        <v>4</v>
      </c>
      <c r="F113" t="s">
        <v>81</v>
      </c>
      <c r="G113" t="s">
        <v>6</v>
      </c>
      <c r="H113" t="s">
        <v>27</v>
      </c>
      <c r="I113" t="s">
        <v>8</v>
      </c>
      <c r="J113" t="s">
        <v>13</v>
      </c>
      <c r="K113" t="s">
        <v>34</v>
      </c>
      <c r="L113" t="s">
        <v>38</v>
      </c>
      <c r="M113">
        <v>10</v>
      </c>
      <c r="N113">
        <v>124.59</v>
      </c>
      <c r="O113">
        <v>0.15</v>
      </c>
      <c r="P113">
        <v>67.14</v>
      </c>
      <c r="Q113">
        <v>1059.0150000000001</v>
      </c>
      <c r="R113">
        <v>671.4</v>
      </c>
      <c r="S113">
        <v>387.61500000000012</v>
      </c>
      <c r="T113">
        <v>0.36601464568490538</v>
      </c>
      <c r="U113">
        <v>2026</v>
      </c>
      <c r="V113" t="s">
        <v>96</v>
      </c>
      <c r="W113">
        <v>4</v>
      </c>
      <c r="X113" t="s">
        <v>81</v>
      </c>
    </row>
    <row r="114" spans="1:24">
      <c r="A114">
        <v>2590</v>
      </c>
      <c r="B114" s="13">
        <v>46138</v>
      </c>
      <c r="C114">
        <v>2026</v>
      </c>
      <c r="D114">
        <v>2</v>
      </c>
      <c r="E114">
        <v>4</v>
      </c>
      <c r="F114" t="s">
        <v>81</v>
      </c>
      <c r="G114" t="s">
        <v>6</v>
      </c>
      <c r="H114" t="s">
        <v>27</v>
      </c>
      <c r="I114" t="s">
        <v>19</v>
      </c>
      <c r="J114" t="s">
        <v>13</v>
      </c>
      <c r="K114" t="s">
        <v>34</v>
      </c>
      <c r="L114" t="s">
        <v>42</v>
      </c>
      <c r="M114">
        <v>2</v>
      </c>
      <c r="N114">
        <v>36.51</v>
      </c>
      <c r="O114">
        <v>0.1</v>
      </c>
      <c r="P114">
        <v>14.18</v>
      </c>
      <c r="Q114">
        <v>65.718000000000004</v>
      </c>
      <c r="R114">
        <v>28.36</v>
      </c>
      <c r="S114">
        <v>37.358000000000004</v>
      </c>
      <c r="T114">
        <v>0.56845917404668433</v>
      </c>
      <c r="U114">
        <v>2026</v>
      </c>
      <c r="V114" t="s">
        <v>96</v>
      </c>
      <c r="W114">
        <v>4</v>
      </c>
      <c r="X114" t="s">
        <v>81</v>
      </c>
    </row>
    <row r="115" spans="1:24">
      <c r="A115">
        <v>4442</v>
      </c>
      <c r="B115" s="13">
        <v>46137</v>
      </c>
      <c r="C115">
        <v>2026</v>
      </c>
      <c r="D115">
        <v>2</v>
      </c>
      <c r="E115">
        <v>4</v>
      </c>
      <c r="F115" t="s">
        <v>81</v>
      </c>
      <c r="G115" t="s">
        <v>6</v>
      </c>
      <c r="H115" t="s">
        <v>27</v>
      </c>
      <c r="I115" t="s">
        <v>28</v>
      </c>
      <c r="J115" t="s">
        <v>13</v>
      </c>
      <c r="K115" t="s">
        <v>14</v>
      </c>
      <c r="L115" t="s">
        <v>15</v>
      </c>
      <c r="M115">
        <v>1</v>
      </c>
      <c r="N115">
        <v>36.65</v>
      </c>
      <c r="O115">
        <v>0</v>
      </c>
      <c r="P115">
        <v>13.28</v>
      </c>
      <c r="Q115">
        <v>36.65</v>
      </c>
      <c r="R115">
        <v>13.28</v>
      </c>
      <c r="S115">
        <v>23.369999999999997</v>
      </c>
      <c r="T115">
        <v>0.63765347885402446</v>
      </c>
      <c r="U115">
        <v>2026</v>
      </c>
      <c r="V115" t="s">
        <v>96</v>
      </c>
      <c r="W115">
        <v>4</v>
      </c>
      <c r="X115" t="s">
        <v>81</v>
      </c>
    </row>
    <row r="116" spans="1:24">
      <c r="A116">
        <v>1102</v>
      </c>
      <c r="B116" s="13">
        <v>46136</v>
      </c>
      <c r="C116">
        <v>2026</v>
      </c>
      <c r="D116">
        <v>2</v>
      </c>
      <c r="E116">
        <v>4</v>
      </c>
      <c r="F116" t="s">
        <v>81</v>
      </c>
      <c r="G116" t="s">
        <v>6</v>
      </c>
      <c r="H116" t="s">
        <v>27</v>
      </c>
      <c r="I116" t="s">
        <v>2</v>
      </c>
      <c r="J116" t="s">
        <v>16</v>
      </c>
      <c r="K116" t="s">
        <v>9</v>
      </c>
      <c r="L116" t="s">
        <v>46</v>
      </c>
      <c r="M116">
        <v>2</v>
      </c>
      <c r="N116">
        <v>70.53</v>
      </c>
      <c r="O116">
        <v>0</v>
      </c>
      <c r="P116">
        <v>32.229999999999997</v>
      </c>
      <c r="Q116">
        <v>141.06</v>
      </c>
      <c r="R116">
        <v>64.459999999999994</v>
      </c>
      <c r="S116">
        <v>76.600000000000009</v>
      </c>
      <c r="T116">
        <v>0.54303133418403526</v>
      </c>
      <c r="U116">
        <v>2026</v>
      </c>
      <c r="V116" t="s">
        <v>96</v>
      </c>
      <c r="W116">
        <v>4</v>
      </c>
      <c r="X116" t="s">
        <v>81</v>
      </c>
    </row>
    <row r="117" spans="1:24">
      <c r="A117">
        <v>4980</v>
      </c>
      <c r="B117" s="13">
        <v>46135</v>
      </c>
      <c r="C117">
        <v>2026</v>
      </c>
      <c r="D117">
        <v>2</v>
      </c>
      <c r="E117">
        <v>4</v>
      </c>
      <c r="F117" t="s">
        <v>81</v>
      </c>
      <c r="G117" t="s">
        <v>6</v>
      </c>
      <c r="H117" t="s">
        <v>27</v>
      </c>
      <c r="I117" t="s">
        <v>19</v>
      </c>
      <c r="J117" t="s">
        <v>3</v>
      </c>
      <c r="K117" t="s">
        <v>23</v>
      </c>
      <c r="L117" t="s">
        <v>51</v>
      </c>
      <c r="M117">
        <v>2</v>
      </c>
      <c r="N117">
        <v>120.49</v>
      </c>
      <c r="O117">
        <v>0.1</v>
      </c>
      <c r="P117">
        <v>62.23</v>
      </c>
      <c r="Q117">
        <v>216.88200000000001</v>
      </c>
      <c r="R117">
        <v>124.46</v>
      </c>
      <c r="S117">
        <v>92.422000000000011</v>
      </c>
      <c r="T117">
        <v>0.42613955976060719</v>
      </c>
      <c r="U117">
        <v>2026</v>
      </c>
      <c r="V117" t="s">
        <v>96</v>
      </c>
      <c r="W117">
        <v>4</v>
      </c>
      <c r="X117" t="s">
        <v>81</v>
      </c>
    </row>
    <row r="118" spans="1:24">
      <c r="A118">
        <v>2024</v>
      </c>
      <c r="B118" s="13">
        <v>46134</v>
      </c>
      <c r="C118">
        <v>2026</v>
      </c>
      <c r="D118">
        <v>2</v>
      </c>
      <c r="E118">
        <v>4</v>
      </c>
      <c r="F118" t="s">
        <v>81</v>
      </c>
      <c r="G118" t="s">
        <v>6</v>
      </c>
      <c r="H118" t="s">
        <v>27</v>
      </c>
      <c r="I118" t="s">
        <v>19</v>
      </c>
      <c r="J118" t="s">
        <v>13</v>
      </c>
      <c r="K118" t="s">
        <v>23</v>
      </c>
      <c r="L118" t="s">
        <v>40</v>
      </c>
      <c r="M118">
        <v>1</v>
      </c>
      <c r="N118">
        <v>81.73</v>
      </c>
      <c r="O118">
        <v>0.05</v>
      </c>
      <c r="P118">
        <v>39.979999999999997</v>
      </c>
      <c r="Q118">
        <v>77.643500000000003</v>
      </c>
      <c r="R118">
        <v>39.979999999999997</v>
      </c>
      <c r="S118">
        <v>37.663500000000006</v>
      </c>
      <c r="T118">
        <v>0.48508246021882068</v>
      </c>
      <c r="U118">
        <v>2026</v>
      </c>
      <c r="V118" t="s">
        <v>96</v>
      </c>
      <c r="W118">
        <v>4</v>
      </c>
      <c r="X118" t="s">
        <v>81</v>
      </c>
    </row>
    <row r="119" spans="1:24">
      <c r="A119">
        <v>2812</v>
      </c>
      <c r="B119" s="13">
        <v>46133</v>
      </c>
      <c r="C119">
        <v>2026</v>
      </c>
      <c r="D119">
        <v>2</v>
      </c>
      <c r="E119">
        <v>4</v>
      </c>
      <c r="F119" t="s">
        <v>81</v>
      </c>
      <c r="G119" t="s">
        <v>6</v>
      </c>
      <c r="H119" t="s">
        <v>27</v>
      </c>
      <c r="I119" t="s">
        <v>2</v>
      </c>
      <c r="J119" t="s">
        <v>13</v>
      </c>
      <c r="K119" t="s">
        <v>4</v>
      </c>
      <c r="L119" t="s">
        <v>22</v>
      </c>
      <c r="M119">
        <v>1</v>
      </c>
      <c r="N119">
        <v>51.39</v>
      </c>
      <c r="O119">
        <v>0</v>
      </c>
      <c r="P119">
        <v>22.08</v>
      </c>
      <c r="Q119">
        <v>51.39</v>
      </c>
      <c r="R119">
        <v>22.08</v>
      </c>
      <c r="S119">
        <v>29.310000000000002</v>
      </c>
      <c r="T119">
        <v>0.57034442498540572</v>
      </c>
      <c r="U119">
        <v>2026</v>
      </c>
      <c r="V119" t="s">
        <v>96</v>
      </c>
      <c r="W119">
        <v>4</v>
      </c>
      <c r="X119" t="s">
        <v>81</v>
      </c>
    </row>
    <row r="120" spans="1:24">
      <c r="A120">
        <v>4101</v>
      </c>
      <c r="B120" s="13">
        <v>46129</v>
      </c>
      <c r="C120">
        <v>2026</v>
      </c>
      <c r="D120">
        <v>2</v>
      </c>
      <c r="E120">
        <v>4</v>
      </c>
      <c r="F120" t="s">
        <v>81</v>
      </c>
      <c r="G120" t="s">
        <v>6</v>
      </c>
      <c r="H120" t="s">
        <v>27</v>
      </c>
      <c r="I120" t="s">
        <v>2</v>
      </c>
      <c r="J120" t="s">
        <v>3</v>
      </c>
      <c r="K120" t="s">
        <v>23</v>
      </c>
      <c r="L120" t="s">
        <v>40</v>
      </c>
      <c r="M120">
        <v>1</v>
      </c>
      <c r="N120">
        <v>81.040000000000006</v>
      </c>
      <c r="O120">
        <v>0</v>
      </c>
      <c r="P120">
        <v>39.97</v>
      </c>
      <c r="Q120">
        <v>81.040000000000006</v>
      </c>
      <c r="R120">
        <v>39.97</v>
      </c>
      <c r="S120">
        <v>41.070000000000007</v>
      </c>
      <c r="T120">
        <v>0.50678677196446209</v>
      </c>
      <c r="U120">
        <v>2026</v>
      </c>
      <c r="V120" t="s">
        <v>96</v>
      </c>
      <c r="W120">
        <v>4</v>
      </c>
      <c r="X120" t="s">
        <v>81</v>
      </c>
    </row>
    <row r="121" spans="1:24">
      <c r="A121">
        <v>3321</v>
      </c>
      <c r="B121" s="13">
        <v>46128</v>
      </c>
      <c r="C121">
        <v>2026</v>
      </c>
      <c r="D121">
        <v>2</v>
      </c>
      <c r="E121">
        <v>4</v>
      </c>
      <c r="F121" t="s">
        <v>81</v>
      </c>
      <c r="G121" t="s">
        <v>6</v>
      </c>
      <c r="H121" t="s">
        <v>27</v>
      </c>
      <c r="I121" t="s">
        <v>2</v>
      </c>
      <c r="J121" t="s">
        <v>16</v>
      </c>
      <c r="K121" t="s">
        <v>14</v>
      </c>
      <c r="L121" t="s">
        <v>15</v>
      </c>
      <c r="M121">
        <v>3</v>
      </c>
      <c r="N121">
        <v>35.57</v>
      </c>
      <c r="O121">
        <v>0</v>
      </c>
      <c r="P121">
        <v>13.67</v>
      </c>
      <c r="Q121">
        <v>106.71000000000001</v>
      </c>
      <c r="R121">
        <v>41.01</v>
      </c>
      <c r="S121">
        <v>65.700000000000017</v>
      </c>
      <c r="T121">
        <v>0.61568737700309262</v>
      </c>
      <c r="U121">
        <v>2026</v>
      </c>
      <c r="V121" t="s">
        <v>96</v>
      </c>
      <c r="W121">
        <v>4</v>
      </c>
      <c r="X121" t="s">
        <v>81</v>
      </c>
    </row>
    <row r="122" spans="1:24">
      <c r="A122">
        <v>5042</v>
      </c>
      <c r="B122" s="13">
        <v>46127</v>
      </c>
      <c r="C122">
        <v>2026</v>
      </c>
      <c r="D122">
        <v>2</v>
      </c>
      <c r="E122">
        <v>4</v>
      </c>
      <c r="F122" t="s">
        <v>81</v>
      </c>
      <c r="G122" t="s">
        <v>6</v>
      </c>
      <c r="H122" t="s">
        <v>27</v>
      </c>
      <c r="I122" t="s">
        <v>19</v>
      </c>
      <c r="J122" t="s">
        <v>16</v>
      </c>
      <c r="K122" t="s">
        <v>14</v>
      </c>
      <c r="L122" t="s">
        <v>48</v>
      </c>
      <c r="M122">
        <v>1</v>
      </c>
      <c r="N122">
        <v>163.16</v>
      </c>
      <c r="O122">
        <v>0</v>
      </c>
      <c r="P122">
        <v>88.78</v>
      </c>
      <c r="Q122">
        <v>163.16</v>
      </c>
      <c r="R122">
        <v>88.78</v>
      </c>
      <c r="S122">
        <v>74.38</v>
      </c>
      <c r="T122">
        <v>0.45587153714145623</v>
      </c>
      <c r="U122">
        <v>2026</v>
      </c>
      <c r="V122" t="s">
        <v>96</v>
      </c>
      <c r="W122">
        <v>4</v>
      </c>
      <c r="X122" t="s">
        <v>81</v>
      </c>
    </row>
    <row r="123" spans="1:24">
      <c r="A123">
        <v>2848</v>
      </c>
      <c r="B123" s="13">
        <v>46124</v>
      </c>
      <c r="C123">
        <v>2026</v>
      </c>
      <c r="D123">
        <v>2</v>
      </c>
      <c r="E123">
        <v>4</v>
      </c>
      <c r="F123" t="s">
        <v>81</v>
      </c>
      <c r="G123" t="s">
        <v>6</v>
      </c>
      <c r="H123" t="s">
        <v>27</v>
      </c>
      <c r="I123" t="s">
        <v>2</v>
      </c>
      <c r="J123" t="s">
        <v>13</v>
      </c>
      <c r="K123" t="s">
        <v>9</v>
      </c>
      <c r="L123" t="s">
        <v>46</v>
      </c>
      <c r="M123">
        <v>1</v>
      </c>
      <c r="N123">
        <v>71.64</v>
      </c>
      <c r="O123">
        <v>0.05</v>
      </c>
      <c r="P123">
        <v>32.729999999999997</v>
      </c>
      <c r="Q123">
        <v>68.057999999999993</v>
      </c>
      <c r="R123">
        <v>32.729999999999997</v>
      </c>
      <c r="S123">
        <v>35.327999999999996</v>
      </c>
      <c r="T123">
        <v>0.51908666137706072</v>
      </c>
      <c r="U123">
        <v>2026</v>
      </c>
      <c r="V123" t="s">
        <v>96</v>
      </c>
      <c r="W123">
        <v>4</v>
      </c>
      <c r="X123" t="s">
        <v>81</v>
      </c>
    </row>
    <row r="124" spans="1:24">
      <c r="A124">
        <v>2829</v>
      </c>
      <c r="B124" s="13">
        <v>46118</v>
      </c>
      <c r="C124">
        <v>2026</v>
      </c>
      <c r="D124">
        <v>2</v>
      </c>
      <c r="E124">
        <v>4</v>
      </c>
      <c r="F124" t="s">
        <v>81</v>
      </c>
      <c r="G124" t="s">
        <v>6</v>
      </c>
      <c r="H124" t="s">
        <v>27</v>
      </c>
      <c r="I124" t="s">
        <v>2</v>
      </c>
      <c r="J124" t="s">
        <v>16</v>
      </c>
      <c r="K124" t="s">
        <v>4</v>
      </c>
      <c r="L124" t="s">
        <v>30</v>
      </c>
      <c r="M124">
        <v>6</v>
      </c>
      <c r="N124">
        <v>102.59</v>
      </c>
      <c r="O124">
        <v>0.1</v>
      </c>
      <c r="P124">
        <v>49.6</v>
      </c>
      <c r="Q124">
        <v>553.98599999999999</v>
      </c>
      <c r="R124">
        <v>297.60000000000002</v>
      </c>
      <c r="S124">
        <v>256.38599999999997</v>
      </c>
      <c r="T124">
        <v>0.46280230908362302</v>
      </c>
      <c r="U124">
        <v>2026</v>
      </c>
      <c r="V124" t="s">
        <v>96</v>
      </c>
      <c r="W124">
        <v>4</v>
      </c>
      <c r="X124" t="s">
        <v>81</v>
      </c>
    </row>
    <row r="125" spans="1:24">
      <c r="A125">
        <v>28</v>
      </c>
      <c r="B125" s="13">
        <v>46118</v>
      </c>
      <c r="C125">
        <v>2026</v>
      </c>
      <c r="D125">
        <v>2</v>
      </c>
      <c r="E125">
        <v>4</v>
      </c>
      <c r="F125" t="s">
        <v>81</v>
      </c>
      <c r="G125" t="s">
        <v>6</v>
      </c>
      <c r="H125" t="s">
        <v>27</v>
      </c>
      <c r="I125" t="s">
        <v>19</v>
      </c>
      <c r="J125" t="s">
        <v>13</v>
      </c>
      <c r="K125" t="s">
        <v>34</v>
      </c>
      <c r="L125" t="s">
        <v>38</v>
      </c>
      <c r="M125">
        <v>2</v>
      </c>
      <c r="N125">
        <v>125.94</v>
      </c>
      <c r="O125">
        <v>0.05</v>
      </c>
      <c r="P125">
        <v>70.94</v>
      </c>
      <c r="Q125">
        <v>239.28599999999997</v>
      </c>
      <c r="R125">
        <v>141.88</v>
      </c>
      <c r="S125">
        <v>97.405999999999977</v>
      </c>
      <c r="T125">
        <v>0.40706936469329585</v>
      </c>
      <c r="U125">
        <v>2026</v>
      </c>
      <c r="V125" t="s">
        <v>96</v>
      </c>
      <c r="W125">
        <v>4</v>
      </c>
      <c r="X125" t="s">
        <v>81</v>
      </c>
    </row>
    <row r="126" spans="1:24">
      <c r="A126">
        <v>2933</v>
      </c>
      <c r="B126" s="13">
        <v>46117</v>
      </c>
      <c r="C126">
        <v>2026</v>
      </c>
      <c r="D126">
        <v>2</v>
      </c>
      <c r="E126">
        <v>4</v>
      </c>
      <c r="F126" t="s">
        <v>81</v>
      </c>
      <c r="G126" t="s">
        <v>6</v>
      </c>
      <c r="H126" t="s">
        <v>27</v>
      </c>
      <c r="I126" t="s">
        <v>19</v>
      </c>
      <c r="J126" t="s">
        <v>3</v>
      </c>
      <c r="K126" t="s">
        <v>14</v>
      </c>
      <c r="L126" t="s">
        <v>15</v>
      </c>
      <c r="M126">
        <v>1</v>
      </c>
      <c r="N126">
        <v>35.4</v>
      </c>
      <c r="O126">
        <v>0</v>
      </c>
      <c r="P126">
        <v>13.37</v>
      </c>
      <c r="Q126">
        <v>35.4</v>
      </c>
      <c r="R126">
        <v>13.37</v>
      </c>
      <c r="S126">
        <v>22.03</v>
      </c>
      <c r="T126">
        <v>0.62231638418079105</v>
      </c>
      <c r="U126">
        <v>2026</v>
      </c>
      <c r="V126" t="s">
        <v>96</v>
      </c>
      <c r="W126">
        <v>4</v>
      </c>
      <c r="X126" t="s">
        <v>81</v>
      </c>
    </row>
    <row r="127" spans="1:24">
      <c r="A127">
        <v>1439</v>
      </c>
      <c r="B127" s="13">
        <v>46049</v>
      </c>
      <c r="C127">
        <v>2026</v>
      </c>
      <c r="D127">
        <v>1</v>
      </c>
      <c r="E127">
        <v>1</v>
      </c>
      <c r="F127" t="s">
        <v>78</v>
      </c>
      <c r="G127" t="s">
        <v>6</v>
      </c>
      <c r="H127" t="s">
        <v>27</v>
      </c>
      <c r="I127" t="s">
        <v>28</v>
      </c>
      <c r="J127" t="s">
        <v>13</v>
      </c>
      <c r="K127" t="s">
        <v>9</v>
      </c>
      <c r="L127" t="s">
        <v>37</v>
      </c>
      <c r="M127">
        <v>2</v>
      </c>
      <c r="N127">
        <v>157.16999999999999</v>
      </c>
      <c r="O127">
        <v>0</v>
      </c>
      <c r="P127">
        <v>81.260000000000005</v>
      </c>
      <c r="Q127">
        <v>314.33999999999997</v>
      </c>
      <c r="R127">
        <v>162.52000000000001</v>
      </c>
      <c r="S127">
        <v>151.81999999999996</v>
      </c>
      <c r="T127">
        <v>0.4829802125087484</v>
      </c>
      <c r="U127">
        <v>2026</v>
      </c>
      <c r="V127" t="s">
        <v>94</v>
      </c>
      <c r="W127">
        <v>1</v>
      </c>
      <c r="X127" t="s">
        <v>78</v>
      </c>
    </row>
    <row r="128" spans="1:24">
      <c r="A128">
        <v>2767</v>
      </c>
      <c r="B128" s="13">
        <v>46112</v>
      </c>
      <c r="C128">
        <v>2026</v>
      </c>
      <c r="D128">
        <v>1</v>
      </c>
      <c r="E128">
        <v>3</v>
      </c>
      <c r="F128" t="s">
        <v>80</v>
      </c>
      <c r="G128" t="s">
        <v>6</v>
      </c>
      <c r="H128" t="s">
        <v>27</v>
      </c>
      <c r="I128" t="s">
        <v>2</v>
      </c>
      <c r="J128" t="s">
        <v>3</v>
      </c>
      <c r="K128" t="s">
        <v>14</v>
      </c>
      <c r="L128" t="s">
        <v>44</v>
      </c>
      <c r="M128">
        <v>4</v>
      </c>
      <c r="N128">
        <v>134.18</v>
      </c>
      <c r="O128">
        <v>0</v>
      </c>
      <c r="P128">
        <v>66.430000000000007</v>
      </c>
      <c r="Q128">
        <v>536.72</v>
      </c>
      <c r="R128">
        <v>265.72000000000003</v>
      </c>
      <c r="S128">
        <v>271</v>
      </c>
      <c r="T128">
        <v>0.5049187658369354</v>
      </c>
      <c r="U128">
        <v>2026</v>
      </c>
      <c r="V128" t="s">
        <v>94</v>
      </c>
      <c r="W128">
        <v>3</v>
      </c>
      <c r="X128" t="s">
        <v>80</v>
      </c>
    </row>
    <row r="129" spans="1:24">
      <c r="A129">
        <v>1876</v>
      </c>
      <c r="B129" s="13">
        <v>46110</v>
      </c>
      <c r="C129">
        <v>2026</v>
      </c>
      <c r="D129">
        <v>1</v>
      </c>
      <c r="E129">
        <v>3</v>
      </c>
      <c r="F129" t="s">
        <v>80</v>
      </c>
      <c r="G129" t="s">
        <v>6</v>
      </c>
      <c r="H129" t="s">
        <v>27</v>
      </c>
      <c r="I129" t="s">
        <v>8</v>
      </c>
      <c r="J129" t="s">
        <v>13</v>
      </c>
      <c r="K129" t="s">
        <v>4</v>
      </c>
      <c r="L129" t="s">
        <v>30</v>
      </c>
      <c r="M129">
        <v>12</v>
      </c>
      <c r="N129">
        <v>101.06</v>
      </c>
      <c r="O129">
        <v>0.1</v>
      </c>
      <c r="P129">
        <v>50.59</v>
      </c>
      <c r="Q129">
        <v>1091.4480000000001</v>
      </c>
      <c r="R129">
        <v>607.08000000000004</v>
      </c>
      <c r="S129">
        <v>484.36800000000005</v>
      </c>
      <c r="T129">
        <v>0.4437847703234602</v>
      </c>
      <c r="U129">
        <v>2026</v>
      </c>
      <c r="V129" t="s">
        <v>94</v>
      </c>
      <c r="W129">
        <v>3</v>
      </c>
      <c r="X129" t="s">
        <v>80</v>
      </c>
    </row>
    <row r="130" spans="1:24">
      <c r="A130">
        <v>2212</v>
      </c>
      <c r="B130" s="13">
        <v>46105</v>
      </c>
      <c r="C130">
        <v>2026</v>
      </c>
      <c r="D130">
        <v>1</v>
      </c>
      <c r="E130">
        <v>3</v>
      </c>
      <c r="F130" t="s">
        <v>80</v>
      </c>
      <c r="G130" t="s">
        <v>6</v>
      </c>
      <c r="H130" t="s">
        <v>27</v>
      </c>
      <c r="I130" t="s">
        <v>2</v>
      </c>
      <c r="J130" t="s">
        <v>3</v>
      </c>
      <c r="K130" t="s">
        <v>34</v>
      </c>
      <c r="L130" t="s">
        <v>38</v>
      </c>
      <c r="M130">
        <v>2</v>
      </c>
      <c r="N130">
        <v>122.92</v>
      </c>
      <c r="O130">
        <v>0.05</v>
      </c>
      <c r="P130">
        <v>70.31</v>
      </c>
      <c r="Q130">
        <v>233.548</v>
      </c>
      <c r="R130">
        <v>140.62</v>
      </c>
      <c r="S130">
        <v>92.927999999999997</v>
      </c>
      <c r="T130">
        <v>0.39789679209413054</v>
      </c>
      <c r="U130">
        <v>2026</v>
      </c>
      <c r="V130" t="s">
        <v>94</v>
      </c>
      <c r="W130">
        <v>3</v>
      </c>
      <c r="X130" t="s">
        <v>80</v>
      </c>
    </row>
    <row r="131" spans="1:24">
      <c r="A131">
        <v>4952</v>
      </c>
      <c r="B131" s="13">
        <v>46101</v>
      </c>
      <c r="C131">
        <v>2026</v>
      </c>
      <c r="D131">
        <v>1</v>
      </c>
      <c r="E131">
        <v>3</v>
      </c>
      <c r="F131" t="s">
        <v>80</v>
      </c>
      <c r="G131" t="s">
        <v>6</v>
      </c>
      <c r="H131" t="s">
        <v>27</v>
      </c>
      <c r="I131" t="s">
        <v>2</v>
      </c>
      <c r="J131" t="s">
        <v>16</v>
      </c>
      <c r="K131" t="s">
        <v>9</v>
      </c>
      <c r="L131" t="s">
        <v>46</v>
      </c>
      <c r="M131">
        <v>2</v>
      </c>
      <c r="N131">
        <v>72.459999999999994</v>
      </c>
      <c r="O131">
        <v>0</v>
      </c>
      <c r="P131">
        <v>33.31</v>
      </c>
      <c r="Q131">
        <v>144.91999999999999</v>
      </c>
      <c r="R131">
        <v>66.62</v>
      </c>
      <c r="S131">
        <v>78.299999999999983</v>
      </c>
      <c r="T131">
        <v>0.54029809550096597</v>
      </c>
      <c r="U131">
        <v>2026</v>
      </c>
      <c r="V131" t="s">
        <v>94</v>
      </c>
      <c r="W131">
        <v>3</v>
      </c>
      <c r="X131" t="s">
        <v>80</v>
      </c>
    </row>
    <row r="132" spans="1:24">
      <c r="A132">
        <v>4095</v>
      </c>
      <c r="B132" s="13">
        <v>46090</v>
      </c>
      <c r="C132">
        <v>2026</v>
      </c>
      <c r="D132">
        <v>1</v>
      </c>
      <c r="E132">
        <v>3</v>
      </c>
      <c r="F132" t="s">
        <v>80</v>
      </c>
      <c r="G132" t="s">
        <v>6</v>
      </c>
      <c r="H132" t="s">
        <v>27</v>
      </c>
      <c r="I132" t="s">
        <v>28</v>
      </c>
      <c r="J132" t="s">
        <v>13</v>
      </c>
      <c r="K132" t="s">
        <v>9</v>
      </c>
      <c r="L132" t="s">
        <v>46</v>
      </c>
      <c r="M132">
        <v>1</v>
      </c>
      <c r="N132">
        <v>72.87</v>
      </c>
      <c r="O132">
        <v>0.05</v>
      </c>
      <c r="P132">
        <v>32</v>
      </c>
      <c r="Q132">
        <v>69.226500000000001</v>
      </c>
      <c r="R132">
        <v>32</v>
      </c>
      <c r="S132">
        <v>37.226500000000001</v>
      </c>
      <c r="T132">
        <v>0.53774927231623726</v>
      </c>
      <c r="U132">
        <v>2026</v>
      </c>
      <c r="V132" t="s">
        <v>94</v>
      </c>
      <c r="W132">
        <v>3</v>
      </c>
      <c r="X132" t="s">
        <v>80</v>
      </c>
    </row>
    <row r="133" spans="1:24">
      <c r="A133">
        <v>1654</v>
      </c>
      <c r="B133" s="13">
        <v>46050</v>
      </c>
      <c r="C133">
        <v>2026</v>
      </c>
      <c r="D133">
        <v>1</v>
      </c>
      <c r="E133">
        <v>1</v>
      </c>
      <c r="F133" t="s">
        <v>78</v>
      </c>
      <c r="G133" t="s">
        <v>6</v>
      </c>
      <c r="H133" t="s">
        <v>27</v>
      </c>
      <c r="I133" t="s">
        <v>28</v>
      </c>
      <c r="J133" t="s">
        <v>16</v>
      </c>
      <c r="K133" t="s">
        <v>9</v>
      </c>
      <c r="L133" t="s">
        <v>46</v>
      </c>
      <c r="M133">
        <v>1</v>
      </c>
      <c r="N133">
        <v>70.41</v>
      </c>
      <c r="O133">
        <v>0</v>
      </c>
      <c r="P133">
        <v>32.74</v>
      </c>
      <c r="Q133">
        <v>70.41</v>
      </c>
      <c r="R133">
        <v>32.74</v>
      </c>
      <c r="S133">
        <v>37.669999999999995</v>
      </c>
      <c r="T133">
        <v>0.53500923164323244</v>
      </c>
      <c r="U133">
        <v>2026</v>
      </c>
      <c r="V133" t="s">
        <v>94</v>
      </c>
      <c r="W133">
        <v>1</v>
      </c>
      <c r="X133" t="s">
        <v>78</v>
      </c>
    </row>
    <row r="134" spans="1:24">
      <c r="A134">
        <v>4434</v>
      </c>
      <c r="B134" s="13">
        <v>46085</v>
      </c>
      <c r="C134">
        <v>2026</v>
      </c>
      <c r="D134">
        <v>1</v>
      </c>
      <c r="E134">
        <v>3</v>
      </c>
      <c r="F134" t="s">
        <v>80</v>
      </c>
      <c r="G134" t="s">
        <v>6</v>
      </c>
      <c r="H134" t="s">
        <v>27</v>
      </c>
      <c r="I134" t="s">
        <v>28</v>
      </c>
      <c r="J134" t="s">
        <v>13</v>
      </c>
      <c r="K134" t="s">
        <v>9</v>
      </c>
      <c r="L134" t="s">
        <v>37</v>
      </c>
      <c r="M134">
        <v>2</v>
      </c>
      <c r="N134">
        <v>151.55000000000001</v>
      </c>
      <c r="O134">
        <v>0.1</v>
      </c>
      <c r="P134">
        <v>80.680000000000007</v>
      </c>
      <c r="Q134">
        <v>272.79000000000002</v>
      </c>
      <c r="R134">
        <v>161.36000000000001</v>
      </c>
      <c r="S134">
        <v>111.43</v>
      </c>
      <c r="T134">
        <v>0.40848271564206901</v>
      </c>
      <c r="U134">
        <v>2026</v>
      </c>
      <c r="V134" t="s">
        <v>94</v>
      </c>
      <c r="W134">
        <v>3</v>
      </c>
      <c r="X134" t="s">
        <v>80</v>
      </c>
    </row>
    <row r="135" spans="1:24">
      <c r="A135">
        <v>4960</v>
      </c>
      <c r="B135" s="13">
        <v>46080</v>
      </c>
      <c r="C135">
        <v>2026</v>
      </c>
      <c r="D135">
        <v>1</v>
      </c>
      <c r="E135">
        <v>2</v>
      </c>
      <c r="F135" t="s">
        <v>79</v>
      </c>
      <c r="G135" t="s">
        <v>6</v>
      </c>
      <c r="H135" t="s">
        <v>27</v>
      </c>
      <c r="I135" t="s">
        <v>28</v>
      </c>
      <c r="J135" t="s">
        <v>13</v>
      </c>
      <c r="K135" t="s">
        <v>14</v>
      </c>
      <c r="L135" t="s">
        <v>15</v>
      </c>
      <c r="M135">
        <v>2</v>
      </c>
      <c r="N135">
        <v>36.130000000000003</v>
      </c>
      <c r="O135">
        <v>0</v>
      </c>
      <c r="P135">
        <v>13.72</v>
      </c>
      <c r="Q135">
        <v>72.260000000000005</v>
      </c>
      <c r="R135">
        <v>27.44</v>
      </c>
      <c r="S135">
        <v>44.820000000000007</v>
      </c>
      <c r="T135">
        <v>0.62026017160254643</v>
      </c>
      <c r="U135">
        <v>2026</v>
      </c>
      <c r="V135" t="s">
        <v>94</v>
      </c>
      <c r="W135">
        <v>2</v>
      </c>
      <c r="X135" t="s">
        <v>79</v>
      </c>
    </row>
    <row r="136" spans="1:24">
      <c r="A136">
        <v>287</v>
      </c>
      <c r="B136" s="13">
        <v>46077</v>
      </c>
      <c r="C136">
        <v>2026</v>
      </c>
      <c r="D136">
        <v>1</v>
      </c>
      <c r="E136">
        <v>2</v>
      </c>
      <c r="F136" t="s">
        <v>79</v>
      </c>
      <c r="G136" t="s">
        <v>6</v>
      </c>
      <c r="H136" t="s">
        <v>27</v>
      </c>
      <c r="I136" t="s">
        <v>28</v>
      </c>
      <c r="J136" t="s">
        <v>13</v>
      </c>
      <c r="K136" t="s">
        <v>14</v>
      </c>
      <c r="L136" t="s">
        <v>48</v>
      </c>
      <c r="M136">
        <v>1</v>
      </c>
      <c r="N136">
        <v>164.6</v>
      </c>
      <c r="O136">
        <v>0</v>
      </c>
      <c r="P136">
        <v>85.07</v>
      </c>
      <c r="Q136">
        <v>164.6</v>
      </c>
      <c r="R136">
        <v>85.07</v>
      </c>
      <c r="S136">
        <v>79.53</v>
      </c>
      <c r="T136">
        <v>0.48317132442284327</v>
      </c>
      <c r="U136">
        <v>2026</v>
      </c>
      <c r="V136" t="s">
        <v>94</v>
      </c>
      <c r="W136">
        <v>2</v>
      </c>
      <c r="X136" t="s">
        <v>79</v>
      </c>
    </row>
    <row r="137" spans="1:24">
      <c r="A137">
        <v>303</v>
      </c>
      <c r="B137" s="13">
        <v>46068</v>
      </c>
      <c r="C137">
        <v>2026</v>
      </c>
      <c r="D137">
        <v>1</v>
      </c>
      <c r="E137">
        <v>2</v>
      </c>
      <c r="F137" t="s">
        <v>79</v>
      </c>
      <c r="G137" t="s">
        <v>6</v>
      </c>
      <c r="H137" t="s">
        <v>27</v>
      </c>
      <c r="I137" t="s">
        <v>28</v>
      </c>
      <c r="J137" t="s">
        <v>3</v>
      </c>
      <c r="K137" t="s">
        <v>4</v>
      </c>
      <c r="L137" t="s">
        <v>30</v>
      </c>
      <c r="M137">
        <v>2</v>
      </c>
      <c r="N137">
        <v>102.12</v>
      </c>
      <c r="O137">
        <v>0.15</v>
      </c>
      <c r="P137">
        <v>51.03</v>
      </c>
      <c r="Q137">
        <v>173.60400000000001</v>
      </c>
      <c r="R137">
        <v>102.06</v>
      </c>
      <c r="S137">
        <v>71.544000000000011</v>
      </c>
      <c r="T137">
        <v>0.41211032003870884</v>
      </c>
      <c r="U137">
        <v>2026</v>
      </c>
      <c r="V137" t="s">
        <v>94</v>
      </c>
      <c r="W137">
        <v>2</v>
      </c>
      <c r="X137" t="s">
        <v>79</v>
      </c>
    </row>
    <row r="138" spans="1:24">
      <c r="A138">
        <v>1613</v>
      </c>
      <c r="B138" s="13">
        <v>46053</v>
      </c>
      <c r="C138">
        <v>2026</v>
      </c>
      <c r="D138">
        <v>1</v>
      </c>
      <c r="E138">
        <v>1</v>
      </c>
      <c r="F138" t="s">
        <v>78</v>
      </c>
      <c r="G138" t="s">
        <v>6</v>
      </c>
      <c r="H138" t="s">
        <v>27</v>
      </c>
      <c r="I138" t="s">
        <v>8</v>
      </c>
      <c r="J138" t="s">
        <v>16</v>
      </c>
      <c r="K138" t="s">
        <v>34</v>
      </c>
      <c r="L138" t="s">
        <v>45</v>
      </c>
      <c r="M138">
        <v>4</v>
      </c>
      <c r="N138">
        <v>51.11</v>
      </c>
      <c r="O138">
        <v>0.15</v>
      </c>
      <c r="P138">
        <v>22.25</v>
      </c>
      <c r="Q138">
        <v>173.774</v>
      </c>
      <c r="R138">
        <v>89</v>
      </c>
      <c r="S138">
        <v>84.774000000000001</v>
      </c>
      <c r="T138">
        <v>0.48784052850253778</v>
      </c>
      <c r="U138">
        <v>2026</v>
      </c>
      <c r="V138" t="s">
        <v>94</v>
      </c>
      <c r="W138">
        <v>1</v>
      </c>
      <c r="X138"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971F-9941-4E81-86F8-7514AE5BE7F0}">
  <dimension ref="A3:I38"/>
  <sheetViews>
    <sheetView workbookViewId="0">
      <selection activeCell="A3" sqref="A3"/>
    </sheetView>
  </sheetViews>
  <sheetFormatPr defaultRowHeight="14.4"/>
  <cols>
    <col min="1" max="1" width="12.44140625" bestFit="1" customWidth="1"/>
    <col min="2" max="2" width="12" bestFit="1" customWidth="1"/>
    <col min="3" max="3" width="15.21875" bestFit="1" customWidth="1"/>
    <col min="4" max="4" width="13" customWidth="1"/>
    <col min="5" max="5" width="14.33203125" bestFit="1" customWidth="1"/>
    <col min="6" max="6" width="12" bestFit="1" customWidth="1"/>
    <col min="8" max="8" width="13.5546875" bestFit="1" customWidth="1"/>
    <col min="9" max="9" width="12" bestFit="1" customWidth="1"/>
    <col min="10" max="10" width="16.77734375" bestFit="1" customWidth="1"/>
  </cols>
  <sheetData>
    <row r="3" spans="1:9">
      <c r="A3" s="16" t="s">
        <v>77</v>
      </c>
      <c r="B3" t="s">
        <v>92</v>
      </c>
      <c r="C3" t="s">
        <v>98</v>
      </c>
      <c r="E3" s="16" t="s">
        <v>91</v>
      </c>
      <c r="F3" t="s">
        <v>92</v>
      </c>
    </row>
    <row r="4" spans="1:9">
      <c r="A4" s="17" t="s">
        <v>78</v>
      </c>
      <c r="B4" s="18">
        <v>39091.819499999998</v>
      </c>
      <c r="C4" s="18">
        <v>17596.939500000004</v>
      </c>
      <c r="E4" s="17" t="s">
        <v>47</v>
      </c>
      <c r="F4" s="18">
        <v>55102.048500000012</v>
      </c>
    </row>
    <row r="5" spans="1:9">
      <c r="A5" s="17" t="s">
        <v>79</v>
      </c>
      <c r="B5" s="18">
        <v>35647.71699999999</v>
      </c>
      <c r="C5" s="18">
        <v>16561.507000000001</v>
      </c>
      <c r="E5" s="17" t="s">
        <v>43</v>
      </c>
      <c r="F5" s="18">
        <v>70034.105500000005</v>
      </c>
      <c r="H5" s="16" t="s">
        <v>77</v>
      </c>
      <c r="I5" t="s">
        <v>92</v>
      </c>
    </row>
    <row r="6" spans="1:9">
      <c r="A6" s="17" t="s">
        <v>80</v>
      </c>
      <c r="B6" s="18">
        <v>44696.898499999996</v>
      </c>
      <c r="C6" s="18">
        <v>21465.038499999991</v>
      </c>
      <c r="E6" s="17" t="s">
        <v>50</v>
      </c>
      <c r="F6" s="18">
        <v>50319.473499999986</v>
      </c>
      <c r="H6" s="17" t="s">
        <v>8</v>
      </c>
      <c r="I6" s="18">
        <v>179633.50449999995</v>
      </c>
    </row>
    <row r="7" spans="1:9">
      <c r="A7" s="17" t="s">
        <v>81</v>
      </c>
      <c r="B7" s="18">
        <v>54688.639000000017</v>
      </c>
      <c r="C7" s="18">
        <v>25283.649000000012</v>
      </c>
      <c r="E7" s="17" t="s">
        <v>1</v>
      </c>
      <c r="F7" s="18">
        <v>46624.590999999986</v>
      </c>
      <c r="H7" s="17" t="s">
        <v>28</v>
      </c>
      <c r="I7" s="18">
        <v>92836.006999999969</v>
      </c>
    </row>
    <row r="8" spans="1:9">
      <c r="A8" s="17" t="s">
        <v>82</v>
      </c>
      <c r="B8" s="18">
        <v>58235.185000000005</v>
      </c>
      <c r="C8" s="18">
        <v>27301.534999999993</v>
      </c>
      <c r="E8" s="17" t="s">
        <v>33</v>
      </c>
      <c r="F8" s="18">
        <v>74427.368000000002</v>
      </c>
      <c r="H8" s="17" t="s">
        <v>2</v>
      </c>
      <c r="I8" s="18">
        <v>260307.05699999991</v>
      </c>
    </row>
    <row r="9" spans="1:9">
      <c r="A9" s="17" t="s">
        <v>83</v>
      </c>
      <c r="B9" s="18">
        <v>69504.337000000014</v>
      </c>
      <c r="C9" s="18">
        <v>31109.926999999985</v>
      </c>
      <c r="E9" s="17" t="s">
        <v>90</v>
      </c>
      <c r="F9" s="18">
        <v>296507.58649999998</v>
      </c>
      <c r="H9" s="17" t="s">
        <v>19</v>
      </c>
      <c r="I9" s="18">
        <v>112446.61100000008</v>
      </c>
    </row>
    <row r="10" spans="1:9">
      <c r="A10" s="17" t="s">
        <v>84</v>
      </c>
      <c r="B10" s="18">
        <v>66442.23599999999</v>
      </c>
      <c r="C10" s="18">
        <v>31035.085999999967</v>
      </c>
      <c r="H10" s="17" t="s">
        <v>90</v>
      </c>
      <c r="I10" s="18">
        <v>645223.17949999985</v>
      </c>
    </row>
    <row r="11" spans="1:9">
      <c r="A11" s="17" t="s">
        <v>85</v>
      </c>
      <c r="B11" s="18">
        <v>57609.044499999975</v>
      </c>
      <c r="C11" s="18">
        <v>27126.764499999972</v>
      </c>
    </row>
    <row r="12" spans="1:9">
      <c r="A12" s="17" t="s">
        <v>86</v>
      </c>
      <c r="B12" s="18">
        <v>53609.278500000037</v>
      </c>
      <c r="C12" s="18">
        <v>25001.058499999999</v>
      </c>
    </row>
    <row r="13" spans="1:9">
      <c r="A13" s="17" t="s">
        <v>87</v>
      </c>
      <c r="B13" s="18">
        <v>49147.535000000003</v>
      </c>
      <c r="C13" s="18">
        <v>22793.035</v>
      </c>
    </row>
    <row r="14" spans="1:9">
      <c r="A14" s="17" t="s">
        <v>88</v>
      </c>
      <c r="B14" s="18">
        <v>65523.639499999968</v>
      </c>
      <c r="C14" s="18">
        <v>28666.869500000012</v>
      </c>
      <c r="E14" s="16" t="s">
        <v>77</v>
      </c>
      <c r="F14" t="s">
        <v>92</v>
      </c>
    </row>
    <row r="15" spans="1:9">
      <c r="A15" s="17" t="s">
        <v>89</v>
      </c>
      <c r="B15" s="18">
        <v>51026.850000000006</v>
      </c>
      <c r="C15" s="18">
        <v>22442.840000000007</v>
      </c>
      <c r="E15" s="17" t="s">
        <v>6</v>
      </c>
      <c r="F15" s="18">
        <v>191158.65549999985</v>
      </c>
      <c r="H15" s="16" t="s">
        <v>77</v>
      </c>
      <c r="I15" t="s">
        <v>92</v>
      </c>
    </row>
    <row r="16" spans="1:9">
      <c r="A16" s="17" t="s">
        <v>90</v>
      </c>
      <c r="B16" s="18">
        <v>645223.17949999985</v>
      </c>
      <c r="C16" s="18">
        <v>296384.24949999998</v>
      </c>
      <c r="E16" s="17" t="s">
        <v>11</v>
      </c>
      <c r="F16" s="18">
        <v>131488.62350000007</v>
      </c>
      <c r="H16" s="17" t="s">
        <v>27</v>
      </c>
      <c r="I16" s="18">
        <v>32754.26549999999</v>
      </c>
    </row>
    <row r="17" spans="3:9">
      <c r="E17" s="17" t="s">
        <v>0</v>
      </c>
      <c r="F17" s="18">
        <v>124535.48550000002</v>
      </c>
      <c r="H17" s="17" t="s">
        <v>21</v>
      </c>
      <c r="I17" s="18">
        <v>26318.221999999987</v>
      </c>
    </row>
    <row r="18" spans="3:9">
      <c r="E18" s="17" t="s">
        <v>20</v>
      </c>
      <c r="F18" s="18">
        <v>198040.41499999989</v>
      </c>
      <c r="H18" s="17" t="s">
        <v>7</v>
      </c>
      <c r="I18" s="18">
        <v>23348.653999999995</v>
      </c>
    </row>
    <row r="19" spans="3:9">
      <c r="E19" s="17" t="s">
        <v>90</v>
      </c>
      <c r="F19" s="18">
        <v>645223.17949999985</v>
      </c>
      <c r="H19" s="17" t="s">
        <v>25</v>
      </c>
      <c r="I19" s="18">
        <v>28462.138000000006</v>
      </c>
    </row>
    <row r="20" spans="3:9">
      <c r="H20" s="17" t="s">
        <v>39</v>
      </c>
      <c r="I20" s="18">
        <v>24075.482</v>
      </c>
    </row>
    <row r="21" spans="3:9">
      <c r="H21" s="17" t="s">
        <v>47</v>
      </c>
      <c r="I21" s="18">
        <v>55102.048500000012</v>
      </c>
    </row>
    <row r="22" spans="3:9">
      <c r="C22" s="17" t="s">
        <v>27</v>
      </c>
      <c r="D22" s="18">
        <v>32754.26549999999</v>
      </c>
      <c r="H22" s="17" t="s">
        <v>43</v>
      </c>
      <c r="I22" s="18">
        <v>70034.105500000005</v>
      </c>
    </row>
    <row r="23" spans="3:9">
      <c r="C23" s="17" t="s">
        <v>21</v>
      </c>
      <c r="D23" s="18">
        <v>26318.221999999987</v>
      </c>
      <c r="H23" s="17" t="s">
        <v>18</v>
      </c>
      <c r="I23" s="18">
        <v>16596.517499999994</v>
      </c>
    </row>
    <row r="24" spans="3:9">
      <c r="C24" s="17" t="s">
        <v>7</v>
      </c>
      <c r="D24" s="18">
        <v>23348.653999999995</v>
      </c>
      <c r="H24" s="17" t="s">
        <v>50</v>
      </c>
      <c r="I24" s="18">
        <v>50319.473499999986</v>
      </c>
    </row>
    <row r="25" spans="3:9">
      <c r="C25" s="17" t="s">
        <v>25</v>
      </c>
      <c r="D25" s="18">
        <v>28462.138000000006</v>
      </c>
      <c r="H25" s="17" t="s">
        <v>31</v>
      </c>
      <c r="I25" s="18">
        <v>42192.776500000007</v>
      </c>
    </row>
    <row r="26" spans="3:9">
      <c r="C26" s="17" t="s">
        <v>39</v>
      </c>
      <c r="D26" s="18">
        <v>24075.482</v>
      </c>
      <c r="H26" s="17" t="s">
        <v>52</v>
      </c>
      <c r="I26" s="18">
        <v>26376.673999999999</v>
      </c>
    </row>
    <row r="27" spans="3:9">
      <c r="C27" s="17" t="s">
        <v>47</v>
      </c>
      <c r="D27" s="18">
        <v>55102.048500000012</v>
      </c>
      <c r="H27" s="17" t="s">
        <v>49</v>
      </c>
      <c r="I27" s="18">
        <v>40290.002</v>
      </c>
    </row>
    <row r="28" spans="3:9">
      <c r="C28" s="17" t="s">
        <v>43</v>
      </c>
      <c r="D28" s="18">
        <v>70034.105500000005</v>
      </c>
      <c r="H28" s="17" t="s">
        <v>36</v>
      </c>
      <c r="I28" s="18">
        <v>27591.421000000006</v>
      </c>
    </row>
    <row r="29" spans="3:9">
      <c r="C29" s="17" t="s">
        <v>18</v>
      </c>
      <c r="D29" s="18">
        <v>16596.517499999994</v>
      </c>
      <c r="H29" s="17" t="s">
        <v>1</v>
      </c>
      <c r="I29" s="18">
        <v>46624.590999999986</v>
      </c>
    </row>
    <row r="30" spans="3:9">
      <c r="C30" s="17" t="s">
        <v>50</v>
      </c>
      <c r="D30" s="18">
        <v>50319.473499999986</v>
      </c>
      <c r="H30" s="17" t="s">
        <v>12</v>
      </c>
      <c r="I30" s="18">
        <v>35977.811999999991</v>
      </c>
    </row>
    <row r="31" spans="3:9">
      <c r="C31" s="17" t="s">
        <v>31</v>
      </c>
      <c r="D31" s="18">
        <v>42192.776500000007</v>
      </c>
      <c r="H31" s="17" t="s">
        <v>41</v>
      </c>
      <c r="I31" s="18">
        <v>24731.628500000003</v>
      </c>
    </row>
    <row r="32" spans="3:9">
      <c r="C32" s="17" t="s">
        <v>52</v>
      </c>
      <c r="D32" s="18">
        <v>26376.673999999999</v>
      </c>
      <c r="H32" s="17" t="s">
        <v>33</v>
      </c>
      <c r="I32" s="18">
        <v>74427.368000000002</v>
      </c>
    </row>
    <row r="33" spans="3:9">
      <c r="C33" s="17" t="s">
        <v>49</v>
      </c>
      <c r="D33" s="18">
        <v>40290.002</v>
      </c>
      <c r="H33" s="17" t="s">
        <v>90</v>
      </c>
      <c r="I33" s="18">
        <v>645223.17949999997</v>
      </c>
    </row>
    <row r="34" spans="3:9">
      <c r="C34" s="17" t="s">
        <v>36</v>
      </c>
      <c r="D34" s="18">
        <v>27591.421000000006</v>
      </c>
    </row>
    <row r="35" spans="3:9">
      <c r="C35" s="17" t="s">
        <v>1</v>
      </c>
      <c r="D35" s="18">
        <v>46624.590999999986</v>
      </c>
    </row>
    <row r="36" spans="3:9">
      <c r="C36" s="17" t="s">
        <v>12</v>
      </c>
      <c r="D36" s="18">
        <v>35977.811999999991</v>
      </c>
    </row>
    <row r="37" spans="3:9">
      <c r="C37" s="17" t="s">
        <v>41</v>
      </c>
      <c r="D37" s="18">
        <v>24731.628500000003</v>
      </c>
    </row>
    <row r="38" spans="3:9">
      <c r="C38" s="17" t="s">
        <v>33</v>
      </c>
      <c r="D38" s="18">
        <v>74427.368000000002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700F-578D-40F6-9876-9D0109429E2A}">
  <dimension ref="A1:AF42"/>
  <sheetViews>
    <sheetView tabSelected="1" zoomScale="61" zoomScaleNormal="70" workbookViewId="0">
      <selection activeCell="T40" sqref="T40"/>
    </sheetView>
  </sheetViews>
  <sheetFormatPr defaultRowHeight="14.4"/>
  <sheetData>
    <row r="1" spans="1:3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3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row>
    <row r="22" spans="1:3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row>
    <row r="23" spans="1:3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row>
    <row r="24" spans="1:3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row>
    <row r="25" spans="1:3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row>
    <row r="26" spans="1:3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row>
    <row r="27" spans="1:3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row>
    <row r="28" spans="1:3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row>
    <row r="29" spans="1:3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row>
    <row r="30" spans="1:3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1:3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1:3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1:3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row r="36" spans="1:3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1:3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8" spans="1:3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row>
    <row r="39" spans="1:3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1:3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1:3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1:3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78" workbookViewId="0">
      <selection activeCell="E18" sqref="E18"/>
    </sheetView>
  </sheetViews>
  <sheetFormatPr defaultColWidth="9.77734375" defaultRowHeight="14.4"/>
  <cols>
    <col min="1" max="1" width="24.21875" customWidth="1"/>
    <col min="2" max="2" width="24.21875" style="13" customWidth="1"/>
    <col min="3" max="6" width="24.21875" style="15" customWidth="1"/>
    <col min="7" max="12" width="24.21875" customWidth="1"/>
    <col min="13" max="13" width="24.21875" style="9" customWidth="1"/>
    <col min="14" max="21" width="24.21875" customWidth="1"/>
    <col min="22" max="22" width="24.21875" style="9" customWidth="1"/>
    <col min="23" max="24" width="24.21875" customWidth="1"/>
  </cols>
  <sheetData>
    <row r="1" spans="1:24" ht="21.6" customHeight="1">
      <c r="A1" s="1" t="s">
        <v>53</v>
      </c>
      <c r="B1" s="11" t="s">
        <v>54</v>
      </c>
      <c r="C1" s="10" t="s">
        <v>72</v>
      </c>
      <c r="D1" s="10" t="s">
        <v>76</v>
      </c>
      <c r="E1" s="10" t="s">
        <v>74</v>
      </c>
      <c r="F1" s="10"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69</v>
      </c>
      <c r="W1" s="1" t="s">
        <v>70</v>
      </c>
      <c r="X1" s="1" t="s">
        <v>71</v>
      </c>
    </row>
    <row r="2" spans="1:24" ht="15.6">
      <c r="A2" s="2">
        <v>3392</v>
      </c>
      <c r="B2" s="12">
        <v>46023</v>
      </c>
      <c r="C2" s="14">
        <f>YEAR(SalesDataTable[[#This Row],[Order Date]])</f>
        <v>2026</v>
      </c>
      <c r="D2" s="14">
        <f>ROUNDUP(MONTH(SalesDataTable[[#This Row],[Order Date]])/3,0)</f>
        <v>1</v>
      </c>
      <c r="E2" s="14">
        <f>MONTH(SalesDataTable[[#This Row],[Order Date]])</f>
        <v>1</v>
      </c>
      <c r="F2" s="14" t="str">
        <f>TEXT(SalesDataTable[[#This Row],[Order Date]],"mmm")</f>
        <v>Jan</v>
      </c>
      <c r="G2" s="3" t="s">
        <v>0</v>
      </c>
      <c r="H2" s="3" t="s">
        <v>1</v>
      </c>
      <c r="I2" s="3" t="s">
        <v>2</v>
      </c>
      <c r="J2" s="3" t="s">
        <v>3</v>
      </c>
      <c r="K2" s="3" t="s">
        <v>4</v>
      </c>
      <c r="L2" s="3"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c r="U2" s="4">
        <f>YEAR(SalesDataTable[[#This Row],[Order Date]])</f>
        <v>2026</v>
      </c>
      <c r="V2" s="7" t="str">
        <f>"Q"&amp;ROUNDUP(MONTH(SalesDataTable[[#This Row],[Order Date]])/3,0)</f>
        <v>Q1</v>
      </c>
      <c r="W2" s="8">
        <f>MONTH(SalesDataTable[[#This Row],[Order Date]])</f>
        <v>1</v>
      </c>
      <c r="X2" s="7" t="str">
        <f>TEXT(SalesDataTable[[#This Row],[Order Date]],"mmm")</f>
        <v>Jan</v>
      </c>
    </row>
    <row r="3" spans="1:24" ht="15.6">
      <c r="A3" s="2">
        <v>4836</v>
      </c>
      <c r="B3" s="12">
        <v>46024</v>
      </c>
      <c r="C3" s="14">
        <f>YEAR(SalesDataTable[[#This Row],[Order Date]])</f>
        <v>2026</v>
      </c>
      <c r="D3" s="14">
        <f>ROUNDUP(MONTH(SalesDataTable[[#This Row],[Order Date]])/3,0)</f>
        <v>1</v>
      </c>
      <c r="E3" s="14">
        <f>MONTH(SalesDataTable[[#This Row],[Order Date]])</f>
        <v>1</v>
      </c>
      <c r="F3" s="14" t="str">
        <f>TEXT(SalesDataTable[[#This Row],[Order Date]],"mmm")</f>
        <v>Jan</v>
      </c>
      <c r="G3" s="3" t="s">
        <v>6</v>
      </c>
      <c r="H3" s="3" t="s">
        <v>7</v>
      </c>
      <c r="I3" s="3" t="s">
        <v>8</v>
      </c>
      <c r="J3" s="3" t="s">
        <v>3</v>
      </c>
      <c r="K3" s="3" t="s">
        <v>9</v>
      </c>
      <c r="L3" s="3" t="s">
        <v>10</v>
      </c>
      <c r="M3" s="8">
        <v>4</v>
      </c>
      <c r="N3" s="5">
        <v>94.18</v>
      </c>
      <c r="O3" s="6">
        <v>0.15</v>
      </c>
      <c r="P3" s="5">
        <v>45.03</v>
      </c>
      <c r="Q3" s="5">
        <f t="shared" si="0"/>
        <v>320.21199999999999</v>
      </c>
      <c r="R3" s="5">
        <f t="shared" si="1"/>
        <v>180.12</v>
      </c>
      <c r="S3" s="5">
        <f t="shared" si="2"/>
        <v>140.09199999999998</v>
      </c>
      <c r="T3" s="7">
        <f t="shared" si="3"/>
        <v>0.43749765780170635</v>
      </c>
      <c r="U3" s="4">
        <f>YEAR(SalesDataTable[[#This Row],[Order Date]])</f>
        <v>2026</v>
      </c>
      <c r="V3" s="7" t="str">
        <f>"Q"&amp;ROUNDUP(MONTH(SalesDataTable[[#This Row],[Order Date]])/3,0)</f>
        <v>Q1</v>
      </c>
      <c r="W3" s="8">
        <f>MONTH(SalesDataTable[[#This Row],[Order Date]])</f>
        <v>1</v>
      </c>
      <c r="X3" s="7" t="str">
        <f>TEXT(SalesDataTable[[#This Row],[Order Date]],"mmm")</f>
        <v>Jan</v>
      </c>
    </row>
    <row r="4" spans="1:24" ht="15.6">
      <c r="A4" s="2">
        <v>163</v>
      </c>
      <c r="B4" s="12">
        <v>46025</v>
      </c>
      <c r="C4" s="14">
        <f>YEAR(SalesDataTable[[#This Row],[Order Date]])</f>
        <v>2026</v>
      </c>
      <c r="D4" s="14">
        <f>ROUNDUP(MONTH(SalesDataTable[[#This Row],[Order Date]])/3,0)</f>
        <v>1</v>
      </c>
      <c r="E4" s="14">
        <f>MONTH(SalesDataTable[[#This Row],[Order Date]])</f>
        <v>1</v>
      </c>
      <c r="F4" s="14" t="str">
        <f>TEXT(SalesDataTable[[#This Row],[Order Date]],"mmm")</f>
        <v>Jan</v>
      </c>
      <c r="G4" s="3" t="s">
        <v>11</v>
      </c>
      <c r="H4" s="3" t="s">
        <v>12</v>
      </c>
      <c r="I4" s="3" t="s">
        <v>2</v>
      </c>
      <c r="J4" s="3" t="s">
        <v>13</v>
      </c>
      <c r="K4" s="3" t="s">
        <v>14</v>
      </c>
      <c r="L4" s="3" t="s">
        <v>15</v>
      </c>
      <c r="M4" s="8">
        <v>2</v>
      </c>
      <c r="N4" s="5">
        <v>36.72</v>
      </c>
      <c r="O4" s="6">
        <v>0.05</v>
      </c>
      <c r="P4" s="5">
        <v>13.76</v>
      </c>
      <c r="Q4" s="5">
        <f t="shared" si="0"/>
        <v>69.768000000000001</v>
      </c>
      <c r="R4" s="5">
        <f t="shared" si="1"/>
        <v>27.52</v>
      </c>
      <c r="S4" s="5">
        <f t="shared" si="2"/>
        <v>42.248000000000005</v>
      </c>
      <c r="T4" s="7">
        <f t="shared" si="3"/>
        <v>0.60554982226808862</v>
      </c>
      <c r="U4" s="4">
        <f>YEAR(SalesDataTable[[#This Row],[Order Date]])</f>
        <v>2026</v>
      </c>
      <c r="V4" s="7" t="str">
        <f>"Q"&amp;ROUNDUP(MONTH(SalesDataTable[[#This Row],[Order Date]])/3,0)</f>
        <v>Q1</v>
      </c>
      <c r="W4" s="8">
        <f>MONTH(SalesDataTable[[#This Row],[Order Date]])</f>
        <v>1</v>
      </c>
      <c r="X4" s="7" t="str">
        <f>TEXT(SalesDataTable[[#This Row],[Order Date]],"mmm")</f>
        <v>Jan</v>
      </c>
    </row>
    <row r="5" spans="1:24" ht="15.6">
      <c r="A5" s="2">
        <v>542</v>
      </c>
      <c r="B5" s="12">
        <v>46025</v>
      </c>
      <c r="C5" s="14">
        <f>YEAR(SalesDataTable[[#This Row],[Order Date]])</f>
        <v>2026</v>
      </c>
      <c r="D5" s="14">
        <f>ROUNDUP(MONTH(SalesDataTable[[#This Row],[Order Date]])/3,0)</f>
        <v>1</v>
      </c>
      <c r="E5" s="14">
        <f>MONTH(SalesDataTable[[#This Row],[Order Date]])</f>
        <v>1</v>
      </c>
      <c r="F5" s="14" t="str">
        <f>TEXT(SalesDataTable[[#This Row],[Order Date]],"mmm")</f>
        <v>Jan</v>
      </c>
      <c r="G5" s="3" t="s">
        <v>0</v>
      </c>
      <c r="H5" s="3" t="s">
        <v>1</v>
      </c>
      <c r="I5" s="3" t="s">
        <v>8</v>
      </c>
      <c r="J5" s="3" t="s">
        <v>16</v>
      </c>
      <c r="K5" s="3" t="s">
        <v>9</v>
      </c>
      <c r="L5" s="3" t="s">
        <v>17</v>
      </c>
      <c r="M5" s="8">
        <v>4</v>
      </c>
      <c r="N5" s="5">
        <v>143.66999999999999</v>
      </c>
      <c r="O5" s="6">
        <v>0.1</v>
      </c>
      <c r="P5" s="5">
        <v>81.22</v>
      </c>
      <c r="Q5" s="5">
        <f t="shared" si="0"/>
        <v>517.21199999999999</v>
      </c>
      <c r="R5" s="5">
        <f t="shared" si="1"/>
        <v>324.88</v>
      </c>
      <c r="S5" s="5">
        <f t="shared" si="2"/>
        <v>192.33199999999999</v>
      </c>
      <c r="T5" s="7">
        <f t="shared" si="3"/>
        <v>0.37186298848441257</v>
      </c>
      <c r="U5" s="4">
        <f>YEAR(SalesDataTable[[#This Row],[Order Date]])</f>
        <v>2026</v>
      </c>
      <c r="V5" s="7" t="str">
        <f>"Q"&amp;ROUNDUP(MONTH(SalesDataTable[[#This Row],[Order Date]])/3,0)</f>
        <v>Q1</v>
      </c>
      <c r="W5" s="8">
        <f>MONTH(SalesDataTable[[#This Row],[Order Date]])</f>
        <v>1</v>
      </c>
      <c r="X5" s="7" t="str">
        <f>TEXT(SalesDataTable[[#This Row],[Order Date]],"mmm")</f>
        <v>Jan</v>
      </c>
    </row>
    <row r="6" spans="1:24" ht="15.6">
      <c r="A6" s="2">
        <v>2002</v>
      </c>
      <c r="B6" s="12">
        <v>46025</v>
      </c>
      <c r="C6" s="14">
        <f>YEAR(SalesDataTable[[#This Row],[Order Date]])</f>
        <v>2026</v>
      </c>
      <c r="D6" s="14">
        <f>ROUNDUP(MONTH(SalesDataTable[[#This Row],[Order Date]])/3,0)</f>
        <v>1</v>
      </c>
      <c r="E6" s="14">
        <f>MONTH(SalesDataTable[[#This Row],[Order Date]])</f>
        <v>1</v>
      </c>
      <c r="F6" s="14" t="str">
        <f>TEXT(SalesDataTable[[#This Row],[Order Date]],"mmm")</f>
        <v>Jan</v>
      </c>
      <c r="G6" s="3" t="s">
        <v>0</v>
      </c>
      <c r="H6" s="3" t="s">
        <v>1</v>
      </c>
      <c r="I6" s="3" t="s">
        <v>8</v>
      </c>
      <c r="J6" s="3" t="s">
        <v>16</v>
      </c>
      <c r="K6" s="3" t="s">
        <v>14</v>
      </c>
      <c r="L6" s="3" t="s">
        <v>15</v>
      </c>
      <c r="M6" s="8">
        <v>3</v>
      </c>
      <c r="N6" s="5">
        <v>36.53</v>
      </c>
      <c r="O6" s="6">
        <v>0.15</v>
      </c>
      <c r="P6" s="5">
        <v>13.67</v>
      </c>
      <c r="Q6" s="5">
        <f t="shared" si="0"/>
        <v>93.151499999999999</v>
      </c>
      <c r="R6" s="5">
        <f t="shared" si="1"/>
        <v>41.01</v>
      </c>
      <c r="S6" s="5">
        <f t="shared" si="2"/>
        <v>52.141500000000001</v>
      </c>
      <c r="T6" s="7">
        <f t="shared" si="3"/>
        <v>0.55974944042769037</v>
      </c>
      <c r="U6" s="4">
        <f>YEAR(SalesDataTable[[#This Row],[Order Date]])</f>
        <v>2026</v>
      </c>
      <c r="V6" s="7" t="str">
        <f>"Q"&amp;ROUNDUP(MONTH(SalesDataTable[[#This Row],[Order Date]])/3,0)</f>
        <v>Q1</v>
      </c>
      <c r="W6" s="8">
        <f>MONTH(SalesDataTable[[#This Row],[Order Date]])</f>
        <v>1</v>
      </c>
      <c r="X6" s="7" t="str">
        <f>TEXT(SalesDataTable[[#This Row],[Order Date]],"mmm")</f>
        <v>Jan</v>
      </c>
    </row>
    <row r="7" spans="1:24" ht="15.6">
      <c r="A7" s="2">
        <v>2005</v>
      </c>
      <c r="B7" s="12">
        <v>46025</v>
      </c>
      <c r="C7" s="14">
        <f>YEAR(SalesDataTable[[#This Row],[Order Date]])</f>
        <v>2026</v>
      </c>
      <c r="D7" s="14">
        <f>ROUNDUP(MONTH(SalesDataTable[[#This Row],[Order Date]])/3,0)</f>
        <v>1</v>
      </c>
      <c r="E7" s="14">
        <f>MONTH(SalesDataTable[[#This Row],[Order Date]])</f>
        <v>1</v>
      </c>
      <c r="F7" s="14" t="str">
        <f>TEXT(SalesDataTable[[#This Row],[Order Date]],"mmm")</f>
        <v>Jan</v>
      </c>
      <c r="G7" s="3" t="s">
        <v>11</v>
      </c>
      <c r="H7" s="3" t="s">
        <v>18</v>
      </c>
      <c r="I7" s="3" t="s">
        <v>19</v>
      </c>
      <c r="J7" s="3" t="s">
        <v>13</v>
      </c>
      <c r="K7" s="3" t="s">
        <v>14</v>
      </c>
      <c r="L7" s="3" t="s">
        <v>15</v>
      </c>
      <c r="M7" s="8">
        <v>1</v>
      </c>
      <c r="N7" s="5">
        <v>35.340000000000003</v>
      </c>
      <c r="O7" s="6">
        <v>0</v>
      </c>
      <c r="P7" s="5">
        <v>13.37</v>
      </c>
      <c r="Q7" s="5">
        <f t="shared" si="0"/>
        <v>35.340000000000003</v>
      </c>
      <c r="R7" s="5">
        <f t="shared" si="1"/>
        <v>13.37</v>
      </c>
      <c r="S7" s="5">
        <f t="shared" si="2"/>
        <v>21.970000000000006</v>
      </c>
      <c r="T7" s="7">
        <f t="shared" si="3"/>
        <v>0.62167515563101317</v>
      </c>
      <c r="U7" s="4">
        <f>YEAR(SalesDataTable[[#This Row],[Order Date]])</f>
        <v>2026</v>
      </c>
      <c r="V7" s="7" t="str">
        <f>"Q"&amp;ROUNDUP(MONTH(SalesDataTable[[#This Row],[Order Date]])/3,0)</f>
        <v>Q1</v>
      </c>
      <c r="W7" s="8">
        <f>MONTH(SalesDataTable[[#This Row],[Order Date]])</f>
        <v>1</v>
      </c>
      <c r="X7" s="7" t="str">
        <f>TEXT(SalesDataTable[[#This Row],[Order Date]],"mmm")</f>
        <v>Jan</v>
      </c>
    </row>
    <row r="8" spans="1:24" ht="15.6">
      <c r="A8" s="2">
        <v>2937</v>
      </c>
      <c r="B8" s="12">
        <v>46025</v>
      </c>
      <c r="C8" s="14">
        <f>YEAR(SalesDataTable[[#This Row],[Order Date]])</f>
        <v>2026</v>
      </c>
      <c r="D8" s="14">
        <f>ROUNDUP(MONTH(SalesDataTable[[#This Row],[Order Date]])/3,0)</f>
        <v>1</v>
      </c>
      <c r="E8" s="14">
        <f>MONTH(SalesDataTable[[#This Row],[Order Date]])</f>
        <v>1</v>
      </c>
      <c r="F8" s="14" t="str">
        <f>TEXT(SalesDataTable[[#This Row],[Order Date]],"mmm")</f>
        <v>Jan</v>
      </c>
      <c r="G8" s="3" t="s">
        <v>20</v>
      </c>
      <c r="H8" s="3" t="s">
        <v>21</v>
      </c>
      <c r="I8" s="3" t="s">
        <v>8</v>
      </c>
      <c r="J8" s="3" t="s">
        <v>3</v>
      </c>
      <c r="K8" s="3" t="s">
        <v>4</v>
      </c>
      <c r="L8" s="3" t="s">
        <v>22</v>
      </c>
      <c r="M8" s="8">
        <v>8</v>
      </c>
      <c r="N8" s="5">
        <v>49.6</v>
      </c>
      <c r="O8" s="6">
        <v>0.1</v>
      </c>
      <c r="P8" s="5">
        <v>23.05</v>
      </c>
      <c r="Q8" s="5">
        <f t="shared" si="0"/>
        <v>357.12</v>
      </c>
      <c r="R8" s="5">
        <f t="shared" si="1"/>
        <v>184.4</v>
      </c>
      <c r="S8" s="5">
        <f t="shared" si="2"/>
        <v>172.72</v>
      </c>
      <c r="T8" s="7">
        <f t="shared" si="3"/>
        <v>0.4836469534050179</v>
      </c>
      <c r="U8" s="4">
        <f>YEAR(SalesDataTable[[#This Row],[Order Date]])</f>
        <v>2026</v>
      </c>
      <c r="V8" s="7" t="str">
        <f>"Q"&amp;ROUNDUP(MONTH(SalesDataTable[[#This Row],[Order Date]])/3,0)</f>
        <v>Q1</v>
      </c>
      <c r="W8" s="8">
        <f>MONTH(SalesDataTable[[#This Row],[Order Date]])</f>
        <v>1</v>
      </c>
      <c r="X8" s="7" t="str">
        <f>TEXT(SalesDataTable[[#This Row],[Order Date]],"mmm")</f>
        <v>Jan</v>
      </c>
    </row>
    <row r="9" spans="1:24" ht="15.6">
      <c r="A9" s="2">
        <v>3326</v>
      </c>
      <c r="B9" s="12">
        <v>46025</v>
      </c>
      <c r="C9" s="14">
        <f>YEAR(SalesDataTable[[#This Row],[Order Date]])</f>
        <v>2026</v>
      </c>
      <c r="D9" s="14">
        <f>ROUNDUP(MONTH(SalesDataTable[[#This Row],[Order Date]])/3,0)</f>
        <v>1</v>
      </c>
      <c r="E9" s="14">
        <f>MONTH(SalesDataTable[[#This Row],[Order Date]])</f>
        <v>1</v>
      </c>
      <c r="F9" s="14" t="str">
        <f>TEXT(SalesDataTable[[#This Row],[Order Date]],"mmm")</f>
        <v>Jan</v>
      </c>
      <c r="G9" s="3" t="s">
        <v>0</v>
      </c>
      <c r="H9" s="3" t="s">
        <v>1</v>
      </c>
      <c r="I9" s="3" t="s">
        <v>19</v>
      </c>
      <c r="J9" s="3" t="s">
        <v>13</v>
      </c>
      <c r="K9" s="3" t="s">
        <v>23</v>
      </c>
      <c r="L9" s="3" t="s">
        <v>24</v>
      </c>
      <c r="M9" s="8">
        <v>2</v>
      </c>
      <c r="N9" s="5">
        <v>347.51</v>
      </c>
      <c r="O9" s="6">
        <v>0</v>
      </c>
      <c r="P9" s="5">
        <v>190.16</v>
      </c>
      <c r="Q9" s="5">
        <f t="shared" si="0"/>
        <v>695.02</v>
      </c>
      <c r="R9" s="5">
        <f t="shared" si="1"/>
        <v>380.32</v>
      </c>
      <c r="S9" s="5">
        <f t="shared" si="2"/>
        <v>314.7</v>
      </c>
      <c r="T9" s="7">
        <f t="shared" si="3"/>
        <v>0.4527927253891974</v>
      </c>
      <c r="U9" s="4">
        <f>YEAR(SalesDataTable[[#This Row],[Order Date]])</f>
        <v>2026</v>
      </c>
      <c r="V9" s="7" t="str">
        <f>"Q"&amp;ROUNDUP(MONTH(SalesDataTable[[#This Row],[Order Date]])/3,0)</f>
        <v>Q1</v>
      </c>
      <c r="W9" s="8">
        <f>MONTH(SalesDataTable[[#This Row],[Order Date]])</f>
        <v>1</v>
      </c>
      <c r="X9" s="7" t="str">
        <f>TEXT(SalesDataTable[[#This Row],[Order Date]],"mmm")</f>
        <v>Jan</v>
      </c>
    </row>
    <row r="10" spans="1:24" ht="15.6">
      <c r="A10" s="2">
        <v>3863</v>
      </c>
      <c r="B10" s="12">
        <v>46025</v>
      </c>
      <c r="C10" s="14">
        <f>YEAR(SalesDataTable[[#This Row],[Order Date]])</f>
        <v>2026</v>
      </c>
      <c r="D10" s="14">
        <f>ROUNDUP(MONTH(SalesDataTable[[#This Row],[Order Date]])/3,0)</f>
        <v>1</v>
      </c>
      <c r="E10" s="14">
        <f>MONTH(SalesDataTable[[#This Row],[Order Date]])</f>
        <v>1</v>
      </c>
      <c r="F10" s="14" t="str">
        <f>TEXT(SalesDataTable[[#This Row],[Order Date]],"mmm")</f>
        <v>Jan</v>
      </c>
      <c r="G10" s="3" t="s">
        <v>11</v>
      </c>
      <c r="H10" s="3" t="s">
        <v>25</v>
      </c>
      <c r="I10" s="3" t="s">
        <v>8</v>
      </c>
      <c r="J10" s="3" t="s">
        <v>3</v>
      </c>
      <c r="K10" s="3" t="s">
        <v>4</v>
      </c>
      <c r="L10" s="3" t="s">
        <v>26</v>
      </c>
      <c r="M10" s="8">
        <v>12</v>
      </c>
      <c r="N10" s="5">
        <v>41.22</v>
      </c>
      <c r="O10" s="6">
        <v>0.1</v>
      </c>
      <c r="P10" s="5">
        <v>16.64</v>
      </c>
      <c r="Q10" s="5">
        <f t="shared" si="0"/>
        <v>445.17599999999999</v>
      </c>
      <c r="R10" s="5">
        <f t="shared" si="1"/>
        <v>199.68</v>
      </c>
      <c r="S10" s="5">
        <f t="shared" si="2"/>
        <v>245.49599999999998</v>
      </c>
      <c r="T10" s="7">
        <f t="shared" si="3"/>
        <v>0.55145829963879456</v>
      </c>
      <c r="U10" s="4">
        <f>YEAR(SalesDataTable[[#This Row],[Order Date]])</f>
        <v>2026</v>
      </c>
      <c r="V10" s="7" t="str">
        <f>"Q"&amp;ROUNDUP(MONTH(SalesDataTable[[#This Row],[Order Date]])/3,0)</f>
        <v>Q1</v>
      </c>
      <c r="W10" s="8">
        <f>MONTH(SalesDataTable[[#This Row],[Order Date]])</f>
        <v>1</v>
      </c>
      <c r="X10" s="7" t="str">
        <f>TEXT(SalesDataTable[[#This Row],[Order Date]],"mmm")</f>
        <v>Jan</v>
      </c>
    </row>
    <row r="11" spans="1:24" ht="15.6">
      <c r="A11" s="2">
        <v>4910</v>
      </c>
      <c r="B11" s="12">
        <v>46025</v>
      </c>
      <c r="C11" s="14">
        <f>YEAR(SalesDataTable[[#This Row],[Order Date]])</f>
        <v>2026</v>
      </c>
      <c r="D11" s="14">
        <f>ROUNDUP(MONTH(SalesDataTable[[#This Row],[Order Date]])/3,0)</f>
        <v>1</v>
      </c>
      <c r="E11" s="14">
        <f>MONTH(SalesDataTable[[#This Row],[Order Date]])</f>
        <v>1</v>
      </c>
      <c r="F11" s="14" t="str">
        <f>TEXT(SalesDataTable[[#This Row],[Order Date]],"mmm")</f>
        <v>Jan</v>
      </c>
      <c r="G11" s="3" t="s">
        <v>11</v>
      </c>
      <c r="H11" s="3" t="s">
        <v>18</v>
      </c>
      <c r="I11" s="3" t="s">
        <v>19</v>
      </c>
      <c r="J11" s="3" t="s">
        <v>16</v>
      </c>
      <c r="K11" s="3" t="s">
        <v>23</v>
      </c>
      <c r="L11" s="3" t="s">
        <v>24</v>
      </c>
      <c r="M11" s="8">
        <v>1</v>
      </c>
      <c r="N11" s="5">
        <v>332.18</v>
      </c>
      <c r="O11" s="6">
        <v>0</v>
      </c>
      <c r="P11" s="5">
        <v>195.33</v>
      </c>
      <c r="Q11" s="5">
        <f t="shared" si="0"/>
        <v>332.18</v>
      </c>
      <c r="R11" s="5">
        <f t="shared" si="1"/>
        <v>195.33</v>
      </c>
      <c r="S11" s="5">
        <f t="shared" si="2"/>
        <v>136.85</v>
      </c>
      <c r="T11" s="7">
        <f t="shared" si="3"/>
        <v>0.41197543500511768</v>
      </c>
      <c r="U11" s="4">
        <f>YEAR(SalesDataTable[[#This Row],[Order Date]])</f>
        <v>2026</v>
      </c>
      <c r="V11" s="7" t="str">
        <f>"Q"&amp;ROUNDUP(MONTH(SalesDataTable[[#This Row],[Order Date]])/3,0)</f>
        <v>Q1</v>
      </c>
      <c r="W11" s="8">
        <f>MONTH(SalesDataTable[[#This Row],[Order Date]])</f>
        <v>1</v>
      </c>
      <c r="X11" s="7" t="str">
        <f>TEXT(SalesDataTable[[#This Row],[Order Date]],"mmm")</f>
        <v>Jan</v>
      </c>
    </row>
    <row r="12" spans="1:24" ht="15.6">
      <c r="A12" s="2">
        <v>5188</v>
      </c>
      <c r="B12" s="12">
        <v>46025</v>
      </c>
      <c r="C12" s="14">
        <f>YEAR(SalesDataTable[[#This Row],[Order Date]])</f>
        <v>2026</v>
      </c>
      <c r="D12" s="14">
        <f>ROUNDUP(MONTH(SalesDataTable[[#This Row],[Order Date]])/3,0)</f>
        <v>1</v>
      </c>
      <c r="E12" s="14">
        <f>MONTH(SalesDataTable[[#This Row],[Order Date]])</f>
        <v>1</v>
      </c>
      <c r="F12" s="14" t="str">
        <f>TEXT(SalesDataTable[[#This Row],[Order Date]],"mmm")</f>
        <v>Jan</v>
      </c>
      <c r="G12" s="3" t="s">
        <v>6</v>
      </c>
      <c r="H12" s="3" t="s">
        <v>27</v>
      </c>
      <c r="I12" s="3" t="s">
        <v>28</v>
      </c>
      <c r="J12" s="3" t="s">
        <v>3</v>
      </c>
      <c r="K12" s="3" t="s">
        <v>4</v>
      </c>
      <c r="L12" s="3" t="s">
        <v>22</v>
      </c>
      <c r="M12" s="8">
        <v>1</v>
      </c>
      <c r="N12" s="5">
        <v>49.71</v>
      </c>
      <c r="O12" s="6">
        <v>0</v>
      </c>
      <c r="P12" s="5">
        <v>23.15</v>
      </c>
      <c r="Q12" s="5">
        <f t="shared" si="0"/>
        <v>49.71</v>
      </c>
      <c r="R12" s="5">
        <f t="shared" si="1"/>
        <v>23.15</v>
      </c>
      <c r="S12" s="5">
        <f t="shared" si="2"/>
        <v>26.560000000000002</v>
      </c>
      <c r="T12" s="7">
        <f t="shared" si="3"/>
        <v>0.53429893381613358</v>
      </c>
      <c r="U12" s="4">
        <f>YEAR(SalesDataTable[[#This Row],[Order Date]])</f>
        <v>2026</v>
      </c>
      <c r="V12" s="7" t="str">
        <f>"Q"&amp;ROUNDUP(MONTH(SalesDataTable[[#This Row],[Order Date]])/3,0)</f>
        <v>Q1</v>
      </c>
      <c r="W12" s="8">
        <f>MONTH(SalesDataTable[[#This Row],[Order Date]])</f>
        <v>1</v>
      </c>
      <c r="X12" s="7" t="str">
        <f>TEXT(SalesDataTable[[#This Row],[Order Date]],"mmm")</f>
        <v>Jan</v>
      </c>
    </row>
    <row r="13" spans="1:24" ht="15.6">
      <c r="A13" s="2">
        <v>845</v>
      </c>
      <c r="B13" s="12">
        <v>46026</v>
      </c>
      <c r="C13" s="14">
        <f>YEAR(SalesDataTable[[#This Row],[Order Date]])</f>
        <v>2026</v>
      </c>
      <c r="D13" s="14">
        <f>ROUNDUP(MONTH(SalesDataTable[[#This Row],[Order Date]])/3,0)</f>
        <v>1</v>
      </c>
      <c r="E13" s="14">
        <f>MONTH(SalesDataTable[[#This Row],[Order Date]])</f>
        <v>1</v>
      </c>
      <c r="F13" s="14" t="str">
        <f>TEXT(SalesDataTable[[#This Row],[Order Date]],"mmm")</f>
        <v>Jan</v>
      </c>
      <c r="G13" s="3" t="s">
        <v>11</v>
      </c>
      <c r="H13" s="3" t="s">
        <v>18</v>
      </c>
      <c r="I13" s="3" t="s">
        <v>2</v>
      </c>
      <c r="J13" s="3" t="s">
        <v>13</v>
      </c>
      <c r="K13" s="3" t="s">
        <v>23</v>
      </c>
      <c r="L13" s="3" t="s">
        <v>29</v>
      </c>
      <c r="M13" s="8">
        <v>2</v>
      </c>
      <c r="N13" s="5">
        <v>194.35</v>
      </c>
      <c r="O13" s="6">
        <v>0</v>
      </c>
      <c r="P13" s="5">
        <v>104.22</v>
      </c>
      <c r="Q13" s="5">
        <f t="shared" si="0"/>
        <v>388.7</v>
      </c>
      <c r="R13" s="5">
        <f t="shared" si="1"/>
        <v>208.44</v>
      </c>
      <c r="S13" s="5">
        <f t="shared" si="2"/>
        <v>180.26</v>
      </c>
      <c r="T13" s="7">
        <f t="shared" si="3"/>
        <v>0.46375096475430921</v>
      </c>
      <c r="U13" s="4">
        <f>YEAR(SalesDataTable[[#This Row],[Order Date]])</f>
        <v>2026</v>
      </c>
      <c r="V13" s="7" t="str">
        <f>"Q"&amp;ROUNDUP(MONTH(SalesDataTable[[#This Row],[Order Date]])/3,0)</f>
        <v>Q1</v>
      </c>
      <c r="W13" s="8">
        <f>MONTH(SalesDataTable[[#This Row],[Order Date]])</f>
        <v>1</v>
      </c>
      <c r="X13" s="7" t="str">
        <f>TEXT(SalesDataTable[[#This Row],[Order Date]],"mmm")</f>
        <v>Jan</v>
      </c>
    </row>
    <row r="14" spans="1:24" ht="15.6">
      <c r="A14" s="2">
        <v>1077</v>
      </c>
      <c r="B14" s="12">
        <v>46026</v>
      </c>
      <c r="C14" s="14">
        <f>YEAR(SalesDataTable[[#This Row],[Order Date]])</f>
        <v>2026</v>
      </c>
      <c r="D14" s="14">
        <f>ROUNDUP(MONTH(SalesDataTable[[#This Row],[Order Date]])/3,0)</f>
        <v>1</v>
      </c>
      <c r="E14" s="14">
        <f>MONTH(SalesDataTable[[#This Row],[Order Date]])</f>
        <v>1</v>
      </c>
      <c r="F14" s="14" t="str">
        <f>TEXT(SalesDataTable[[#This Row],[Order Date]],"mmm")</f>
        <v>Jan</v>
      </c>
      <c r="G14" s="3" t="s">
        <v>6</v>
      </c>
      <c r="H14" s="3" t="s">
        <v>27</v>
      </c>
      <c r="I14" s="3" t="s">
        <v>2</v>
      </c>
      <c r="J14" s="3" t="s">
        <v>13</v>
      </c>
      <c r="K14" s="3" t="s">
        <v>4</v>
      </c>
      <c r="L14" s="3" t="s">
        <v>30</v>
      </c>
      <c r="M14" s="8">
        <v>3</v>
      </c>
      <c r="N14" s="5">
        <v>102.12</v>
      </c>
      <c r="O14" s="6">
        <v>0.1</v>
      </c>
      <c r="P14" s="5">
        <v>51.28</v>
      </c>
      <c r="Q14" s="5">
        <f t="shared" si="0"/>
        <v>275.72400000000005</v>
      </c>
      <c r="R14" s="5">
        <f t="shared" si="1"/>
        <v>153.84</v>
      </c>
      <c r="S14" s="5">
        <f t="shared" si="2"/>
        <v>121.88400000000004</v>
      </c>
      <c r="T14" s="7">
        <f t="shared" si="3"/>
        <v>0.44205074639857256</v>
      </c>
      <c r="U14" s="4">
        <f>YEAR(SalesDataTable[[#This Row],[Order Date]])</f>
        <v>2026</v>
      </c>
      <c r="V14" s="7" t="str">
        <f>"Q"&amp;ROUNDUP(MONTH(SalesDataTable[[#This Row],[Order Date]])/3,0)</f>
        <v>Q1</v>
      </c>
      <c r="W14" s="8">
        <f>MONTH(SalesDataTable[[#This Row],[Order Date]])</f>
        <v>1</v>
      </c>
      <c r="X14" s="7" t="str">
        <f>TEXT(SalesDataTable[[#This Row],[Order Date]],"mmm")</f>
        <v>Jan</v>
      </c>
    </row>
    <row r="15" spans="1:24" ht="15.6">
      <c r="A15" s="2">
        <v>1237</v>
      </c>
      <c r="B15" s="12">
        <v>46026</v>
      </c>
      <c r="C15" s="14">
        <f>YEAR(SalesDataTable[[#This Row],[Order Date]])</f>
        <v>2026</v>
      </c>
      <c r="D15" s="14">
        <f>ROUNDUP(MONTH(SalesDataTable[[#This Row],[Order Date]])/3,0)</f>
        <v>1</v>
      </c>
      <c r="E15" s="14">
        <f>MONTH(SalesDataTable[[#This Row],[Order Date]])</f>
        <v>1</v>
      </c>
      <c r="F15" s="14" t="str">
        <f>TEXT(SalesDataTable[[#This Row],[Order Date]],"mmm")</f>
        <v>Jan</v>
      </c>
      <c r="G15" s="3" t="s">
        <v>20</v>
      </c>
      <c r="H15" s="3" t="s">
        <v>31</v>
      </c>
      <c r="I15" s="3" t="s">
        <v>19</v>
      </c>
      <c r="J15" s="3" t="s">
        <v>16</v>
      </c>
      <c r="K15" s="3" t="s">
        <v>14</v>
      </c>
      <c r="L15" s="3" t="s">
        <v>32</v>
      </c>
      <c r="M15" s="8">
        <v>1</v>
      </c>
      <c r="N15" s="5">
        <v>46.99</v>
      </c>
      <c r="O15" s="6">
        <v>0.05</v>
      </c>
      <c r="P15" s="5">
        <v>18.11</v>
      </c>
      <c r="Q15" s="5">
        <f t="shared" si="0"/>
        <v>44.640500000000003</v>
      </c>
      <c r="R15" s="5">
        <f t="shared" si="1"/>
        <v>18.11</v>
      </c>
      <c r="S15" s="5">
        <f t="shared" si="2"/>
        <v>26.530500000000004</v>
      </c>
      <c r="T15" s="7">
        <f t="shared" si="3"/>
        <v>0.59431457980981395</v>
      </c>
      <c r="U15" s="4">
        <f>YEAR(SalesDataTable[[#This Row],[Order Date]])</f>
        <v>2026</v>
      </c>
      <c r="V15" s="7" t="str">
        <f>"Q"&amp;ROUNDUP(MONTH(SalesDataTable[[#This Row],[Order Date]])/3,0)</f>
        <v>Q1</v>
      </c>
      <c r="W15" s="8">
        <f>MONTH(SalesDataTable[[#This Row],[Order Date]])</f>
        <v>1</v>
      </c>
      <c r="X15" s="7" t="str">
        <f>TEXT(SalesDataTable[[#This Row],[Order Date]],"mmm")</f>
        <v>Jan</v>
      </c>
    </row>
    <row r="16" spans="1:24" ht="15.6">
      <c r="A16" s="2">
        <v>1908</v>
      </c>
      <c r="B16" s="12">
        <v>46026</v>
      </c>
      <c r="C16" s="14">
        <f>YEAR(SalesDataTable[[#This Row],[Order Date]])</f>
        <v>2026</v>
      </c>
      <c r="D16" s="14">
        <f>ROUNDUP(MONTH(SalesDataTable[[#This Row],[Order Date]])/3,0)</f>
        <v>1</v>
      </c>
      <c r="E16" s="14">
        <f>MONTH(SalesDataTable[[#This Row],[Order Date]])</f>
        <v>1</v>
      </c>
      <c r="F16" s="14" t="str">
        <f>TEXT(SalesDataTable[[#This Row],[Order Date]],"mmm")</f>
        <v>Jan</v>
      </c>
      <c r="G16" s="3" t="s">
        <v>20</v>
      </c>
      <c r="H16" s="3" t="s">
        <v>33</v>
      </c>
      <c r="I16" s="3" t="s">
        <v>2</v>
      </c>
      <c r="J16" s="3" t="s">
        <v>13</v>
      </c>
      <c r="K16" s="3" t="s">
        <v>34</v>
      </c>
      <c r="L16" s="3" t="s">
        <v>35</v>
      </c>
      <c r="M16" s="8">
        <v>1</v>
      </c>
      <c r="N16" s="5">
        <v>40</v>
      </c>
      <c r="O16" s="6">
        <v>0</v>
      </c>
      <c r="P16" s="5">
        <v>15.04</v>
      </c>
      <c r="Q16" s="5">
        <f t="shared" si="0"/>
        <v>40</v>
      </c>
      <c r="R16" s="5">
        <f t="shared" si="1"/>
        <v>15.04</v>
      </c>
      <c r="S16" s="5">
        <f t="shared" si="2"/>
        <v>24.96</v>
      </c>
      <c r="T16" s="7">
        <f t="shared" si="3"/>
        <v>0.624</v>
      </c>
      <c r="U16" s="4">
        <f>YEAR(SalesDataTable[[#This Row],[Order Date]])</f>
        <v>2026</v>
      </c>
      <c r="V16" s="7" t="str">
        <f>"Q"&amp;ROUNDUP(MONTH(SalesDataTable[[#This Row],[Order Date]])/3,0)</f>
        <v>Q1</v>
      </c>
      <c r="W16" s="8">
        <f>MONTH(SalesDataTable[[#This Row],[Order Date]])</f>
        <v>1</v>
      </c>
      <c r="X16" s="7" t="str">
        <f>TEXT(SalesDataTable[[#This Row],[Order Date]],"mmm")</f>
        <v>Jan</v>
      </c>
    </row>
    <row r="17" spans="1:24" ht="15.6">
      <c r="A17" s="2">
        <v>2245</v>
      </c>
      <c r="B17" s="12">
        <v>46026</v>
      </c>
      <c r="C17" s="14">
        <f>YEAR(SalesDataTable[[#This Row],[Order Date]])</f>
        <v>2026</v>
      </c>
      <c r="D17" s="14">
        <f>ROUNDUP(MONTH(SalesDataTable[[#This Row],[Order Date]])/3,0)</f>
        <v>1</v>
      </c>
      <c r="E17" s="14">
        <f>MONTH(SalesDataTable[[#This Row],[Order Date]])</f>
        <v>1</v>
      </c>
      <c r="F17" s="14" t="str">
        <f>TEXT(SalesDataTable[[#This Row],[Order Date]],"mmm")</f>
        <v>Jan</v>
      </c>
      <c r="G17" s="3" t="s">
        <v>0</v>
      </c>
      <c r="H17" s="3" t="s">
        <v>36</v>
      </c>
      <c r="I17" s="3" t="s">
        <v>2</v>
      </c>
      <c r="J17" s="3" t="s">
        <v>13</v>
      </c>
      <c r="K17" s="3" t="s">
        <v>9</v>
      </c>
      <c r="L17" s="3" t="s">
        <v>37</v>
      </c>
      <c r="M17" s="8">
        <v>1</v>
      </c>
      <c r="N17" s="5">
        <v>153.38999999999999</v>
      </c>
      <c r="O17" s="6">
        <v>0</v>
      </c>
      <c r="P17" s="5">
        <v>78.59</v>
      </c>
      <c r="Q17" s="5">
        <f t="shared" si="0"/>
        <v>153.38999999999999</v>
      </c>
      <c r="R17" s="5">
        <f t="shared" si="1"/>
        <v>78.59</v>
      </c>
      <c r="S17" s="5">
        <f t="shared" si="2"/>
        <v>74.799999999999983</v>
      </c>
      <c r="T17" s="7">
        <f t="shared" si="3"/>
        <v>0.48764587000456344</v>
      </c>
      <c r="U17" s="4">
        <f>YEAR(SalesDataTable[[#This Row],[Order Date]])</f>
        <v>2026</v>
      </c>
      <c r="V17" s="7" t="str">
        <f>"Q"&amp;ROUNDUP(MONTH(SalesDataTable[[#This Row],[Order Date]])/3,0)</f>
        <v>Q1</v>
      </c>
      <c r="W17" s="8">
        <f>MONTH(SalesDataTable[[#This Row],[Order Date]])</f>
        <v>1</v>
      </c>
      <c r="X17" s="7" t="str">
        <f>TEXT(SalesDataTable[[#This Row],[Order Date]],"mmm")</f>
        <v>Jan</v>
      </c>
    </row>
    <row r="18" spans="1:24" ht="15.6">
      <c r="A18" s="2">
        <v>2928</v>
      </c>
      <c r="B18" s="12">
        <v>46026</v>
      </c>
      <c r="C18" s="14">
        <f>YEAR(SalesDataTable[[#This Row],[Order Date]])</f>
        <v>2026</v>
      </c>
      <c r="D18" s="14">
        <f>ROUNDUP(MONTH(SalesDataTable[[#This Row],[Order Date]])/3,0)</f>
        <v>1</v>
      </c>
      <c r="E18" s="14">
        <f>MONTH(SalesDataTable[[#This Row],[Order Date]])</f>
        <v>1</v>
      </c>
      <c r="F18" s="14" t="str">
        <f>TEXT(SalesDataTable[[#This Row],[Order Date]],"mmm")</f>
        <v>Jan</v>
      </c>
      <c r="G18" s="3" t="s">
        <v>6</v>
      </c>
      <c r="H18" s="3" t="s">
        <v>27</v>
      </c>
      <c r="I18" s="3" t="s">
        <v>2</v>
      </c>
      <c r="J18" s="3" t="s">
        <v>3</v>
      </c>
      <c r="K18" s="3" t="s">
        <v>34</v>
      </c>
      <c r="L18" s="3" t="s">
        <v>38</v>
      </c>
      <c r="M18" s="8">
        <v>2</v>
      </c>
      <c r="N18" s="5">
        <v>124.97</v>
      </c>
      <c r="O18" s="6">
        <v>0.1</v>
      </c>
      <c r="P18" s="5">
        <v>67.36</v>
      </c>
      <c r="Q18" s="5">
        <f t="shared" si="0"/>
        <v>224.946</v>
      </c>
      <c r="R18" s="5">
        <f t="shared" si="1"/>
        <v>134.72</v>
      </c>
      <c r="S18" s="5">
        <f t="shared" si="2"/>
        <v>90.225999999999999</v>
      </c>
      <c r="T18" s="7">
        <f t="shared" si="3"/>
        <v>0.40110070861451191</v>
      </c>
      <c r="U18" s="4">
        <f>YEAR(SalesDataTable[[#This Row],[Order Date]])</f>
        <v>2026</v>
      </c>
      <c r="V18" s="7" t="str">
        <f>"Q"&amp;ROUNDUP(MONTH(SalesDataTable[[#This Row],[Order Date]])/3,0)</f>
        <v>Q1</v>
      </c>
      <c r="W18" s="8">
        <f>MONTH(SalesDataTable[[#This Row],[Order Date]])</f>
        <v>1</v>
      </c>
      <c r="X18" s="7" t="str">
        <f>TEXT(SalesDataTable[[#This Row],[Order Date]],"mmm")</f>
        <v>Jan</v>
      </c>
    </row>
    <row r="19" spans="1:24" ht="15.6">
      <c r="A19" s="2">
        <v>4249</v>
      </c>
      <c r="B19" s="12">
        <v>46026</v>
      </c>
      <c r="C19" s="14">
        <f>YEAR(SalesDataTable[[#This Row],[Order Date]])</f>
        <v>2026</v>
      </c>
      <c r="D19" s="14">
        <f>ROUNDUP(MONTH(SalesDataTable[[#This Row],[Order Date]])/3,0)</f>
        <v>1</v>
      </c>
      <c r="E19" s="14">
        <f>MONTH(SalesDataTable[[#This Row],[Order Date]])</f>
        <v>1</v>
      </c>
      <c r="F19" s="14" t="str">
        <f>TEXT(SalesDataTable[[#This Row],[Order Date]],"mmm")</f>
        <v>Jan</v>
      </c>
      <c r="G19" s="3" t="s">
        <v>20</v>
      </c>
      <c r="H19" s="3" t="s">
        <v>21</v>
      </c>
      <c r="I19" s="3" t="s">
        <v>28</v>
      </c>
      <c r="J19" s="3" t="s">
        <v>13</v>
      </c>
      <c r="K19" s="3" t="s">
        <v>4</v>
      </c>
      <c r="L19" s="3" t="s">
        <v>30</v>
      </c>
      <c r="M19" s="8">
        <v>2</v>
      </c>
      <c r="N19" s="5">
        <v>100.12</v>
      </c>
      <c r="O19" s="6">
        <v>0.1</v>
      </c>
      <c r="P19" s="5">
        <v>49.67</v>
      </c>
      <c r="Q19" s="5">
        <f t="shared" si="0"/>
        <v>180.21600000000001</v>
      </c>
      <c r="R19" s="5">
        <f t="shared" si="1"/>
        <v>99.34</v>
      </c>
      <c r="S19" s="5">
        <f t="shared" si="2"/>
        <v>80.876000000000005</v>
      </c>
      <c r="T19" s="7">
        <f t="shared" si="3"/>
        <v>0.44877258401029874</v>
      </c>
      <c r="U19" s="4">
        <f>YEAR(SalesDataTable[[#This Row],[Order Date]])</f>
        <v>2026</v>
      </c>
      <c r="V19" s="7" t="str">
        <f>"Q"&amp;ROUNDUP(MONTH(SalesDataTable[[#This Row],[Order Date]])/3,0)</f>
        <v>Q1</v>
      </c>
      <c r="W19" s="8">
        <f>MONTH(SalesDataTable[[#This Row],[Order Date]])</f>
        <v>1</v>
      </c>
      <c r="X19" s="7" t="str">
        <f>TEXT(SalesDataTable[[#This Row],[Order Date]],"mmm")</f>
        <v>Jan</v>
      </c>
    </row>
    <row r="20" spans="1:24" ht="15.6">
      <c r="A20" s="2">
        <v>1734</v>
      </c>
      <c r="B20" s="12">
        <v>46027</v>
      </c>
      <c r="C20" s="14">
        <f>YEAR(SalesDataTable[[#This Row],[Order Date]])</f>
        <v>2026</v>
      </c>
      <c r="D20" s="14">
        <f>ROUNDUP(MONTH(SalesDataTable[[#This Row],[Order Date]])/3,0)</f>
        <v>1</v>
      </c>
      <c r="E20" s="14">
        <f>MONTH(SalesDataTable[[#This Row],[Order Date]])</f>
        <v>1</v>
      </c>
      <c r="F20" s="14" t="str">
        <f>TEXT(SalesDataTable[[#This Row],[Order Date]],"mmm")</f>
        <v>Jan</v>
      </c>
      <c r="G20" s="3" t="s">
        <v>20</v>
      </c>
      <c r="H20" s="3" t="s">
        <v>33</v>
      </c>
      <c r="I20" s="3" t="s">
        <v>28</v>
      </c>
      <c r="J20" s="3" t="s">
        <v>3</v>
      </c>
      <c r="K20" s="3" t="s">
        <v>34</v>
      </c>
      <c r="L20" s="3" t="s">
        <v>35</v>
      </c>
      <c r="M20" s="8">
        <v>1</v>
      </c>
      <c r="N20" s="5">
        <v>40.6</v>
      </c>
      <c r="O20" s="6">
        <v>0.15</v>
      </c>
      <c r="P20" s="5">
        <v>14.61</v>
      </c>
      <c r="Q20" s="5">
        <f t="shared" si="0"/>
        <v>34.51</v>
      </c>
      <c r="R20" s="5">
        <f t="shared" si="1"/>
        <v>14.61</v>
      </c>
      <c r="S20" s="5">
        <f t="shared" si="2"/>
        <v>19.899999999999999</v>
      </c>
      <c r="T20" s="7">
        <f t="shared" si="3"/>
        <v>0.57664445088380178</v>
      </c>
      <c r="U20" s="4">
        <f>YEAR(SalesDataTable[[#This Row],[Order Date]])</f>
        <v>2026</v>
      </c>
      <c r="V20" s="7" t="str">
        <f>"Q"&amp;ROUNDUP(MONTH(SalesDataTable[[#This Row],[Order Date]])/3,0)</f>
        <v>Q1</v>
      </c>
      <c r="W20" s="8">
        <f>MONTH(SalesDataTable[[#This Row],[Order Date]])</f>
        <v>1</v>
      </c>
      <c r="X20" s="7" t="str">
        <f>TEXT(SalesDataTable[[#This Row],[Order Date]],"mmm")</f>
        <v>Jan</v>
      </c>
    </row>
    <row r="21" spans="1:24" ht="15.6">
      <c r="A21" s="2">
        <v>2331</v>
      </c>
      <c r="B21" s="12">
        <v>46027</v>
      </c>
      <c r="C21" s="14">
        <f>YEAR(SalesDataTable[[#This Row],[Order Date]])</f>
        <v>2026</v>
      </c>
      <c r="D21" s="14">
        <f>ROUNDUP(MONTH(SalesDataTable[[#This Row],[Order Date]])/3,0)</f>
        <v>1</v>
      </c>
      <c r="E21" s="14">
        <f>MONTH(SalesDataTable[[#This Row],[Order Date]])</f>
        <v>1</v>
      </c>
      <c r="F21" s="14" t="str">
        <f>TEXT(SalesDataTable[[#This Row],[Order Date]],"mmm")</f>
        <v>Jan</v>
      </c>
      <c r="G21" s="3" t="s">
        <v>20</v>
      </c>
      <c r="H21" s="3" t="s">
        <v>33</v>
      </c>
      <c r="I21" s="3" t="s">
        <v>2</v>
      </c>
      <c r="J21" s="3" t="s">
        <v>13</v>
      </c>
      <c r="K21" s="3" t="s">
        <v>4</v>
      </c>
      <c r="L21" s="3" t="s">
        <v>30</v>
      </c>
      <c r="M21" s="8">
        <v>1</v>
      </c>
      <c r="N21" s="5">
        <v>104.23</v>
      </c>
      <c r="O21" s="6">
        <v>0.1</v>
      </c>
      <c r="P21" s="5">
        <v>51.6</v>
      </c>
      <c r="Q21" s="5">
        <f t="shared" si="0"/>
        <v>93.807000000000002</v>
      </c>
      <c r="R21" s="5">
        <f t="shared" si="1"/>
        <v>51.6</v>
      </c>
      <c r="S21" s="5">
        <f t="shared" si="2"/>
        <v>42.207000000000001</v>
      </c>
      <c r="T21" s="7">
        <f t="shared" si="3"/>
        <v>0.44993443986056475</v>
      </c>
      <c r="U21" s="4">
        <f>YEAR(SalesDataTable[[#This Row],[Order Date]])</f>
        <v>2026</v>
      </c>
      <c r="V21" s="7" t="str">
        <f>"Q"&amp;ROUNDUP(MONTH(SalesDataTable[[#This Row],[Order Date]])/3,0)</f>
        <v>Q1</v>
      </c>
      <c r="W21" s="8">
        <f>MONTH(SalesDataTable[[#This Row],[Order Date]])</f>
        <v>1</v>
      </c>
      <c r="X21" s="7" t="str">
        <f>TEXT(SalesDataTable[[#This Row],[Order Date]],"mmm")</f>
        <v>Jan</v>
      </c>
    </row>
    <row r="22" spans="1:24" ht="15.6">
      <c r="A22" s="2">
        <v>2475</v>
      </c>
      <c r="B22" s="12">
        <v>46027</v>
      </c>
      <c r="C22" s="14">
        <f>YEAR(SalesDataTable[[#This Row],[Order Date]])</f>
        <v>2026</v>
      </c>
      <c r="D22" s="14">
        <f>ROUNDUP(MONTH(SalesDataTable[[#This Row],[Order Date]])/3,0)</f>
        <v>1</v>
      </c>
      <c r="E22" s="14">
        <f>MONTH(SalesDataTable[[#This Row],[Order Date]])</f>
        <v>1</v>
      </c>
      <c r="F22" s="14" t="str">
        <f>TEXT(SalesDataTable[[#This Row],[Order Date]],"mmm")</f>
        <v>Jan</v>
      </c>
      <c r="G22" s="3" t="s">
        <v>6</v>
      </c>
      <c r="H22" s="3" t="s">
        <v>7</v>
      </c>
      <c r="I22" s="3" t="s">
        <v>19</v>
      </c>
      <c r="J22" s="3" t="s">
        <v>3</v>
      </c>
      <c r="K22" s="3" t="s">
        <v>34</v>
      </c>
      <c r="L22" s="3" t="s">
        <v>38</v>
      </c>
      <c r="M22" s="8">
        <v>5</v>
      </c>
      <c r="N22" s="5">
        <v>122.87</v>
      </c>
      <c r="O22" s="6">
        <v>0.05</v>
      </c>
      <c r="P22" s="5">
        <v>69.67</v>
      </c>
      <c r="Q22" s="5">
        <f t="shared" si="0"/>
        <v>583.63250000000005</v>
      </c>
      <c r="R22" s="5">
        <f t="shared" si="1"/>
        <v>348.35</v>
      </c>
      <c r="S22" s="5">
        <f t="shared" si="2"/>
        <v>235.28250000000003</v>
      </c>
      <c r="T22" s="7">
        <f t="shared" si="3"/>
        <v>0.40313467807224584</v>
      </c>
      <c r="U22" s="4">
        <f>YEAR(SalesDataTable[[#This Row],[Order Date]])</f>
        <v>2026</v>
      </c>
      <c r="V22" s="7" t="str">
        <f>"Q"&amp;ROUNDUP(MONTH(SalesDataTable[[#This Row],[Order Date]])/3,0)</f>
        <v>Q1</v>
      </c>
      <c r="W22" s="8">
        <f>MONTH(SalesDataTable[[#This Row],[Order Date]])</f>
        <v>1</v>
      </c>
      <c r="X22" s="7" t="str">
        <f>TEXT(SalesDataTable[[#This Row],[Order Date]],"mmm")</f>
        <v>Jan</v>
      </c>
    </row>
    <row r="23" spans="1:24" ht="15.6">
      <c r="A23" s="2">
        <v>1433</v>
      </c>
      <c r="B23" s="12">
        <v>46028</v>
      </c>
      <c r="C23" s="14">
        <f>YEAR(SalesDataTable[[#This Row],[Order Date]])</f>
        <v>2026</v>
      </c>
      <c r="D23" s="14">
        <f>ROUNDUP(MONTH(SalesDataTable[[#This Row],[Order Date]])/3,0)</f>
        <v>1</v>
      </c>
      <c r="E23" s="14">
        <f>MONTH(SalesDataTable[[#This Row],[Order Date]])</f>
        <v>1</v>
      </c>
      <c r="F23" s="14" t="str">
        <f>TEXT(SalesDataTable[[#This Row],[Order Date]],"mmm")</f>
        <v>Jan</v>
      </c>
      <c r="G23" s="3" t="s">
        <v>11</v>
      </c>
      <c r="H23" s="3" t="s">
        <v>39</v>
      </c>
      <c r="I23" s="3" t="s">
        <v>2</v>
      </c>
      <c r="J23" s="3" t="s">
        <v>13</v>
      </c>
      <c r="K23" s="3" t="s">
        <v>14</v>
      </c>
      <c r="L23" s="3" t="s">
        <v>15</v>
      </c>
      <c r="M23" s="8">
        <v>2</v>
      </c>
      <c r="N23" s="5">
        <v>36.619999999999997</v>
      </c>
      <c r="O23" s="6">
        <v>0.05</v>
      </c>
      <c r="P23" s="5">
        <v>13.87</v>
      </c>
      <c r="Q23" s="5">
        <f t="shared" si="0"/>
        <v>69.577999999999989</v>
      </c>
      <c r="R23" s="5">
        <f t="shared" si="1"/>
        <v>27.74</v>
      </c>
      <c r="S23" s="5">
        <f t="shared" si="2"/>
        <v>41.837999999999994</v>
      </c>
      <c r="T23" s="7">
        <f t="shared" si="3"/>
        <v>0.60131075914800658</v>
      </c>
      <c r="U23" s="4">
        <f>YEAR(SalesDataTable[[#This Row],[Order Date]])</f>
        <v>2026</v>
      </c>
      <c r="V23" s="7" t="str">
        <f>"Q"&amp;ROUNDUP(MONTH(SalesDataTable[[#This Row],[Order Date]])/3,0)</f>
        <v>Q1</v>
      </c>
      <c r="W23" s="8">
        <f>MONTH(SalesDataTable[[#This Row],[Order Date]])</f>
        <v>1</v>
      </c>
      <c r="X23" s="7" t="str">
        <f>TEXT(SalesDataTable[[#This Row],[Order Date]],"mmm")</f>
        <v>Jan</v>
      </c>
    </row>
    <row r="24" spans="1:24" ht="15.6">
      <c r="A24" s="2">
        <v>3624</v>
      </c>
      <c r="B24" s="12">
        <v>46028</v>
      </c>
      <c r="C24" s="14">
        <f>YEAR(SalesDataTable[[#This Row],[Order Date]])</f>
        <v>2026</v>
      </c>
      <c r="D24" s="14">
        <f>ROUNDUP(MONTH(SalesDataTable[[#This Row],[Order Date]])/3,0)</f>
        <v>1</v>
      </c>
      <c r="E24" s="14">
        <f>MONTH(SalesDataTable[[#This Row],[Order Date]])</f>
        <v>1</v>
      </c>
      <c r="F24" s="14" t="str">
        <f>TEXT(SalesDataTable[[#This Row],[Order Date]],"mmm")</f>
        <v>Jan</v>
      </c>
      <c r="G24" s="3" t="s">
        <v>20</v>
      </c>
      <c r="H24" s="3" t="s">
        <v>31</v>
      </c>
      <c r="I24" s="3" t="s">
        <v>2</v>
      </c>
      <c r="J24" s="3" t="s">
        <v>13</v>
      </c>
      <c r="K24" s="3" t="s">
        <v>9</v>
      </c>
      <c r="L24" s="3" t="s">
        <v>10</v>
      </c>
      <c r="M24" s="8">
        <v>1</v>
      </c>
      <c r="N24" s="5">
        <v>93.4</v>
      </c>
      <c r="O24" s="6">
        <v>0</v>
      </c>
      <c r="P24" s="5">
        <v>46.11</v>
      </c>
      <c r="Q24" s="5">
        <f t="shared" si="0"/>
        <v>93.4</v>
      </c>
      <c r="R24" s="5">
        <f t="shared" si="1"/>
        <v>46.11</v>
      </c>
      <c r="S24" s="5">
        <f t="shared" si="2"/>
        <v>47.290000000000006</v>
      </c>
      <c r="T24" s="7">
        <f t="shared" si="3"/>
        <v>0.50631691648822275</v>
      </c>
      <c r="U24" s="4">
        <f>YEAR(SalesDataTable[[#This Row],[Order Date]])</f>
        <v>2026</v>
      </c>
      <c r="V24" s="7" t="str">
        <f>"Q"&amp;ROUNDUP(MONTH(SalesDataTable[[#This Row],[Order Date]])/3,0)</f>
        <v>Q1</v>
      </c>
      <c r="W24" s="8">
        <f>MONTH(SalesDataTable[[#This Row],[Order Date]])</f>
        <v>1</v>
      </c>
      <c r="X24" s="7" t="str">
        <f>TEXT(SalesDataTable[[#This Row],[Order Date]],"mmm")</f>
        <v>Jan</v>
      </c>
    </row>
    <row r="25" spans="1:24" ht="15.6">
      <c r="A25" s="2">
        <v>4680</v>
      </c>
      <c r="B25" s="12">
        <v>46028</v>
      </c>
      <c r="C25" s="14">
        <f>YEAR(SalesDataTable[[#This Row],[Order Date]])</f>
        <v>2026</v>
      </c>
      <c r="D25" s="14">
        <f>ROUNDUP(MONTH(SalesDataTable[[#This Row],[Order Date]])/3,0)</f>
        <v>1</v>
      </c>
      <c r="E25" s="14">
        <f>MONTH(SalesDataTable[[#This Row],[Order Date]])</f>
        <v>1</v>
      </c>
      <c r="F25" s="14" t="str">
        <f>TEXT(SalesDataTable[[#This Row],[Order Date]],"mmm")</f>
        <v>Jan</v>
      </c>
      <c r="G25" s="3" t="s">
        <v>6</v>
      </c>
      <c r="H25" s="3" t="s">
        <v>7</v>
      </c>
      <c r="I25" s="3" t="s">
        <v>28</v>
      </c>
      <c r="J25" s="3" t="s">
        <v>13</v>
      </c>
      <c r="K25" s="3" t="s">
        <v>23</v>
      </c>
      <c r="L25" s="3"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c r="U25" s="4">
        <f>YEAR(SalesDataTable[[#This Row],[Order Date]])</f>
        <v>2026</v>
      </c>
      <c r="V25" s="7" t="str">
        <f>"Q"&amp;ROUNDUP(MONTH(SalesDataTable[[#This Row],[Order Date]])/3,0)</f>
        <v>Q1</v>
      </c>
      <c r="W25" s="8">
        <f>MONTH(SalesDataTable[[#This Row],[Order Date]])</f>
        <v>1</v>
      </c>
      <c r="X25" s="7" t="str">
        <f>TEXT(SalesDataTable[[#This Row],[Order Date]],"mmm")</f>
        <v>Jan</v>
      </c>
    </row>
    <row r="26" spans="1:24" ht="15.6">
      <c r="A26" s="2">
        <v>4803</v>
      </c>
      <c r="B26" s="12">
        <v>46028</v>
      </c>
      <c r="C26" s="14">
        <f>YEAR(SalesDataTable[[#This Row],[Order Date]])</f>
        <v>2026</v>
      </c>
      <c r="D26" s="14">
        <f>ROUNDUP(MONTH(SalesDataTable[[#This Row],[Order Date]])/3,0)</f>
        <v>1</v>
      </c>
      <c r="E26" s="14">
        <f>MONTH(SalesDataTable[[#This Row],[Order Date]])</f>
        <v>1</v>
      </c>
      <c r="F26" s="14" t="str">
        <f>TEXT(SalesDataTable[[#This Row],[Order Date]],"mmm")</f>
        <v>Jan</v>
      </c>
      <c r="G26" s="3" t="s">
        <v>6</v>
      </c>
      <c r="H26" s="3" t="s">
        <v>41</v>
      </c>
      <c r="I26" s="3" t="s">
        <v>28</v>
      </c>
      <c r="J26" s="3" t="s">
        <v>13</v>
      </c>
      <c r="K26" s="3" t="s">
        <v>34</v>
      </c>
      <c r="L26" s="3" t="s">
        <v>42</v>
      </c>
      <c r="M26" s="8">
        <v>2</v>
      </c>
      <c r="N26" s="5">
        <v>35.78</v>
      </c>
      <c r="O26" s="6">
        <v>0</v>
      </c>
      <c r="P26" s="5">
        <v>13.84</v>
      </c>
      <c r="Q26" s="5">
        <f t="shared" si="0"/>
        <v>71.56</v>
      </c>
      <c r="R26" s="5">
        <f t="shared" si="1"/>
        <v>27.68</v>
      </c>
      <c r="S26" s="5">
        <f t="shared" si="2"/>
        <v>43.88</v>
      </c>
      <c r="T26" s="7">
        <f t="shared" si="3"/>
        <v>0.61319172722191173</v>
      </c>
      <c r="U26" s="4">
        <f>YEAR(SalesDataTable[[#This Row],[Order Date]])</f>
        <v>2026</v>
      </c>
      <c r="V26" s="7" t="str">
        <f>"Q"&amp;ROUNDUP(MONTH(SalesDataTable[[#This Row],[Order Date]])/3,0)</f>
        <v>Q1</v>
      </c>
      <c r="W26" s="8">
        <f>MONTH(SalesDataTable[[#This Row],[Order Date]])</f>
        <v>1</v>
      </c>
      <c r="X26" s="7" t="str">
        <f>TEXT(SalesDataTable[[#This Row],[Order Date]],"mmm")</f>
        <v>Jan</v>
      </c>
    </row>
    <row r="27" spans="1:24" ht="15.6">
      <c r="A27" s="2">
        <v>248</v>
      </c>
      <c r="B27" s="12">
        <v>46029</v>
      </c>
      <c r="C27" s="14">
        <f>YEAR(SalesDataTable[[#This Row],[Order Date]])</f>
        <v>2026</v>
      </c>
      <c r="D27" s="14">
        <f>ROUNDUP(MONTH(SalesDataTable[[#This Row],[Order Date]])/3,0)</f>
        <v>1</v>
      </c>
      <c r="E27" s="14">
        <f>MONTH(SalesDataTable[[#This Row],[Order Date]])</f>
        <v>1</v>
      </c>
      <c r="F27" s="14" t="str">
        <f>TEXT(SalesDataTable[[#This Row],[Order Date]],"mmm")</f>
        <v>Jan</v>
      </c>
      <c r="G27" s="3" t="s">
        <v>6</v>
      </c>
      <c r="H27" s="3" t="s">
        <v>43</v>
      </c>
      <c r="I27" s="3" t="s">
        <v>28</v>
      </c>
      <c r="J27" s="3" t="s">
        <v>13</v>
      </c>
      <c r="K27" s="3" t="s">
        <v>4</v>
      </c>
      <c r="L27" s="3" t="s">
        <v>5</v>
      </c>
      <c r="M27" s="8">
        <v>3</v>
      </c>
      <c r="N27" s="5">
        <v>81.64</v>
      </c>
      <c r="O27" s="6">
        <v>0</v>
      </c>
      <c r="P27" s="5">
        <v>43.84</v>
      </c>
      <c r="Q27" s="5">
        <f t="shared" si="0"/>
        <v>244.92000000000002</v>
      </c>
      <c r="R27" s="5">
        <f t="shared" si="1"/>
        <v>131.52000000000001</v>
      </c>
      <c r="S27" s="5">
        <f t="shared" si="2"/>
        <v>113.4</v>
      </c>
      <c r="T27" s="7">
        <f t="shared" si="3"/>
        <v>0.46300832925036745</v>
      </c>
      <c r="U27" s="4">
        <f>YEAR(SalesDataTable[[#This Row],[Order Date]])</f>
        <v>2026</v>
      </c>
      <c r="V27" s="7" t="str">
        <f>"Q"&amp;ROUNDUP(MONTH(SalesDataTable[[#This Row],[Order Date]])/3,0)</f>
        <v>Q1</v>
      </c>
      <c r="W27" s="8">
        <f>MONTH(SalesDataTable[[#This Row],[Order Date]])</f>
        <v>1</v>
      </c>
      <c r="X27" s="7" t="str">
        <f>TEXT(SalesDataTable[[#This Row],[Order Date]],"mmm")</f>
        <v>Jan</v>
      </c>
    </row>
    <row r="28" spans="1:24" ht="15.6">
      <c r="A28" s="2">
        <v>1118</v>
      </c>
      <c r="B28" s="12">
        <v>46029</v>
      </c>
      <c r="C28" s="14">
        <f>YEAR(SalesDataTable[[#This Row],[Order Date]])</f>
        <v>2026</v>
      </c>
      <c r="D28" s="14">
        <f>ROUNDUP(MONTH(SalesDataTable[[#This Row],[Order Date]])/3,0)</f>
        <v>1</v>
      </c>
      <c r="E28" s="14">
        <f>MONTH(SalesDataTable[[#This Row],[Order Date]])</f>
        <v>1</v>
      </c>
      <c r="F28" s="14" t="str">
        <f>TEXT(SalesDataTable[[#This Row],[Order Date]],"mmm")</f>
        <v>Jan</v>
      </c>
      <c r="G28" s="3" t="s">
        <v>6</v>
      </c>
      <c r="H28" s="3" t="s">
        <v>43</v>
      </c>
      <c r="I28" s="3" t="s">
        <v>2</v>
      </c>
      <c r="J28" s="3" t="s">
        <v>3</v>
      </c>
      <c r="K28" s="3" t="s">
        <v>14</v>
      </c>
      <c r="L28" s="3" t="s">
        <v>44</v>
      </c>
      <c r="M28" s="8">
        <v>2</v>
      </c>
      <c r="N28" s="5">
        <v>131.63999999999999</v>
      </c>
      <c r="O28" s="6">
        <v>0.05</v>
      </c>
      <c r="P28" s="5">
        <v>69.02</v>
      </c>
      <c r="Q28" s="5">
        <f t="shared" si="0"/>
        <v>250.11599999999996</v>
      </c>
      <c r="R28" s="5">
        <f t="shared" si="1"/>
        <v>138.04</v>
      </c>
      <c r="S28" s="5">
        <f t="shared" si="2"/>
        <v>112.07599999999996</v>
      </c>
      <c r="T28" s="7">
        <f t="shared" si="3"/>
        <v>0.44809608341729429</v>
      </c>
      <c r="U28" s="4">
        <f>YEAR(SalesDataTable[[#This Row],[Order Date]])</f>
        <v>2026</v>
      </c>
      <c r="V28" s="7" t="str">
        <f>"Q"&amp;ROUNDUP(MONTH(SalesDataTable[[#This Row],[Order Date]])/3,0)</f>
        <v>Q1</v>
      </c>
      <c r="W28" s="8">
        <f>MONTH(SalesDataTable[[#This Row],[Order Date]])</f>
        <v>1</v>
      </c>
      <c r="X28" s="7" t="str">
        <f>TEXT(SalesDataTable[[#This Row],[Order Date]],"mmm")</f>
        <v>Jan</v>
      </c>
    </row>
    <row r="29" spans="1:24" ht="15.6">
      <c r="A29" s="2">
        <v>3023</v>
      </c>
      <c r="B29" s="12">
        <v>46029</v>
      </c>
      <c r="C29" s="14">
        <f>YEAR(SalesDataTable[[#This Row],[Order Date]])</f>
        <v>2026</v>
      </c>
      <c r="D29" s="14">
        <f>ROUNDUP(MONTH(SalesDataTable[[#This Row],[Order Date]])/3,0)</f>
        <v>1</v>
      </c>
      <c r="E29" s="14">
        <f>MONTH(SalesDataTable[[#This Row],[Order Date]])</f>
        <v>1</v>
      </c>
      <c r="F29" s="14" t="str">
        <f>TEXT(SalesDataTable[[#This Row],[Order Date]],"mmm")</f>
        <v>Jan</v>
      </c>
      <c r="G29" s="3" t="s">
        <v>11</v>
      </c>
      <c r="H29" s="3" t="s">
        <v>18</v>
      </c>
      <c r="I29" s="3" t="s">
        <v>28</v>
      </c>
      <c r="J29" s="3" t="s">
        <v>13</v>
      </c>
      <c r="K29" s="3" t="s">
        <v>9</v>
      </c>
      <c r="L29" s="3" t="s">
        <v>37</v>
      </c>
      <c r="M29" s="8">
        <v>2</v>
      </c>
      <c r="N29" s="5">
        <v>155.35</v>
      </c>
      <c r="O29" s="6">
        <v>0</v>
      </c>
      <c r="P29" s="5">
        <v>80.790000000000006</v>
      </c>
      <c r="Q29" s="5">
        <f t="shared" si="0"/>
        <v>310.7</v>
      </c>
      <c r="R29" s="5">
        <f t="shared" si="1"/>
        <v>161.58000000000001</v>
      </c>
      <c r="S29" s="5">
        <f t="shared" si="2"/>
        <v>149.11999999999998</v>
      </c>
      <c r="T29" s="7">
        <f t="shared" si="3"/>
        <v>0.47994850337946565</v>
      </c>
      <c r="U29" s="4">
        <f>YEAR(SalesDataTable[[#This Row],[Order Date]])</f>
        <v>2026</v>
      </c>
      <c r="V29" s="7" t="str">
        <f>"Q"&amp;ROUNDUP(MONTH(SalesDataTable[[#This Row],[Order Date]])/3,0)</f>
        <v>Q1</v>
      </c>
      <c r="W29" s="8">
        <f>MONTH(SalesDataTable[[#This Row],[Order Date]])</f>
        <v>1</v>
      </c>
      <c r="X29" s="7" t="str">
        <f>TEXT(SalesDataTable[[#This Row],[Order Date]],"mmm")</f>
        <v>Jan</v>
      </c>
    </row>
    <row r="30" spans="1:24" ht="15.6">
      <c r="A30" s="2">
        <v>3903</v>
      </c>
      <c r="B30" s="12">
        <v>46029</v>
      </c>
      <c r="C30" s="14">
        <f>YEAR(SalesDataTable[[#This Row],[Order Date]])</f>
        <v>2026</v>
      </c>
      <c r="D30" s="14">
        <f>ROUNDUP(MONTH(SalesDataTable[[#This Row],[Order Date]])/3,0)</f>
        <v>1</v>
      </c>
      <c r="E30" s="14">
        <f>MONTH(SalesDataTable[[#This Row],[Order Date]])</f>
        <v>1</v>
      </c>
      <c r="F30" s="14" t="str">
        <f>TEXT(SalesDataTable[[#This Row],[Order Date]],"mmm")</f>
        <v>Jan</v>
      </c>
      <c r="G30" s="3" t="s">
        <v>20</v>
      </c>
      <c r="H30" s="3" t="s">
        <v>33</v>
      </c>
      <c r="I30" s="3" t="s">
        <v>2</v>
      </c>
      <c r="J30" s="3" t="s">
        <v>3</v>
      </c>
      <c r="K30" s="3" t="s">
        <v>34</v>
      </c>
      <c r="L30" s="3" t="s">
        <v>45</v>
      </c>
      <c r="M30" s="8">
        <v>2</v>
      </c>
      <c r="N30" s="5">
        <v>51.56</v>
      </c>
      <c r="O30" s="6">
        <v>0.05</v>
      </c>
      <c r="P30" s="5">
        <v>22.26</v>
      </c>
      <c r="Q30" s="5">
        <f t="shared" si="0"/>
        <v>97.963999999999999</v>
      </c>
      <c r="R30" s="5">
        <f t="shared" si="1"/>
        <v>44.52</v>
      </c>
      <c r="S30" s="5">
        <f t="shared" si="2"/>
        <v>53.443999999999996</v>
      </c>
      <c r="T30" s="7">
        <f t="shared" si="3"/>
        <v>0.54554734392225712</v>
      </c>
      <c r="U30" s="4">
        <f>YEAR(SalesDataTable[[#This Row],[Order Date]])</f>
        <v>2026</v>
      </c>
      <c r="V30" s="7" t="str">
        <f>"Q"&amp;ROUNDUP(MONTH(SalesDataTable[[#This Row],[Order Date]])/3,0)</f>
        <v>Q1</v>
      </c>
      <c r="W30" s="8">
        <f>MONTH(SalesDataTable[[#This Row],[Order Date]])</f>
        <v>1</v>
      </c>
      <c r="X30" s="7" t="str">
        <f>TEXT(SalesDataTable[[#This Row],[Order Date]],"mmm")</f>
        <v>Jan</v>
      </c>
    </row>
    <row r="31" spans="1:24" ht="15.6">
      <c r="A31" s="2">
        <v>62</v>
      </c>
      <c r="B31" s="12">
        <v>46030</v>
      </c>
      <c r="C31" s="14">
        <f>YEAR(SalesDataTable[[#This Row],[Order Date]])</f>
        <v>2026</v>
      </c>
      <c r="D31" s="14">
        <f>ROUNDUP(MONTH(SalesDataTable[[#This Row],[Order Date]])/3,0)</f>
        <v>1</v>
      </c>
      <c r="E31" s="14">
        <f>MONTH(SalesDataTable[[#This Row],[Order Date]])</f>
        <v>1</v>
      </c>
      <c r="F31" s="14" t="str">
        <f>TEXT(SalesDataTable[[#This Row],[Order Date]],"mmm")</f>
        <v>Jan</v>
      </c>
      <c r="G31" s="3" t="s">
        <v>6</v>
      </c>
      <c r="H31" s="3" t="s">
        <v>43</v>
      </c>
      <c r="I31" s="3" t="s">
        <v>2</v>
      </c>
      <c r="J31" s="3" t="s">
        <v>13</v>
      </c>
      <c r="K31" s="3" t="s">
        <v>4</v>
      </c>
      <c r="L31" s="3" t="s">
        <v>22</v>
      </c>
      <c r="M31" s="8">
        <v>2</v>
      </c>
      <c r="N31" s="5">
        <v>51.63</v>
      </c>
      <c r="O31" s="6">
        <v>0</v>
      </c>
      <c r="P31" s="5">
        <v>22.54</v>
      </c>
      <c r="Q31" s="5">
        <f t="shared" si="0"/>
        <v>103.26</v>
      </c>
      <c r="R31" s="5">
        <f t="shared" si="1"/>
        <v>45.08</v>
      </c>
      <c r="S31" s="5">
        <f t="shared" si="2"/>
        <v>58.180000000000007</v>
      </c>
      <c r="T31" s="7">
        <f t="shared" si="3"/>
        <v>0.5634321131125315</v>
      </c>
      <c r="U31" s="4">
        <f>YEAR(SalesDataTable[[#This Row],[Order Date]])</f>
        <v>2026</v>
      </c>
      <c r="V31" s="7" t="str">
        <f>"Q"&amp;ROUNDUP(MONTH(SalesDataTable[[#This Row],[Order Date]])/3,0)</f>
        <v>Q1</v>
      </c>
      <c r="W31" s="8">
        <f>MONTH(SalesDataTable[[#This Row],[Order Date]])</f>
        <v>1</v>
      </c>
      <c r="X31" s="7" t="str">
        <f>TEXT(SalesDataTable[[#This Row],[Order Date]],"mmm")</f>
        <v>Jan</v>
      </c>
    </row>
    <row r="32" spans="1:24" ht="15.6">
      <c r="A32" s="2">
        <v>142</v>
      </c>
      <c r="B32" s="12">
        <v>46030</v>
      </c>
      <c r="C32" s="14">
        <f>YEAR(SalesDataTable[[#This Row],[Order Date]])</f>
        <v>2026</v>
      </c>
      <c r="D32" s="14">
        <f>ROUNDUP(MONTH(SalesDataTable[[#This Row],[Order Date]])/3,0)</f>
        <v>1</v>
      </c>
      <c r="E32" s="14">
        <f>MONTH(SalesDataTable[[#This Row],[Order Date]])</f>
        <v>1</v>
      </c>
      <c r="F32" s="14" t="str">
        <f>TEXT(SalesDataTable[[#This Row],[Order Date]],"mmm")</f>
        <v>Jan</v>
      </c>
      <c r="G32" s="3" t="s">
        <v>0</v>
      </c>
      <c r="H32" s="3" t="s">
        <v>36</v>
      </c>
      <c r="I32" s="3" t="s">
        <v>8</v>
      </c>
      <c r="J32" s="3" t="s">
        <v>16</v>
      </c>
      <c r="K32" s="3" t="s">
        <v>23</v>
      </c>
      <c r="L32" s="3" t="s">
        <v>24</v>
      </c>
      <c r="M32" s="8">
        <v>5</v>
      </c>
      <c r="N32" s="5">
        <v>344.88</v>
      </c>
      <c r="O32" s="6">
        <v>0.15</v>
      </c>
      <c r="P32" s="5">
        <v>190.66</v>
      </c>
      <c r="Q32" s="5">
        <f t="shared" si="0"/>
        <v>1465.74</v>
      </c>
      <c r="R32" s="5">
        <f t="shared" si="1"/>
        <v>953.3</v>
      </c>
      <c r="S32" s="5">
        <f t="shared" si="2"/>
        <v>512.44000000000005</v>
      </c>
      <c r="T32" s="7">
        <f t="shared" si="3"/>
        <v>0.34961180018284282</v>
      </c>
      <c r="U32" s="4">
        <f>YEAR(SalesDataTable[[#This Row],[Order Date]])</f>
        <v>2026</v>
      </c>
      <c r="V32" s="7" t="str">
        <f>"Q"&amp;ROUNDUP(MONTH(SalesDataTable[[#This Row],[Order Date]])/3,0)</f>
        <v>Q1</v>
      </c>
      <c r="W32" s="8">
        <f>MONTH(SalesDataTable[[#This Row],[Order Date]])</f>
        <v>1</v>
      </c>
      <c r="X32" s="7" t="str">
        <f>TEXT(SalesDataTable[[#This Row],[Order Date]],"mmm")</f>
        <v>Jan</v>
      </c>
    </row>
    <row r="33" spans="1:24" ht="15.6">
      <c r="A33" s="2">
        <v>450</v>
      </c>
      <c r="B33" s="12">
        <v>46030</v>
      </c>
      <c r="C33" s="14">
        <f>YEAR(SalesDataTable[[#This Row],[Order Date]])</f>
        <v>2026</v>
      </c>
      <c r="D33" s="14">
        <f>ROUNDUP(MONTH(SalesDataTable[[#This Row],[Order Date]])/3,0)</f>
        <v>1</v>
      </c>
      <c r="E33" s="14">
        <f>MONTH(SalesDataTable[[#This Row],[Order Date]])</f>
        <v>1</v>
      </c>
      <c r="F33" s="14" t="str">
        <f>TEXT(SalesDataTable[[#This Row],[Order Date]],"mmm")</f>
        <v>Jan</v>
      </c>
      <c r="G33" s="3" t="s">
        <v>11</v>
      </c>
      <c r="H33" s="3" t="s">
        <v>18</v>
      </c>
      <c r="I33" s="3" t="s">
        <v>19</v>
      </c>
      <c r="J33" s="3" t="s">
        <v>13</v>
      </c>
      <c r="K33" s="3" t="s">
        <v>9</v>
      </c>
      <c r="L33" s="3" t="s">
        <v>10</v>
      </c>
      <c r="M33" s="8">
        <v>2</v>
      </c>
      <c r="N33" s="5">
        <v>94.06</v>
      </c>
      <c r="O33" s="6">
        <v>0.15</v>
      </c>
      <c r="P33" s="5">
        <v>46.33</v>
      </c>
      <c r="Q33" s="5">
        <f t="shared" si="0"/>
        <v>159.90199999999999</v>
      </c>
      <c r="R33" s="5">
        <f t="shared" si="1"/>
        <v>92.66</v>
      </c>
      <c r="S33" s="5">
        <f t="shared" si="2"/>
        <v>67.24199999999999</v>
      </c>
      <c r="T33" s="7">
        <f t="shared" si="3"/>
        <v>0.42052006854198193</v>
      </c>
      <c r="U33" s="4">
        <f>YEAR(SalesDataTable[[#This Row],[Order Date]])</f>
        <v>2026</v>
      </c>
      <c r="V33" s="7" t="str">
        <f>"Q"&amp;ROUNDUP(MONTH(SalesDataTable[[#This Row],[Order Date]])/3,0)</f>
        <v>Q1</v>
      </c>
      <c r="W33" s="8">
        <f>MONTH(SalesDataTable[[#This Row],[Order Date]])</f>
        <v>1</v>
      </c>
      <c r="X33" s="7" t="str">
        <f>TEXT(SalesDataTable[[#This Row],[Order Date]],"mmm")</f>
        <v>Jan</v>
      </c>
    </row>
    <row r="34" spans="1:24" ht="15.6">
      <c r="A34" s="2">
        <v>4397</v>
      </c>
      <c r="B34" s="12">
        <v>46030</v>
      </c>
      <c r="C34" s="14">
        <f>YEAR(SalesDataTable[[#This Row],[Order Date]])</f>
        <v>2026</v>
      </c>
      <c r="D34" s="14">
        <f>ROUNDUP(MONTH(SalesDataTable[[#This Row],[Order Date]])/3,0)</f>
        <v>1</v>
      </c>
      <c r="E34" s="14">
        <f>MONTH(SalesDataTable[[#This Row],[Order Date]])</f>
        <v>1</v>
      </c>
      <c r="F34" s="14" t="str">
        <f>TEXT(SalesDataTable[[#This Row],[Order Date]],"mmm")</f>
        <v>Jan</v>
      </c>
      <c r="G34" s="3" t="s">
        <v>0</v>
      </c>
      <c r="H34" s="3" t="s">
        <v>1</v>
      </c>
      <c r="I34" s="3" t="s">
        <v>2</v>
      </c>
      <c r="J34" s="3" t="s">
        <v>16</v>
      </c>
      <c r="K34" s="3" t="s">
        <v>9</v>
      </c>
      <c r="L34" s="3" t="s">
        <v>46</v>
      </c>
      <c r="M34" s="8">
        <v>1</v>
      </c>
      <c r="N34" s="5">
        <v>72.38</v>
      </c>
      <c r="O34" s="6">
        <v>0</v>
      </c>
      <c r="P34" s="5">
        <v>31.65</v>
      </c>
      <c r="Q34" s="5">
        <f t="shared" si="0"/>
        <v>72.38</v>
      </c>
      <c r="R34" s="5">
        <f t="shared" si="1"/>
        <v>31.65</v>
      </c>
      <c r="S34" s="5">
        <f t="shared" si="2"/>
        <v>40.729999999999997</v>
      </c>
      <c r="T34" s="7">
        <f t="shared" si="3"/>
        <v>0.56272450953302011</v>
      </c>
      <c r="U34" s="4">
        <f>YEAR(SalesDataTable[[#This Row],[Order Date]])</f>
        <v>2026</v>
      </c>
      <c r="V34" s="7" t="str">
        <f>"Q"&amp;ROUNDUP(MONTH(SalesDataTable[[#This Row],[Order Date]])/3,0)</f>
        <v>Q1</v>
      </c>
      <c r="W34" s="8">
        <f>MONTH(SalesDataTable[[#This Row],[Order Date]])</f>
        <v>1</v>
      </c>
      <c r="X34" s="7" t="str">
        <f>TEXT(SalesDataTable[[#This Row],[Order Date]],"mmm")</f>
        <v>Jan</v>
      </c>
    </row>
    <row r="35" spans="1:24" ht="15.6">
      <c r="A35" s="2">
        <v>4798</v>
      </c>
      <c r="B35" s="12">
        <v>46030</v>
      </c>
      <c r="C35" s="14">
        <f>YEAR(SalesDataTable[[#This Row],[Order Date]])</f>
        <v>2026</v>
      </c>
      <c r="D35" s="14">
        <f>ROUNDUP(MONTH(SalesDataTable[[#This Row],[Order Date]])/3,0)</f>
        <v>1</v>
      </c>
      <c r="E35" s="14">
        <f>MONTH(SalesDataTable[[#This Row],[Order Date]])</f>
        <v>1</v>
      </c>
      <c r="F35" s="14" t="str">
        <f>TEXT(SalesDataTable[[#This Row],[Order Date]],"mmm")</f>
        <v>Jan</v>
      </c>
      <c r="G35" s="3" t="s">
        <v>6</v>
      </c>
      <c r="H35" s="3" t="s">
        <v>27</v>
      </c>
      <c r="I35" s="3" t="s">
        <v>2</v>
      </c>
      <c r="J35" s="3" t="s">
        <v>13</v>
      </c>
      <c r="K35" s="3" t="s">
        <v>9</v>
      </c>
      <c r="L35" s="3" t="s">
        <v>37</v>
      </c>
      <c r="M35" s="8">
        <v>1</v>
      </c>
      <c r="N35" s="5">
        <v>153.69</v>
      </c>
      <c r="O35" s="6">
        <v>0</v>
      </c>
      <c r="P35" s="5">
        <v>77.47</v>
      </c>
      <c r="Q35" s="5">
        <f t="shared" si="0"/>
        <v>153.69</v>
      </c>
      <c r="R35" s="5">
        <f t="shared" si="1"/>
        <v>77.47</v>
      </c>
      <c r="S35" s="5">
        <f t="shared" si="2"/>
        <v>76.22</v>
      </c>
      <c r="T35" s="7">
        <f t="shared" si="3"/>
        <v>0.49593337237295854</v>
      </c>
      <c r="U35" s="4">
        <f>YEAR(SalesDataTable[[#This Row],[Order Date]])</f>
        <v>2026</v>
      </c>
      <c r="V35" s="7" t="str">
        <f>"Q"&amp;ROUNDUP(MONTH(SalesDataTable[[#This Row],[Order Date]])/3,0)</f>
        <v>Q1</v>
      </c>
      <c r="W35" s="8">
        <f>MONTH(SalesDataTable[[#This Row],[Order Date]])</f>
        <v>1</v>
      </c>
      <c r="X35" s="7" t="str">
        <f>TEXT(SalesDataTable[[#This Row],[Order Date]],"mmm")</f>
        <v>Jan</v>
      </c>
    </row>
    <row r="36" spans="1:24" ht="15.6">
      <c r="A36" s="2">
        <v>136</v>
      </c>
      <c r="B36" s="12">
        <v>46031</v>
      </c>
      <c r="C36" s="14">
        <f>YEAR(SalesDataTable[[#This Row],[Order Date]])</f>
        <v>2026</v>
      </c>
      <c r="D36" s="14">
        <f>ROUNDUP(MONTH(SalesDataTable[[#This Row],[Order Date]])/3,0)</f>
        <v>1</v>
      </c>
      <c r="E36" s="14">
        <f>MONTH(SalesDataTable[[#This Row],[Order Date]])</f>
        <v>1</v>
      </c>
      <c r="F36" s="14" t="str">
        <f>TEXT(SalesDataTable[[#This Row],[Order Date]],"mmm")</f>
        <v>Jan</v>
      </c>
      <c r="G36" s="3" t="s">
        <v>20</v>
      </c>
      <c r="H36" s="3" t="s">
        <v>47</v>
      </c>
      <c r="I36" s="3" t="s">
        <v>8</v>
      </c>
      <c r="J36" s="3" t="s">
        <v>16</v>
      </c>
      <c r="K36" s="3" t="s">
        <v>14</v>
      </c>
      <c r="L36" s="3" t="s">
        <v>48</v>
      </c>
      <c r="M36" s="8">
        <v>15</v>
      </c>
      <c r="N36" s="5">
        <v>168.62</v>
      </c>
      <c r="O36" s="6">
        <v>0.05</v>
      </c>
      <c r="P36" s="5">
        <v>86.09</v>
      </c>
      <c r="Q36" s="5">
        <f t="shared" si="0"/>
        <v>2402.835</v>
      </c>
      <c r="R36" s="5">
        <f t="shared" si="1"/>
        <v>1291.3500000000001</v>
      </c>
      <c r="S36" s="5">
        <f t="shared" si="2"/>
        <v>1111.4849999999999</v>
      </c>
      <c r="T36" s="7">
        <f t="shared" si="3"/>
        <v>0.46257233642759488</v>
      </c>
      <c r="U36" s="4">
        <f>YEAR(SalesDataTable[[#This Row],[Order Date]])</f>
        <v>2026</v>
      </c>
      <c r="V36" s="7" t="str">
        <f>"Q"&amp;ROUNDUP(MONTH(SalesDataTable[[#This Row],[Order Date]])/3,0)</f>
        <v>Q1</v>
      </c>
      <c r="W36" s="8">
        <f>MONTH(SalesDataTable[[#This Row],[Order Date]])</f>
        <v>1</v>
      </c>
      <c r="X36" s="7" t="str">
        <f>TEXT(SalesDataTable[[#This Row],[Order Date]],"mmm")</f>
        <v>Jan</v>
      </c>
    </row>
    <row r="37" spans="1:24" ht="15.6">
      <c r="A37" s="2">
        <v>2782</v>
      </c>
      <c r="B37" s="12">
        <v>46031</v>
      </c>
      <c r="C37" s="14">
        <f>YEAR(SalesDataTable[[#This Row],[Order Date]])</f>
        <v>2026</v>
      </c>
      <c r="D37" s="14">
        <f>ROUNDUP(MONTH(SalesDataTable[[#This Row],[Order Date]])/3,0)</f>
        <v>1</v>
      </c>
      <c r="E37" s="14">
        <f>MONTH(SalesDataTable[[#This Row],[Order Date]])</f>
        <v>1</v>
      </c>
      <c r="F37" s="14" t="str">
        <f>TEXT(SalesDataTable[[#This Row],[Order Date]],"mmm")</f>
        <v>Jan</v>
      </c>
      <c r="G37" s="3" t="s">
        <v>20</v>
      </c>
      <c r="H37" s="3" t="s">
        <v>21</v>
      </c>
      <c r="I37" s="3" t="s">
        <v>2</v>
      </c>
      <c r="J37" s="3" t="s">
        <v>13</v>
      </c>
      <c r="K37" s="3" t="s">
        <v>9</v>
      </c>
      <c r="L37" s="3" t="s">
        <v>37</v>
      </c>
      <c r="M37" s="8">
        <v>1</v>
      </c>
      <c r="N37" s="5">
        <v>152.75</v>
      </c>
      <c r="O37" s="6">
        <v>0.05</v>
      </c>
      <c r="P37" s="5">
        <v>79.88</v>
      </c>
      <c r="Q37" s="5">
        <f t="shared" si="0"/>
        <v>145.11249999999998</v>
      </c>
      <c r="R37" s="5">
        <f t="shared" si="1"/>
        <v>79.88</v>
      </c>
      <c r="S37" s="5">
        <f t="shared" si="2"/>
        <v>65.232499999999987</v>
      </c>
      <c r="T37" s="7">
        <f t="shared" si="3"/>
        <v>0.44953053665259707</v>
      </c>
      <c r="U37" s="4">
        <f>YEAR(SalesDataTable[[#This Row],[Order Date]])</f>
        <v>2026</v>
      </c>
      <c r="V37" s="7" t="str">
        <f>"Q"&amp;ROUNDUP(MONTH(SalesDataTable[[#This Row],[Order Date]])/3,0)</f>
        <v>Q1</v>
      </c>
      <c r="W37" s="8">
        <f>MONTH(SalesDataTable[[#This Row],[Order Date]])</f>
        <v>1</v>
      </c>
      <c r="X37" s="7" t="str">
        <f>TEXT(SalesDataTable[[#This Row],[Order Date]],"mmm")</f>
        <v>Jan</v>
      </c>
    </row>
    <row r="38" spans="1:24" ht="15.6">
      <c r="A38" s="2">
        <v>4704</v>
      </c>
      <c r="B38" s="12">
        <v>46031</v>
      </c>
      <c r="C38" s="14">
        <f>YEAR(SalesDataTable[[#This Row],[Order Date]])</f>
        <v>2026</v>
      </c>
      <c r="D38" s="14">
        <f>ROUNDUP(MONTH(SalesDataTable[[#This Row],[Order Date]])/3,0)</f>
        <v>1</v>
      </c>
      <c r="E38" s="14">
        <f>MONTH(SalesDataTable[[#This Row],[Order Date]])</f>
        <v>1</v>
      </c>
      <c r="F38" s="14" t="str">
        <f>TEXT(SalesDataTable[[#This Row],[Order Date]],"mmm")</f>
        <v>Jan</v>
      </c>
      <c r="G38" s="3" t="s">
        <v>6</v>
      </c>
      <c r="H38" s="3" t="s">
        <v>49</v>
      </c>
      <c r="I38" s="3" t="s">
        <v>28</v>
      </c>
      <c r="J38" s="3" t="s">
        <v>13</v>
      </c>
      <c r="K38" s="3" t="s">
        <v>34</v>
      </c>
      <c r="L38" s="3" t="s">
        <v>42</v>
      </c>
      <c r="M38" s="8">
        <v>2</v>
      </c>
      <c r="N38" s="5">
        <v>36.72</v>
      </c>
      <c r="O38" s="6">
        <v>0.05</v>
      </c>
      <c r="P38" s="5">
        <v>14.15</v>
      </c>
      <c r="Q38" s="5">
        <f t="shared" si="0"/>
        <v>69.768000000000001</v>
      </c>
      <c r="R38" s="5">
        <f t="shared" si="1"/>
        <v>28.3</v>
      </c>
      <c r="S38" s="5">
        <f t="shared" si="2"/>
        <v>41.468000000000004</v>
      </c>
      <c r="T38" s="7">
        <f t="shared" si="3"/>
        <v>0.59436991170737308</v>
      </c>
      <c r="U38" s="4">
        <f>YEAR(SalesDataTable[[#This Row],[Order Date]])</f>
        <v>2026</v>
      </c>
      <c r="V38" s="7" t="str">
        <f>"Q"&amp;ROUNDUP(MONTH(SalesDataTable[[#This Row],[Order Date]])/3,0)</f>
        <v>Q1</v>
      </c>
      <c r="W38" s="8">
        <f>MONTH(SalesDataTable[[#This Row],[Order Date]])</f>
        <v>1</v>
      </c>
      <c r="X38" s="7" t="str">
        <f>TEXT(SalesDataTable[[#This Row],[Order Date]],"mmm")</f>
        <v>Jan</v>
      </c>
    </row>
    <row r="39" spans="1:24" ht="15.6">
      <c r="A39" s="2">
        <v>69</v>
      </c>
      <c r="B39" s="12">
        <v>46032</v>
      </c>
      <c r="C39" s="14">
        <f>YEAR(SalesDataTable[[#This Row],[Order Date]])</f>
        <v>2026</v>
      </c>
      <c r="D39" s="14">
        <f>ROUNDUP(MONTH(SalesDataTable[[#This Row],[Order Date]])/3,0)</f>
        <v>1</v>
      </c>
      <c r="E39" s="14">
        <f>MONTH(SalesDataTable[[#This Row],[Order Date]])</f>
        <v>1</v>
      </c>
      <c r="F39" s="14" t="str">
        <f>TEXT(SalesDataTable[[#This Row],[Order Date]],"mmm")</f>
        <v>Jan</v>
      </c>
      <c r="G39" s="3" t="s">
        <v>0</v>
      </c>
      <c r="H39" s="3" t="s">
        <v>50</v>
      </c>
      <c r="I39" s="3" t="s">
        <v>2</v>
      </c>
      <c r="J39" s="3" t="s">
        <v>3</v>
      </c>
      <c r="K39" s="3" t="s">
        <v>9</v>
      </c>
      <c r="L39" s="3"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c r="U39" s="4">
        <f>YEAR(SalesDataTable[[#This Row],[Order Date]])</f>
        <v>2026</v>
      </c>
      <c r="V39" s="7" t="str">
        <f>"Q"&amp;ROUNDUP(MONTH(SalesDataTable[[#This Row],[Order Date]])/3,0)</f>
        <v>Q1</v>
      </c>
      <c r="W39" s="8">
        <f>MONTH(SalesDataTable[[#This Row],[Order Date]])</f>
        <v>1</v>
      </c>
      <c r="X39" s="7" t="str">
        <f>TEXT(SalesDataTable[[#This Row],[Order Date]],"mmm")</f>
        <v>Jan</v>
      </c>
    </row>
    <row r="40" spans="1:24" ht="15.6">
      <c r="A40" s="2">
        <v>490</v>
      </c>
      <c r="B40" s="12">
        <v>46032</v>
      </c>
      <c r="C40" s="14">
        <f>YEAR(SalesDataTable[[#This Row],[Order Date]])</f>
        <v>2026</v>
      </c>
      <c r="D40" s="14">
        <f>ROUNDUP(MONTH(SalesDataTable[[#This Row],[Order Date]])/3,0)</f>
        <v>1</v>
      </c>
      <c r="E40" s="14">
        <f>MONTH(SalesDataTable[[#This Row],[Order Date]])</f>
        <v>1</v>
      </c>
      <c r="F40" s="14" t="str">
        <f>TEXT(SalesDataTable[[#This Row],[Order Date]],"mmm")</f>
        <v>Jan</v>
      </c>
      <c r="G40" s="3" t="s">
        <v>11</v>
      </c>
      <c r="H40" s="3" t="s">
        <v>39</v>
      </c>
      <c r="I40" s="3" t="s">
        <v>2</v>
      </c>
      <c r="J40" s="3" t="s">
        <v>16</v>
      </c>
      <c r="K40" s="3" t="s">
        <v>23</v>
      </c>
      <c r="L40" s="3" t="s">
        <v>51</v>
      </c>
      <c r="M40" s="8">
        <v>2</v>
      </c>
      <c r="N40" s="5">
        <v>121.23</v>
      </c>
      <c r="O40" s="6">
        <v>0</v>
      </c>
      <c r="P40" s="5">
        <v>59.66</v>
      </c>
      <c r="Q40" s="5">
        <f t="shared" si="0"/>
        <v>242.46</v>
      </c>
      <c r="R40" s="5">
        <f t="shared" si="1"/>
        <v>119.32</v>
      </c>
      <c r="S40" s="5">
        <f t="shared" si="2"/>
        <v>123.14000000000001</v>
      </c>
      <c r="T40" s="7">
        <f t="shared" si="3"/>
        <v>0.50787758805576178</v>
      </c>
      <c r="U40" s="4">
        <f>YEAR(SalesDataTable[[#This Row],[Order Date]])</f>
        <v>2026</v>
      </c>
      <c r="V40" s="7" t="str">
        <f>"Q"&amp;ROUNDUP(MONTH(SalesDataTable[[#This Row],[Order Date]])/3,0)</f>
        <v>Q1</v>
      </c>
      <c r="W40" s="8">
        <f>MONTH(SalesDataTable[[#This Row],[Order Date]])</f>
        <v>1</v>
      </c>
      <c r="X40" s="7" t="str">
        <f>TEXT(SalesDataTable[[#This Row],[Order Date]],"mmm")</f>
        <v>Jan</v>
      </c>
    </row>
    <row r="41" spans="1:24" ht="15.6">
      <c r="A41" s="2">
        <v>3685</v>
      </c>
      <c r="B41" s="12">
        <v>46032</v>
      </c>
      <c r="C41" s="14">
        <f>YEAR(SalesDataTable[[#This Row],[Order Date]])</f>
        <v>2026</v>
      </c>
      <c r="D41" s="14">
        <f>ROUNDUP(MONTH(SalesDataTable[[#This Row],[Order Date]])/3,0)</f>
        <v>1</v>
      </c>
      <c r="E41" s="14">
        <f>MONTH(SalesDataTable[[#This Row],[Order Date]])</f>
        <v>1</v>
      </c>
      <c r="F41" s="14" t="str">
        <f>TEXT(SalesDataTable[[#This Row],[Order Date]],"mmm")</f>
        <v>Jan</v>
      </c>
      <c r="G41" s="3" t="s">
        <v>20</v>
      </c>
      <c r="H41" s="3" t="s">
        <v>33</v>
      </c>
      <c r="I41" s="3" t="s">
        <v>2</v>
      </c>
      <c r="J41" s="3" t="s">
        <v>13</v>
      </c>
      <c r="K41" s="3" t="s">
        <v>14</v>
      </c>
      <c r="L41" s="3" t="s">
        <v>48</v>
      </c>
      <c r="M41" s="8">
        <v>3</v>
      </c>
      <c r="N41" s="5">
        <v>161.58000000000001</v>
      </c>
      <c r="O41" s="6">
        <v>0</v>
      </c>
      <c r="P41" s="5">
        <v>85.58</v>
      </c>
      <c r="Q41" s="5">
        <f t="shared" si="0"/>
        <v>484.74</v>
      </c>
      <c r="R41" s="5">
        <f t="shared" si="1"/>
        <v>256.74</v>
      </c>
      <c r="S41" s="5">
        <f t="shared" si="2"/>
        <v>228</v>
      </c>
      <c r="T41" s="7">
        <f t="shared" si="3"/>
        <v>0.47035524198539425</v>
      </c>
      <c r="U41" s="4">
        <f>YEAR(SalesDataTable[[#This Row],[Order Date]])</f>
        <v>2026</v>
      </c>
      <c r="V41" s="7" t="str">
        <f>"Q"&amp;ROUNDUP(MONTH(SalesDataTable[[#This Row],[Order Date]])/3,0)</f>
        <v>Q1</v>
      </c>
      <c r="W41" s="8">
        <f>MONTH(SalesDataTable[[#This Row],[Order Date]])</f>
        <v>1</v>
      </c>
      <c r="X41" s="7" t="str">
        <f>TEXT(SalesDataTable[[#This Row],[Order Date]],"mmm")</f>
        <v>Jan</v>
      </c>
    </row>
    <row r="42" spans="1:24" ht="15.6">
      <c r="A42" s="2">
        <v>3796</v>
      </c>
      <c r="B42" s="12">
        <v>46032</v>
      </c>
      <c r="C42" s="14">
        <f>YEAR(SalesDataTable[[#This Row],[Order Date]])</f>
        <v>2026</v>
      </c>
      <c r="D42" s="14">
        <f>ROUNDUP(MONTH(SalesDataTable[[#This Row],[Order Date]])/3,0)</f>
        <v>1</v>
      </c>
      <c r="E42" s="14">
        <f>MONTH(SalesDataTable[[#This Row],[Order Date]])</f>
        <v>1</v>
      </c>
      <c r="F42" s="14" t="str">
        <f>TEXT(SalesDataTable[[#This Row],[Order Date]],"mmm")</f>
        <v>Jan</v>
      </c>
      <c r="G42" s="3" t="s">
        <v>20</v>
      </c>
      <c r="H42" s="3" t="s">
        <v>33</v>
      </c>
      <c r="I42" s="3" t="s">
        <v>19</v>
      </c>
      <c r="J42" s="3" t="s">
        <v>3</v>
      </c>
      <c r="K42" s="3" t="s">
        <v>14</v>
      </c>
      <c r="L42" s="3" t="s">
        <v>48</v>
      </c>
      <c r="M42" s="8">
        <v>2</v>
      </c>
      <c r="N42" s="5">
        <v>166.84</v>
      </c>
      <c r="O42" s="6">
        <v>0</v>
      </c>
      <c r="P42" s="5">
        <v>88.67</v>
      </c>
      <c r="Q42" s="5">
        <f t="shared" si="0"/>
        <v>333.68</v>
      </c>
      <c r="R42" s="5">
        <f t="shared" si="1"/>
        <v>177.34</v>
      </c>
      <c r="S42" s="5">
        <f t="shared" si="2"/>
        <v>156.34</v>
      </c>
      <c r="T42" s="7">
        <f t="shared" si="3"/>
        <v>0.4685327259649964</v>
      </c>
      <c r="U42" s="4">
        <f>YEAR(SalesDataTable[[#This Row],[Order Date]])</f>
        <v>2026</v>
      </c>
      <c r="V42" s="7" t="str">
        <f>"Q"&amp;ROUNDUP(MONTH(SalesDataTable[[#This Row],[Order Date]])/3,0)</f>
        <v>Q1</v>
      </c>
      <c r="W42" s="8">
        <f>MONTH(SalesDataTable[[#This Row],[Order Date]])</f>
        <v>1</v>
      </c>
      <c r="X42" s="7" t="str">
        <f>TEXT(SalesDataTable[[#This Row],[Order Date]],"mmm")</f>
        <v>Jan</v>
      </c>
    </row>
    <row r="43" spans="1:24" ht="15.6">
      <c r="A43" s="2">
        <v>387</v>
      </c>
      <c r="B43" s="12">
        <v>46033</v>
      </c>
      <c r="C43" s="14">
        <f>YEAR(SalesDataTable[[#This Row],[Order Date]])</f>
        <v>2026</v>
      </c>
      <c r="D43" s="14">
        <f>ROUNDUP(MONTH(SalesDataTable[[#This Row],[Order Date]])/3,0)</f>
        <v>1</v>
      </c>
      <c r="E43" s="14">
        <f>MONTH(SalesDataTable[[#This Row],[Order Date]])</f>
        <v>1</v>
      </c>
      <c r="F43" s="14" t="str">
        <f>TEXT(SalesDataTable[[#This Row],[Order Date]],"mmm")</f>
        <v>Jan</v>
      </c>
      <c r="G43" s="3" t="s">
        <v>11</v>
      </c>
      <c r="H43" s="3" t="s">
        <v>25</v>
      </c>
      <c r="I43" s="3" t="s">
        <v>2</v>
      </c>
      <c r="J43" s="3" t="s">
        <v>3</v>
      </c>
      <c r="K43" s="3" t="s">
        <v>9</v>
      </c>
      <c r="L43" s="3" t="s">
        <v>37</v>
      </c>
      <c r="M43" s="8">
        <v>1</v>
      </c>
      <c r="N43" s="5">
        <v>150.96</v>
      </c>
      <c r="O43" s="6">
        <v>0</v>
      </c>
      <c r="P43" s="5">
        <v>77.5</v>
      </c>
      <c r="Q43" s="5">
        <f t="shared" si="0"/>
        <v>150.96</v>
      </c>
      <c r="R43" s="5">
        <f t="shared" si="1"/>
        <v>77.5</v>
      </c>
      <c r="S43" s="5">
        <f t="shared" si="2"/>
        <v>73.460000000000008</v>
      </c>
      <c r="T43" s="7">
        <f t="shared" si="3"/>
        <v>0.48661897191308956</v>
      </c>
      <c r="U43" s="4">
        <f>YEAR(SalesDataTable[[#This Row],[Order Date]])</f>
        <v>2026</v>
      </c>
      <c r="V43" s="7" t="str">
        <f>"Q"&amp;ROUNDUP(MONTH(SalesDataTable[[#This Row],[Order Date]])/3,0)</f>
        <v>Q1</v>
      </c>
      <c r="W43" s="8">
        <f>MONTH(SalesDataTable[[#This Row],[Order Date]])</f>
        <v>1</v>
      </c>
      <c r="X43" s="7" t="str">
        <f>TEXT(SalesDataTable[[#This Row],[Order Date]],"mmm")</f>
        <v>Jan</v>
      </c>
    </row>
    <row r="44" spans="1:24" ht="15.6">
      <c r="A44" s="2">
        <v>2796</v>
      </c>
      <c r="B44" s="12">
        <v>46033</v>
      </c>
      <c r="C44" s="14">
        <f>YEAR(SalesDataTable[[#This Row],[Order Date]])</f>
        <v>2026</v>
      </c>
      <c r="D44" s="14">
        <f>ROUNDUP(MONTH(SalesDataTable[[#This Row],[Order Date]])/3,0)</f>
        <v>1</v>
      </c>
      <c r="E44" s="14">
        <f>MONTH(SalesDataTable[[#This Row],[Order Date]])</f>
        <v>1</v>
      </c>
      <c r="F44" s="14" t="str">
        <f>TEXT(SalesDataTable[[#This Row],[Order Date]],"mmm")</f>
        <v>Jan</v>
      </c>
      <c r="G44" s="3" t="s">
        <v>20</v>
      </c>
      <c r="H44" s="3" t="s">
        <v>31</v>
      </c>
      <c r="I44" s="3" t="s">
        <v>19</v>
      </c>
      <c r="J44" s="3" t="s">
        <v>3</v>
      </c>
      <c r="K44" s="3" t="s">
        <v>14</v>
      </c>
      <c r="L44" s="3" t="s">
        <v>15</v>
      </c>
      <c r="M44" s="8">
        <v>3</v>
      </c>
      <c r="N44" s="5">
        <v>36.33</v>
      </c>
      <c r="O44" s="6">
        <v>0.05</v>
      </c>
      <c r="P44" s="5">
        <v>13.27</v>
      </c>
      <c r="Q44" s="5">
        <f t="shared" si="0"/>
        <v>103.54049999999999</v>
      </c>
      <c r="R44" s="5">
        <f t="shared" si="1"/>
        <v>39.81</v>
      </c>
      <c r="S44" s="5">
        <f t="shared" si="2"/>
        <v>63.730499999999992</v>
      </c>
      <c r="T44" s="7">
        <f t="shared" si="3"/>
        <v>0.61551277036521934</v>
      </c>
      <c r="U44" s="4">
        <f>YEAR(SalesDataTable[[#This Row],[Order Date]])</f>
        <v>2026</v>
      </c>
      <c r="V44" s="7" t="str">
        <f>"Q"&amp;ROUNDUP(MONTH(SalesDataTable[[#This Row],[Order Date]])/3,0)</f>
        <v>Q1</v>
      </c>
      <c r="W44" s="8">
        <f>MONTH(SalesDataTable[[#This Row],[Order Date]])</f>
        <v>1</v>
      </c>
      <c r="X44" s="7" t="str">
        <f>TEXT(SalesDataTable[[#This Row],[Order Date]],"mmm")</f>
        <v>Jan</v>
      </c>
    </row>
    <row r="45" spans="1:24" ht="15.6">
      <c r="A45" s="2">
        <v>3703</v>
      </c>
      <c r="B45" s="12">
        <v>46033</v>
      </c>
      <c r="C45" s="14">
        <f>YEAR(SalesDataTable[[#This Row],[Order Date]])</f>
        <v>2026</v>
      </c>
      <c r="D45" s="14">
        <f>ROUNDUP(MONTH(SalesDataTable[[#This Row],[Order Date]])/3,0)</f>
        <v>1</v>
      </c>
      <c r="E45" s="14">
        <f>MONTH(SalesDataTable[[#This Row],[Order Date]])</f>
        <v>1</v>
      </c>
      <c r="F45" s="14" t="str">
        <f>TEXT(SalesDataTable[[#This Row],[Order Date]],"mmm")</f>
        <v>Jan</v>
      </c>
      <c r="G45" s="3" t="s">
        <v>20</v>
      </c>
      <c r="H45" s="3" t="s">
        <v>33</v>
      </c>
      <c r="I45" s="3" t="s">
        <v>2</v>
      </c>
      <c r="J45" s="3" t="s">
        <v>3</v>
      </c>
      <c r="K45" s="3" t="s">
        <v>14</v>
      </c>
      <c r="L45" s="3" t="s">
        <v>15</v>
      </c>
      <c r="M45" s="8">
        <v>1</v>
      </c>
      <c r="N45" s="5">
        <v>35.340000000000003</v>
      </c>
      <c r="O45" s="6">
        <v>0.1</v>
      </c>
      <c r="P45" s="5">
        <v>13.36</v>
      </c>
      <c r="Q45" s="5">
        <f t="shared" si="0"/>
        <v>31.806000000000004</v>
      </c>
      <c r="R45" s="5">
        <f t="shared" si="1"/>
        <v>13.36</v>
      </c>
      <c r="S45" s="5">
        <f t="shared" si="2"/>
        <v>18.446000000000005</v>
      </c>
      <c r="T45" s="7">
        <f t="shared" si="3"/>
        <v>0.5799534678991386</v>
      </c>
      <c r="U45" s="4">
        <f>YEAR(SalesDataTable[[#This Row],[Order Date]])</f>
        <v>2026</v>
      </c>
      <c r="V45" s="7" t="str">
        <f>"Q"&amp;ROUNDUP(MONTH(SalesDataTable[[#This Row],[Order Date]])/3,0)</f>
        <v>Q1</v>
      </c>
      <c r="W45" s="8">
        <f>MONTH(SalesDataTable[[#This Row],[Order Date]])</f>
        <v>1</v>
      </c>
      <c r="X45" s="7" t="str">
        <f>TEXT(SalesDataTable[[#This Row],[Order Date]],"mmm")</f>
        <v>Jan</v>
      </c>
    </row>
    <row r="46" spans="1:24" ht="15.6">
      <c r="A46" s="2">
        <v>4674</v>
      </c>
      <c r="B46" s="12">
        <v>46033</v>
      </c>
      <c r="C46" s="14">
        <f>YEAR(SalesDataTable[[#This Row],[Order Date]])</f>
        <v>2026</v>
      </c>
      <c r="D46" s="14">
        <f>ROUNDUP(MONTH(SalesDataTable[[#This Row],[Order Date]])/3,0)</f>
        <v>1</v>
      </c>
      <c r="E46" s="14">
        <f>MONTH(SalesDataTable[[#This Row],[Order Date]])</f>
        <v>1</v>
      </c>
      <c r="F46" s="14" t="str">
        <f>TEXT(SalesDataTable[[#This Row],[Order Date]],"mmm")</f>
        <v>Jan</v>
      </c>
      <c r="G46" s="3" t="s">
        <v>20</v>
      </c>
      <c r="H46" s="3" t="s">
        <v>33</v>
      </c>
      <c r="I46" s="3" t="s">
        <v>2</v>
      </c>
      <c r="J46" s="3" t="s">
        <v>3</v>
      </c>
      <c r="K46" s="3" t="s">
        <v>14</v>
      </c>
      <c r="L46" s="3" t="s">
        <v>32</v>
      </c>
      <c r="M46" s="8">
        <v>2</v>
      </c>
      <c r="N46" s="5">
        <v>46.27</v>
      </c>
      <c r="O46" s="6">
        <v>0</v>
      </c>
      <c r="P46" s="5">
        <v>18.23</v>
      </c>
      <c r="Q46" s="5">
        <f t="shared" si="0"/>
        <v>92.54</v>
      </c>
      <c r="R46" s="5">
        <f t="shared" si="1"/>
        <v>36.46</v>
      </c>
      <c r="S46" s="5">
        <f t="shared" si="2"/>
        <v>56.080000000000005</v>
      </c>
      <c r="T46" s="7">
        <f t="shared" si="3"/>
        <v>0.60600821266479366</v>
      </c>
      <c r="U46" s="4">
        <f>YEAR(SalesDataTable[[#This Row],[Order Date]])</f>
        <v>2026</v>
      </c>
      <c r="V46" s="7" t="str">
        <f>"Q"&amp;ROUNDUP(MONTH(SalesDataTable[[#This Row],[Order Date]])/3,0)</f>
        <v>Q1</v>
      </c>
      <c r="W46" s="8">
        <f>MONTH(SalesDataTable[[#This Row],[Order Date]])</f>
        <v>1</v>
      </c>
      <c r="X46" s="7" t="str">
        <f>TEXT(SalesDataTable[[#This Row],[Order Date]],"mmm")</f>
        <v>Jan</v>
      </c>
    </row>
    <row r="47" spans="1:24" ht="15.6">
      <c r="A47" s="2">
        <v>4789</v>
      </c>
      <c r="B47" s="12">
        <v>46033</v>
      </c>
      <c r="C47" s="14">
        <f>YEAR(SalesDataTable[[#This Row],[Order Date]])</f>
        <v>2026</v>
      </c>
      <c r="D47" s="14">
        <f>ROUNDUP(MONTH(SalesDataTable[[#This Row],[Order Date]])/3,0)</f>
        <v>1</v>
      </c>
      <c r="E47" s="14">
        <f>MONTH(SalesDataTable[[#This Row],[Order Date]])</f>
        <v>1</v>
      </c>
      <c r="F47" s="14" t="str">
        <f>TEXT(SalesDataTable[[#This Row],[Order Date]],"mmm")</f>
        <v>Jan</v>
      </c>
      <c r="G47" s="3" t="s">
        <v>20</v>
      </c>
      <c r="H47" s="3" t="s">
        <v>31</v>
      </c>
      <c r="I47" s="3" t="s">
        <v>2</v>
      </c>
      <c r="J47" s="3" t="s">
        <v>3</v>
      </c>
      <c r="K47" s="3" t="s">
        <v>4</v>
      </c>
      <c r="L47" s="3" t="s">
        <v>5</v>
      </c>
      <c r="M47" s="8">
        <v>1</v>
      </c>
      <c r="N47" s="5">
        <v>79.930000000000007</v>
      </c>
      <c r="O47" s="6">
        <v>0.05</v>
      </c>
      <c r="P47" s="5">
        <v>43.73</v>
      </c>
      <c r="Q47" s="5">
        <f t="shared" si="0"/>
        <v>75.933500000000009</v>
      </c>
      <c r="R47" s="5">
        <f t="shared" si="1"/>
        <v>43.73</v>
      </c>
      <c r="S47" s="5">
        <f t="shared" si="2"/>
        <v>32.203500000000012</v>
      </c>
      <c r="T47" s="7">
        <f t="shared" si="3"/>
        <v>0.42410135184075554</v>
      </c>
      <c r="U47" s="4">
        <f>YEAR(SalesDataTable[[#This Row],[Order Date]])</f>
        <v>2026</v>
      </c>
      <c r="V47" s="7" t="str">
        <f>"Q"&amp;ROUNDUP(MONTH(SalesDataTable[[#This Row],[Order Date]])/3,0)</f>
        <v>Q1</v>
      </c>
      <c r="W47" s="8">
        <f>MONTH(SalesDataTable[[#This Row],[Order Date]])</f>
        <v>1</v>
      </c>
      <c r="X47" s="7" t="str">
        <f>TEXT(SalesDataTable[[#This Row],[Order Date]],"mmm")</f>
        <v>Jan</v>
      </c>
    </row>
    <row r="48" spans="1:24" ht="15.6">
      <c r="A48" s="2">
        <v>804</v>
      </c>
      <c r="B48" s="12">
        <v>46034</v>
      </c>
      <c r="C48" s="14">
        <f>YEAR(SalesDataTable[[#This Row],[Order Date]])</f>
        <v>2026</v>
      </c>
      <c r="D48" s="14">
        <f>ROUNDUP(MONTH(SalesDataTable[[#This Row],[Order Date]])/3,0)</f>
        <v>1</v>
      </c>
      <c r="E48" s="14">
        <f>MONTH(SalesDataTable[[#This Row],[Order Date]])</f>
        <v>1</v>
      </c>
      <c r="F48" s="14" t="str">
        <f>TEXT(SalesDataTable[[#This Row],[Order Date]],"mmm")</f>
        <v>Jan</v>
      </c>
      <c r="G48" s="3" t="s">
        <v>6</v>
      </c>
      <c r="H48" s="3" t="s">
        <v>43</v>
      </c>
      <c r="I48" s="3" t="s">
        <v>19</v>
      </c>
      <c r="J48" s="3" t="s">
        <v>13</v>
      </c>
      <c r="K48" s="3" t="s">
        <v>9</v>
      </c>
      <c r="L48" s="3" t="s">
        <v>17</v>
      </c>
      <c r="M48" s="8">
        <v>1</v>
      </c>
      <c r="N48" s="5">
        <v>141.25</v>
      </c>
      <c r="O48" s="6">
        <v>0</v>
      </c>
      <c r="P48" s="5">
        <v>78.72</v>
      </c>
      <c r="Q48" s="5">
        <f t="shared" si="0"/>
        <v>141.25</v>
      </c>
      <c r="R48" s="5">
        <f t="shared" si="1"/>
        <v>78.72</v>
      </c>
      <c r="S48" s="5">
        <f t="shared" si="2"/>
        <v>62.53</v>
      </c>
      <c r="T48" s="7">
        <f t="shared" si="3"/>
        <v>0.44269026548672569</v>
      </c>
      <c r="U48" s="4">
        <f>YEAR(SalesDataTable[[#This Row],[Order Date]])</f>
        <v>2026</v>
      </c>
      <c r="V48" s="7" t="str">
        <f>"Q"&amp;ROUNDUP(MONTH(SalesDataTable[[#This Row],[Order Date]])/3,0)</f>
        <v>Q1</v>
      </c>
      <c r="W48" s="8">
        <f>MONTH(SalesDataTable[[#This Row],[Order Date]])</f>
        <v>1</v>
      </c>
      <c r="X48" s="7" t="str">
        <f>TEXT(SalesDataTable[[#This Row],[Order Date]],"mmm")</f>
        <v>Jan</v>
      </c>
    </row>
    <row r="49" spans="1:24" ht="15.6">
      <c r="A49" s="2">
        <v>1780</v>
      </c>
      <c r="B49" s="12">
        <v>46034</v>
      </c>
      <c r="C49" s="14">
        <f>YEAR(SalesDataTable[[#This Row],[Order Date]])</f>
        <v>2026</v>
      </c>
      <c r="D49" s="14">
        <f>ROUNDUP(MONTH(SalesDataTable[[#This Row],[Order Date]])/3,0)</f>
        <v>1</v>
      </c>
      <c r="E49" s="14">
        <f>MONTH(SalesDataTable[[#This Row],[Order Date]])</f>
        <v>1</v>
      </c>
      <c r="F49" s="14" t="str">
        <f>TEXT(SalesDataTable[[#This Row],[Order Date]],"mmm")</f>
        <v>Jan</v>
      </c>
      <c r="G49" s="3" t="s">
        <v>20</v>
      </c>
      <c r="H49" s="3" t="s">
        <v>33</v>
      </c>
      <c r="I49" s="3" t="s">
        <v>2</v>
      </c>
      <c r="J49" s="3" t="s">
        <v>3</v>
      </c>
      <c r="K49" s="3" t="s">
        <v>4</v>
      </c>
      <c r="L49" s="3" t="s">
        <v>30</v>
      </c>
      <c r="M49" s="8">
        <v>2</v>
      </c>
      <c r="N49" s="5">
        <v>103.64</v>
      </c>
      <c r="O49" s="6">
        <v>0.1</v>
      </c>
      <c r="P49" s="5">
        <v>50.96</v>
      </c>
      <c r="Q49" s="5">
        <f t="shared" si="0"/>
        <v>186.55199999999999</v>
      </c>
      <c r="R49" s="5">
        <f t="shared" si="1"/>
        <v>101.92</v>
      </c>
      <c r="S49" s="5">
        <f t="shared" si="2"/>
        <v>84.631999999999991</v>
      </c>
      <c r="T49" s="7">
        <f t="shared" si="3"/>
        <v>0.45366439384193147</v>
      </c>
      <c r="U49" s="4">
        <f>YEAR(SalesDataTable[[#This Row],[Order Date]])</f>
        <v>2026</v>
      </c>
      <c r="V49" s="7" t="str">
        <f>"Q"&amp;ROUNDUP(MONTH(SalesDataTable[[#This Row],[Order Date]])/3,0)</f>
        <v>Q1</v>
      </c>
      <c r="W49" s="8">
        <f>MONTH(SalesDataTable[[#This Row],[Order Date]])</f>
        <v>1</v>
      </c>
      <c r="X49" s="7" t="str">
        <f>TEXT(SalesDataTable[[#This Row],[Order Date]],"mmm")</f>
        <v>Jan</v>
      </c>
    </row>
    <row r="50" spans="1:24" ht="15.6">
      <c r="A50" s="2">
        <v>2844</v>
      </c>
      <c r="B50" s="12">
        <v>46034</v>
      </c>
      <c r="C50" s="14">
        <f>YEAR(SalesDataTable[[#This Row],[Order Date]])</f>
        <v>2026</v>
      </c>
      <c r="D50" s="14">
        <f>ROUNDUP(MONTH(SalesDataTable[[#This Row],[Order Date]])/3,0)</f>
        <v>1</v>
      </c>
      <c r="E50" s="14">
        <f>MONTH(SalesDataTable[[#This Row],[Order Date]])</f>
        <v>1</v>
      </c>
      <c r="F50" s="14" t="str">
        <f>TEXT(SalesDataTable[[#This Row],[Order Date]],"mmm")</f>
        <v>Jan</v>
      </c>
      <c r="G50" s="3" t="s">
        <v>0</v>
      </c>
      <c r="H50" s="3" t="s">
        <v>1</v>
      </c>
      <c r="I50" s="3" t="s">
        <v>2</v>
      </c>
      <c r="J50" s="3" t="s">
        <v>13</v>
      </c>
      <c r="K50" s="3" t="s">
        <v>14</v>
      </c>
      <c r="L50" s="3" t="s">
        <v>44</v>
      </c>
      <c r="M50" s="8">
        <v>1</v>
      </c>
      <c r="N50" s="5">
        <v>136.18</v>
      </c>
      <c r="O50" s="6">
        <v>0</v>
      </c>
      <c r="P50" s="5">
        <v>68.34</v>
      </c>
      <c r="Q50" s="5">
        <f t="shared" si="0"/>
        <v>136.18</v>
      </c>
      <c r="R50" s="5">
        <f t="shared" si="1"/>
        <v>68.34</v>
      </c>
      <c r="S50" s="5">
        <f t="shared" si="2"/>
        <v>67.84</v>
      </c>
      <c r="T50" s="7">
        <f t="shared" si="3"/>
        <v>0.498164194448524</v>
      </c>
      <c r="U50" s="4">
        <f>YEAR(SalesDataTable[[#This Row],[Order Date]])</f>
        <v>2026</v>
      </c>
      <c r="V50" s="7" t="str">
        <f>"Q"&amp;ROUNDUP(MONTH(SalesDataTable[[#This Row],[Order Date]])/3,0)</f>
        <v>Q1</v>
      </c>
      <c r="W50" s="8">
        <f>MONTH(SalesDataTable[[#This Row],[Order Date]])</f>
        <v>1</v>
      </c>
      <c r="X50" s="7" t="str">
        <f>TEXT(SalesDataTable[[#This Row],[Order Date]],"mmm")</f>
        <v>Jan</v>
      </c>
    </row>
    <row r="51" spans="1:24" ht="15.6">
      <c r="A51" s="2">
        <v>3068</v>
      </c>
      <c r="B51" s="12">
        <v>46034</v>
      </c>
      <c r="C51" s="14">
        <f>YEAR(SalesDataTable[[#This Row],[Order Date]])</f>
        <v>2026</v>
      </c>
      <c r="D51" s="14">
        <f>ROUNDUP(MONTH(SalesDataTable[[#This Row],[Order Date]])/3,0)</f>
        <v>1</v>
      </c>
      <c r="E51" s="14">
        <f>MONTH(SalesDataTable[[#This Row],[Order Date]])</f>
        <v>1</v>
      </c>
      <c r="F51" s="14" t="str">
        <f>TEXT(SalesDataTable[[#This Row],[Order Date]],"mmm")</f>
        <v>Jan</v>
      </c>
      <c r="G51" s="3" t="s">
        <v>11</v>
      </c>
      <c r="H51" s="3" t="s">
        <v>12</v>
      </c>
      <c r="I51" s="3" t="s">
        <v>28</v>
      </c>
      <c r="J51" s="3" t="s">
        <v>13</v>
      </c>
      <c r="K51" s="3" t="s">
        <v>34</v>
      </c>
      <c r="L51" s="3" t="s">
        <v>42</v>
      </c>
      <c r="M51" s="8">
        <v>1</v>
      </c>
      <c r="N51" s="5">
        <v>36.43</v>
      </c>
      <c r="O51" s="6">
        <v>0</v>
      </c>
      <c r="P51" s="5">
        <v>14.33</v>
      </c>
      <c r="Q51" s="5">
        <f t="shared" si="0"/>
        <v>36.43</v>
      </c>
      <c r="R51" s="5">
        <f t="shared" si="1"/>
        <v>14.33</v>
      </c>
      <c r="S51" s="5">
        <f t="shared" si="2"/>
        <v>22.1</v>
      </c>
      <c r="T51" s="7">
        <f t="shared" si="3"/>
        <v>0.60664287674993145</v>
      </c>
      <c r="U51" s="4">
        <f>YEAR(SalesDataTable[[#This Row],[Order Date]])</f>
        <v>2026</v>
      </c>
      <c r="V51" s="7" t="str">
        <f>"Q"&amp;ROUNDUP(MONTH(SalesDataTable[[#This Row],[Order Date]])/3,0)</f>
        <v>Q1</v>
      </c>
      <c r="W51" s="8">
        <f>MONTH(SalesDataTable[[#This Row],[Order Date]])</f>
        <v>1</v>
      </c>
      <c r="X51" s="7" t="str">
        <f>TEXT(SalesDataTable[[#This Row],[Order Date]],"mmm")</f>
        <v>Jan</v>
      </c>
    </row>
    <row r="52" spans="1:24" ht="15.6">
      <c r="A52" s="2">
        <v>3096</v>
      </c>
      <c r="B52" s="12">
        <v>46034</v>
      </c>
      <c r="C52" s="14">
        <f>YEAR(SalesDataTable[[#This Row],[Order Date]])</f>
        <v>2026</v>
      </c>
      <c r="D52" s="14">
        <f>ROUNDUP(MONTH(SalesDataTable[[#This Row],[Order Date]])/3,0)</f>
        <v>1</v>
      </c>
      <c r="E52" s="14">
        <f>MONTH(SalesDataTable[[#This Row],[Order Date]])</f>
        <v>1</v>
      </c>
      <c r="F52" s="14" t="str">
        <f>TEXT(SalesDataTable[[#This Row],[Order Date]],"mmm")</f>
        <v>Jan</v>
      </c>
      <c r="G52" s="3" t="s">
        <v>20</v>
      </c>
      <c r="H52" s="3" t="s">
        <v>31</v>
      </c>
      <c r="I52" s="3" t="s">
        <v>2</v>
      </c>
      <c r="J52" s="3" t="s">
        <v>13</v>
      </c>
      <c r="K52" s="3" t="s">
        <v>34</v>
      </c>
      <c r="L52" s="3" t="s">
        <v>45</v>
      </c>
      <c r="M52" s="8">
        <v>2</v>
      </c>
      <c r="N52" s="5">
        <v>50.51</v>
      </c>
      <c r="O52" s="6">
        <v>0.1</v>
      </c>
      <c r="P52" s="5">
        <v>21.84</v>
      </c>
      <c r="Q52" s="5">
        <f t="shared" si="0"/>
        <v>90.917999999999992</v>
      </c>
      <c r="R52" s="5">
        <f t="shared" si="1"/>
        <v>43.68</v>
      </c>
      <c r="S52" s="5">
        <f t="shared" si="2"/>
        <v>47.237999999999992</v>
      </c>
      <c r="T52" s="7">
        <f t="shared" si="3"/>
        <v>0.5195670824259222</v>
      </c>
      <c r="U52" s="4">
        <f>YEAR(SalesDataTable[[#This Row],[Order Date]])</f>
        <v>2026</v>
      </c>
      <c r="V52" s="7" t="str">
        <f>"Q"&amp;ROUNDUP(MONTH(SalesDataTable[[#This Row],[Order Date]])/3,0)</f>
        <v>Q1</v>
      </c>
      <c r="W52" s="8">
        <f>MONTH(SalesDataTable[[#This Row],[Order Date]])</f>
        <v>1</v>
      </c>
      <c r="X52" s="7" t="str">
        <f>TEXT(SalesDataTable[[#This Row],[Order Date]],"mmm")</f>
        <v>Jan</v>
      </c>
    </row>
    <row r="53" spans="1:24" ht="15.6">
      <c r="A53" s="2">
        <v>3129</v>
      </c>
      <c r="B53" s="12">
        <v>46034</v>
      </c>
      <c r="C53" s="14">
        <f>YEAR(SalesDataTable[[#This Row],[Order Date]])</f>
        <v>2026</v>
      </c>
      <c r="D53" s="14">
        <f>ROUNDUP(MONTH(SalesDataTable[[#This Row],[Order Date]])/3,0)</f>
        <v>1</v>
      </c>
      <c r="E53" s="14">
        <f>MONTH(SalesDataTable[[#This Row],[Order Date]])</f>
        <v>1</v>
      </c>
      <c r="F53" s="14" t="str">
        <f>TEXT(SalesDataTable[[#This Row],[Order Date]],"mmm")</f>
        <v>Jan</v>
      </c>
      <c r="G53" s="3" t="s">
        <v>20</v>
      </c>
      <c r="H53" s="3" t="s">
        <v>47</v>
      </c>
      <c r="I53" s="3" t="s">
        <v>19</v>
      </c>
      <c r="J53" s="3" t="s">
        <v>3</v>
      </c>
      <c r="K53" s="3" t="s">
        <v>34</v>
      </c>
      <c r="L53" s="3" t="s">
        <v>38</v>
      </c>
      <c r="M53" s="8">
        <v>1</v>
      </c>
      <c r="N53" s="5">
        <v>123</v>
      </c>
      <c r="O53" s="6">
        <v>0</v>
      </c>
      <c r="P53" s="5">
        <v>67.3</v>
      </c>
      <c r="Q53" s="5">
        <f t="shared" si="0"/>
        <v>123</v>
      </c>
      <c r="R53" s="5">
        <f t="shared" si="1"/>
        <v>67.3</v>
      </c>
      <c r="S53" s="5">
        <f t="shared" si="2"/>
        <v>55.7</v>
      </c>
      <c r="T53" s="7">
        <f t="shared" si="3"/>
        <v>0.45284552845528458</v>
      </c>
      <c r="U53" s="4">
        <f>YEAR(SalesDataTable[[#This Row],[Order Date]])</f>
        <v>2026</v>
      </c>
      <c r="V53" s="7" t="str">
        <f>"Q"&amp;ROUNDUP(MONTH(SalesDataTable[[#This Row],[Order Date]])/3,0)</f>
        <v>Q1</v>
      </c>
      <c r="W53" s="8">
        <f>MONTH(SalesDataTable[[#This Row],[Order Date]])</f>
        <v>1</v>
      </c>
      <c r="X53" s="7" t="str">
        <f>TEXT(SalesDataTable[[#This Row],[Order Date]],"mmm")</f>
        <v>Jan</v>
      </c>
    </row>
    <row r="54" spans="1:24" ht="15.6">
      <c r="A54" s="2">
        <v>3948</v>
      </c>
      <c r="B54" s="12">
        <v>46034</v>
      </c>
      <c r="C54" s="14">
        <f>YEAR(SalesDataTable[[#This Row],[Order Date]])</f>
        <v>2026</v>
      </c>
      <c r="D54" s="14">
        <f>ROUNDUP(MONTH(SalesDataTable[[#This Row],[Order Date]])/3,0)</f>
        <v>1</v>
      </c>
      <c r="E54" s="14">
        <f>MONTH(SalesDataTable[[#This Row],[Order Date]])</f>
        <v>1</v>
      </c>
      <c r="F54" s="14" t="str">
        <f>TEXT(SalesDataTable[[#This Row],[Order Date]],"mmm")</f>
        <v>Jan</v>
      </c>
      <c r="G54" s="3" t="s">
        <v>6</v>
      </c>
      <c r="H54" s="3" t="s">
        <v>49</v>
      </c>
      <c r="I54" s="3" t="s">
        <v>2</v>
      </c>
      <c r="J54" s="3" t="s">
        <v>13</v>
      </c>
      <c r="K54" s="3" t="s">
        <v>9</v>
      </c>
      <c r="L54" s="3" t="s">
        <v>46</v>
      </c>
      <c r="M54" s="8">
        <v>2</v>
      </c>
      <c r="N54" s="5">
        <v>72.239999999999995</v>
      </c>
      <c r="O54" s="6">
        <v>0</v>
      </c>
      <c r="P54" s="5">
        <v>32.94</v>
      </c>
      <c r="Q54" s="5">
        <f t="shared" si="0"/>
        <v>144.47999999999999</v>
      </c>
      <c r="R54" s="5">
        <f t="shared" si="1"/>
        <v>65.88</v>
      </c>
      <c r="S54" s="5">
        <f t="shared" si="2"/>
        <v>78.599999999999994</v>
      </c>
      <c r="T54" s="7">
        <f t="shared" si="3"/>
        <v>0.54401993355481726</v>
      </c>
      <c r="U54" s="4">
        <f>YEAR(SalesDataTable[[#This Row],[Order Date]])</f>
        <v>2026</v>
      </c>
      <c r="V54" s="7" t="str">
        <f>"Q"&amp;ROUNDUP(MONTH(SalesDataTable[[#This Row],[Order Date]])/3,0)</f>
        <v>Q1</v>
      </c>
      <c r="W54" s="8">
        <f>MONTH(SalesDataTable[[#This Row],[Order Date]])</f>
        <v>1</v>
      </c>
      <c r="X54" s="7" t="str">
        <f>TEXT(SalesDataTable[[#This Row],[Order Date]],"mmm")</f>
        <v>Jan</v>
      </c>
    </row>
    <row r="55" spans="1:24" ht="15.6">
      <c r="A55" s="2">
        <v>5036</v>
      </c>
      <c r="B55" s="12">
        <v>46034</v>
      </c>
      <c r="C55" s="14">
        <f>YEAR(SalesDataTable[[#This Row],[Order Date]])</f>
        <v>2026</v>
      </c>
      <c r="D55" s="14">
        <f>ROUNDUP(MONTH(SalesDataTable[[#This Row],[Order Date]])/3,0)</f>
        <v>1</v>
      </c>
      <c r="E55" s="14">
        <f>MONTH(SalesDataTable[[#This Row],[Order Date]])</f>
        <v>1</v>
      </c>
      <c r="F55" s="14" t="str">
        <f>TEXT(SalesDataTable[[#This Row],[Order Date]],"mmm")</f>
        <v>Jan</v>
      </c>
      <c r="G55" s="3" t="s">
        <v>11</v>
      </c>
      <c r="H55" s="3" t="s">
        <v>18</v>
      </c>
      <c r="I55" s="3" t="s">
        <v>19</v>
      </c>
      <c r="J55" s="3" t="s">
        <v>3</v>
      </c>
      <c r="K55" s="3" t="s">
        <v>9</v>
      </c>
      <c r="L55" s="3"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c r="U55" s="4">
        <f>YEAR(SalesDataTable[[#This Row],[Order Date]])</f>
        <v>2026</v>
      </c>
      <c r="V55" s="7" t="str">
        <f>"Q"&amp;ROUNDUP(MONTH(SalesDataTable[[#This Row],[Order Date]])/3,0)</f>
        <v>Q1</v>
      </c>
      <c r="W55" s="8">
        <f>MONTH(SalesDataTable[[#This Row],[Order Date]])</f>
        <v>1</v>
      </c>
      <c r="X55" s="7" t="str">
        <f>TEXT(SalesDataTable[[#This Row],[Order Date]],"mmm")</f>
        <v>Jan</v>
      </c>
    </row>
    <row r="56" spans="1:24" ht="15.6">
      <c r="A56" s="2">
        <v>2681</v>
      </c>
      <c r="B56" s="12">
        <v>46035</v>
      </c>
      <c r="C56" s="14">
        <f>YEAR(SalesDataTable[[#This Row],[Order Date]])</f>
        <v>2026</v>
      </c>
      <c r="D56" s="14">
        <f>ROUNDUP(MONTH(SalesDataTable[[#This Row],[Order Date]])/3,0)</f>
        <v>1</v>
      </c>
      <c r="E56" s="14">
        <f>MONTH(SalesDataTable[[#This Row],[Order Date]])</f>
        <v>1</v>
      </c>
      <c r="F56" s="14" t="str">
        <f>TEXT(SalesDataTable[[#This Row],[Order Date]],"mmm")</f>
        <v>Jan</v>
      </c>
      <c r="G56" s="3" t="s">
        <v>20</v>
      </c>
      <c r="H56" s="3" t="s">
        <v>21</v>
      </c>
      <c r="I56" s="3" t="s">
        <v>2</v>
      </c>
      <c r="J56" s="3" t="s">
        <v>13</v>
      </c>
      <c r="K56" s="3" t="s">
        <v>9</v>
      </c>
      <c r="L56" s="3" t="s">
        <v>10</v>
      </c>
      <c r="M56" s="8">
        <v>1</v>
      </c>
      <c r="N56" s="5">
        <v>94.32</v>
      </c>
      <c r="O56" s="6">
        <v>0</v>
      </c>
      <c r="P56" s="5">
        <v>45.93</v>
      </c>
      <c r="Q56" s="5">
        <f t="shared" si="0"/>
        <v>94.32</v>
      </c>
      <c r="R56" s="5">
        <f t="shared" si="1"/>
        <v>45.93</v>
      </c>
      <c r="S56" s="5">
        <f t="shared" si="2"/>
        <v>48.389999999999993</v>
      </c>
      <c r="T56" s="7">
        <f t="shared" si="3"/>
        <v>0.51304071246819338</v>
      </c>
      <c r="U56" s="4">
        <f>YEAR(SalesDataTable[[#This Row],[Order Date]])</f>
        <v>2026</v>
      </c>
      <c r="V56" s="7" t="str">
        <f>"Q"&amp;ROUNDUP(MONTH(SalesDataTable[[#This Row],[Order Date]])/3,0)</f>
        <v>Q1</v>
      </c>
      <c r="W56" s="8">
        <f>MONTH(SalesDataTable[[#This Row],[Order Date]])</f>
        <v>1</v>
      </c>
      <c r="X56" s="7" t="str">
        <f>TEXT(SalesDataTable[[#This Row],[Order Date]],"mmm")</f>
        <v>Jan</v>
      </c>
    </row>
    <row r="57" spans="1:24" ht="15.6">
      <c r="A57" s="2">
        <v>5101</v>
      </c>
      <c r="B57" s="12">
        <v>46035</v>
      </c>
      <c r="C57" s="14">
        <f>YEAR(SalesDataTable[[#This Row],[Order Date]])</f>
        <v>2026</v>
      </c>
      <c r="D57" s="14">
        <f>ROUNDUP(MONTH(SalesDataTable[[#This Row],[Order Date]])/3,0)</f>
        <v>1</v>
      </c>
      <c r="E57" s="14">
        <f>MONTH(SalesDataTable[[#This Row],[Order Date]])</f>
        <v>1</v>
      </c>
      <c r="F57" s="14" t="str">
        <f>TEXT(SalesDataTable[[#This Row],[Order Date]],"mmm")</f>
        <v>Jan</v>
      </c>
      <c r="G57" s="3" t="s">
        <v>6</v>
      </c>
      <c r="H57" s="3" t="s">
        <v>43</v>
      </c>
      <c r="I57" s="3" t="s">
        <v>2</v>
      </c>
      <c r="J57" s="3" t="s">
        <v>3</v>
      </c>
      <c r="K57" s="3" t="s">
        <v>4</v>
      </c>
      <c r="L57" s="3" t="s">
        <v>22</v>
      </c>
      <c r="M57" s="8">
        <v>3</v>
      </c>
      <c r="N57" s="5">
        <v>51.52</v>
      </c>
      <c r="O57" s="6">
        <v>0</v>
      </c>
      <c r="P57" s="5">
        <v>21.92</v>
      </c>
      <c r="Q57" s="5">
        <f t="shared" si="0"/>
        <v>154.56</v>
      </c>
      <c r="R57" s="5">
        <f t="shared" si="1"/>
        <v>65.760000000000005</v>
      </c>
      <c r="S57" s="5">
        <f t="shared" si="2"/>
        <v>88.8</v>
      </c>
      <c r="T57" s="7">
        <f t="shared" si="3"/>
        <v>0.57453416149068315</v>
      </c>
      <c r="U57" s="4">
        <f>YEAR(SalesDataTable[[#This Row],[Order Date]])</f>
        <v>2026</v>
      </c>
      <c r="V57" s="7" t="str">
        <f>"Q"&amp;ROUNDUP(MONTH(SalesDataTable[[#This Row],[Order Date]])/3,0)</f>
        <v>Q1</v>
      </c>
      <c r="W57" s="8">
        <f>MONTH(SalesDataTable[[#This Row],[Order Date]])</f>
        <v>1</v>
      </c>
      <c r="X57" s="7" t="str">
        <f>TEXT(SalesDataTable[[#This Row],[Order Date]],"mmm")</f>
        <v>Jan</v>
      </c>
    </row>
    <row r="58" spans="1:24" ht="15.6">
      <c r="A58" s="2">
        <v>3871</v>
      </c>
      <c r="B58" s="12">
        <v>46036</v>
      </c>
      <c r="C58" s="14">
        <f>YEAR(SalesDataTable[[#This Row],[Order Date]])</f>
        <v>2026</v>
      </c>
      <c r="D58" s="14">
        <f>ROUNDUP(MONTH(SalesDataTable[[#This Row],[Order Date]])/3,0)</f>
        <v>1</v>
      </c>
      <c r="E58" s="14">
        <f>MONTH(SalesDataTable[[#This Row],[Order Date]])</f>
        <v>1</v>
      </c>
      <c r="F58" s="14" t="str">
        <f>TEXT(SalesDataTable[[#This Row],[Order Date]],"mmm")</f>
        <v>Jan</v>
      </c>
      <c r="G58" s="3" t="s">
        <v>0</v>
      </c>
      <c r="H58" s="3" t="s">
        <v>50</v>
      </c>
      <c r="I58" s="3" t="s">
        <v>2</v>
      </c>
      <c r="J58" s="3" t="s">
        <v>13</v>
      </c>
      <c r="K58" s="3" t="s">
        <v>9</v>
      </c>
      <c r="L58" s="3" t="s">
        <v>17</v>
      </c>
      <c r="M58" s="8">
        <v>2</v>
      </c>
      <c r="N58" s="5">
        <v>146.4</v>
      </c>
      <c r="O58" s="6">
        <v>0.05</v>
      </c>
      <c r="P58" s="5">
        <v>81.72</v>
      </c>
      <c r="Q58" s="5">
        <f t="shared" si="0"/>
        <v>278.16000000000003</v>
      </c>
      <c r="R58" s="5">
        <f t="shared" si="1"/>
        <v>163.44</v>
      </c>
      <c r="S58" s="5">
        <f t="shared" si="2"/>
        <v>114.72000000000003</v>
      </c>
      <c r="T58" s="7">
        <f t="shared" si="3"/>
        <v>0.4124245038826575</v>
      </c>
      <c r="U58" s="4">
        <f>YEAR(SalesDataTable[[#This Row],[Order Date]])</f>
        <v>2026</v>
      </c>
      <c r="V58" s="7" t="str">
        <f>"Q"&amp;ROUNDUP(MONTH(SalesDataTable[[#This Row],[Order Date]])/3,0)</f>
        <v>Q1</v>
      </c>
      <c r="W58" s="8">
        <f>MONTH(SalesDataTable[[#This Row],[Order Date]])</f>
        <v>1</v>
      </c>
      <c r="X58" s="7" t="str">
        <f>TEXT(SalesDataTable[[#This Row],[Order Date]],"mmm")</f>
        <v>Jan</v>
      </c>
    </row>
    <row r="59" spans="1:24" ht="15.6">
      <c r="A59" s="2">
        <v>4643</v>
      </c>
      <c r="B59" s="12">
        <v>46036</v>
      </c>
      <c r="C59" s="14">
        <f>YEAR(SalesDataTable[[#This Row],[Order Date]])</f>
        <v>2026</v>
      </c>
      <c r="D59" s="14">
        <f>ROUNDUP(MONTH(SalesDataTable[[#This Row],[Order Date]])/3,0)</f>
        <v>1</v>
      </c>
      <c r="E59" s="14">
        <f>MONTH(SalesDataTable[[#This Row],[Order Date]])</f>
        <v>1</v>
      </c>
      <c r="F59" s="14" t="str">
        <f>TEXT(SalesDataTable[[#This Row],[Order Date]],"mmm")</f>
        <v>Jan</v>
      </c>
      <c r="G59" s="3" t="s">
        <v>0</v>
      </c>
      <c r="H59" s="3" t="s">
        <v>1</v>
      </c>
      <c r="I59" s="3" t="s">
        <v>8</v>
      </c>
      <c r="J59" s="3" t="s">
        <v>16</v>
      </c>
      <c r="K59" s="3" t="s">
        <v>14</v>
      </c>
      <c r="L59" s="3"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c r="U59" s="4">
        <f>YEAR(SalesDataTable[[#This Row],[Order Date]])</f>
        <v>2026</v>
      </c>
      <c r="V59" s="7" t="str">
        <f>"Q"&amp;ROUNDUP(MONTH(SalesDataTable[[#This Row],[Order Date]])/3,0)</f>
        <v>Q1</v>
      </c>
      <c r="W59" s="8">
        <f>MONTH(SalesDataTable[[#This Row],[Order Date]])</f>
        <v>1</v>
      </c>
      <c r="X59" s="7" t="str">
        <f>TEXT(SalesDataTable[[#This Row],[Order Date]],"mmm")</f>
        <v>Jan</v>
      </c>
    </row>
    <row r="60" spans="1:24" ht="15.6">
      <c r="A60" s="2">
        <v>4703</v>
      </c>
      <c r="B60" s="12">
        <v>46036</v>
      </c>
      <c r="C60" s="14">
        <f>YEAR(SalesDataTable[[#This Row],[Order Date]])</f>
        <v>2026</v>
      </c>
      <c r="D60" s="14">
        <f>ROUNDUP(MONTH(SalesDataTable[[#This Row],[Order Date]])/3,0)</f>
        <v>1</v>
      </c>
      <c r="E60" s="14">
        <f>MONTH(SalesDataTable[[#This Row],[Order Date]])</f>
        <v>1</v>
      </c>
      <c r="F60" s="14" t="str">
        <f>TEXT(SalesDataTable[[#This Row],[Order Date]],"mmm")</f>
        <v>Jan</v>
      </c>
      <c r="G60" s="3" t="s">
        <v>20</v>
      </c>
      <c r="H60" s="3" t="s">
        <v>47</v>
      </c>
      <c r="I60" s="3" t="s">
        <v>19</v>
      </c>
      <c r="J60" s="3" t="s">
        <v>16</v>
      </c>
      <c r="K60" s="3" t="s">
        <v>34</v>
      </c>
      <c r="L60" s="3" t="s">
        <v>35</v>
      </c>
      <c r="M60" s="8">
        <v>2</v>
      </c>
      <c r="N60" s="5">
        <v>40.450000000000003</v>
      </c>
      <c r="O60" s="6">
        <v>0.05</v>
      </c>
      <c r="P60" s="5">
        <v>15.14</v>
      </c>
      <c r="Q60" s="5">
        <f t="shared" si="0"/>
        <v>76.855000000000004</v>
      </c>
      <c r="R60" s="5">
        <f t="shared" si="1"/>
        <v>30.28</v>
      </c>
      <c r="S60" s="5">
        <f t="shared" si="2"/>
        <v>46.575000000000003</v>
      </c>
      <c r="T60" s="7">
        <f t="shared" si="3"/>
        <v>0.60601132001821612</v>
      </c>
      <c r="U60" s="4">
        <f>YEAR(SalesDataTable[[#This Row],[Order Date]])</f>
        <v>2026</v>
      </c>
      <c r="V60" s="7" t="str">
        <f>"Q"&amp;ROUNDUP(MONTH(SalesDataTable[[#This Row],[Order Date]])/3,0)</f>
        <v>Q1</v>
      </c>
      <c r="W60" s="8">
        <f>MONTH(SalesDataTable[[#This Row],[Order Date]])</f>
        <v>1</v>
      </c>
      <c r="X60" s="7" t="str">
        <f>TEXT(SalesDataTable[[#This Row],[Order Date]],"mmm")</f>
        <v>Jan</v>
      </c>
    </row>
    <row r="61" spans="1:24" ht="15.6">
      <c r="A61" s="2">
        <v>5068</v>
      </c>
      <c r="B61" s="12">
        <v>46036</v>
      </c>
      <c r="C61" s="14">
        <f>YEAR(SalesDataTable[[#This Row],[Order Date]])</f>
        <v>2026</v>
      </c>
      <c r="D61" s="14">
        <f>ROUNDUP(MONTH(SalesDataTable[[#This Row],[Order Date]])/3,0)</f>
        <v>1</v>
      </c>
      <c r="E61" s="14">
        <f>MONTH(SalesDataTable[[#This Row],[Order Date]])</f>
        <v>1</v>
      </c>
      <c r="F61" s="14" t="str">
        <f>TEXT(SalesDataTable[[#This Row],[Order Date]],"mmm")</f>
        <v>Jan</v>
      </c>
      <c r="G61" s="3" t="s">
        <v>0</v>
      </c>
      <c r="H61" s="3" t="s">
        <v>1</v>
      </c>
      <c r="I61" s="3" t="s">
        <v>2</v>
      </c>
      <c r="J61" s="3" t="s">
        <v>3</v>
      </c>
      <c r="K61" s="3" t="s">
        <v>14</v>
      </c>
      <c r="L61" s="3" t="s">
        <v>32</v>
      </c>
      <c r="M61" s="8">
        <v>2</v>
      </c>
      <c r="N61" s="5">
        <v>47.05</v>
      </c>
      <c r="O61" s="6">
        <v>0.1</v>
      </c>
      <c r="P61" s="5">
        <v>18.8</v>
      </c>
      <c r="Q61" s="5">
        <f t="shared" si="0"/>
        <v>84.69</v>
      </c>
      <c r="R61" s="5">
        <f t="shared" si="1"/>
        <v>37.6</v>
      </c>
      <c r="S61" s="5">
        <f t="shared" si="2"/>
        <v>47.089999999999996</v>
      </c>
      <c r="T61" s="7">
        <f t="shared" si="3"/>
        <v>0.55602786633604906</v>
      </c>
      <c r="U61" s="4">
        <f>YEAR(SalesDataTable[[#This Row],[Order Date]])</f>
        <v>2026</v>
      </c>
      <c r="V61" s="7" t="str">
        <f>"Q"&amp;ROUNDUP(MONTH(SalesDataTable[[#This Row],[Order Date]])/3,0)</f>
        <v>Q1</v>
      </c>
      <c r="W61" s="8">
        <f>MONTH(SalesDataTable[[#This Row],[Order Date]])</f>
        <v>1</v>
      </c>
      <c r="X61" s="7" t="str">
        <f>TEXT(SalesDataTable[[#This Row],[Order Date]],"mmm")</f>
        <v>Jan</v>
      </c>
    </row>
    <row r="62" spans="1:24" ht="15.6">
      <c r="A62" s="2">
        <v>1539</v>
      </c>
      <c r="B62" s="12">
        <v>46037</v>
      </c>
      <c r="C62" s="14">
        <f>YEAR(SalesDataTable[[#This Row],[Order Date]])</f>
        <v>2026</v>
      </c>
      <c r="D62" s="14">
        <f>ROUNDUP(MONTH(SalesDataTable[[#This Row],[Order Date]])/3,0)</f>
        <v>1</v>
      </c>
      <c r="E62" s="14">
        <f>MONTH(SalesDataTable[[#This Row],[Order Date]])</f>
        <v>1</v>
      </c>
      <c r="F62" s="14" t="str">
        <f>TEXT(SalesDataTable[[#This Row],[Order Date]],"mmm")</f>
        <v>Jan</v>
      </c>
      <c r="G62" s="3" t="s">
        <v>20</v>
      </c>
      <c r="H62" s="3" t="s">
        <v>33</v>
      </c>
      <c r="I62" s="3" t="s">
        <v>19</v>
      </c>
      <c r="J62" s="3" t="s">
        <v>16</v>
      </c>
      <c r="K62" s="3" t="s">
        <v>34</v>
      </c>
      <c r="L62" s="3" t="s">
        <v>38</v>
      </c>
      <c r="M62" s="8">
        <v>3</v>
      </c>
      <c r="N62" s="5">
        <v>123.14</v>
      </c>
      <c r="O62" s="6">
        <v>0.05</v>
      </c>
      <c r="P62" s="5">
        <v>70.67</v>
      </c>
      <c r="Q62" s="5">
        <f t="shared" si="0"/>
        <v>350.94900000000001</v>
      </c>
      <c r="R62" s="5">
        <f t="shared" si="1"/>
        <v>212.01</v>
      </c>
      <c r="S62" s="5">
        <f t="shared" si="2"/>
        <v>138.93900000000002</v>
      </c>
      <c r="T62" s="7">
        <f t="shared" si="3"/>
        <v>0.39589513006163296</v>
      </c>
      <c r="U62" s="4">
        <f>YEAR(SalesDataTable[[#This Row],[Order Date]])</f>
        <v>2026</v>
      </c>
      <c r="V62" s="7" t="str">
        <f>"Q"&amp;ROUNDUP(MONTH(SalesDataTable[[#This Row],[Order Date]])/3,0)</f>
        <v>Q1</v>
      </c>
      <c r="W62" s="8">
        <f>MONTH(SalesDataTable[[#This Row],[Order Date]])</f>
        <v>1</v>
      </c>
      <c r="X62" s="7" t="str">
        <f>TEXT(SalesDataTable[[#This Row],[Order Date]],"mmm")</f>
        <v>Jan</v>
      </c>
    </row>
    <row r="63" spans="1:24" ht="15.6">
      <c r="A63" s="2">
        <v>1709</v>
      </c>
      <c r="B63" s="12">
        <v>46037</v>
      </c>
      <c r="C63" s="14">
        <f>YEAR(SalesDataTable[[#This Row],[Order Date]])</f>
        <v>2026</v>
      </c>
      <c r="D63" s="14">
        <f>ROUNDUP(MONTH(SalesDataTable[[#This Row],[Order Date]])/3,0)</f>
        <v>1</v>
      </c>
      <c r="E63" s="14">
        <f>MONTH(SalesDataTable[[#This Row],[Order Date]])</f>
        <v>1</v>
      </c>
      <c r="F63" s="14" t="str">
        <f>TEXT(SalesDataTable[[#This Row],[Order Date]],"mmm")</f>
        <v>Jan</v>
      </c>
      <c r="G63" s="3" t="s">
        <v>20</v>
      </c>
      <c r="H63" s="3" t="s">
        <v>47</v>
      </c>
      <c r="I63" s="3" t="s">
        <v>2</v>
      </c>
      <c r="J63" s="3" t="s">
        <v>3</v>
      </c>
      <c r="K63" s="3" t="s">
        <v>9</v>
      </c>
      <c r="L63" s="3" t="s">
        <v>37</v>
      </c>
      <c r="M63" s="8">
        <v>2</v>
      </c>
      <c r="N63" s="5">
        <v>151.33000000000001</v>
      </c>
      <c r="O63" s="6">
        <v>0.1</v>
      </c>
      <c r="P63" s="5">
        <v>78.44</v>
      </c>
      <c r="Q63" s="5">
        <f t="shared" si="0"/>
        <v>272.39400000000001</v>
      </c>
      <c r="R63" s="5">
        <f t="shared" si="1"/>
        <v>156.88</v>
      </c>
      <c r="S63" s="5">
        <f t="shared" si="2"/>
        <v>115.51400000000001</v>
      </c>
      <c r="T63" s="7">
        <f t="shared" si="3"/>
        <v>0.42406954631893512</v>
      </c>
      <c r="U63" s="4">
        <f>YEAR(SalesDataTable[[#This Row],[Order Date]])</f>
        <v>2026</v>
      </c>
      <c r="V63" s="7" t="str">
        <f>"Q"&amp;ROUNDUP(MONTH(SalesDataTable[[#This Row],[Order Date]])/3,0)</f>
        <v>Q1</v>
      </c>
      <c r="W63" s="8">
        <f>MONTH(SalesDataTable[[#This Row],[Order Date]])</f>
        <v>1</v>
      </c>
      <c r="X63" s="7" t="str">
        <f>TEXT(SalesDataTable[[#This Row],[Order Date]],"mmm")</f>
        <v>Jan</v>
      </c>
    </row>
    <row r="64" spans="1:24" ht="15.6">
      <c r="A64" s="2">
        <v>2702</v>
      </c>
      <c r="B64" s="12">
        <v>46037</v>
      </c>
      <c r="C64" s="14">
        <f>YEAR(SalesDataTable[[#This Row],[Order Date]])</f>
        <v>2026</v>
      </c>
      <c r="D64" s="14">
        <f>ROUNDUP(MONTH(SalesDataTable[[#This Row],[Order Date]])/3,0)</f>
        <v>1</v>
      </c>
      <c r="E64" s="14">
        <f>MONTH(SalesDataTable[[#This Row],[Order Date]])</f>
        <v>1</v>
      </c>
      <c r="F64" s="14" t="str">
        <f>TEXT(SalesDataTable[[#This Row],[Order Date]],"mmm")</f>
        <v>Jan</v>
      </c>
      <c r="G64" s="3" t="s">
        <v>6</v>
      </c>
      <c r="H64" s="3" t="s">
        <v>49</v>
      </c>
      <c r="I64" s="3" t="s">
        <v>2</v>
      </c>
      <c r="J64" s="3" t="s">
        <v>3</v>
      </c>
      <c r="K64" s="3" t="s">
        <v>9</v>
      </c>
      <c r="L64" s="3" t="s">
        <v>17</v>
      </c>
      <c r="M64" s="8">
        <v>5</v>
      </c>
      <c r="N64" s="5">
        <v>144.01</v>
      </c>
      <c r="O64" s="6">
        <v>0.05</v>
      </c>
      <c r="P64" s="5">
        <v>79.64</v>
      </c>
      <c r="Q64" s="5">
        <f t="shared" si="0"/>
        <v>684.0474999999999</v>
      </c>
      <c r="R64" s="5">
        <f t="shared" si="1"/>
        <v>398.2</v>
      </c>
      <c r="S64" s="5">
        <f t="shared" si="2"/>
        <v>285.84749999999991</v>
      </c>
      <c r="T64" s="7">
        <f t="shared" si="3"/>
        <v>0.41787668254032062</v>
      </c>
      <c r="U64" s="4">
        <f>YEAR(SalesDataTable[[#This Row],[Order Date]])</f>
        <v>2026</v>
      </c>
      <c r="V64" s="7" t="str">
        <f>"Q"&amp;ROUNDUP(MONTH(SalesDataTable[[#This Row],[Order Date]])/3,0)</f>
        <v>Q1</v>
      </c>
      <c r="W64" s="8">
        <f>MONTH(SalesDataTable[[#This Row],[Order Date]])</f>
        <v>1</v>
      </c>
      <c r="X64" s="7" t="str">
        <f>TEXT(SalesDataTable[[#This Row],[Order Date]],"mmm")</f>
        <v>Jan</v>
      </c>
    </row>
    <row r="65" spans="1:24" ht="15.6">
      <c r="A65" s="2">
        <v>3176</v>
      </c>
      <c r="B65" s="12">
        <v>46037</v>
      </c>
      <c r="C65" s="14">
        <f>YEAR(SalesDataTable[[#This Row],[Order Date]])</f>
        <v>2026</v>
      </c>
      <c r="D65" s="14">
        <f>ROUNDUP(MONTH(SalesDataTable[[#This Row],[Order Date]])/3,0)</f>
        <v>1</v>
      </c>
      <c r="E65" s="14">
        <f>MONTH(SalesDataTable[[#This Row],[Order Date]])</f>
        <v>1</v>
      </c>
      <c r="F65" s="14" t="str">
        <f>TEXT(SalesDataTable[[#This Row],[Order Date]],"mmm")</f>
        <v>Jan</v>
      </c>
      <c r="G65" s="3" t="s">
        <v>20</v>
      </c>
      <c r="H65" s="3" t="s">
        <v>33</v>
      </c>
      <c r="I65" s="3" t="s">
        <v>2</v>
      </c>
      <c r="J65" s="3" t="s">
        <v>3</v>
      </c>
      <c r="K65" s="3" t="s">
        <v>9</v>
      </c>
      <c r="L65" s="3" t="s">
        <v>10</v>
      </c>
      <c r="M65" s="8">
        <v>3</v>
      </c>
      <c r="N65" s="5">
        <v>91.19</v>
      </c>
      <c r="O65" s="6">
        <v>0</v>
      </c>
      <c r="P65" s="5">
        <v>44.47</v>
      </c>
      <c r="Q65" s="5">
        <f t="shared" si="0"/>
        <v>273.57</v>
      </c>
      <c r="R65" s="5">
        <f t="shared" si="1"/>
        <v>133.41</v>
      </c>
      <c r="S65" s="5">
        <f t="shared" si="2"/>
        <v>140.16</v>
      </c>
      <c r="T65" s="7">
        <f t="shared" si="3"/>
        <v>0.5123368790437548</v>
      </c>
      <c r="U65" s="4">
        <f>YEAR(SalesDataTable[[#This Row],[Order Date]])</f>
        <v>2026</v>
      </c>
      <c r="V65" s="7" t="str">
        <f>"Q"&amp;ROUNDUP(MONTH(SalesDataTable[[#This Row],[Order Date]])/3,0)</f>
        <v>Q1</v>
      </c>
      <c r="W65" s="8">
        <f>MONTH(SalesDataTable[[#This Row],[Order Date]])</f>
        <v>1</v>
      </c>
      <c r="X65" s="7" t="str">
        <f>TEXT(SalesDataTable[[#This Row],[Order Date]],"mmm")</f>
        <v>Jan</v>
      </c>
    </row>
    <row r="66" spans="1:24" ht="15.6">
      <c r="A66" s="2">
        <v>3705</v>
      </c>
      <c r="B66" s="12">
        <v>46037</v>
      </c>
      <c r="C66" s="14">
        <f>YEAR(SalesDataTable[[#This Row],[Order Date]])</f>
        <v>2026</v>
      </c>
      <c r="D66" s="14">
        <f>ROUNDUP(MONTH(SalesDataTable[[#This Row],[Order Date]])/3,0)</f>
        <v>1</v>
      </c>
      <c r="E66" s="14">
        <f>MONTH(SalesDataTable[[#This Row],[Order Date]])</f>
        <v>1</v>
      </c>
      <c r="F66" s="14" t="str">
        <f>TEXT(SalesDataTable[[#This Row],[Order Date]],"mmm")</f>
        <v>Jan</v>
      </c>
      <c r="G66" s="3" t="s">
        <v>20</v>
      </c>
      <c r="H66" s="3" t="s">
        <v>31</v>
      </c>
      <c r="I66" s="3" t="s">
        <v>19</v>
      </c>
      <c r="J66" s="3" t="s">
        <v>13</v>
      </c>
      <c r="K66" s="3" t="s">
        <v>14</v>
      </c>
      <c r="L66" s="3"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c r="U66" s="4">
        <f>YEAR(SalesDataTable[[#This Row],[Order Date]])</f>
        <v>2026</v>
      </c>
      <c r="V66" s="7" t="str">
        <f>"Q"&amp;ROUNDUP(MONTH(SalesDataTable[[#This Row],[Order Date]])/3,0)</f>
        <v>Q1</v>
      </c>
      <c r="W66" s="8">
        <f>MONTH(SalesDataTable[[#This Row],[Order Date]])</f>
        <v>1</v>
      </c>
      <c r="X66" s="7" t="str">
        <f>TEXT(SalesDataTable[[#This Row],[Order Date]],"mmm")</f>
        <v>Jan</v>
      </c>
    </row>
    <row r="67" spans="1:24" ht="15.6">
      <c r="A67" s="2">
        <v>3736</v>
      </c>
      <c r="B67" s="12">
        <v>46037</v>
      </c>
      <c r="C67" s="14">
        <f>YEAR(SalesDataTable[[#This Row],[Order Date]])</f>
        <v>2026</v>
      </c>
      <c r="D67" s="14">
        <f>ROUNDUP(MONTH(SalesDataTable[[#This Row],[Order Date]])/3,0)</f>
        <v>1</v>
      </c>
      <c r="E67" s="14">
        <f>MONTH(SalesDataTable[[#This Row],[Order Date]])</f>
        <v>1</v>
      </c>
      <c r="F67" s="14" t="str">
        <f>TEXT(SalesDataTable[[#This Row],[Order Date]],"mmm")</f>
        <v>Jan</v>
      </c>
      <c r="G67" s="3" t="s">
        <v>6</v>
      </c>
      <c r="H67" s="3" t="s">
        <v>7</v>
      </c>
      <c r="I67" s="3" t="s">
        <v>28</v>
      </c>
      <c r="J67" s="3" t="s">
        <v>13</v>
      </c>
      <c r="K67" s="3" t="s">
        <v>34</v>
      </c>
      <c r="L67" s="3" t="s">
        <v>35</v>
      </c>
      <c r="M67" s="8">
        <v>1</v>
      </c>
      <c r="N67" s="5">
        <v>40.72</v>
      </c>
      <c r="O67" s="6">
        <v>0</v>
      </c>
      <c r="P67" s="5">
        <v>14.94</v>
      </c>
      <c r="Q67" s="5">
        <f t="shared" si="4"/>
        <v>40.72</v>
      </c>
      <c r="R67" s="5">
        <f t="shared" si="5"/>
        <v>14.94</v>
      </c>
      <c r="S67" s="5">
        <f t="shared" si="6"/>
        <v>25.78</v>
      </c>
      <c r="T67" s="7">
        <f t="shared" si="7"/>
        <v>0.6331041257367388</v>
      </c>
      <c r="U67" s="4">
        <f>YEAR(SalesDataTable[[#This Row],[Order Date]])</f>
        <v>2026</v>
      </c>
      <c r="V67" s="7" t="str">
        <f>"Q"&amp;ROUNDUP(MONTH(SalesDataTable[[#This Row],[Order Date]])/3,0)</f>
        <v>Q1</v>
      </c>
      <c r="W67" s="8">
        <f>MONTH(SalesDataTable[[#This Row],[Order Date]])</f>
        <v>1</v>
      </c>
      <c r="X67" s="7" t="str">
        <f>TEXT(SalesDataTable[[#This Row],[Order Date]],"mmm")</f>
        <v>Jan</v>
      </c>
    </row>
    <row r="68" spans="1:24" ht="15.6">
      <c r="A68" s="2">
        <v>3967</v>
      </c>
      <c r="B68" s="12">
        <v>46037</v>
      </c>
      <c r="C68" s="14">
        <f>YEAR(SalesDataTable[[#This Row],[Order Date]])</f>
        <v>2026</v>
      </c>
      <c r="D68" s="14">
        <f>ROUNDUP(MONTH(SalesDataTable[[#This Row],[Order Date]])/3,0)</f>
        <v>1</v>
      </c>
      <c r="E68" s="14">
        <f>MONTH(SalesDataTable[[#This Row],[Order Date]])</f>
        <v>1</v>
      </c>
      <c r="F68" s="14" t="str">
        <f>TEXT(SalesDataTable[[#This Row],[Order Date]],"mmm")</f>
        <v>Jan</v>
      </c>
      <c r="G68" s="3" t="s">
        <v>6</v>
      </c>
      <c r="H68" s="3" t="s">
        <v>43</v>
      </c>
      <c r="I68" s="3" t="s">
        <v>2</v>
      </c>
      <c r="J68" s="3" t="s">
        <v>16</v>
      </c>
      <c r="K68" s="3" t="s">
        <v>14</v>
      </c>
      <c r="L68" s="3" t="s">
        <v>15</v>
      </c>
      <c r="M68" s="8">
        <v>2</v>
      </c>
      <c r="N68" s="5">
        <v>37.090000000000003</v>
      </c>
      <c r="O68" s="6">
        <v>0</v>
      </c>
      <c r="P68" s="5">
        <v>13.29</v>
      </c>
      <c r="Q68" s="5">
        <f t="shared" si="4"/>
        <v>74.180000000000007</v>
      </c>
      <c r="R68" s="5">
        <f t="shared" si="5"/>
        <v>26.58</v>
      </c>
      <c r="S68" s="5">
        <f t="shared" si="6"/>
        <v>47.600000000000009</v>
      </c>
      <c r="T68" s="7">
        <f t="shared" si="7"/>
        <v>0.64168239417632789</v>
      </c>
      <c r="U68" s="4">
        <f>YEAR(SalesDataTable[[#This Row],[Order Date]])</f>
        <v>2026</v>
      </c>
      <c r="V68" s="7" t="str">
        <f>"Q"&amp;ROUNDUP(MONTH(SalesDataTable[[#This Row],[Order Date]])/3,0)</f>
        <v>Q1</v>
      </c>
      <c r="W68" s="8">
        <f>MONTH(SalesDataTable[[#This Row],[Order Date]])</f>
        <v>1</v>
      </c>
      <c r="X68" s="7" t="str">
        <f>TEXT(SalesDataTable[[#This Row],[Order Date]],"mmm")</f>
        <v>Jan</v>
      </c>
    </row>
    <row r="69" spans="1:24" ht="15.6">
      <c r="A69" s="2">
        <v>170</v>
      </c>
      <c r="B69" s="12">
        <v>46038</v>
      </c>
      <c r="C69" s="14">
        <f>YEAR(SalesDataTable[[#This Row],[Order Date]])</f>
        <v>2026</v>
      </c>
      <c r="D69" s="14">
        <f>ROUNDUP(MONTH(SalesDataTable[[#This Row],[Order Date]])/3,0)</f>
        <v>1</v>
      </c>
      <c r="E69" s="14">
        <f>MONTH(SalesDataTable[[#This Row],[Order Date]])</f>
        <v>1</v>
      </c>
      <c r="F69" s="14" t="str">
        <f>TEXT(SalesDataTable[[#This Row],[Order Date]],"mmm")</f>
        <v>Jan</v>
      </c>
      <c r="G69" s="3" t="s">
        <v>11</v>
      </c>
      <c r="H69" s="3" t="s">
        <v>39</v>
      </c>
      <c r="I69" s="3" t="s">
        <v>2</v>
      </c>
      <c r="J69" s="3" t="s">
        <v>13</v>
      </c>
      <c r="K69" s="3" t="s">
        <v>23</v>
      </c>
      <c r="L69" s="3" t="s">
        <v>51</v>
      </c>
      <c r="M69" s="8">
        <v>1</v>
      </c>
      <c r="N69" s="5">
        <v>124.45</v>
      </c>
      <c r="O69" s="6">
        <v>0.15</v>
      </c>
      <c r="P69" s="5">
        <v>59.77</v>
      </c>
      <c r="Q69" s="5">
        <f t="shared" si="4"/>
        <v>105.7825</v>
      </c>
      <c r="R69" s="5">
        <f t="shared" si="5"/>
        <v>59.77</v>
      </c>
      <c r="S69" s="5">
        <f t="shared" si="6"/>
        <v>46.012499999999996</v>
      </c>
      <c r="T69" s="7">
        <f t="shared" si="7"/>
        <v>0.43497270342447941</v>
      </c>
      <c r="U69" s="4">
        <f>YEAR(SalesDataTable[[#This Row],[Order Date]])</f>
        <v>2026</v>
      </c>
      <c r="V69" s="7" t="str">
        <f>"Q"&amp;ROUNDUP(MONTH(SalesDataTable[[#This Row],[Order Date]])/3,0)</f>
        <v>Q1</v>
      </c>
      <c r="W69" s="8">
        <f>MONTH(SalesDataTable[[#This Row],[Order Date]])</f>
        <v>1</v>
      </c>
      <c r="X69" s="7" t="str">
        <f>TEXT(SalesDataTable[[#This Row],[Order Date]],"mmm")</f>
        <v>Jan</v>
      </c>
    </row>
    <row r="70" spans="1:24" ht="15.6">
      <c r="A70" s="2">
        <v>1040</v>
      </c>
      <c r="B70" s="12">
        <v>46038</v>
      </c>
      <c r="C70" s="14">
        <f>YEAR(SalesDataTable[[#This Row],[Order Date]])</f>
        <v>2026</v>
      </c>
      <c r="D70" s="14">
        <f>ROUNDUP(MONTH(SalesDataTable[[#This Row],[Order Date]])/3,0)</f>
        <v>1</v>
      </c>
      <c r="E70" s="14">
        <f>MONTH(SalesDataTable[[#This Row],[Order Date]])</f>
        <v>1</v>
      </c>
      <c r="F70" s="14" t="str">
        <f>TEXT(SalesDataTable[[#This Row],[Order Date]],"mmm")</f>
        <v>Jan</v>
      </c>
      <c r="G70" s="3" t="s">
        <v>0</v>
      </c>
      <c r="H70" s="3" t="s">
        <v>1</v>
      </c>
      <c r="I70" s="3" t="s">
        <v>19</v>
      </c>
      <c r="J70" s="3" t="s">
        <v>13</v>
      </c>
      <c r="K70" s="3" t="s">
        <v>14</v>
      </c>
      <c r="L70" s="3" t="s">
        <v>15</v>
      </c>
      <c r="M70" s="8">
        <v>1</v>
      </c>
      <c r="N70" s="5">
        <v>35.93</v>
      </c>
      <c r="O70" s="6">
        <v>0.05</v>
      </c>
      <c r="P70" s="5">
        <v>13.33</v>
      </c>
      <c r="Q70" s="5">
        <f t="shared" si="4"/>
        <v>34.133499999999998</v>
      </c>
      <c r="R70" s="5">
        <f t="shared" si="5"/>
        <v>13.33</v>
      </c>
      <c r="S70" s="5">
        <f t="shared" si="6"/>
        <v>20.8035</v>
      </c>
      <c r="T70" s="7">
        <f t="shared" si="7"/>
        <v>0.60947456311248482</v>
      </c>
      <c r="U70" s="4">
        <f>YEAR(SalesDataTable[[#This Row],[Order Date]])</f>
        <v>2026</v>
      </c>
      <c r="V70" s="7" t="str">
        <f>"Q"&amp;ROUNDUP(MONTH(SalesDataTable[[#This Row],[Order Date]])/3,0)</f>
        <v>Q1</v>
      </c>
      <c r="W70" s="8">
        <f>MONTH(SalesDataTable[[#This Row],[Order Date]])</f>
        <v>1</v>
      </c>
      <c r="X70" s="7" t="str">
        <f>TEXT(SalesDataTable[[#This Row],[Order Date]],"mmm")</f>
        <v>Jan</v>
      </c>
    </row>
    <row r="71" spans="1:24" ht="15.6">
      <c r="A71" s="2">
        <v>2380</v>
      </c>
      <c r="B71" s="12">
        <v>46038</v>
      </c>
      <c r="C71" s="14">
        <f>YEAR(SalesDataTable[[#This Row],[Order Date]])</f>
        <v>2026</v>
      </c>
      <c r="D71" s="14">
        <f>ROUNDUP(MONTH(SalesDataTable[[#This Row],[Order Date]])/3,0)</f>
        <v>1</v>
      </c>
      <c r="E71" s="14">
        <f>MONTH(SalesDataTable[[#This Row],[Order Date]])</f>
        <v>1</v>
      </c>
      <c r="F71" s="14" t="str">
        <f>TEXT(SalesDataTable[[#This Row],[Order Date]],"mmm")</f>
        <v>Jan</v>
      </c>
      <c r="G71" s="3" t="s">
        <v>20</v>
      </c>
      <c r="H71" s="3" t="s">
        <v>47</v>
      </c>
      <c r="I71" s="3" t="s">
        <v>2</v>
      </c>
      <c r="J71" s="3" t="s">
        <v>3</v>
      </c>
      <c r="K71" s="3" t="s">
        <v>23</v>
      </c>
      <c r="L71" s="3" t="s">
        <v>51</v>
      </c>
      <c r="M71" s="8">
        <v>4</v>
      </c>
      <c r="N71" s="5">
        <v>121.8</v>
      </c>
      <c r="O71" s="6">
        <v>0.05</v>
      </c>
      <c r="P71" s="5">
        <v>59.57</v>
      </c>
      <c r="Q71" s="5">
        <f t="shared" si="4"/>
        <v>462.84</v>
      </c>
      <c r="R71" s="5">
        <f t="shared" si="5"/>
        <v>238.28</v>
      </c>
      <c r="S71" s="5">
        <f t="shared" si="6"/>
        <v>224.55999999999997</v>
      </c>
      <c r="T71" s="7">
        <f t="shared" si="7"/>
        <v>0.48517846339987897</v>
      </c>
      <c r="U71" s="4">
        <f>YEAR(SalesDataTable[[#This Row],[Order Date]])</f>
        <v>2026</v>
      </c>
      <c r="V71" s="7" t="str">
        <f>"Q"&amp;ROUNDUP(MONTH(SalesDataTable[[#This Row],[Order Date]])/3,0)</f>
        <v>Q1</v>
      </c>
      <c r="W71" s="8">
        <f>MONTH(SalesDataTable[[#This Row],[Order Date]])</f>
        <v>1</v>
      </c>
      <c r="X71" s="7" t="str">
        <f>TEXT(SalesDataTable[[#This Row],[Order Date]],"mmm")</f>
        <v>Jan</v>
      </c>
    </row>
    <row r="72" spans="1:24" ht="15.6">
      <c r="A72" s="2">
        <v>3219</v>
      </c>
      <c r="B72" s="12">
        <v>46038</v>
      </c>
      <c r="C72" s="14">
        <f>YEAR(SalesDataTable[[#This Row],[Order Date]])</f>
        <v>2026</v>
      </c>
      <c r="D72" s="14">
        <f>ROUNDUP(MONTH(SalesDataTable[[#This Row],[Order Date]])/3,0)</f>
        <v>1</v>
      </c>
      <c r="E72" s="14">
        <f>MONTH(SalesDataTable[[#This Row],[Order Date]])</f>
        <v>1</v>
      </c>
      <c r="F72" s="14" t="str">
        <f>TEXT(SalesDataTable[[#This Row],[Order Date]],"mmm")</f>
        <v>Jan</v>
      </c>
      <c r="G72" s="3" t="s">
        <v>6</v>
      </c>
      <c r="H72" s="3" t="s">
        <v>41</v>
      </c>
      <c r="I72" s="3" t="s">
        <v>19</v>
      </c>
      <c r="J72" s="3" t="s">
        <v>3</v>
      </c>
      <c r="K72" s="3" t="s">
        <v>9</v>
      </c>
      <c r="L72" s="3" t="s">
        <v>10</v>
      </c>
      <c r="M72" s="8">
        <v>1</v>
      </c>
      <c r="N72" s="5">
        <v>92.6</v>
      </c>
      <c r="O72" s="6">
        <v>0.05</v>
      </c>
      <c r="P72" s="5">
        <v>44.15</v>
      </c>
      <c r="Q72" s="5">
        <f t="shared" si="4"/>
        <v>87.969999999999985</v>
      </c>
      <c r="R72" s="5">
        <f t="shared" si="5"/>
        <v>44.15</v>
      </c>
      <c r="S72" s="5">
        <f t="shared" si="6"/>
        <v>43.819999999999986</v>
      </c>
      <c r="T72" s="7">
        <f t="shared" si="7"/>
        <v>0.4981243605774695</v>
      </c>
      <c r="U72" s="4">
        <f>YEAR(SalesDataTable[[#This Row],[Order Date]])</f>
        <v>2026</v>
      </c>
      <c r="V72" s="7" t="str">
        <f>"Q"&amp;ROUNDUP(MONTH(SalesDataTable[[#This Row],[Order Date]])/3,0)</f>
        <v>Q1</v>
      </c>
      <c r="W72" s="8">
        <f>MONTH(SalesDataTable[[#This Row],[Order Date]])</f>
        <v>1</v>
      </c>
      <c r="X72" s="7" t="str">
        <f>TEXT(SalesDataTable[[#This Row],[Order Date]],"mmm")</f>
        <v>Jan</v>
      </c>
    </row>
    <row r="73" spans="1:24" ht="15.6">
      <c r="A73" s="2">
        <v>4425</v>
      </c>
      <c r="B73" s="12">
        <v>46038</v>
      </c>
      <c r="C73" s="14">
        <f>YEAR(SalesDataTable[[#This Row],[Order Date]])</f>
        <v>2026</v>
      </c>
      <c r="D73" s="14">
        <f>ROUNDUP(MONTH(SalesDataTable[[#This Row],[Order Date]])/3,0)</f>
        <v>1</v>
      </c>
      <c r="E73" s="14">
        <f>MONTH(SalesDataTable[[#This Row],[Order Date]])</f>
        <v>1</v>
      </c>
      <c r="F73" s="14" t="str">
        <f>TEXT(SalesDataTable[[#This Row],[Order Date]],"mmm")</f>
        <v>Jan</v>
      </c>
      <c r="G73" s="3" t="s">
        <v>6</v>
      </c>
      <c r="H73" s="3" t="s">
        <v>43</v>
      </c>
      <c r="I73" s="3" t="s">
        <v>8</v>
      </c>
      <c r="J73" s="3" t="s">
        <v>16</v>
      </c>
      <c r="K73" s="3" t="s">
        <v>4</v>
      </c>
      <c r="L73" s="3" t="s">
        <v>30</v>
      </c>
      <c r="M73" s="8">
        <v>10</v>
      </c>
      <c r="N73" s="5">
        <v>102.68</v>
      </c>
      <c r="O73" s="6">
        <v>0.15</v>
      </c>
      <c r="P73" s="5">
        <v>51.07</v>
      </c>
      <c r="Q73" s="5">
        <f t="shared" si="4"/>
        <v>872.78000000000009</v>
      </c>
      <c r="R73" s="5">
        <f t="shared" si="5"/>
        <v>510.7</v>
      </c>
      <c r="S73" s="5">
        <f t="shared" si="6"/>
        <v>362.0800000000001</v>
      </c>
      <c r="T73" s="7">
        <f t="shared" si="7"/>
        <v>0.41485826897958256</v>
      </c>
      <c r="U73" s="4">
        <f>YEAR(SalesDataTable[[#This Row],[Order Date]])</f>
        <v>2026</v>
      </c>
      <c r="V73" s="7" t="str">
        <f>"Q"&amp;ROUNDUP(MONTH(SalesDataTable[[#This Row],[Order Date]])/3,0)</f>
        <v>Q1</v>
      </c>
      <c r="W73" s="8">
        <f>MONTH(SalesDataTable[[#This Row],[Order Date]])</f>
        <v>1</v>
      </c>
      <c r="X73" s="7" t="str">
        <f>TEXT(SalesDataTable[[#This Row],[Order Date]],"mmm")</f>
        <v>Jan</v>
      </c>
    </row>
    <row r="74" spans="1:24" ht="15.6">
      <c r="A74" s="2">
        <v>4508</v>
      </c>
      <c r="B74" s="12">
        <v>46038</v>
      </c>
      <c r="C74" s="14">
        <f>YEAR(SalesDataTable[[#This Row],[Order Date]])</f>
        <v>2026</v>
      </c>
      <c r="D74" s="14">
        <f>ROUNDUP(MONTH(SalesDataTable[[#This Row],[Order Date]])/3,0)</f>
        <v>1</v>
      </c>
      <c r="E74" s="14">
        <f>MONTH(SalesDataTable[[#This Row],[Order Date]])</f>
        <v>1</v>
      </c>
      <c r="F74" s="14" t="str">
        <f>TEXT(SalesDataTable[[#This Row],[Order Date]],"mmm")</f>
        <v>Jan</v>
      </c>
      <c r="G74" s="3" t="s">
        <v>20</v>
      </c>
      <c r="H74" s="3" t="s">
        <v>47</v>
      </c>
      <c r="I74" s="3" t="s">
        <v>28</v>
      </c>
      <c r="J74" s="3" t="s">
        <v>13</v>
      </c>
      <c r="K74" s="3" t="s">
        <v>4</v>
      </c>
      <c r="L74" s="3" t="s">
        <v>26</v>
      </c>
      <c r="M74" s="8">
        <v>3</v>
      </c>
      <c r="N74" s="5">
        <v>40.92</v>
      </c>
      <c r="O74" s="6">
        <v>0.15</v>
      </c>
      <c r="P74" s="5">
        <v>16.71</v>
      </c>
      <c r="Q74" s="5">
        <f t="shared" si="4"/>
        <v>104.346</v>
      </c>
      <c r="R74" s="5">
        <f t="shared" si="5"/>
        <v>50.13</v>
      </c>
      <c r="S74" s="5">
        <f t="shared" si="6"/>
        <v>54.216000000000001</v>
      </c>
      <c r="T74" s="7">
        <f t="shared" si="7"/>
        <v>0.51957909263412105</v>
      </c>
      <c r="U74" s="4">
        <f>YEAR(SalesDataTable[[#This Row],[Order Date]])</f>
        <v>2026</v>
      </c>
      <c r="V74" s="7" t="str">
        <f>"Q"&amp;ROUNDUP(MONTH(SalesDataTable[[#This Row],[Order Date]])/3,0)</f>
        <v>Q1</v>
      </c>
      <c r="W74" s="8">
        <f>MONTH(SalesDataTable[[#This Row],[Order Date]])</f>
        <v>1</v>
      </c>
      <c r="X74" s="7" t="str">
        <f>TEXT(SalesDataTable[[#This Row],[Order Date]],"mmm")</f>
        <v>Jan</v>
      </c>
    </row>
    <row r="75" spans="1:24" ht="15.6">
      <c r="A75" s="2">
        <v>4806</v>
      </c>
      <c r="B75" s="12">
        <v>46038</v>
      </c>
      <c r="C75" s="14">
        <f>YEAR(SalesDataTable[[#This Row],[Order Date]])</f>
        <v>2026</v>
      </c>
      <c r="D75" s="14">
        <f>ROUNDUP(MONTH(SalesDataTable[[#This Row],[Order Date]])/3,0)</f>
        <v>1</v>
      </c>
      <c r="E75" s="14">
        <f>MONTH(SalesDataTable[[#This Row],[Order Date]])</f>
        <v>1</v>
      </c>
      <c r="F75" s="14" t="str">
        <f>TEXT(SalesDataTable[[#This Row],[Order Date]],"mmm")</f>
        <v>Jan</v>
      </c>
      <c r="G75" s="3" t="s">
        <v>11</v>
      </c>
      <c r="H75" s="3" t="s">
        <v>52</v>
      </c>
      <c r="I75" s="3" t="s">
        <v>19</v>
      </c>
      <c r="J75" s="3" t="s">
        <v>13</v>
      </c>
      <c r="K75" s="3" t="s">
        <v>4</v>
      </c>
      <c r="L75" s="3" t="s">
        <v>30</v>
      </c>
      <c r="M75" s="8">
        <v>4</v>
      </c>
      <c r="N75" s="5">
        <v>102.68</v>
      </c>
      <c r="O75" s="6">
        <v>0</v>
      </c>
      <c r="P75" s="5">
        <v>50.83</v>
      </c>
      <c r="Q75" s="5">
        <f t="shared" si="4"/>
        <v>410.72</v>
      </c>
      <c r="R75" s="5">
        <f t="shared" si="5"/>
        <v>203.32</v>
      </c>
      <c r="S75" s="5">
        <f t="shared" si="6"/>
        <v>207.40000000000003</v>
      </c>
      <c r="T75" s="7">
        <f t="shared" si="7"/>
        <v>0.50496688741721862</v>
      </c>
      <c r="U75" s="4">
        <f>YEAR(SalesDataTable[[#This Row],[Order Date]])</f>
        <v>2026</v>
      </c>
      <c r="V75" s="7" t="str">
        <f>"Q"&amp;ROUNDUP(MONTH(SalesDataTable[[#This Row],[Order Date]])/3,0)</f>
        <v>Q1</v>
      </c>
      <c r="W75" s="8">
        <f>MONTH(SalesDataTable[[#This Row],[Order Date]])</f>
        <v>1</v>
      </c>
      <c r="X75" s="7" t="str">
        <f>TEXT(SalesDataTable[[#This Row],[Order Date]],"mmm")</f>
        <v>Jan</v>
      </c>
    </row>
    <row r="76" spans="1:24" ht="15.6">
      <c r="A76" s="2">
        <v>755</v>
      </c>
      <c r="B76" s="12">
        <v>46039</v>
      </c>
      <c r="C76" s="14">
        <f>YEAR(SalesDataTable[[#This Row],[Order Date]])</f>
        <v>2026</v>
      </c>
      <c r="D76" s="14">
        <f>ROUNDUP(MONTH(SalesDataTable[[#This Row],[Order Date]])/3,0)</f>
        <v>1</v>
      </c>
      <c r="E76" s="14">
        <f>MONTH(SalesDataTable[[#This Row],[Order Date]])</f>
        <v>1</v>
      </c>
      <c r="F76" s="14" t="str">
        <f>TEXT(SalesDataTable[[#This Row],[Order Date]],"mmm")</f>
        <v>Jan</v>
      </c>
      <c r="G76" s="3" t="s">
        <v>0</v>
      </c>
      <c r="H76" s="3" t="s">
        <v>36</v>
      </c>
      <c r="I76" s="3" t="s">
        <v>28</v>
      </c>
      <c r="J76" s="3" t="s">
        <v>13</v>
      </c>
      <c r="K76" s="3" t="s">
        <v>14</v>
      </c>
      <c r="L76" s="3" t="s">
        <v>48</v>
      </c>
      <c r="M76" s="8">
        <v>2</v>
      </c>
      <c r="N76" s="5">
        <v>164.38</v>
      </c>
      <c r="O76" s="6">
        <v>0.05</v>
      </c>
      <c r="P76" s="5">
        <v>85.93</v>
      </c>
      <c r="Q76" s="5">
        <f t="shared" si="4"/>
        <v>312.322</v>
      </c>
      <c r="R76" s="5">
        <f t="shared" si="5"/>
        <v>171.86</v>
      </c>
      <c r="S76" s="5">
        <f t="shared" si="6"/>
        <v>140.46199999999999</v>
      </c>
      <c r="T76" s="7">
        <f t="shared" si="7"/>
        <v>0.44973456881039436</v>
      </c>
      <c r="U76" s="4">
        <f>YEAR(SalesDataTable[[#This Row],[Order Date]])</f>
        <v>2026</v>
      </c>
      <c r="V76" s="7" t="str">
        <f>"Q"&amp;ROUNDUP(MONTH(SalesDataTable[[#This Row],[Order Date]])/3,0)</f>
        <v>Q1</v>
      </c>
      <c r="W76" s="8">
        <f>MONTH(SalesDataTable[[#This Row],[Order Date]])</f>
        <v>1</v>
      </c>
      <c r="X76" s="7" t="str">
        <f>TEXT(SalesDataTable[[#This Row],[Order Date]],"mmm")</f>
        <v>Jan</v>
      </c>
    </row>
    <row r="77" spans="1:24" ht="15.6">
      <c r="A77" s="2">
        <v>3171</v>
      </c>
      <c r="B77" s="12">
        <v>46039</v>
      </c>
      <c r="C77" s="14">
        <f>YEAR(SalesDataTable[[#This Row],[Order Date]])</f>
        <v>2026</v>
      </c>
      <c r="D77" s="14">
        <f>ROUNDUP(MONTH(SalesDataTable[[#This Row],[Order Date]])/3,0)</f>
        <v>1</v>
      </c>
      <c r="E77" s="14">
        <f>MONTH(SalesDataTable[[#This Row],[Order Date]])</f>
        <v>1</v>
      </c>
      <c r="F77" s="14" t="str">
        <f>TEXT(SalesDataTable[[#This Row],[Order Date]],"mmm")</f>
        <v>Jan</v>
      </c>
      <c r="G77" s="3" t="s">
        <v>0</v>
      </c>
      <c r="H77" s="3" t="s">
        <v>50</v>
      </c>
      <c r="I77" s="3" t="s">
        <v>19</v>
      </c>
      <c r="J77" s="3" t="s">
        <v>3</v>
      </c>
      <c r="K77" s="3" t="s">
        <v>4</v>
      </c>
      <c r="L77" s="3" t="s">
        <v>22</v>
      </c>
      <c r="M77" s="8">
        <v>1</v>
      </c>
      <c r="N77" s="5">
        <v>51.78</v>
      </c>
      <c r="O77" s="6">
        <v>0</v>
      </c>
      <c r="P77" s="5">
        <v>22.64</v>
      </c>
      <c r="Q77" s="5">
        <f t="shared" si="4"/>
        <v>51.78</v>
      </c>
      <c r="R77" s="5">
        <f t="shared" si="5"/>
        <v>22.64</v>
      </c>
      <c r="S77" s="5">
        <f t="shared" si="6"/>
        <v>29.14</v>
      </c>
      <c r="T77" s="7">
        <f t="shared" si="7"/>
        <v>0.56276554654306687</v>
      </c>
      <c r="U77" s="4">
        <f>YEAR(SalesDataTable[[#This Row],[Order Date]])</f>
        <v>2026</v>
      </c>
      <c r="V77" s="7" t="str">
        <f>"Q"&amp;ROUNDUP(MONTH(SalesDataTable[[#This Row],[Order Date]])/3,0)</f>
        <v>Q1</v>
      </c>
      <c r="W77" s="8">
        <f>MONTH(SalesDataTable[[#This Row],[Order Date]])</f>
        <v>1</v>
      </c>
      <c r="X77" s="7" t="str">
        <f>TEXT(SalesDataTable[[#This Row],[Order Date]],"mmm")</f>
        <v>Jan</v>
      </c>
    </row>
    <row r="78" spans="1:24" ht="15.6">
      <c r="A78" s="2">
        <v>4277</v>
      </c>
      <c r="B78" s="12">
        <v>46039</v>
      </c>
      <c r="C78" s="14">
        <f>YEAR(SalesDataTable[[#This Row],[Order Date]])</f>
        <v>2026</v>
      </c>
      <c r="D78" s="14">
        <f>ROUNDUP(MONTH(SalesDataTable[[#This Row],[Order Date]])/3,0)</f>
        <v>1</v>
      </c>
      <c r="E78" s="14">
        <f>MONTH(SalesDataTable[[#This Row],[Order Date]])</f>
        <v>1</v>
      </c>
      <c r="F78" s="14" t="str">
        <f>TEXT(SalesDataTable[[#This Row],[Order Date]],"mmm")</f>
        <v>Jan</v>
      </c>
      <c r="G78" s="3" t="s">
        <v>6</v>
      </c>
      <c r="H78" s="3" t="s">
        <v>41</v>
      </c>
      <c r="I78" s="3" t="s">
        <v>19</v>
      </c>
      <c r="J78" s="3" t="s">
        <v>3</v>
      </c>
      <c r="K78" s="3" t="s">
        <v>34</v>
      </c>
      <c r="L78" s="3" t="s">
        <v>45</v>
      </c>
      <c r="M78" s="8">
        <v>1</v>
      </c>
      <c r="N78" s="5">
        <v>50.52</v>
      </c>
      <c r="O78" s="6">
        <v>0.05</v>
      </c>
      <c r="P78" s="5">
        <v>22.37</v>
      </c>
      <c r="Q78" s="5">
        <f t="shared" si="4"/>
        <v>47.994</v>
      </c>
      <c r="R78" s="5">
        <f t="shared" si="5"/>
        <v>22.37</v>
      </c>
      <c r="S78" s="5">
        <f t="shared" si="6"/>
        <v>25.623999999999999</v>
      </c>
      <c r="T78" s="7">
        <f t="shared" si="7"/>
        <v>0.5339000708421886</v>
      </c>
      <c r="U78" s="4">
        <f>YEAR(SalesDataTable[[#This Row],[Order Date]])</f>
        <v>2026</v>
      </c>
      <c r="V78" s="7" t="str">
        <f>"Q"&amp;ROUNDUP(MONTH(SalesDataTable[[#This Row],[Order Date]])/3,0)</f>
        <v>Q1</v>
      </c>
      <c r="W78" s="8">
        <f>MONTH(SalesDataTable[[#This Row],[Order Date]])</f>
        <v>1</v>
      </c>
      <c r="X78" s="7" t="str">
        <f>TEXT(SalesDataTable[[#This Row],[Order Date]],"mmm")</f>
        <v>Jan</v>
      </c>
    </row>
    <row r="79" spans="1:24" ht="15.6">
      <c r="A79" s="2">
        <v>4648</v>
      </c>
      <c r="B79" s="12">
        <v>46039</v>
      </c>
      <c r="C79" s="14">
        <f>YEAR(SalesDataTable[[#This Row],[Order Date]])</f>
        <v>2026</v>
      </c>
      <c r="D79" s="14">
        <f>ROUNDUP(MONTH(SalesDataTable[[#This Row],[Order Date]])/3,0)</f>
        <v>1</v>
      </c>
      <c r="E79" s="14">
        <f>MONTH(SalesDataTable[[#This Row],[Order Date]])</f>
        <v>1</v>
      </c>
      <c r="F79" s="14" t="str">
        <f>TEXT(SalesDataTable[[#This Row],[Order Date]],"mmm")</f>
        <v>Jan</v>
      </c>
      <c r="G79" s="3" t="s">
        <v>6</v>
      </c>
      <c r="H79" s="3" t="s">
        <v>49</v>
      </c>
      <c r="I79" s="3" t="s">
        <v>28</v>
      </c>
      <c r="J79" s="3" t="s">
        <v>13</v>
      </c>
      <c r="K79" s="3" t="s">
        <v>23</v>
      </c>
      <c r="L79" s="3" t="s">
        <v>29</v>
      </c>
      <c r="M79" s="8">
        <v>1</v>
      </c>
      <c r="N79" s="5">
        <v>199.02</v>
      </c>
      <c r="O79" s="6">
        <v>0</v>
      </c>
      <c r="P79" s="5">
        <v>106.49</v>
      </c>
      <c r="Q79" s="5">
        <f t="shared" si="4"/>
        <v>199.02</v>
      </c>
      <c r="R79" s="5">
        <f t="shared" si="5"/>
        <v>106.49</v>
      </c>
      <c r="S79" s="5">
        <f t="shared" si="6"/>
        <v>92.530000000000015</v>
      </c>
      <c r="T79" s="7">
        <f t="shared" si="7"/>
        <v>0.46492814792483173</v>
      </c>
      <c r="U79" s="4">
        <f>YEAR(SalesDataTable[[#This Row],[Order Date]])</f>
        <v>2026</v>
      </c>
      <c r="V79" s="7" t="str">
        <f>"Q"&amp;ROUNDUP(MONTH(SalesDataTable[[#This Row],[Order Date]])/3,0)</f>
        <v>Q1</v>
      </c>
      <c r="W79" s="8">
        <f>MONTH(SalesDataTable[[#This Row],[Order Date]])</f>
        <v>1</v>
      </c>
      <c r="X79" s="7" t="str">
        <f>TEXT(SalesDataTable[[#This Row],[Order Date]],"mmm")</f>
        <v>Jan</v>
      </c>
    </row>
    <row r="80" spans="1:24" ht="15.6">
      <c r="A80" s="2">
        <v>157</v>
      </c>
      <c r="B80" s="12">
        <v>46040</v>
      </c>
      <c r="C80" s="14">
        <f>YEAR(SalesDataTable[[#This Row],[Order Date]])</f>
        <v>2026</v>
      </c>
      <c r="D80" s="14">
        <f>ROUNDUP(MONTH(SalesDataTable[[#This Row],[Order Date]])/3,0)</f>
        <v>1</v>
      </c>
      <c r="E80" s="14">
        <f>MONTH(SalesDataTable[[#This Row],[Order Date]])</f>
        <v>1</v>
      </c>
      <c r="F80" s="14" t="str">
        <f>TEXT(SalesDataTable[[#This Row],[Order Date]],"mmm")</f>
        <v>Jan</v>
      </c>
      <c r="G80" s="3" t="s">
        <v>20</v>
      </c>
      <c r="H80" s="3" t="s">
        <v>33</v>
      </c>
      <c r="I80" s="3" t="s">
        <v>19</v>
      </c>
      <c r="J80" s="3" t="s">
        <v>3</v>
      </c>
      <c r="K80" s="3" t="s">
        <v>23</v>
      </c>
      <c r="L80" s="3" t="s">
        <v>40</v>
      </c>
      <c r="M80" s="8">
        <v>3</v>
      </c>
      <c r="N80" s="5">
        <v>80.27</v>
      </c>
      <c r="O80" s="6">
        <v>0.1</v>
      </c>
      <c r="P80" s="5">
        <v>39.26</v>
      </c>
      <c r="Q80" s="5">
        <f t="shared" si="4"/>
        <v>216.72900000000001</v>
      </c>
      <c r="R80" s="5">
        <f t="shared" si="5"/>
        <v>117.78</v>
      </c>
      <c r="S80" s="5">
        <f t="shared" si="6"/>
        <v>98.949000000000012</v>
      </c>
      <c r="T80" s="7">
        <f t="shared" si="7"/>
        <v>0.45655634455933447</v>
      </c>
      <c r="U80" s="4">
        <f>YEAR(SalesDataTable[[#This Row],[Order Date]])</f>
        <v>2026</v>
      </c>
      <c r="V80" s="7" t="str">
        <f>"Q"&amp;ROUNDUP(MONTH(SalesDataTable[[#This Row],[Order Date]])/3,0)</f>
        <v>Q1</v>
      </c>
      <c r="W80" s="8">
        <f>MONTH(SalesDataTable[[#This Row],[Order Date]])</f>
        <v>1</v>
      </c>
      <c r="X80" s="7" t="str">
        <f>TEXT(SalesDataTable[[#This Row],[Order Date]],"mmm")</f>
        <v>Jan</v>
      </c>
    </row>
    <row r="81" spans="1:24" ht="15.6">
      <c r="A81" s="2">
        <v>2271</v>
      </c>
      <c r="B81" s="12">
        <v>46040</v>
      </c>
      <c r="C81" s="14">
        <f>YEAR(SalesDataTable[[#This Row],[Order Date]])</f>
        <v>2026</v>
      </c>
      <c r="D81" s="14">
        <f>ROUNDUP(MONTH(SalesDataTable[[#This Row],[Order Date]])/3,0)</f>
        <v>1</v>
      </c>
      <c r="E81" s="14">
        <f>MONTH(SalesDataTable[[#This Row],[Order Date]])</f>
        <v>1</v>
      </c>
      <c r="F81" s="14" t="str">
        <f>TEXT(SalesDataTable[[#This Row],[Order Date]],"mmm")</f>
        <v>Jan</v>
      </c>
      <c r="G81" s="3" t="s">
        <v>6</v>
      </c>
      <c r="H81" s="3" t="s">
        <v>7</v>
      </c>
      <c r="I81" s="3" t="s">
        <v>19</v>
      </c>
      <c r="J81" s="3" t="s">
        <v>13</v>
      </c>
      <c r="K81" s="3" t="s">
        <v>23</v>
      </c>
      <c r="L81" s="3" t="s">
        <v>24</v>
      </c>
      <c r="M81" s="8">
        <v>4</v>
      </c>
      <c r="N81" s="5">
        <v>333.28</v>
      </c>
      <c r="O81" s="6">
        <v>0</v>
      </c>
      <c r="P81" s="5">
        <v>195.76</v>
      </c>
      <c r="Q81" s="5">
        <f t="shared" si="4"/>
        <v>1333.12</v>
      </c>
      <c r="R81" s="5">
        <f t="shared" si="5"/>
        <v>783.04</v>
      </c>
      <c r="S81" s="5">
        <f t="shared" si="6"/>
        <v>550.07999999999993</v>
      </c>
      <c r="T81" s="7">
        <f t="shared" si="7"/>
        <v>0.41262602016322608</v>
      </c>
      <c r="U81" s="4">
        <f>YEAR(SalesDataTable[[#This Row],[Order Date]])</f>
        <v>2026</v>
      </c>
      <c r="V81" s="7" t="str">
        <f>"Q"&amp;ROUNDUP(MONTH(SalesDataTable[[#This Row],[Order Date]])/3,0)</f>
        <v>Q1</v>
      </c>
      <c r="W81" s="8">
        <f>MONTH(SalesDataTable[[#This Row],[Order Date]])</f>
        <v>1</v>
      </c>
      <c r="X81" s="7" t="str">
        <f>TEXT(SalesDataTable[[#This Row],[Order Date]],"mmm")</f>
        <v>Jan</v>
      </c>
    </row>
    <row r="82" spans="1:24" ht="15.6">
      <c r="A82" s="2">
        <v>3330</v>
      </c>
      <c r="B82" s="12">
        <v>46040</v>
      </c>
      <c r="C82" s="14">
        <f>YEAR(SalesDataTable[[#This Row],[Order Date]])</f>
        <v>2026</v>
      </c>
      <c r="D82" s="14">
        <f>ROUNDUP(MONTH(SalesDataTable[[#This Row],[Order Date]])/3,0)</f>
        <v>1</v>
      </c>
      <c r="E82" s="14">
        <f>MONTH(SalesDataTable[[#This Row],[Order Date]])</f>
        <v>1</v>
      </c>
      <c r="F82" s="14" t="str">
        <f>TEXT(SalesDataTable[[#This Row],[Order Date]],"mmm")</f>
        <v>Jan</v>
      </c>
      <c r="G82" s="3" t="s">
        <v>20</v>
      </c>
      <c r="H82" s="3" t="s">
        <v>47</v>
      </c>
      <c r="I82" s="3" t="s">
        <v>28</v>
      </c>
      <c r="J82" s="3" t="s">
        <v>13</v>
      </c>
      <c r="K82" s="3" t="s">
        <v>4</v>
      </c>
      <c r="L82" s="3" t="s">
        <v>30</v>
      </c>
      <c r="M82" s="8">
        <v>1</v>
      </c>
      <c r="N82" s="5">
        <v>104.36</v>
      </c>
      <c r="O82" s="6">
        <v>0</v>
      </c>
      <c r="P82" s="5">
        <v>51.63</v>
      </c>
      <c r="Q82" s="5">
        <f t="shared" si="4"/>
        <v>104.36</v>
      </c>
      <c r="R82" s="5">
        <f t="shared" si="5"/>
        <v>51.63</v>
      </c>
      <c r="S82" s="5">
        <f t="shared" si="6"/>
        <v>52.73</v>
      </c>
      <c r="T82" s="7">
        <f t="shared" si="7"/>
        <v>0.50527021847451126</v>
      </c>
      <c r="U82" s="4">
        <f>YEAR(SalesDataTable[[#This Row],[Order Date]])</f>
        <v>2026</v>
      </c>
      <c r="V82" s="7" t="str">
        <f>"Q"&amp;ROUNDUP(MONTH(SalesDataTable[[#This Row],[Order Date]])/3,0)</f>
        <v>Q1</v>
      </c>
      <c r="W82" s="8">
        <f>MONTH(SalesDataTable[[#This Row],[Order Date]])</f>
        <v>1</v>
      </c>
      <c r="X82" s="7" t="str">
        <f>TEXT(SalesDataTable[[#This Row],[Order Date]],"mmm")</f>
        <v>Jan</v>
      </c>
    </row>
    <row r="83" spans="1:24" ht="15.6">
      <c r="A83" s="2">
        <v>4547</v>
      </c>
      <c r="B83" s="12">
        <v>46040</v>
      </c>
      <c r="C83" s="14">
        <f>YEAR(SalesDataTable[[#This Row],[Order Date]])</f>
        <v>2026</v>
      </c>
      <c r="D83" s="14">
        <f>ROUNDUP(MONTH(SalesDataTable[[#This Row],[Order Date]])/3,0)</f>
        <v>1</v>
      </c>
      <c r="E83" s="14">
        <f>MONTH(SalesDataTable[[#This Row],[Order Date]])</f>
        <v>1</v>
      </c>
      <c r="F83" s="14" t="str">
        <f>TEXT(SalesDataTable[[#This Row],[Order Date]],"mmm")</f>
        <v>Jan</v>
      </c>
      <c r="G83" s="3" t="s">
        <v>11</v>
      </c>
      <c r="H83" s="3" t="s">
        <v>25</v>
      </c>
      <c r="I83" s="3" t="s">
        <v>28</v>
      </c>
      <c r="J83" s="3" t="s">
        <v>13</v>
      </c>
      <c r="K83" s="3" t="s">
        <v>4</v>
      </c>
      <c r="L83" s="3" t="s">
        <v>5</v>
      </c>
      <c r="M83" s="8">
        <v>1</v>
      </c>
      <c r="N83" s="5">
        <v>83.52</v>
      </c>
      <c r="O83" s="6">
        <v>0.05</v>
      </c>
      <c r="P83" s="5">
        <v>42.97</v>
      </c>
      <c r="Q83" s="5">
        <f t="shared" si="4"/>
        <v>79.343999999999994</v>
      </c>
      <c r="R83" s="5">
        <f t="shared" si="5"/>
        <v>42.97</v>
      </c>
      <c r="S83" s="5">
        <f t="shared" si="6"/>
        <v>36.373999999999995</v>
      </c>
      <c r="T83" s="7">
        <f t="shared" si="7"/>
        <v>0.45843416011292598</v>
      </c>
      <c r="U83" s="4">
        <f>YEAR(SalesDataTable[[#This Row],[Order Date]])</f>
        <v>2026</v>
      </c>
      <c r="V83" s="7" t="str">
        <f>"Q"&amp;ROUNDUP(MONTH(SalesDataTable[[#This Row],[Order Date]])/3,0)</f>
        <v>Q1</v>
      </c>
      <c r="W83" s="8">
        <f>MONTH(SalesDataTable[[#This Row],[Order Date]])</f>
        <v>1</v>
      </c>
      <c r="X83" s="7" t="str">
        <f>TEXT(SalesDataTable[[#This Row],[Order Date]],"mmm")</f>
        <v>Jan</v>
      </c>
    </row>
    <row r="84" spans="1:24" ht="15.6">
      <c r="A84" s="2">
        <v>1840</v>
      </c>
      <c r="B84" s="12">
        <v>46041</v>
      </c>
      <c r="C84" s="14">
        <f>YEAR(SalesDataTable[[#This Row],[Order Date]])</f>
        <v>2026</v>
      </c>
      <c r="D84" s="14">
        <f>ROUNDUP(MONTH(SalesDataTable[[#This Row],[Order Date]])/3,0)</f>
        <v>1</v>
      </c>
      <c r="E84" s="14">
        <f>MONTH(SalesDataTable[[#This Row],[Order Date]])</f>
        <v>1</v>
      </c>
      <c r="F84" s="14" t="str">
        <f>TEXT(SalesDataTable[[#This Row],[Order Date]],"mmm")</f>
        <v>Jan</v>
      </c>
      <c r="G84" s="3" t="s">
        <v>11</v>
      </c>
      <c r="H84" s="3" t="s">
        <v>39</v>
      </c>
      <c r="I84" s="3" t="s">
        <v>2</v>
      </c>
      <c r="J84" s="3" t="s">
        <v>13</v>
      </c>
      <c r="K84" s="3" t="s">
        <v>34</v>
      </c>
      <c r="L84" s="3" t="s">
        <v>38</v>
      </c>
      <c r="M84" s="8">
        <v>2</v>
      </c>
      <c r="N84" s="5">
        <v>125.93</v>
      </c>
      <c r="O84" s="6">
        <v>0</v>
      </c>
      <c r="P84" s="5">
        <v>69.150000000000006</v>
      </c>
      <c r="Q84" s="5">
        <f t="shared" si="4"/>
        <v>251.86</v>
      </c>
      <c r="R84" s="5">
        <f t="shared" si="5"/>
        <v>138.30000000000001</v>
      </c>
      <c r="S84" s="5">
        <f t="shared" si="6"/>
        <v>113.56</v>
      </c>
      <c r="T84" s="7">
        <f t="shared" si="7"/>
        <v>0.45088541253077102</v>
      </c>
      <c r="U84" s="4">
        <f>YEAR(SalesDataTable[[#This Row],[Order Date]])</f>
        <v>2026</v>
      </c>
      <c r="V84" s="7" t="str">
        <f>"Q"&amp;ROUNDUP(MONTH(SalesDataTable[[#This Row],[Order Date]])/3,0)</f>
        <v>Q1</v>
      </c>
      <c r="W84" s="8">
        <f>MONTH(SalesDataTable[[#This Row],[Order Date]])</f>
        <v>1</v>
      </c>
      <c r="X84" s="7" t="str">
        <f>TEXT(SalesDataTable[[#This Row],[Order Date]],"mmm")</f>
        <v>Jan</v>
      </c>
    </row>
    <row r="85" spans="1:24" ht="15.6">
      <c r="A85" s="2">
        <v>1850</v>
      </c>
      <c r="B85" s="12">
        <v>46041</v>
      </c>
      <c r="C85" s="14">
        <f>YEAR(SalesDataTable[[#This Row],[Order Date]])</f>
        <v>2026</v>
      </c>
      <c r="D85" s="14">
        <f>ROUNDUP(MONTH(SalesDataTable[[#This Row],[Order Date]])/3,0)</f>
        <v>1</v>
      </c>
      <c r="E85" s="14">
        <f>MONTH(SalesDataTable[[#This Row],[Order Date]])</f>
        <v>1</v>
      </c>
      <c r="F85" s="14" t="str">
        <f>TEXT(SalesDataTable[[#This Row],[Order Date]],"mmm")</f>
        <v>Jan</v>
      </c>
      <c r="G85" s="3" t="s">
        <v>6</v>
      </c>
      <c r="H85" s="3" t="s">
        <v>27</v>
      </c>
      <c r="I85" s="3" t="s">
        <v>2</v>
      </c>
      <c r="J85" s="3" t="s">
        <v>16</v>
      </c>
      <c r="K85" s="3" t="s">
        <v>4</v>
      </c>
      <c r="L85" s="3" t="s">
        <v>22</v>
      </c>
      <c r="M85" s="8">
        <v>1</v>
      </c>
      <c r="N85" s="5">
        <v>49.85</v>
      </c>
      <c r="O85" s="6">
        <v>0</v>
      </c>
      <c r="P85" s="5">
        <v>23.07</v>
      </c>
      <c r="Q85" s="5">
        <f t="shared" si="4"/>
        <v>49.85</v>
      </c>
      <c r="R85" s="5">
        <f t="shared" si="5"/>
        <v>23.07</v>
      </c>
      <c r="S85" s="5">
        <f t="shared" si="6"/>
        <v>26.78</v>
      </c>
      <c r="T85" s="7">
        <f t="shared" si="7"/>
        <v>0.53721163490471413</v>
      </c>
      <c r="U85" s="4">
        <f>YEAR(SalesDataTable[[#This Row],[Order Date]])</f>
        <v>2026</v>
      </c>
      <c r="V85" s="7" t="str">
        <f>"Q"&amp;ROUNDUP(MONTH(SalesDataTable[[#This Row],[Order Date]])/3,0)</f>
        <v>Q1</v>
      </c>
      <c r="W85" s="8">
        <f>MONTH(SalesDataTable[[#This Row],[Order Date]])</f>
        <v>1</v>
      </c>
      <c r="X85" s="7" t="str">
        <f>TEXT(SalesDataTable[[#This Row],[Order Date]],"mmm")</f>
        <v>Jan</v>
      </c>
    </row>
    <row r="86" spans="1:24" ht="15.6">
      <c r="A86" s="2">
        <v>1858</v>
      </c>
      <c r="B86" s="12">
        <v>46041</v>
      </c>
      <c r="C86" s="14">
        <f>YEAR(SalesDataTable[[#This Row],[Order Date]])</f>
        <v>2026</v>
      </c>
      <c r="D86" s="14">
        <f>ROUNDUP(MONTH(SalesDataTable[[#This Row],[Order Date]])/3,0)</f>
        <v>1</v>
      </c>
      <c r="E86" s="14">
        <f>MONTH(SalesDataTable[[#This Row],[Order Date]])</f>
        <v>1</v>
      </c>
      <c r="F86" s="14" t="str">
        <f>TEXT(SalesDataTable[[#This Row],[Order Date]],"mmm")</f>
        <v>Jan</v>
      </c>
      <c r="G86" s="3" t="s">
        <v>6</v>
      </c>
      <c r="H86" s="3" t="s">
        <v>7</v>
      </c>
      <c r="I86" s="3" t="s">
        <v>2</v>
      </c>
      <c r="J86" s="3" t="s">
        <v>3</v>
      </c>
      <c r="K86" s="3" t="s">
        <v>14</v>
      </c>
      <c r="L86" s="3" t="s">
        <v>15</v>
      </c>
      <c r="M86" s="8">
        <v>1</v>
      </c>
      <c r="N86" s="5">
        <v>36.130000000000003</v>
      </c>
      <c r="O86" s="6">
        <v>0</v>
      </c>
      <c r="P86" s="5">
        <v>13.39</v>
      </c>
      <c r="Q86" s="5">
        <f t="shared" si="4"/>
        <v>36.130000000000003</v>
      </c>
      <c r="R86" s="5">
        <f t="shared" si="5"/>
        <v>13.39</v>
      </c>
      <c r="S86" s="5">
        <f t="shared" si="6"/>
        <v>22.740000000000002</v>
      </c>
      <c r="T86" s="7">
        <f t="shared" si="7"/>
        <v>0.62939385552172711</v>
      </c>
      <c r="U86" s="4">
        <f>YEAR(SalesDataTable[[#This Row],[Order Date]])</f>
        <v>2026</v>
      </c>
      <c r="V86" s="7" t="str">
        <f>"Q"&amp;ROUNDUP(MONTH(SalesDataTable[[#This Row],[Order Date]])/3,0)</f>
        <v>Q1</v>
      </c>
      <c r="W86" s="8">
        <f>MONTH(SalesDataTable[[#This Row],[Order Date]])</f>
        <v>1</v>
      </c>
      <c r="X86" s="7" t="str">
        <f>TEXT(SalesDataTable[[#This Row],[Order Date]],"mmm")</f>
        <v>Jan</v>
      </c>
    </row>
    <row r="87" spans="1:24" ht="15.6">
      <c r="A87" s="2">
        <v>2910</v>
      </c>
      <c r="B87" s="12">
        <v>46041</v>
      </c>
      <c r="C87" s="14">
        <f>YEAR(SalesDataTable[[#This Row],[Order Date]])</f>
        <v>2026</v>
      </c>
      <c r="D87" s="14">
        <f>ROUNDUP(MONTH(SalesDataTable[[#This Row],[Order Date]])/3,0)</f>
        <v>1</v>
      </c>
      <c r="E87" s="14">
        <f>MONTH(SalesDataTable[[#This Row],[Order Date]])</f>
        <v>1</v>
      </c>
      <c r="F87" s="14" t="str">
        <f>TEXT(SalesDataTable[[#This Row],[Order Date]],"mmm")</f>
        <v>Jan</v>
      </c>
      <c r="G87" s="3" t="s">
        <v>20</v>
      </c>
      <c r="H87" s="3" t="s">
        <v>47</v>
      </c>
      <c r="I87" s="3" t="s">
        <v>19</v>
      </c>
      <c r="J87" s="3" t="s">
        <v>3</v>
      </c>
      <c r="K87" s="3" t="s">
        <v>4</v>
      </c>
      <c r="L87" s="3" t="s">
        <v>30</v>
      </c>
      <c r="M87" s="8">
        <v>1</v>
      </c>
      <c r="N87" s="5">
        <v>104.83</v>
      </c>
      <c r="O87" s="6">
        <v>0.05</v>
      </c>
      <c r="P87" s="5">
        <v>51.06</v>
      </c>
      <c r="Q87" s="5">
        <f t="shared" si="4"/>
        <v>99.588499999999996</v>
      </c>
      <c r="R87" s="5">
        <f t="shared" si="5"/>
        <v>51.06</v>
      </c>
      <c r="S87" s="5">
        <f t="shared" si="6"/>
        <v>48.528499999999994</v>
      </c>
      <c r="T87" s="7">
        <f t="shared" si="7"/>
        <v>0.48729019916958277</v>
      </c>
      <c r="U87" s="4">
        <f>YEAR(SalesDataTable[[#This Row],[Order Date]])</f>
        <v>2026</v>
      </c>
      <c r="V87" s="7" t="str">
        <f>"Q"&amp;ROUNDUP(MONTH(SalesDataTable[[#This Row],[Order Date]])/3,0)</f>
        <v>Q1</v>
      </c>
      <c r="W87" s="8">
        <f>MONTH(SalesDataTable[[#This Row],[Order Date]])</f>
        <v>1</v>
      </c>
      <c r="X87" s="7" t="str">
        <f>TEXT(SalesDataTable[[#This Row],[Order Date]],"mmm")</f>
        <v>Jan</v>
      </c>
    </row>
    <row r="88" spans="1:24" ht="15.6">
      <c r="A88" s="2">
        <v>3694</v>
      </c>
      <c r="B88" s="12">
        <v>46041</v>
      </c>
      <c r="C88" s="14">
        <f>YEAR(SalesDataTable[[#This Row],[Order Date]])</f>
        <v>2026</v>
      </c>
      <c r="D88" s="14">
        <f>ROUNDUP(MONTH(SalesDataTable[[#This Row],[Order Date]])/3,0)</f>
        <v>1</v>
      </c>
      <c r="E88" s="14">
        <f>MONTH(SalesDataTable[[#This Row],[Order Date]])</f>
        <v>1</v>
      </c>
      <c r="F88" s="14" t="str">
        <f>TEXT(SalesDataTable[[#This Row],[Order Date]],"mmm")</f>
        <v>Jan</v>
      </c>
      <c r="G88" s="3" t="s">
        <v>0</v>
      </c>
      <c r="H88" s="3" t="s">
        <v>1</v>
      </c>
      <c r="I88" s="3" t="s">
        <v>19</v>
      </c>
      <c r="J88" s="3" t="s">
        <v>3</v>
      </c>
      <c r="K88" s="3" t="s">
        <v>14</v>
      </c>
      <c r="L88" s="3" t="s">
        <v>15</v>
      </c>
      <c r="M88" s="8">
        <v>1</v>
      </c>
      <c r="N88" s="5">
        <v>35.46</v>
      </c>
      <c r="O88" s="6">
        <v>0.05</v>
      </c>
      <c r="P88" s="5">
        <v>13.81</v>
      </c>
      <c r="Q88" s="5">
        <f t="shared" si="4"/>
        <v>33.686999999999998</v>
      </c>
      <c r="R88" s="5">
        <f t="shared" si="5"/>
        <v>13.81</v>
      </c>
      <c r="S88" s="5">
        <f t="shared" si="6"/>
        <v>19.876999999999995</v>
      </c>
      <c r="T88" s="7">
        <f t="shared" si="7"/>
        <v>0.59004957401965141</v>
      </c>
      <c r="U88" s="4">
        <f>YEAR(SalesDataTable[[#This Row],[Order Date]])</f>
        <v>2026</v>
      </c>
      <c r="V88" s="7" t="str">
        <f>"Q"&amp;ROUNDUP(MONTH(SalesDataTable[[#This Row],[Order Date]])/3,0)</f>
        <v>Q1</v>
      </c>
      <c r="W88" s="8">
        <f>MONTH(SalesDataTable[[#This Row],[Order Date]])</f>
        <v>1</v>
      </c>
      <c r="X88" s="7" t="str">
        <f>TEXT(SalesDataTable[[#This Row],[Order Date]],"mmm")</f>
        <v>Jan</v>
      </c>
    </row>
    <row r="89" spans="1:24" ht="15.6">
      <c r="A89" s="2">
        <v>631</v>
      </c>
      <c r="B89" s="12">
        <v>46042</v>
      </c>
      <c r="C89" s="14">
        <f>YEAR(SalesDataTable[[#This Row],[Order Date]])</f>
        <v>2026</v>
      </c>
      <c r="D89" s="14">
        <f>ROUNDUP(MONTH(SalesDataTable[[#This Row],[Order Date]])/3,0)</f>
        <v>1</v>
      </c>
      <c r="E89" s="14">
        <f>MONTH(SalesDataTable[[#This Row],[Order Date]])</f>
        <v>1</v>
      </c>
      <c r="F89" s="14" t="str">
        <f>TEXT(SalesDataTable[[#This Row],[Order Date]],"mmm")</f>
        <v>Jan</v>
      </c>
      <c r="G89" s="3" t="s">
        <v>20</v>
      </c>
      <c r="H89" s="3" t="s">
        <v>33</v>
      </c>
      <c r="I89" s="3" t="s">
        <v>28</v>
      </c>
      <c r="J89" s="3" t="s">
        <v>3</v>
      </c>
      <c r="K89" s="3" t="s">
        <v>14</v>
      </c>
      <c r="L89" s="3" t="s">
        <v>48</v>
      </c>
      <c r="M89" s="8">
        <v>1</v>
      </c>
      <c r="N89" s="5">
        <v>165.42</v>
      </c>
      <c r="O89" s="6">
        <v>0</v>
      </c>
      <c r="P89" s="5">
        <v>85.69</v>
      </c>
      <c r="Q89" s="5">
        <f t="shared" si="4"/>
        <v>165.42</v>
      </c>
      <c r="R89" s="5">
        <f t="shared" si="5"/>
        <v>85.69</v>
      </c>
      <c r="S89" s="5">
        <f t="shared" si="6"/>
        <v>79.72999999999999</v>
      </c>
      <c r="T89" s="7">
        <f t="shared" si="7"/>
        <v>0.48198524966751299</v>
      </c>
      <c r="U89" s="4">
        <f>YEAR(SalesDataTable[[#This Row],[Order Date]])</f>
        <v>2026</v>
      </c>
      <c r="V89" s="7" t="str">
        <f>"Q"&amp;ROUNDUP(MONTH(SalesDataTable[[#This Row],[Order Date]])/3,0)</f>
        <v>Q1</v>
      </c>
      <c r="W89" s="8">
        <f>MONTH(SalesDataTable[[#This Row],[Order Date]])</f>
        <v>1</v>
      </c>
      <c r="X89" s="7" t="str">
        <f>TEXT(SalesDataTable[[#This Row],[Order Date]],"mmm")</f>
        <v>Jan</v>
      </c>
    </row>
    <row r="90" spans="1:24" ht="15.6">
      <c r="A90" s="2">
        <v>1113</v>
      </c>
      <c r="B90" s="12">
        <v>46042</v>
      </c>
      <c r="C90" s="14">
        <f>YEAR(SalesDataTable[[#This Row],[Order Date]])</f>
        <v>2026</v>
      </c>
      <c r="D90" s="14">
        <f>ROUNDUP(MONTH(SalesDataTable[[#This Row],[Order Date]])/3,0)</f>
        <v>1</v>
      </c>
      <c r="E90" s="14">
        <f>MONTH(SalesDataTable[[#This Row],[Order Date]])</f>
        <v>1</v>
      </c>
      <c r="F90" s="14" t="str">
        <f>TEXT(SalesDataTable[[#This Row],[Order Date]],"mmm")</f>
        <v>Jan</v>
      </c>
      <c r="G90" s="3" t="s">
        <v>11</v>
      </c>
      <c r="H90" s="3" t="s">
        <v>25</v>
      </c>
      <c r="I90" s="3" t="s">
        <v>2</v>
      </c>
      <c r="J90" s="3" t="s">
        <v>3</v>
      </c>
      <c r="K90" s="3" t="s">
        <v>23</v>
      </c>
      <c r="L90" s="3" t="s">
        <v>51</v>
      </c>
      <c r="M90" s="8">
        <v>1</v>
      </c>
      <c r="N90" s="5">
        <v>122.86</v>
      </c>
      <c r="O90" s="6">
        <v>0.05</v>
      </c>
      <c r="P90" s="5">
        <v>60.36</v>
      </c>
      <c r="Q90" s="5">
        <f t="shared" si="4"/>
        <v>116.717</v>
      </c>
      <c r="R90" s="5">
        <f t="shared" si="5"/>
        <v>60.36</v>
      </c>
      <c r="S90" s="5">
        <f t="shared" si="6"/>
        <v>56.356999999999999</v>
      </c>
      <c r="T90" s="7">
        <f t="shared" si="7"/>
        <v>0.48285168398776529</v>
      </c>
      <c r="U90" s="4">
        <f>YEAR(SalesDataTable[[#This Row],[Order Date]])</f>
        <v>2026</v>
      </c>
      <c r="V90" s="7" t="str">
        <f>"Q"&amp;ROUNDUP(MONTH(SalesDataTable[[#This Row],[Order Date]])/3,0)</f>
        <v>Q1</v>
      </c>
      <c r="W90" s="8">
        <f>MONTH(SalesDataTable[[#This Row],[Order Date]])</f>
        <v>1</v>
      </c>
      <c r="X90" s="7" t="str">
        <f>TEXT(SalesDataTable[[#This Row],[Order Date]],"mmm")</f>
        <v>Jan</v>
      </c>
    </row>
    <row r="91" spans="1:24" ht="15.6">
      <c r="A91" s="2">
        <v>1525</v>
      </c>
      <c r="B91" s="12">
        <v>46042</v>
      </c>
      <c r="C91" s="14">
        <f>YEAR(SalesDataTable[[#This Row],[Order Date]])</f>
        <v>2026</v>
      </c>
      <c r="D91" s="14">
        <f>ROUNDUP(MONTH(SalesDataTable[[#This Row],[Order Date]])/3,0)</f>
        <v>1</v>
      </c>
      <c r="E91" s="14">
        <f>MONTH(SalesDataTable[[#This Row],[Order Date]])</f>
        <v>1</v>
      </c>
      <c r="F91" s="14" t="str">
        <f>TEXT(SalesDataTable[[#This Row],[Order Date]],"mmm")</f>
        <v>Jan</v>
      </c>
      <c r="G91" s="3" t="s">
        <v>0</v>
      </c>
      <c r="H91" s="3" t="s">
        <v>1</v>
      </c>
      <c r="I91" s="3" t="s">
        <v>19</v>
      </c>
      <c r="J91" s="3" t="s">
        <v>3</v>
      </c>
      <c r="K91" s="3" t="s">
        <v>34</v>
      </c>
      <c r="L91" s="3" t="s">
        <v>42</v>
      </c>
      <c r="M91" s="8">
        <v>2</v>
      </c>
      <c r="N91" s="5">
        <v>35.82</v>
      </c>
      <c r="O91" s="6">
        <v>0</v>
      </c>
      <c r="P91" s="5">
        <v>14.09</v>
      </c>
      <c r="Q91" s="5">
        <f t="shared" si="4"/>
        <v>71.64</v>
      </c>
      <c r="R91" s="5">
        <f t="shared" si="5"/>
        <v>28.18</v>
      </c>
      <c r="S91" s="5">
        <f t="shared" si="6"/>
        <v>43.46</v>
      </c>
      <c r="T91" s="7">
        <f t="shared" si="7"/>
        <v>0.60664433277498608</v>
      </c>
      <c r="U91" s="4">
        <f>YEAR(SalesDataTable[[#This Row],[Order Date]])</f>
        <v>2026</v>
      </c>
      <c r="V91" s="7" t="str">
        <f>"Q"&amp;ROUNDUP(MONTH(SalesDataTable[[#This Row],[Order Date]])/3,0)</f>
        <v>Q1</v>
      </c>
      <c r="W91" s="8">
        <f>MONTH(SalesDataTable[[#This Row],[Order Date]])</f>
        <v>1</v>
      </c>
      <c r="X91" s="7" t="str">
        <f>TEXT(SalesDataTable[[#This Row],[Order Date]],"mmm")</f>
        <v>Jan</v>
      </c>
    </row>
    <row r="92" spans="1:24" ht="15.6">
      <c r="A92" s="2">
        <v>3233</v>
      </c>
      <c r="B92" s="12">
        <v>46042</v>
      </c>
      <c r="C92" s="14">
        <f>YEAR(SalesDataTable[[#This Row],[Order Date]])</f>
        <v>2026</v>
      </c>
      <c r="D92" s="14">
        <f>ROUNDUP(MONTH(SalesDataTable[[#This Row],[Order Date]])/3,0)</f>
        <v>1</v>
      </c>
      <c r="E92" s="14">
        <f>MONTH(SalesDataTable[[#This Row],[Order Date]])</f>
        <v>1</v>
      </c>
      <c r="F92" s="14" t="str">
        <f>TEXT(SalesDataTable[[#This Row],[Order Date]],"mmm")</f>
        <v>Jan</v>
      </c>
      <c r="G92" s="3" t="s">
        <v>0</v>
      </c>
      <c r="H92" s="3" t="s">
        <v>1</v>
      </c>
      <c r="I92" s="3" t="s">
        <v>2</v>
      </c>
      <c r="J92" s="3" t="s">
        <v>13</v>
      </c>
      <c r="K92" s="3" t="s">
        <v>23</v>
      </c>
      <c r="L92" s="3" t="s">
        <v>51</v>
      </c>
      <c r="M92" s="8">
        <v>3</v>
      </c>
      <c r="N92" s="5">
        <v>120.29</v>
      </c>
      <c r="O92" s="6">
        <v>0.1</v>
      </c>
      <c r="P92" s="5">
        <v>62.41</v>
      </c>
      <c r="Q92" s="5">
        <f t="shared" si="4"/>
        <v>324.78300000000002</v>
      </c>
      <c r="R92" s="5">
        <f t="shared" si="5"/>
        <v>187.23</v>
      </c>
      <c r="S92" s="5">
        <f t="shared" si="6"/>
        <v>137.55300000000003</v>
      </c>
      <c r="T92" s="7">
        <f t="shared" si="7"/>
        <v>0.42352278290427769</v>
      </c>
      <c r="U92" s="4">
        <f>YEAR(SalesDataTable[[#This Row],[Order Date]])</f>
        <v>2026</v>
      </c>
      <c r="V92" s="7" t="str">
        <f>"Q"&amp;ROUNDUP(MONTH(SalesDataTable[[#This Row],[Order Date]])/3,0)</f>
        <v>Q1</v>
      </c>
      <c r="W92" s="8">
        <f>MONTH(SalesDataTable[[#This Row],[Order Date]])</f>
        <v>1</v>
      </c>
      <c r="X92" s="7" t="str">
        <f>TEXT(SalesDataTable[[#This Row],[Order Date]],"mmm")</f>
        <v>Jan</v>
      </c>
    </row>
    <row r="93" spans="1:24" ht="15.6">
      <c r="A93" s="2">
        <v>4455</v>
      </c>
      <c r="B93" s="12">
        <v>46042</v>
      </c>
      <c r="C93" s="14">
        <f>YEAR(SalesDataTable[[#This Row],[Order Date]])</f>
        <v>2026</v>
      </c>
      <c r="D93" s="14">
        <f>ROUNDUP(MONTH(SalesDataTable[[#This Row],[Order Date]])/3,0)</f>
        <v>1</v>
      </c>
      <c r="E93" s="14">
        <f>MONTH(SalesDataTable[[#This Row],[Order Date]])</f>
        <v>1</v>
      </c>
      <c r="F93" s="14" t="str">
        <f>TEXT(SalesDataTable[[#This Row],[Order Date]],"mmm")</f>
        <v>Jan</v>
      </c>
      <c r="G93" s="3" t="s">
        <v>6</v>
      </c>
      <c r="H93" s="3" t="s">
        <v>41</v>
      </c>
      <c r="I93" s="3" t="s">
        <v>28</v>
      </c>
      <c r="J93" s="3" t="s">
        <v>3</v>
      </c>
      <c r="K93" s="3" t="s">
        <v>23</v>
      </c>
      <c r="L93" s="3"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c r="U93" s="4">
        <f>YEAR(SalesDataTable[[#This Row],[Order Date]])</f>
        <v>2026</v>
      </c>
      <c r="V93" s="7" t="str">
        <f>"Q"&amp;ROUNDUP(MONTH(SalesDataTable[[#This Row],[Order Date]])/3,0)</f>
        <v>Q1</v>
      </c>
      <c r="W93" s="8">
        <f>MONTH(SalesDataTable[[#This Row],[Order Date]])</f>
        <v>1</v>
      </c>
      <c r="X93" s="7" t="str">
        <f>TEXT(SalesDataTable[[#This Row],[Order Date]],"mmm")</f>
        <v>Jan</v>
      </c>
    </row>
    <row r="94" spans="1:24" ht="15.6">
      <c r="A94" s="2">
        <v>1769</v>
      </c>
      <c r="B94" s="12">
        <v>46043</v>
      </c>
      <c r="C94" s="14">
        <f>YEAR(SalesDataTable[[#This Row],[Order Date]])</f>
        <v>2026</v>
      </c>
      <c r="D94" s="14">
        <f>ROUNDUP(MONTH(SalesDataTable[[#This Row],[Order Date]])/3,0)</f>
        <v>1</v>
      </c>
      <c r="E94" s="14">
        <f>MONTH(SalesDataTable[[#This Row],[Order Date]])</f>
        <v>1</v>
      </c>
      <c r="F94" s="14" t="str">
        <f>TEXT(SalesDataTable[[#This Row],[Order Date]],"mmm")</f>
        <v>Jan</v>
      </c>
      <c r="G94" s="3" t="s">
        <v>0</v>
      </c>
      <c r="H94" s="3" t="s">
        <v>50</v>
      </c>
      <c r="I94" s="3" t="s">
        <v>19</v>
      </c>
      <c r="J94" s="3" t="s">
        <v>13</v>
      </c>
      <c r="K94" s="3" t="s">
        <v>34</v>
      </c>
      <c r="L94" s="3" t="s">
        <v>42</v>
      </c>
      <c r="M94" s="8">
        <v>2</v>
      </c>
      <c r="N94" s="5">
        <v>35.97</v>
      </c>
      <c r="O94" s="6">
        <v>0</v>
      </c>
      <c r="P94" s="5">
        <v>13.55</v>
      </c>
      <c r="Q94" s="5">
        <f t="shared" si="4"/>
        <v>71.94</v>
      </c>
      <c r="R94" s="5">
        <f t="shared" si="5"/>
        <v>27.1</v>
      </c>
      <c r="S94" s="5">
        <f t="shared" si="6"/>
        <v>44.839999999999996</v>
      </c>
      <c r="T94" s="7">
        <f t="shared" si="7"/>
        <v>0.62329719210453149</v>
      </c>
      <c r="U94" s="4">
        <f>YEAR(SalesDataTable[[#This Row],[Order Date]])</f>
        <v>2026</v>
      </c>
      <c r="V94" s="7" t="str">
        <f>"Q"&amp;ROUNDUP(MONTH(SalesDataTable[[#This Row],[Order Date]])/3,0)</f>
        <v>Q1</v>
      </c>
      <c r="W94" s="8">
        <f>MONTH(SalesDataTable[[#This Row],[Order Date]])</f>
        <v>1</v>
      </c>
      <c r="X94" s="7" t="str">
        <f>TEXT(SalesDataTable[[#This Row],[Order Date]],"mmm")</f>
        <v>Jan</v>
      </c>
    </row>
    <row r="95" spans="1:24" ht="15.6">
      <c r="A95" s="2">
        <v>3467</v>
      </c>
      <c r="B95" s="12">
        <v>46043</v>
      </c>
      <c r="C95" s="14">
        <f>YEAR(SalesDataTable[[#This Row],[Order Date]])</f>
        <v>2026</v>
      </c>
      <c r="D95" s="14">
        <f>ROUNDUP(MONTH(SalesDataTable[[#This Row],[Order Date]])/3,0)</f>
        <v>1</v>
      </c>
      <c r="E95" s="14">
        <f>MONTH(SalesDataTable[[#This Row],[Order Date]])</f>
        <v>1</v>
      </c>
      <c r="F95" s="14" t="str">
        <f>TEXT(SalesDataTable[[#This Row],[Order Date]],"mmm")</f>
        <v>Jan</v>
      </c>
      <c r="G95" s="3" t="s">
        <v>6</v>
      </c>
      <c r="H95" s="3" t="s">
        <v>41</v>
      </c>
      <c r="I95" s="3" t="s">
        <v>2</v>
      </c>
      <c r="J95" s="3" t="s">
        <v>13</v>
      </c>
      <c r="K95" s="3" t="s">
        <v>9</v>
      </c>
      <c r="L95" s="3" t="s">
        <v>46</v>
      </c>
      <c r="M95" s="8">
        <v>1</v>
      </c>
      <c r="N95" s="5">
        <v>72.239999999999995</v>
      </c>
      <c r="O95" s="6">
        <v>0</v>
      </c>
      <c r="P95" s="5">
        <v>33.26</v>
      </c>
      <c r="Q95" s="5">
        <f t="shared" si="4"/>
        <v>72.239999999999995</v>
      </c>
      <c r="R95" s="5">
        <f t="shared" si="5"/>
        <v>33.26</v>
      </c>
      <c r="S95" s="5">
        <f t="shared" si="6"/>
        <v>38.979999999999997</v>
      </c>
      <c r="T95" s="7">
        <f t="shared" si="7"/>
        <v>0.53959025470653377</v>
      </c>
      <c r="U95" s="4">
        <f>YEAR(SalesDataTable[[#This Row],[Order Date]])</f>
        <v>2026</v>
      </c>
      <c r="V95" s="7" t="str">
        <f>"Q"&amp;ROUNDUP(MONTH(SalesDataTable[[#This Row],[Order Date]])/3,0)</f>
        <v>Q1</v>
      </c>
      <c r="W95" s="8">
        <f>MONTH(SalesDataTable[[#This Row],[Order Date]])</f>
        <v>1</v>
      </c>
      <c r="X95" s="7" t="str">
        <f>TEXT(SalesDataTable[[#This Row],[Order Date]],"mmm")</f>
        <v>Jan</v>
      </c>
    </row>
    <row r="96" spans="1:24" ht="15.6">
      <c r="A96" s="2">
        <v>3911</v>
      </c>
      <c r="B96" s="12">
        <v>46043</v>
      </c>
      <c r="C96" s="14">
        <f>YEAR(SalesDataTable[[#This Row],[Order Date]])</f>
        <v>2026</v>
      </c>
      <c r="D96" s="14">
        <f>ROUNDUP(MONTH(SalesDataTable[[#This Row],[Order Date]])/3,0)</f>
        <v>1</v>
      </c>
      <c r="E96" s="14">
        <f>MONTH(SalesDataTable[[#This Row],[Order Date]])</f>
        <v>1</v>
      </c>
      <c r="F96" s="14" t="str">
        <f>TEXT(SalesDataTable[[#This Row],[Order Date]],"mmm")</f>
        <v>Jan</v>
      </c>
      <c r="G96" s="3" t="s">
        <v>0</v>
      </c>
      <c r="H96" s="3" t="s">
        <v>50</v>
      </c>
      <c r="I96" s="3" t="s">
        <v>2</v>
      </c>
      <c r="J96" s="3" t="s">
        <v>3</v>
      </c>
      <c r="K96" s="3" t="s">
        <v>9</v>
      </c>
      <c r="L96" s="3" t="s">
        <v>37</v>
      </c>
      <c r="M96" s="8">
        <v>5</v>
      </c>
      <c r="N96" s="5">
        <v>152.81</v>
      </c>
      <c r="O96" s="6">
        <v>0</v>
      </c>
      <c r="P96" s="5">
        <v>78.989999999999995</v>
      </c>
      <c r="Q96" s="5">
        <f t="shared" si="4"/>
        <v>764.05</v>
      </c>
      <c r="R96" s="5">
        <f t="shared" si="5"/>
        <v>394.95</v>
      </c>
      <c r="S96" s="5">
        <f t="shared" si="6"/>
        <v>369.09999999999997</v>
      </c>
      <c r="T96" s="7">
        <f t="shared" si="7"/>
        <v>0.48308356782933054</v>
      </c>
      <c r="U96" s="4">
        <f>YEAR(SalesDataTable[[#This Row],[Order Date]])</f>
        <v>2026</v>
      </c>
      <c r="V96" s="7" t="str">
        <f>"Q"&amp;ROUNDUP(MONTH(SalesDataTable[[#This Row],[Order Date]])/3,0)</f>
        <v>Q1</v>
      </c>
      <c r="W96" s="8">
        <f>MONTH(SalesDataTable[[#This Row],[Order Date]])</f>
        <v>1</v>
      </c>
      <c r="X96" s="7" t="str">
        <f>TEXT(SalesDataTable[[#This Row],[Order Date]],"mmm")</f>
        <v>Jan</v>
      </c>
    </row>
    <row r="97" spans="1:24" ht="15.6">
      <c r="A97" s="2">
        <v>4401</v>
      </c>
      <c r="B97" s="12">
        <v>46043</v>
      </c>
      <c r="C97" s="14">
        <f>YEAR(SalesDataTable[[#This Row],[Order Date]])</f>
        <v>2026</v>
      </c>
      <c r="D97" s="14">
        <f>ROUNDUP(MONTH(SalesDataTable[[#This Row],[Order Date]])/3,0)</f>
        <v>1</v>
      </c>
      <c r="E97" s="14">
        <f>MONTH(SalesDataTable[[#This Row],[Order Date]])</f>
        <v>1</v>
      </c>
      <c r="F97" s="14" t="str">
        <f>TEXT(SalesDataTable[[#This Row],[Order Date]],"mmm")</f>
        <v>Jan</v>
      </c>
      <c r="G97" s="3" t="s">
        <v>0</v>
      </c>
      <c r="H97" s="3" t="s">
        <v>50</v>
      </c>
      <c r="I97" s="3" t="s">
        <v>2</v>
      </c>
      <c r="J97" s="3" t="s">
        <v>13</v>
      </c>
      <c r="K97" s="3" t="s">
        <v>4</v>
      </c>
      <c r="L97" s="3" t="s">
        <v>5</v>
      </c>
      <c r="M97" s="8">
        <v>3</v>
      </c>
      <c r="N97" s="5">
        <v>83.34</v>
      </c>
      <c r="O97" s="6">
        <v>0</v>
      </c>
      <c r="P97" s="5">
        <v>41.44</v>
      </c>
      <c r="Q97" s="5">
        <f t="shared" si="4"/>
        <v>250.02</v>
      </c>
      <c r="R97" s="5">
        <f t="shared" si="5"/>
        <v>124.32</v>
      </c>
      <c r="S97" s="5">
        <f t="shared" si="6"/>
        <v>125.70000000000002</v>
      </c>
      <c r="T97" s="7">
        <f t="shared" si="7"/>
        <v>0.50275977921766268</v>
      </c>
      <c r="U97" s="4">
        <f>YEAR(SalesDataTable[[#This Row],[Order Date]])</f>
        <v>2026</v>
      </c>
      <c r="V97" s="7" t="str">
        <f>"Q"&amp;ROUNDUP(MONTH(SalesDataTable[[#This Row],[Order Date]])/3,0)</f>
        <v>Q1</v>
      </c>
      <c r="W97" s="8">
        <f>MONTH(SalesDataTable[[#This Row],[Order Date]])</f>
        <v>1</v>
      </c>
      <c r="X97" s="7" t="str">
        <f>TEXT(SalesDataTable[[#This Row],[Order Date]],"mmm")</f>
        <v>Jan</v>
      </c>
    </row>
    <row r="98" spans="1:24" ht="15.6">
      <c r="A98" s="2">
        <v>4864</v>
      </c>
      <c r="B98" s="12">
        <v>46043</v>
      </c>
      <c r="C98" s="14">
        <f>YEAR(SalesDataTable[[#This Row],[Order Date]])</f>
        <v>2026</v>
      </c>
      <c r="D98" s="14">
        <f>ROUNDUP(MONTH(SalesDataTable[[#This Row],[Order Date]])/3,0)</f>
        <v>1</v>
      </c>
      <c r="E98" s="14">
        <f>MONTH(SalesDataTable[[#This Row],[Order Date]])</f>
        <v>1</v>
      </c>
      <c r="F98" s="14" t="str">
        <f>TEXT(SalesDataTable[[#This Row],[Order Date]],"mmm")</f>
        <v>Jan</v>
      </c>
      <c r="G98" s="3" t="s">
        <v>20</v>
      </c>
      <c r="H98" s="3" t="s">
        <v>47</v>
      </c>
      <c r="I98" s="3" t="s">
        <v>2</v>
      </c>
      <c r="J98" s="3" t="s">
        <v>3</v>
      </c>
      <c r="K98" s="3" t="s">
        <v>34</v>
      </c>
      <c r="L98" s="3" t="s">
        <v>42</v>
      </c>
      <c r="M98" s="8">
        <v>1</v>
      </c>
      <c r="N98" s="5">
        <v>35.869999999999997</v>
      </c>
      <c r="O98" s="6">
        <v>0</v>
      </c>
      <c r="P98" s="5">
        <v>13.64</v>
      </c>
      <c r="Q98" s="5">
        <f t="shared" si="4"/>
        <v>35.869999999999997</v>
      </c>
      <c r="R98" s="5">
        <f t="shared" si="5"/>
        <v>13.64</v>
      </c>
      <c r="S98" s="5">
        <f t="shared" si="6"/>
        <v>22.229999999999997</v>
      </c>
      <c r="T98" s="7">
        <f t="shared" si="7"/>
        <v>0.61973794257039305</v>
      </c>
      <c r="U98" s="4">
        <f>YEAR(SalesDataTable[[#This Row],[Order Date]])</f>
        <v>2026</v>
      </c>
      <c r="V98" s="7" t="str">
        <f>"Q"&amp;ROUNDUP(MONTH(SalesDataTable[[#This Row],[Order Date]])/3,0)</f>
        <v>Q1</v>
      </c>
      <c r="W98" s="8">
        <f>MONTH(SalesDataTable[[#This Row],[Order Date]])</f>
        <v>1</v>
      </c>
      <c r="X98" s="7" t="str">
        <f>TEXT(SalesDataTable[[#This Row],[Order Date]],"mmm")</f>
        <v>Jan</v>
      </c>
    </row>
    <row r="99" spans="1:24" ht="15.6">
      <c r="A99" s="2">
        <v>347</v>
      </c>
      <c r="B99" s="12">
        <v>46044</v>
      </c>
      <c r="C99" s="14">
        <f>YEAR(SalesDataTable[[#This Row],[Order Date]])</f>
        <v>2026</v>
      </c>
      <c r="D99" s="14">
        <f>ROUNDUP(MONTH(SalesDataTable[[#This Row],[Order Date]])/3,0)</f>
        <v>1</v>
      </c>
      <c r="E99" s="14">
        <f>MONTH(SalesDataTable[[#This Row],[Order Date]])</f>
        <v>1</v>
      </c>
      <c r="F99" s="14" t="str">
        <f>TEXT(SalesDataTable[[#This Row],[Order Date]],"mmm")</f>
        <v>Jan</v>
      </c>
      <c r="G99" s="3" t="s">
        <v>20</v>
      </c>
      <c r="H99" s="3" t="s">
        <v>21</v>
      </c>
      <c r="I99" s="3" t="s">
        <v>28</v>
      </c>
      <c r="J99" s="3" t="s">
        <v>13</v>
      </c>
      <c r="K99" s="3" t="s">
        <v>23</v>
      </c>
      <c r="L99" s="3" t="s">
        <v>29</v>
      </c>
      <c r="M99" s="8">
        <v>1</v>
      </c>
      <c r="N99" s="5">
        <v>199.42</v>
      </c>
      <c r="O99" s="6">
        <v>0.05</v>
      </c>
      <c r="P99" s="5">
        <v>101.82</v>
      </c>
      <c r="Q99" s="5">
        <f t="shared" si="4"/>
        <v>189.44899999999998</v>
      </c>
      <c r="R99" s="5">
        <f t="shared" si="5"/>
        <v>101.82</v>
      </c>
      <c r="S99" s="5">
        <f t="shared" si="6"/>
        <v>87.628999999999991</v>
      </c>
      <c r="T99" s="7">
        <f t="shared" si="7"/>
        <v>0.46254664843836601</v>
      </c>
      <c r="U99" s="4">
        <f>YEAR(SalesDataTable[[#This Row],[Order Date]])</f>
        <v>2026</v>
      </c>
      <c r="V99" s="7" t="str">
        <f>"Q"&amp;ROUNDUP(MONTH(SalesDataTable[[#This Row],[Order Date]])/3,0)</f>
        <v>Q1</v>
      </c>
      <c r="W99" s="8">
        <f>MONTH(SalesDataTable[[#This Row],[Order Date]])</f>
        <v>1</v>
      </c>
      <c r="X99" s="7" t="str">
        <f>TEXT(SalesDataTable[[#This Row],[Order Date]],"mmm")</f>
        <v>Jan</v>
      </c>
    </row>
    <row r="100" spans="1:24" ht="15.6">
      <c r="A100" s="2">
        <v>2051</v>
      </c>
      <c r="B100" s="12">
        <v>46044</v>
      </c>
      <c r="C100" s="14">
        <f>YEAR(SalesDataTable[[#This Row],[Order Date]])</f>
        <v>2026</v>
      </c>
      <c r="D100" s="14">
        <f>ROUNDUP(MONTH(SalesDataTable[[#This Row],[Order Date]])/3,0)</f>
        <v>1</v>
      </c>
      <c r="E100" s="14">
        <f>MONTH(SalesDataTable[[#This Row],[Order Date]])</f>
        <v>1</v>
      </c>
      <c r="F100" s="14" t="str">
        <f>TEXT(SalesDataTable[[#This Row],[Order Date]],"mmm")</f>
        <v>Jan</v>
      </c>
      <c r="G100" s="3" t="s">
        <v>11</v>
      </c>
      <c r="H100" s="3" t="s">
        <v>25</v>
      </c>
      <c r="I100" s="3" t="s">
        <v>2</v>
      </c>
      <c r="J100" s="3" t="s">
        <v>13</v>
      </c>
      <c r="K100" s="3" t="s">
        <v>23</v>
      </c>
      <c r="L100" s="3" t="s">
        <v>24</v>
      </c>
      <c r="M100" s="8">
        <v>3</v>
      </c>
      <c r="N100" s="5">
        <v>347.41</v>
      </c>
      <c r="O100" s="6">
        <v>0.1</v>
      </c>
      <c r="P100" s="5">
        <v>192.13</v>
      </c>
      <c r="Q100" s="5">
        <f t="shared" si="4"/>
        <v>938.00700000000006</v>
      </c>
      <c r="R100" s="5">
        <f t="shared" si="5"/>
        <v>576.39</v>
      </c>
      <c r="S100" s="5">
        <f t="shared" si="6"/>
        <v>361.61700000000008</v>
      </c>
      <c r="T100" s="7">
        <f t="shared" si="7"/>
        <v>0.38551631277804971</v>
      </c>
      <c r="U100" s="4">
        <f>YEAR(SalesDataTable[[#This Row],[Order Date]])</f>
        <v>2026</v>
      </c>
      <c r="V100" s="7" t="str">
        <f>"Q"&amp;ROUNDUP(MONTH(SalesDataTable[[#This Row],[Order Date]])/3,0)</f>
        <v>Q1</v>
      </c>
      <c r="W100" s="8">
        <f>MONTH(SalesDataTable[[#This Row],[Order Date]])</f>
        <v>1</v>
      </c>
      <c r="X100" s="7" t="str">
        <f>TEXT(SalesDataTable[[#This Row],[Order Date]],"mmm")</f>
        <v>Jan</v>
      </c>
    </row>
    <row r="101" spans="1:24" ht="15.6">
      <c r="A101" s="2">
        <v>2314</v>
      </c>
      <c r="B101" s="12">
        <v>46044</v>
      </c>
      <c r="C101" s="14">
        <f>YEAR(SalesDataTable[[#This Row],[Order Date]])</f>
        <v>2026</v>
      </c>
      <c r="D101" s="14">
        <f>ROUNDUP(MONTH(SalesDataTable[[#This Row],[Order Date]])/3,0)</f>
        <v>1</v>
      </c>
      <c r="E101" s="14">
        <f>MONTH(SalesDataTable[[#This Row],[Order Date]])</f>
        <v>1</v>
      </c>
      <c r="F101" s="14" t="str">
        <f>TEXT(SalesDataTable[[#This Row],[Order Date]],"mmm")</f>
        <v>Jan</v>
      </c>
      <c r="G101" s="3" t="s">
        <v>0</v>
      </c>
      <c r="H101" s="3" t="s">
        <v>36</v>
      </c>
      <c r="I101" s="3" t="s">
        <v>2</v>
      </c>
      <c r="J101" s="3" t="s">
        <v>13</v>
      </c>
      <c r="K101" s="3" t="s">
        <v>4</v>
      </c>
      <c r="L101" s="3" t="s">
        <v>26</v>
      </c>
      <c r="M101" s="8">
        <v>1</v>
      </c>
      <c r="N101" s="5">
        <v>40.28</v>
      </c>
      <c r="O101" s="6">
        <v>0</v>
      </c>
      <c r="P101" s="5">
        <v>16.79</v>
      </c>
      <c r="Q101" s="5">
        <f t="shared" si="4"/>
        <v>40.28</v>
      </c>
      <c r="R101" s="5">
        <f t="shared" si="5"/>
        <v>16.79</v>
      </c>
      <c r="S101" s="5">
        <f t="shared" si="6"/>
        <v>23.490000000000002</v>
      </c>
      <c r="T101" s="7">
        <f t="shared" si="7"/>
        <v>0.58316782522343602</v>
      </c>
      <c r="U101" s="4">
        <f>YEAR(SalesDataTable[[#This Row],[Order Date]])</f>
        <v>2026</v>
      </c>
      <c r="V101" s="7" t="str">
        <f>"Q"&amp;ROUNDUP(MONTH(SalesDataTable[[#This Row],[Order Date]])/3,0)</f>
        <v>Q1</v>
      </c>
      <c r="W101" s="8">
        <f>MONTH(SalesDataTable[[#This Row],[Order Date]])</f>
        <v>1</v>
      </c>
      <c r="X101" s="7" t="str">
        <f>TEXT(SalesDataTable[[#This Row],[Order Date]],"mmm")</f>
        <v>Jan</v>
      </c>
    </row>
    <row r="102" spans="1:24" ht="15.6">
      <c r="A102" s="2">
        <v>3861</v>
      </c>
      <c r="B102" s="12">
        <v>46044</v>
      </c>
      <c r="C102" s="14">
        <f>YEAR(SalesDataTable[[#This Row],[Order Date]])</f>
        <v>2026</v>
      </c>
      <c r="D102" s="14">
        <f>ROUNDUP(MONTH(SalesDataTable[[#This Row],[Order Date]])/3,0)</f>
        <v>1</v>
      </c>
      <c r="E102" s="14">
        <f>MONTH(SalesDataTable[[#This Row],[Order Date]])</f>
        <v>1</v>
      </c>
      <c r="F102" s="14" t="str">
        <f>TEXT(SalesDataTable[[#This Row],[Order Date]],"mmm")</f>
        <v>Jan</v>
      </c>
      <c r="G102" s="3" t="s">
        <v>20</v>
      </c>
      <c r="H102" s="3" t="s">
        <v>47</v>
      </c>
      <c r="I102" s="3" t="s">
        <v>2</v>
      </c>
      <c r="J102" s="3" t="s">
        <v>3</v>
      </c>
      <c r="K102" s="3" t="s">
        <v>23</v>
      </c>
      <c r="L102" s="3" t="s">
        <v>29</v>
      </c>
      <c r="M102" s="8">
        <v>3</v>
      </c>
      <c r="N102" s="5">
        <v>195.49</v>
      </c>
      <c r="O102" s="6">
        <v>0.05</v>
      </c>
      <c r="P102" s="5">
        <v>106.38</v>
      </c>
      <c r="Q102" s="5">
        <f t="shared" si="4"/>
        <v>557.14649999999995</v>
      </c>
      <c r="R102" s="5">
        <f t="shared" si="5"/>
        <v>319.14</v>
      </c>
      <c r="S102" s="5">
        <f t="shared" si="6"/>
        <v>238.00649999999996</v>
      </c>
      <c r="T102" s="7">
        <f t="shared" si="7"/>
        <v>0.42718836069148775</v>
      </c>
      <c r="U102" s="4">
        <f>YEAR(SalesDataTable[[#This Row],[Order Date]])</f>
        <v>2026</v>
      </c>
      <c r="V102" s="7" t="str">
        <f>"Q"&amp;ROUNDUP(MONTH(SalesDataTable[[#This Row],[Order Date]])/3,0)</f>
        <v>Q1</v>
      </c>
      <c r="W102" s="8">
        <f>MONTH(SalesDataTable[[#This Row],[Order Date]])</f>
        <v>1</v>
      </c>
      <c r="X102" s="7" t="str">
        <f>TEXT(SalesDataTable[[#This Row],[Order Date]],"mmm")</f>
        <v>Jan</v>
      </c>
    </row>
    <row r="103" spans="1:24" ht="15.6">
      <c r="A103" s="2">
        <v>843</v>
      </c>
      <c r="B103" s="12">
        <v>46045</v>
      </c>
      <c r="C103" s="14">
        <f>YEAR(SalesDataTable[[#This Row],[Order Date]])</f>
        <v>2026</v>
      </c>
      <c r="D103" s="14">
        <f>ROUNDUP(MONTH(SalesDataTable[[#This Row],[Order Date]])/3,0)</f>
        <v>1</v>
      </c>
      <c r="E103" s="14">
        <f>MONTH(SalesDataTable[[#This Row],[Order Date]])</f>
        <v>1</v>
      </c>
      <c r="F103" s="14" t="str">
        <f>TEXT(SalesDataTable[[#This Row],[Order Date]],"mmm")</f>
        <v>Jan</v>
      </c>
      <c r="G103" s="3" t="s">
        <v>6</v>
      </c>
      <c r="H103" s="3" t="s">
        <v>41</v>
      </c>
      <c r="I103" s="3" t="s">
        <v>2</v>
      </c>
      <c r="J103" s="3" t="s">
        <v>3</v>
      </c>
      <c r="K103" s="3" t="s">
        <v>34</v>
      </c>
      <c r="L103" s="3" t="s">
        <v>42</v>
      </c>
      <c r="M103" s="8">
        <v>2</v>
      </c>
      <c r="N103" s="5">
        <v>35.75</v>
      </c>
      <c r="O103" s="6">
        <v>0</v>
      </c>
      <c r="P103" s="5">
        <v>13.94</v>
      </c>
      <c r="Q103" s="5">
        <f t="shared" si="4"/>
        <v>71.5</v>
      </c>
      <c r="R103" s="5">
        <f t="shared" si="5"/>
        <v>27.88</v>
      </c>
      <c r="S103" s="5">
        <f t="shared" si="6"/>
        <v>43.620000000000005</v>
      </c>
      <c r="T103" s="7">
        <f t="shared" si="7"/>
        <v>0.61006993006993016</v>
      </c>
      <c r="U103" s="4">
        <f>YEAR(SalesDataTable[[#This Row],[Order Date]])</f>
        <v>2026</v>
      </c>
      <c r="V103" s="7" t="str">
        <f>"Q"&amp;ROUNDUP(MONTH(SalesDataTable[[#This Row],[Order Date]])/3,0)</f>
        <v>Q1</v>
      </c>
      <c r="W103" s="8">
        <f>MONTH(SalesDataTable[[#This Row],[Order Date]])</f>
        <v>1</v>
      </c>
      <c r="X103" s="7" t="str">
        <f>TEXT(SalesDataTable[[#This Row],[Order Date]],"mmm")</f>
        <v>Jan</v>
      </c>
    </row>
    <row r="104" spans="1:24" ht="15.6">
      <c r="A104" s="2">
        <v>868</v>
      </c>
      <c r="B104" s="12">
        <v>46045</v>
      </c>
      <c r="C104" s="14">
        <f>YEAR(SalesDataTable[[#This Row],[Order Date]])</f>
        <v>2026</v>
      </c>
      <c r="D104" s="14">
        <f>ROUNDUP(MONTH(SalesDataTable[[#This Row],[Order Date]])/3,0)</f>
        <v>1</v>
      </c>
      <c r="E104" s="14">
        <f>MONTH(SalesDataTable[[#This Row],[Order Date]])</f>
        <v>1</v>
      </c>
      <c r="F104" s="14" t="str">
        <f>TEXT(SalesDataTable[[#This Row],[Order Date]],"mmm")</f>
        <v>Jan</v>
      </c>
      <c r="G104" s="3" t="s">
        <v>0</v>
      </c>
      <c r="H104" s="3" t="s">
        <v>50</v>
      </c>
      <c r="I104" s="3" t="s">
        <v>2</v>
      </c>
      <c r="J104" s="3" t="s">
        <v>3</v>
      </c>
      <c r="K104" s="3" t="s">
        <v>4</v>
      </c>
      <c r="L104" s="3" t="s">
        <v>30</v>
      </c>
      <c r="M104" s="8">
        <v>1</v>
      </c>
      <c r="N104" s="5">
        <v>103.39</v>
      </c>
      <c r="O104" s="6">
        <v>0</v>
      </c>
      <c r="P104" s="5">
        <v>51.32</v>
      </c>
      <c r="Q104" s="5">
        <f t="shared" si="4"/>
        <v>103.39</v>
      </c>
      <c r="R104" s="5">
        <f t="shared" si="5"/>
        <v>51.32</v>
      </c>
      <c r="S104" s="5">
        <f t="shared" si="6"/>
        <v>52.07</v>
      </c>
      <c r="T104" s="7">
        <f t="shared" si="7"/>
        <v>0.50362704323435536</v>
      </c>
      <c r="U104" s="4">
        <f>YEAR(SalesDataTable[[#This Row],[Order Date]])</f>
        <v>2026</v>
      </c>
      <c r="V104" s="7" t="str">
        <f>"Q"&amp;ROUNDUP(MONTH(SalesDataTable[[#This Row],[Order Date]])/3,0)</f>
        <v>Q1</v>
      </c>
      <c r="W104" s="8">
        <f>MONTH(SalesDataTable[[#This Row],[Order Date]])</f>
        <v>1</v>
      </c>
      <c r="X104" s="7" t="str">
        <f>TEXT(SalesDataTable[[#This Row],[Order Date]],"mmm")</f>
        <v>Jan</v>
      </c>
    </row>
    <row r="105" spans="1:24" ht="15.6">
      <c r="A105" s="2">
        <v>890</v>
      </c>
      <c r="B105" s="12">
        <v>46045</v>
      </c>
      <c r="C105" s="14">
        <f>YEAR(SalesDataTable[[#This Row],[Order Date]])</f>
        <v>2026</v>
      </c>
      <c r="D105" s="14">
        <f>ROUNDUP(MONTH(SalesDataTable[[#This Row],[Order Date]])/3,0)</f>
        <v>1</v>
      </c>
      <c r="E105" s="14">
        <f>MONTH(SalesDataTable[[#This Row],[Order Date]])</f>
        <v>1</v>
      </c>
      <c r="F105" s="14" t="str">
        <f>TEXT(SalesDataTable[[#This Row],[Order Date]],"mmm")</f>
        <v>Jan</v>
      </c>
      <c r="G105" s="3" t="s">
        <v>0</v>
      </c>
      <c r="H105" s="3" t="s">
        <v>50</v>
      </c>
      <c r="I105" s="3" t="s">
        <v>2</v>
      </c>
      <c r="J105" s="3" t="s">
        <v>13</v>
      </c>
      <c r="K105" s="3" t="s">
        <v>23</v>
      </c>
      <c r="L105" s="3" t="s">
        <v>40</v>
      </c>
      <c r="M105" s="8">
        <v>3</v>
      </c>
      <c r="N105" s="5">
        <v>81.98</v>
      </c>
      <c r="O105" s="6">
        <v>0.1</v>
      </c>
      <c r="P105" s="5">
        <v>40.229999999999997</v>
      </c>
      <c r="Q105" s="5">
        <f t="shared" si="4"/>
        <v>221.346</v>
      </c>
      <c r="R105" s="5">
        <f t="shared" si="5"/>
        <v>120.69</v>
      </c>
      <c r="S105" s="5">
        <f t="shared" si="6"/>
        <v>100.65600000000001</v>
      </c>
      <c r="T105" s="7">
        <f t="shared" si="7"/>
        <v>0.45474505977067581</v>
      </c>
      <c r="U105" s="4">
        <f>YEAR(SalesDataTable[[#This Row],[Order Date]])</f>
        <v>2026</v>
      </c>
      <c r="V105" s="7" t="str">
        <f>"Q"&amp;ROUNDUP(MONTH(SalesDataTable[[#This Row],[Order Date]])/3,0)</f>
        <v>Q1</v>
      </c>
      <c r="W105" s="8">
        <f>MONTH(SalesDataTable[[#This Row],[Order Date]])</f>
        <v>1</v>
      </c>
      <c r="X105" s="7" t="str">
        <f>TEXT(SalesDataTable[[#This Row],[Order Date]],"mmm")</f>
        <v>Jan</v>
      </c>
    </row>
    <row r="106" spans="1:24" ht="15.6">
      <c r="A106" s="2">
        <v>2185</v>
      </c>
      <c r="B106" s="12">
        <v>46045</v>
      </c>
      <c r="C106" s="14">
        <f>YEAR(SalesDataTable[[#This Row],[Order Date]])</f>
        <v>2026</v>
      </c>
      <c r="D106" s="14">
        <f>ROUNDUP(MONTH(SalesDataTable[[#This Row],[Order Date]])/3,0)</f>
        <v>1</v>
      </c>
      <c r="E106" s="14">
        <f>MONTH(SalesDataTable[[#This Row],[Order Date]])</f>
        <v>1</v>
      </c>
      <c r="F106" s="14" t="str">
        <f>TEXT(SalesDataTable[[#This Row],[Order Date]],"mmm")</f>
        <v>Jan</v>
      </c>
      <c r="G106" s="3" t="s">
        <v>11</v>
      </c>
      <c r="H106" s="3" t="s">
        <v>12</v>
      </c>
      <c r="I106" s="3" t="s">
        <v>8</v>
      </c>
      <c r="J106" s="3" t="s">
        <v>16</v>
      </c>
      <c r="K106" s="3" t="s">
        <v>23</v>
      </c>
      <c r="L106" s="3" t="s">
        <v>24</v>
      </c>
      <c r="M106" s="8">
        <v>10</v>
      </c>
      <c r="N106" s="5">
        <v>337.69</v>
      </c>
      <c r="O106" s="6">
        <v>0.1</v>
      </c>
      <c r="P106" s="5">
        <v>200.27</v>
      </c>
      <c r="Q106" s="5">
        <f t="shared" si="4"/>
        <v>3039.21</v>
      </c>
      <c r="R106" s="5">
        <f t="shared" si="5"/>
        <v>2002.7</v>
      </c>
      <c r="S106" s="5">
        <f t="shared" si="6"/>
        <v>1036.51</v>
      </c>
      <c r="T106" s="7">
        <f t="shared" si="7"/>
        <v>0.34104586389226149</v>
      </c>
      <c r="U106" s="4">
        <f>YEAR(SalesDataTable[[#This Row],[Order Date]])</f>
        <v>2026</v>
      </c>
      <c r="V106" s="7" t="str">
        <f>"Q"&amp;ROUNDUP(MONTH(SalesDataTable[[#This Row],[Order Date]])/3,0)</f>
        <v>Q1</v>
      </c>
      <c r="W106" s="8">
        <f>MONTH(SalesDataTable[[#This Row],[Order Date]])</f>
        <v>1</v>
      </c>
      <c r="X106" s="7" t="str">
        <f>TEXT(SalesDataTable[[#This Row],[Order Date]],"mmm")</f>
        <v>Jan</v>
      </c>
    </row>
    <row r="107" spans="1:24" ht="15.6">
      <c r="A107" s="2">
        <v>2335</v>
      </c>
      <c r="B107" s="12">
        <v>46045</v>
      </c>
      <c r="C107" s="14">
        <f>YEAR(SalesDataTable[[#This Row],[Order Date]])</f>
        <v>2026</v>
      </c>
      <c r="D107" s="14">
        <f>ROUNDUP(MONTH(SalesDataTable[[#This Row],[Order Date]])/3,0)</f>
        <v>1</v>
      </c>
      <c r="E107" s="14">
        <f>MONTH(SalesDataTable[[#This Row],[Order Date]])</f>
        <v>1</v>
      </c>
      <c r="F107" s="14" t="str">
        <f>TEXT(SalesDataTable[[#This Row],[Order Date]],"mmm")</f>
        <v>Jan</v>
      </c>
      <c r="G107" s="3" t="s">
        <v>20</v>
      </c>
      <c r="H107" s="3" t="s">
        <v>33</v>
      </c>
      <c r="I107" s="3" t="s">
        <v>2</v>
      </c>
      <c r="J107" s="3" t="s">
        <v>13</v>
      </c>
      <c r="K107" s="3" t="s">
        <v>23</v>
      </c>
      <c r="L107" s="3" t="s">
        <v>24</v>
      </c>
      <c r="M107" s="8">
        <v>2</v>
      </c>
      <c r="N107" s="5">
        <v>333.29</v>
      </c>
      <c r="O107" s="6">
        <v>0</v>
      </c>
      <c r="P107" s="5">
        <v>197.18</v>
      </c>
      <c r="Q107" s="5">
        <f t="shared" si="4"/>
        <v>666.58</v>
      </c>
      <c r="R107" s="5">
        <f t="shared" si="5"/>
        <v>394.36</v>
      </c>
      <c r="S107" s="5">
        <f t="shared" si="6"/>
        <v>272.22000000000003</v>
      </c>
      <c r="T107" s="7">
        <f t="shared" si="7"/>
        <v>0.40838308980167426</v>
      </c>
      <c r="U107" s="4">
        <f>YEAR(SalesDataTable[[#This Row],[Order Date]])</f>
        <v>2026</v>
      </c>
      <c r="V107" s="7" t="str">
        <f>"Q"&amp;ROUNDUP(MONTH(SalesDataTable[[#This Row],[Order Date]])/3,0)</f>
        <v>Q1</v>
      </c>
      <c r="W107" s="8">
        <f>MONTH(SalesDataTable[[#This Row],[Order Date]])</f>
        <v>1</v>
      </c>
      <c r="X107" s="7" t="str">
        <f>TEXT(SalesDataTable[[#This Row],[Order Date]],"mmm")</f>
        <v>Jan</v>
      </c>
    </row>
    <row r="108" spans="1:24" ht="15.6">
      <c r="A108" s="2">
        <v>2784</v>
      </c>
      <c r="B108" s="12">
        <v>46045</v>
      </c>
      <c r="C108" s="14">
        <f>YEAR(SalesDataTable[[#This Row],[Order Date]])</f>
        <v>2026</v>
      </c>
      <c r="D108" s="14">
        <f>ROUNDUP(MONTH(SalesDataTable[[#This Row],[Order Date]])/3,0)</f>
        <v>1</v>
      </c>
      <c r="E108" s="14">
        <f>MONTH(SalesDataTable[[#This Row],[Order Date]])</f>
        <v>1</v>
      </c>
      <c r="F108" s="14" t="str">
        <f>TEXT(SalesDataTable[[#This Row],[Order Date]],"mmm")</f>
        <v>Jan</v>
      </c>
      <c r="G108" s="3" t="s">
        <v>0</v>
      </c>
      <c r="H108" s="3" t="s">
        <v>50</v>
      </c>
      <c r="I108" s="3" t="s">
        <v>19</v>
      </c>
      <c r="J108" s="3" t="s">
        <v>13</v>
      </c>
      <c r="K108" s="3" t="s">
        <v>4</v>
      </c>
      <c r="L108" s="3" t="s">
        <v>5</v>
      </c>
      <c r="M108" s="8">
        <v>1</v>
      </c>
      <c r="N108" s="5">
        <v>80.11</v>
      </c>
      <c r="O108" s="6">
        <v>0.05</v>
      </c>
      <c r="P108" s="5">
        <v>43.54</v>
      </c>
      <c r="Q108" s="5">
        <f t="shared" si="4"/>
        <v>76.104500000000002</v>
      </c>
      <c r="R108" s="5">
        <f t="shared" si="5"/>
        <v>43.54</v>
      </c>
      <c r="S108" s="5">
        <f t="shared" si="6"/>
        <v>32.564500000000002</v>
      </c>
      <c r="T108" s="7">
        <f t="shared" si="7"/>
        <v>0.42789191177919839</v>
      </c>
      <c r="U108" s="4">
        <f>YEAR(SalesDataTable[[#This Row],[Order Date]])</f>
        <v>2026</v>
      </c>
      <c r="V108" s="7" t="str">
        <f>"Q"&amp;ROUNDUP(MONTH(SalesDataTable[[#This Row],[Order Date]])/3,0)</f>
        <v>Q1</v>
      </c>
      <c r="W108" s="8">
        <f>MONTH(SalesDataTable[[#This Row],[Order Date]])</f>
        <v>1</v>
      </c>
      <c r="X108" s="7" t="str">
        <f>TEXT(SalesDataTable[[#This Row],[Order Date]],"mmm")</f>
        <v>Jan</v>
      </c>
    </row>
    <row r="109" spans="1:24" ht="15.6">
      <c r="A109" s="2">
        <v>3820</v>
      </c>
      <c r="B109" s="12">
        <v>46045</v>
      </c>
      <c r="C109" s="14">
        <f>YEAR(SalesDataTable[[#This Row],[Order Date]])</f>
        <v>2026</v>
      </c>
      <c r="D109" s="14">
        <f>ROUNDUP(MONTH(SalesDataTable[[#This Row],[Order Date]])/3,0)</f>
        <v>1</v>
      </c>
      <c r="E109" s="14">
        <f>MONTH(SalesDataTable[[#This Row],[Order Date]])</f>
        <v>1</v>
      </c>
      <c r="F109" s="14" t="str">
        <f>TEXT(SalesDataTable[[#This Row],[Order Date]],"mmm")</f>
        <v>Jan</v>
      </c>
      <c r="G109" s="3" t="s">
        <v>20</v>
      </c>
      <c r="H109" s="3" t="s">
        <v>47</v>
      </c>
      <c r="I109" s="3" t="s">
        <v>19</v>
      </c>
      <c r="J109" s="3" t="s">
        <v>13</v>
      </c>
      <c r="K109" s="3" t="s">
        <v>23</v>
      </c>
      <c r="L109" s="3"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c r="U109" s="4">
        <f>YEAR(SalesDataTable[[#This Row],[Order Date]])</f>
        <v>2026</v>
      </c>
      <c r="V109" s="7" t="str">
        <f>"Q"&amp;ROUNDUP(MONTH(SalesDataTable[[#This Row],[Order Date]])/3,0)</f>
        <v>Q1</v>
      </c>
      <c r="W109" s="8">
        <f>MONTH(SalesDataTable[[#This Row],[Order Date]])</f>
        <v>1</v>
      </c>
      <c r="X109" s="7" t="str">
        <f>TEXT(SalesDataTable[[#This Row],[Order Date]],"mmm")</f>
        <v>Jan</v>
      </c>
    </row>
    <row r="110" spans="1:24" ht="15.6">
      <c r="A110" s="2">
        <v>994</v>
      </c>
      <c r="B110" s="12">
        <v>46046</v>
      </c>
      <c r="C110" s="14">
        <f>YEAR(SalesDataTable[[#This Row],[Order Date]])</f>
        <v>2026</v>
      </c>
      <c r="D110" s="14">
        <f>ROUNDUP(MONTH(SalesDataTable[[#This Row],[Order Date]])/3,0)</f>
        <v>1</v>
      </c>
      <c r="E110" s="14">
        <f>MONTH(SalesDataTable[[#This Row],[Order Date]])</f>
        <v>1</v>
      </c>
      <c r="F110" s="14" t="str">
        <f>TEXT(SalesDataTable[[#This Row],[Order Date]],"mmm")</f>
        <v>Jan</v>
      </c>
      <c r="G110" s="3" t="s">
        <v>0</v>
      </c>
      <c r="H110" s="3" t="s">
        <v>50</v>
      </c>
      <c r="I110" s="3" t="s">
        <v>2</v>
      </c>
      <c r="J110" s="3" t="s">
        <v>3</v>
      </c>
      <c r="K110" s="3" t="s">
        <v>9</v>
      </c>
      <c r="L110" s="3" t="s">
        <v>10</v>
      </c>
      <c r="M110" s="8">
        <v>1</v>
      </c>
      <c r="N110" s="5">
        <v>94.07</v>
      </c>
      <c r="O110" s="6">
        <v>0</v>
      </c>
      <c r="P110" s="5">
        <v>46.28</v>
      </c>
      <c r="Q110" s="5">
        <f t="shared" si="4"/>
        <v>94.07</v>
      </c>
      <c r="R110" s="5">
        <f t="shared" si="5"/>
        <v>46.28</v>
      </c>
      <c r="S110" s="5">
        <f t="shared" si="6"/>
        <v>47.789999999999992</v>
      </c>
      <c r="T110" s="7">
        <f t="shared" si="7"/>
        <v>0.50802593813117891</v>
      </c>
      <c r="U110" s="4">
        <f>YEAR(SalesDataTable[[#This Row],[Order Date]])</f>
        <v>2026</v>
      </c>
      <c r="V110" s="7" t="str">
        <f>"Q"&amp;ROUNDUP(MONTH(SalesDataTable[[#This Row],[Order Date]])/3,0)</f>
        <v>Q1</v>
      </c>
      <c r="W110" s="8">
        <f>MONTH(SalesDataTable[[#This Row],[Order Date]])</f>
        <v>1</v>
      </c>
      <c r="X110" s="7" t="str">
        <f>TEXT(SalesDataTable[[#This Row],[Order Date]],"mmm")</f>
        <v>Jan</v>
      </c>
    </row>
    <row r="111" spans="1:24" ht="15.6">
      <c r="A111" s="2">
        <v>1643</v>
      </c>
      <c r="B111" s="12">
        <v>46046</v>
      </c>
      <c r="C111" s="14">
        <f>YEAR(SalesDataTable[[#This Row],[Order Date]])</f>
        <v>2026</v>
      </c>
      <c r="D111" s="14">
        <f>ROUNDUP(MONTH(SalesDataTable[[#This Row],[Order Date]])/3,0)</f>
        <v>1</v>
      </c>
      <c r="E111" s="14">
        <f>MONTH(SalesDataTable[[#This Row],[Order Date]])</f>
        <v>1</v>
      </c>
      <c r="F111" s="14" t="str">
        <f>TEXT(SalesDataTable[[#This Row],[Order Date]],"mmm")</f>
        <v>Jan</v>
      </c>
      <c r="G111" s="3" t="s">
        <v>0</v>
      </c>
      <c r="H111" s="3" t="s">
        <v>50</v>
      </c>
      <c r="I111" s="3" t="s">
        <v>2</v>
      </c>
      <c r="J111" s="3" t="s">
        <v>3</v>
      </c>
      <c r="K111" s="3" t="s">
        <v>14</v>
      </c>
      <c r="L111" s="3" t="s">
        <v>48</v>
      </c>
      <c r="M111" s="8">
        <v>1</v>
      </c>
      <c r="N111" s="5">
        <v>163.71</v>
      </c>
      <c r="O111" s="6">
        <v>0</v>
      </c>
      <c r="P111" s="5">
        <v>90.06</v>
      </c>
      <c r="Q111" s="5">
        <f t="shared" si="4"/>
        <v>163.71</v>
      </c>
      <c r="R111" s="5">
        <f t="shared" si="5"/>
        <v>90.06</v>
      </c>
      <c r="S111" s="5">
        <f t="shared" si="6"/>
        <v>73.650000000000006</v>
      </c>
      <c r="T111" s="7">
        <f t="shared" si="7"/>
        <v>0.44988088693421296</v>
      </c>
      <c r="U111" s="4">
        <f>YEAR(SalesDataTable[[#This Row],[Order Date]])</f>
        <v>2026</v>
      </c>
      <c r="V111" s="7" t="str">
        <f>"Q"&amp;ROUNDUP(MONTH(SalesDataTable[[#This Row],[Order Date]])/3,0)</f>
        <v>Q1</v>
      </c>
      <c r="W111" s="8">
        <f>MONTH(SalesDataTable[[#This Row],[Order Date]])</f>
        <v>1</v>
      </c>
      <c r="X111" s="7" t="str">
        <f>TEXT(SalesDataTable[[#This Row],[Order Date]],"mmm")</f>
        <v>Jan</v>
      </c>
    </row>
    <row r="112" spans="1:24" ht="15.6">
      <c r="A112" s="2">
        <v>1971</v>
      </c>
      <c r="B112" s="12">
        <v>46046</v>
      </c>
      <c r="C112" s="14">
        <f>YEAR(SalesDataTable[[#This Row],[Order Date]])</f>
        <v>2026</v>
      </c>
      <c r="D112" s="14">
        <f>ROUNDUP(MONTH(SalesDataTable[[#This Row],[Order Date]])/3,0)</f>
        <v>1</v>
      </c>
      <c r="E112" s="14">
        <f>MONTH(SalesDataTable[[#This Row],[Order Date]])</f>
        <v>1</v>
      </c>
      <c r="F112" s="14" t="str">
        <f>TEXT(SalesDataTable[[#This Row],[Order Date]],"mmm")</f>
        <v>Jan</v>
      </c>
      <c r="G112" s="3" t="s">
        <v>20</v>
      </c>
      <c r="H112" s="3" t="s">
        <v>33</v>
      </c>
      <c r="I112" s="3" t="s">
        <v>19</v>
      </c>
      <c r="J112" s="3" t="s">
        <v>3</v>
      </c>
      <c r="K112" s="3" t="s">
        <v>23</v>
      </c>
      <c r="L112" s="3" t="s">
        <v>29</v>
      </c>
      <c r="M112" s="8">
        <v>4</v>
      </c>
      <c r="N112" s="5">
        <v>191.43</v>
      </c>
      <c r="O112" s="6">
        <v>0</v>
      </c>
      <c r="P112" s="5">
        <v>106.82</v>
      </c>
      <c r="Q112" s="5">
        <f t="shared" si="4"/>
        <v>765.72</v>
      </c>
      <c r="R112" s="5">
        <f t="shared" si="5"/>
        <v>427.28</v>
      </c>
      <c r="S112" s="5">
        <f t="shared" si="6"/>
        <v>338.44000000000005</v>
      </c>
      <c r="T112" s="7">
        <f t="shared" si="7"/>
        <v>0.441989238886277</v>
      </c>
      <c r="U112" s="4">
        <f>YEAR(SalesDataTable[[#This Row],[Order Date]])</f>
        <v>2026</v>
      </c>
      <c r="V112" s="7" t="str">
        <f>"Q"&amp;ROUNDUP(MONTH(SalesDataTable[[#This Row],[Order Date]])/3,0)</f>
        <v>Q1</v>
      </c>
      <c r="W112" s="8">
        <f>MONTH(SalesDataTable[[#This Row],[Order Date]])</f>
        <v>1</v>
      </c>
      <c r="X112" s="7" t="str">
        <f>TEXT(SalesDataTable[[#This Row],[Order Date]],"mmm")</f>
        <v>Jan</v>
      </c>
    </row>
    <row r="113" spans="1:24" ht="15.6">
      <c r="A113" s="2">
        <v>2828</v>
      </c>
      <c r="B113" s="12">
        <v>46046</v>
      </c>
      <c r="C113" s="14">
        <f>YEAR(SalesDataTable[[#This Row],[Order Date]])</f>
        <v>2026</v>
      </c>
      <c r="D113" s="14">
        <f>ROUNDUP(MONTH(SalesDataTable[[#This Row],[Order Date]])/3,0)</f>
        <v>1</v>
      </c>
      <c r="E113" s="14">
        <f>MONTH(SalesDataTable[[#This Row],[Order Date]])</f>
        <v>1</v>
      </c>
      <c r="F113" s="14" t="str">
        <f>TEXT(SalesDataTable[[#This Row],[Order Date]],"mmm")</f>
        <v>Jan</v>
      </c>
      <c r="G113" s="3" t="s">
        <v>6</v>
      </c>
      <c r="H113" s="3" t="s">
        <v>41</v>
      </c>
      <c r="I113" s="3" t="s">
        <v>8</v>
      </c>
      <c r="J113" s="3" t="s">
        <v>16</v>
      </c>
      <c r="K113" s="3" t="s">
        <v>14</v>
      </c>
      <c r="L113" s="3" t="s">
        <v>32</v>
      </c>
      <c r="M113" s="8">
        <v>3</v>
      </c>
      <c r="N113" s="5">
        <v>46.94</v>
      </c>
      <c r="O113" s="6">
        <v>0.05</v>
      </c>
      <c r="P113" s="5">
        <v>18.18</v>
      </c>
      <c r="Q113" s="5">
        <f t="shared" si="4"/>
        <v>133.779</v>
      </c>
      <c r="R113" s="5">
        <f t="shared" si="5"/>
        <v>54.54</v>
      </c>
      <c r="S113" s="5">
        <f t="shared" si="6"/>
        <v>79.239000000000004</v>
      </c>
      <c r="T113" s="7">
        <f t="shared" si="7"/>
        <v>0.59231269481757232</v>
      </c>
      <c r="U113" s="4">
        <f>YEAR(SalesDataTable[[#This Row],[Order Date]])</f>
        <v>2026</v>
      </c>
      <c r="V113" s="7" t="str">
        <f>"Q"&amp;ROUNDUP(MONTH(SalesDataTable[[#This Row],[Order Date]])/3,0)</f>
        <v>Q1</v>
      </c>
      <c r="W113" s="8">
        <f>MONTH(SalesDataTable[[#This Row],[Order Date]])</f>
        <v>1</v>
      </c>
      <c r="X113" s="7" t="str">
        <f>TEXT(SalesDataTable[[#This Row],[Order Date]],"mmm")</f>
        <v>Jan</v>
      </c>
    </row>
    <row r="114" spans="1:24" ht="15.6">
      <c r="A114" s="2">
        <v>5175</v>
      </c>
      <c r="B114" s="12">
        <v>46046</v>
      </c>
      <c r="C114" s="14">
        <f>YEAR(SalesDataTable[[#This Row],[Order Date]])</f>
        <v>2026</v>
      </c>
      <c r="D114" s="14">
        <f>ROUNDUP(MONTH(SalesDataTable[[#This Row],[Order Date]])/3,0)</f>
        <v>1</v>
      </c>
      <c r="E114" s="14">
        <f>MONTH(SalesDataTable[[#This Row],[Order Date]])</f>
        <v>1</v>
      </c>
      <c r="F114" s="14" t="str">
        <f>TEXT(SalesDataTable[[#This Row],[Order Date]],"mmm")</f>
        <v>Jan</v>
      </c>
      <c r="G114" s="3" t="s">
        <v>20</v>
      </c>
      <c r="H114" s="3" t="s">
        <v>31</v>
      </c>
      <c r="I114" s="3" t="s">
        <v>2</v>
      </c>
      <c r="J114" s="3" t="s">
        <v>3</v>
      </c>
      <c r="K114" s="3" t="s">
        <v>9</v>
      </c>
      <c r="L114" s="3" t="s">
        <v>17</v>
      </c>
      <c r="M114" s="8">
        <v>1</v>
      </c>
      <c r="N114" s="5">
        <v>147.21</v>
      </c>
      <c r="O114" s="6">
        <v>0</v>
      </c>
      <c r="P114" s="5">
        <v>79.510000000000005</v>
      </c>
      <c r="Q114" s="5">
        <f t="shared" si="4"/>
        <v>147.21</v>
      </c>
      <c r="R114" s="5">
        <f t="shared" si="5"/>
        <v>79.510000000000005</v>
      </c>
      <c r="S114" s="5">
        <f t="shared" si="6"/>
        <v>67.7</v>
      </c>
      <c r="T114" s="7">
        <f t="shared" si="7"/>
        <v>0.45988723592147274</v>
      </c>
      <c r="U114" s="4">
        <f>YEAR(SalesDataTable[[#This Row],[Order Date]])</f>
        <v>2026</v>
      </c>
      <c r="V114" s="7" t="str">
        <f>"Q"&amp;ROUNDUP(MONTH(SalesDataTable[[#This Row],[Order Date]])/3,0)</f>
        <v>Q1</v>
      </c>
      <c r="W114" s="8">
        <f>MONTH(SalesDataTable[[#This Row],[Order Date]])</f>
        <v>1</v>
      </c>
      <c r="X114" s="7" t="str">
        <f>TEXT(SalesDataTable[[#This Row],[Order Date]],"mmm")</f>
        <v>Jan</v>
      </c>
    </row>
    <row r="115" spans="1:24" ht="15.6">
      <c r="A115" s="2">
        <v>1874</v>
      </c>
      <c r="B115" s="12">
        <v>46047</v>
      </c>
      <c r="C115" s="14">
        <f>YEAR(SalesDataTable[[#This Row],[Order Date]])</f>
        <v>2026</v>
      </c>
      <c r="D115" s="14">
        <f>ROUNDUP(MONTH(SalesDataTable[[#This Row],[Order Date]])/3,0)</f>
        <v>1</v>
      </c>
      <c r="E115" s="14">
        <f>MONTH(SalesDataTable[[#This Row],[Order Date]])</f>
        <v>1</v>
      </c>
      <c r="F115" s="14" t="str">
        <f>TEXT(SalesDataTable[[#This Row],[Order Date]],"mmm")</f>
        <v>Jan</v>
      </c>
      <c r="G115" s="3" t="s">
        <v>0</v>
      </c>
      <c r="H115" s="3" t="s">
        <v>1</v>
      </c>
      <c r="I115" s="3" t="s">
        <v>2</v>
      </c>
      <c r="J115" s="3" t="s">
        <v>16</v>
      </c>
      <c r="K115" s="3" t="s">
        <v>14</v>
      </c>
      <c r="L115" s="3" t="s">
        <v>15</v>
      </c>
      <c r="M115" s="8">
        <v>1</v>
      </c>
      <c r="N115" s="5">
        <v>35.729999999999997</v>
      </c>
      <c r="O115" s="6">
        <v>0</v>
      </c>
      <c r="P115" s="5">
        <v>13.57</v>
      </c>
      <c r="Q115" s="5">
        <f t="shared" si="4"/>
        <v>35.729999999999997</v>
      </c>
      <c r="R115" s="5">
        <f t="shared" si="5"/>
        <v>13.57</v>
      </c>
      <c r="S115" s="5">
        <f t="shared" si="6"/>
        <v>22.159999999999997</v>
      </c>
      <c r="T115" s="7">
        <f t="shared" si="7"/>
        <v>0.62020710887209629</v>
      </c>
      <c r="U115" s="4">
        <f>YEAR(SalesDataTable[[#This Row],[Order Date]])</f>
        <v>2026</v>
      </c>
      <c r="V115" s="7" t="str">
        <f>"Q"&amp;ROUNDUP(MONTH(SalesDataTable[[#This Row],[Order Date]])/3,0)</f>
        <v>Q1</v>
      </c>
      <c r="W115" s="8">
        <f>MONTH(SalesDataTable[[#This Row],[Order Date]])</f>
        <v>1</v>
      </c>
      <c r="X115" s="7" t="str">
        <f>TEXT(SalesDataTable[[#This Row],[Order Date]],"mmm")</f>
        <v>Jan</v>
      </c>
    </row>
    <row r="116" spans="1:24" ht="15.6">
      <c r="A116" s="2">
        <v>2490</v>
      </c>
      <c r="B116" s="12">
        <v>46047</v>
      </c>
      <c r="C116" s="14">
        <f>YEAR(SalesDataTable[[#This Row],[Order Date]])</f>
        <v>2026</v>
      </c>
      <c r="D116" s="14">
        <f>ROUNDUP(MONTH(SalesDataTable[[#This Row],[Order Date]])/3,0)</f>
        <v>1</v>
      </c>
      <c r="E116" s="14">
        <f>MONTH(SalesDataTable[[#This Row],[Order Date]])</f>
        <v>1</v>
      </c>
      <c r="F116" s="14" t="str">
        <f>TEXT(SalesDataTable[[#This Row],[Order Date]],"mmm")</f>
        <v>Jan</v>
      </c>
      <c r="G116" s="3" t="s">
        <v>6</v>
      </c>
      <c r="H116" s="3" t="s">
        <v>49</v>
      </c>
      <c r="I116" s="3" t="s">
        <v>2</v>
      </c>
      <c r="J116" s="3" t="s">
        <v>13</v>
      </c>
      <c r="K116" s="3" t="s">
        <v>4</v>
      </c>
      <c r="L116" s="3" t="s">
        <v>30</v>
      </c>
      <c r="M116" s="8">
        <v>2</v>
      </c>
      <c r="N116" s="5">
        <v>103.99</v>
      </c>
      <c r="O116" s="6">
        <v>0.15</v>
      </c>
      <c r="P116" s="5">
        <v>51.94</v>
      </c>
      <c r="Q116" s="5">
        <f t="shared" si="4"/>
        <v>176.78299999999999</v>
      </c>
      <c r="R116" s="5">
        <f t="shared" si="5"/>
        <v>103.88</v>
      </c>
      <c r="S116" s="5">
        <f t="shared" si="6"/>
        <v>72.902999999999992</v>
      </c>
      <c r="T116" s="7">
        <f t="shared" si="7"/>
        <v>0.41238693765803269</v>
      </c>
      <c r="U116" s="4">
        <f>YEAR(SalesDataTable[[#This Row],[Order Date]])</f>
        <v>2026</v>
      </c>
      <c r="V116" s="7" t="str">
        <f>"Q"&amp;ROUNDUP(MONTH(SalesDataTable[[#This Row],[Order Date]])/3,0)</f>
        <v>Q1</v>
      </c>
      <c r="W116" s="8">
        <f>MONTH(SalesDataTable[[#This Row],[Order Date]])</f>
        <v>1</v>
      </c>
      <c r="X116" s="7" t="str">
        <f>TEXT(SalesDataTable[[#This Row],[Order Date]],"mmm")</f>
        <v>Jan</v>
      </c>
    </row>
    <row r="117" spans="1:24" ht="15.6">
      <c r="A117" s="2">
        <v>5078</v>
      </c>
      <c r="B117" s="12">
        <v>46047</v>
      </c>
      <c r="C117" s="14">
        <f>YEAR(SalesDataTable[[#This Row],[Order Date]])</f>
        <v>2026</v>
      </c>
      <c r="D117" s="14">
        <f>ROUNDUP(MONTH(SalesDataTable[[#This Row],[Order Date]])/3,0)</f>
        <v>1</v>
      </c>
      <c r="E117" s="14">
        <f>MONTH(SalesDataTable[[#This Row],[Order Date]])</f>
        <v>1</v>
      </c>
      <c r="F117" s="14" t="str">
        <f>TEXT(SalesDataTable[[#This Row],[Order Date]],"mmm")</f>
        <v>Jan</v>
      </c>
      <c r="G117" s="3" t="s">
        <v>6</v>
      </c>
      <c r="H117" s="3" t="s">
        <v>43</v>
      </c>
      <c r="I117" s="3" t="s">
        <v>2</v>
      </c>
      <c r="J117" s="3" t="s">
        <v>3</v>
      </c>
      <c r="K117" s="3" t="s">
        <v>9</v>
      </c>
      <c r="L117" s="3" t="s">
        <v>46</v>
      </c>
      <c r="M117" s="8">
        <v>2</v>
      </c>
      <c r="N117" s="5">
        <v>72.739999999999995</v>
      </c>
      <c r="O117" s="6">
        <v>0</v>
      </c>
      <c r="P117" s="5">
        <v>31.96</v>
      </c>
      <c r="Q117" s="5">
        <f t="shared" si="4"/>
        <v>145.47999999999999</v>
      </c>
      <c r="R117" s="5">
        <f t="shared" si="5"/>
        <v>63.92</v>
      </c>
      <c r="S117" s="5">
        <f t="shared" si="6"/>
        <v>81.559999999999988</v>
      </c>
      <c r="T117" s="7">
        <f t="shared" si="7"/>
        <v>0.56062689029419843</v>
      </c>
      <c r="U117" s="4">
        <f>YEAR(SalesDataTable[[#This Row],[Order Date]])</f>
        <v>2026</v>
      </c>
      <c r="V117" s="7" t="str">
        <f>"Q"&amp;ROUNDUP(MONTH(SalesDataTable[[#This Row],[Order Date]])/3,0)</f>
        <v>Q1</v>
      </c>
      <c r="W117" s="8">
        <f>MONTH(SalesDataTable[[#This Row],[Order Date]])</f>
        <v>1</v>
      </c>
      <c r="X117" s="7" t="str">
        <f>TEXT(SalesDataTable[[#This Row],[Order Date]],"mmm")</f>
        <v>Jan</v>
      </c>
    </row>
    <row r="118" spans="1:24" ht="15.6">
      <c r="A118" s="2">
        <v>230</v>
      </c>
      <c r="B118" s="12">
        <v>46048</v>
      </c>
      <c r="C118" s="14">
        <f>YEAR(SalesDataTable[[#This Row],[Order Date]])</f>
        <v>2026</v>
      </c>
      <c r="D118" s="14">
        <f>ROUNDUP(MONTH(SalesDataTable[[#This Row],[Order Date]])/3,0)</f>
        <v>1</v>
      </c>
      <c r="E118" s="14">
        <f>MONTH(SalesDataTable[[#This Row],[Order Date]])</f>
        <v>1</v>
      </c>
      <c r="F118" s="14" t="str">
        <f>TEXT(SalesDataTable[[#This Row],[Order Date]],"mmm")</f>
        <v>Jan</v>
      </c>
      <c r="G118" s="3" t="s">
        <v>11</v>
      </c>
      <c r="H118" s="3" t="s">
        <v>39</v>
      </c>
      <c r="I118" s="3" t="s">
        <v>19</v>
      </c>
      <c r="J118" s="3" t="s">
        <v>3</v>
      </c>
      <c r="K118" s="3" t="s">
        <v>4</v>
      </c>
      <c r="L118" s="3" t="s">
        <v>30</v>
      </c>
      <c r="M118" s="8">
        <v>1</v>
      </c>
      <c r="N118" s="5">
        <v>100.01</v>
      </c>
      <c r="O118" s="6">
        <v>0.05</v>
      </c>
      <c r="P118" s="5">
        <v>49.41</v>
      </c>
      <c r="Q118" s="5">
        <f t="shared" si="4"/>
        <v>95.009500000000003</v>
      </c>
      <c r="R118" s="5">
        <f t="shared" si="5"/>
        <v>49.41</v>
      </c>
      <c r="S118" s="5">
        <f t="shared" si="6"/>
        <v>45.599500000000006</v>
      </c>
      <c r="T118" s="7">
        <f t="shared" si="7"/>
        <v>0.47994674216788852</v>
      </c>
      <c r="U118" s="4">
        <f>YEAR(SalesDataTable[[#This Row],[Order Date]])</f>
        <v>2026</v>
      </c>
      <c r="V118" s="7" t="str">
        <f>"Q"&amp;ROUNDUP(MONTH(SalesDataTable[[#This Row],[Order Date]])/3,0)</f>
        <v>Q1</v>
      </c>
      <c r="W118" s="8">
        <f>MONTH(SalesDataTable[[#This Row],[Order Date]])</f>
        <v>1</v>
      </c>
      <c r="X118" s="7" t="str">
        <f>TEXT(SalesDataTable[[#This Row],[Order Date]],"mmm")</f>
        <v>Jan</v>
      </c>
    </row>
    <row r="119" spans="1:24" ht="15.6">
      <c r="A119" s="2">
        <v>1757</v>
      </c>
      <c r="B119" s="12">
        <v>46048</v>
      </c>
      <c r="C119" s="14">
        <f>YEAR(SalesDataTable[[#This Row],[Order Date]])</f>
        <v>2026</v>
      </c>
      <c r="D119" s="14">
        <f>ROUNDUP(MONTH(SalesDataTable[[#This Row],[Order Date]])/3,0)</f>
        <v>1</v>
      </c>
      <c r="E119" s="14">
        <f>MONTH(SalesDataTable[[#This Row],[Order Date]])</f>
        <v>1</v>
      </c>
      <c r="F119" s="14" t="str">
        <f>TEXT(SalesDataTable[[#This Row],[Order Date]],"mmm")</f>
        <v>Jan</v>
      </c>
      <c r="G119" s="3" t="s">
        <v>20</v>
      </c>
      <c r="H119" s="3" t="s">
        <v>31</v>
      </c>
      <c r="I119" s="3" t="s">
        <v>2</v>
      </c>
      <c r="J119" s="3" t="s">
        <v>16</v>
      </c>
      <c r="K119" s="3" t="s">
        <v>14</v>
      </c>
      <c r="L119" s="3" t="s">
        <v>32</v>
      </c>
      <c r="M119" s="8">
        <v>2</v>
      </c>
      <c r="N119" s="5">
        <v>45.73</v>
      </c>
      <c r="O119" s="6">
        <v>0</v>
      </c>
      <c r="P119" s="5">
        <v>18.11</v>
      </c>
      <c r="Q119" s="5">
        <f t="shared" si="4"/>
        <v>91.46</v>
      </c>
      <c r="R119" s="5">
        <f t="shared" si="5"/>
        <v>36.22</v>
      </c>
      <c r="S119" s="5">
        <f t="shared" si="6"/>
        <v>55.239999999999995</v>
      </c>
      <c r="T119" s="7">
        <f t="shared" si="7"/>
        <v>0.60397988191559149</v>
      </c>
      <c r="U119" s="4">
        <f>YEAR(SalesDataTable[[#This Row],[Order Date]])</f>
        <v>2026</v>
      </c>
      <c r="V119" s="7" t="str">
        <f>"Q"&amp;ROUNDUP(MONTH(SalesDataTable[[#This Row],[Order Date]])/3,0)</f>
        <v>Q1</v>
      </c>
      <c r="W119" s="8">
        <f>MONTH(SalesDataTable[[#This Row],[Order Date]])</f>
        <v>1</v>
      </c>
      <c r="X119" s="7" t="str">
        <f>TEXT(SalesDataTable[[#This Row],[Order Date]],"mmm")</f>
        <v>Jan</v>
      </c>
    </row>
    <row r="120" spans="1:24" ht="15.6">
      <c r="A120" s="2">
        <v>1944</v>
      </c>
      <c r="B120" s="12">
        <v>46048</v>
      </c>
      <c r="C120" s="14">
        <f>YEAR(SalesDataTable[[#This Row],[Order Date]])</f>
        <v>2026</v>
      </c>
      <c r="D120" s="14">
        <f>ROUNDUP(MONTH(SalesDataTable[[#This Row],[Order Date]])/3,0)</f>
        <v>1</v>
      </c>
      <c r="E120" s="14">
        <f>MONTH(SalesDataTable[[#This Row],[Order Date]])</f>
        <v>1</v>
      </c>
      <c r="F120" s="14" t="str">
        <f>TEXT(SalesDataTable[[#This Row],[Order Date]],"mmm")</f>
        <v>Jan</v>
      </c>
      <c r="G120" s="3" t="s">
        <v>11</v>
      </c>
      <c r="H120" s="3" t="s">
        <v>52</v>
      </c>
      <c r="I120" s="3" t="s">
        <v>2</v>
      </c>
      <c r="J120" s="3" t="s">
        <v>3</v>
      </c>
      <c r="K120" s="3" t="s">
        <v>9</v>
      </c>
      <c r="L120" s="3" t="s">
        <v>17</v>
      </c>
      <c r="M120" s="8">
        <v>2</v>
      </c>
      <c r="N120" s="5">
        <v>143.66</v>
      </c>
      <c r="O120" s="6">
        <v>0.15</v>
      </c>
      <c r="P120" s="5">
        <v>78.14</v>
      </c>
      <c r="Q120" s="5">
        <f t="shared" si="4"/>
        <v>244.22199999999998</v>
      </c>
      <c r="R120" s="5">
        <f t="shared" si="5"/>
        <v>156.28</v>
      </c>
      <c r="S120" s="5">
        <f t="shared" si="6"/>
        <v>87.941999999999979</v>
      </c>
      <c r="T120" s="7">
        <f t="shared" si="7"/>
        <v>0.36009040954541355</v>
      </c>
      <c r="U120" s="4">
        <f>YEAR(SalesDataTable[[#This Row],[Order Date]])</f>
        <v>2026</v>
      </c>
      <c r="V120" s="7" t="str">
        <f>"Q"&amp;ROUNDUP(MONTH(SalesDataTable[[#This Row],[Order Date]])/3,0)</f>
        <v>Q1</v>
      </c>
      <c r="W120" s="8">
        <f>MONTH(SalesDataTable[[#This Row],[Order Date]])</f>
        <v>1</v>
      </c>
      <c r="X120" s="7" t="str">
        <f>TEXT(SalesDataTable[[#This Row],[Order Date]],"mmm")</f>
        <v>Jan</v>
      </c>
    </row>
    <row r="121" spans="1:24" ht="15.6">
      <c r="A121" s="2">
        <v>3485</v>
      </c>
      <c r="B121" s="12">
        <v>46048</v>
      </c>
      <c r="C121" s="14">
        <f>YEAR(SalesDataTable[[#This Row],[Order Date]])</f>
        <v>2026</v>
      </c>
      <c r="D121" s="14">
        <f>ROUNDUP(MONTH(SalesDataTable[[#This Row],[Order Date]])/3,0)</f>
        <v>1</v>
      </c>
      <c r="E121" s="14">
        <f>MONTH(SalesDataTable[[#This Row],[Order Date]])</f>
        <v>1</v>
      </c>
      <c r="F121" s="14" t="str">
        <f>TEXT(SalesDataTable[[#This Row],[Order Date]],"mmm")</f>
        <v>Jan</v>
      </c>
      <c r="G121" s="3" t="s">
        <v>11</v>
      </c>
      <c r="H121" s="3" t="s">
        <v>39</v>
      </c>
      <c r="I121" s="3" t="s">
        <v>2</v>
      </c>
      <c r="J121" s="3" t="s">
        <v>16</v>
      </c>
      <c r="K121" s="3" t="s">
        <v>23</v>
      </c>
      <c r="L121" s="3" t="s">
        <v>51</v>
      </c>
      <c r="M121" s="8">
        <v>2</v>
      </c>
      <c r="N121" s="5">
        <v>121.88</v>
      </c>
      <c r="O121" s="6">
        <v>0.05</v>
      </c>
      <c r="P121" s="5">
        <v>62.17</v>
      </c>
      <c r="Q121" s="5">
        <f t="shared" si="4"/>
        <v>231.57199999999997</v>
      </c>
      <c r="R121" s="5">
        <f t="shared" si="5"/>
        <v>124.34</v>
      </c>
      <c r="S121" s="5">
        <f t="shared" si="6"/>
        <v>107.23199999999997</v>
      </c>
      <c r="T121" s="7">
        <f t="shared" si="7"/>
        <v>0.46306116456220953</v>
      </c>
      <c r="U121" s="4">
        <f>YEAR(SalesDataTable[[#This Row],[Order Date]])</f>
        <v>2026</v>
      </c>
      <c r="V121" s="7" t="str">
        <f>"Q"&amp;ROUNDUP(MONTH(SalesDataTable[[#This Row],[Order Date]])/3,0)</f>
        <v>Q1</v>
      </c>
      <c r="W121" s="8">
        <f>MONTH(SalesDataTable[[#This Row],[Order Date]])</f>
        <v>1</v>
      </c>
      <c r="X121" s="7" t="str">
        <f>TEXT(SalesDataTable[[#This Row],[Order Date]],"mmm")</f>
        <v>Jan</v>
      </c>
    </row>
    <row r="122" spans="1:24" ht="15.6">
      <c r="A122" s="2">
        <v>4002</v>
      </c>
      <c r="B122" s="12">
        <v>46048</v>
      </c>
      <c r="C122" s="14">
        <f>YEAR(SalesDataTable[[#This Row],[Order Date]])</f>
        <v>2026</v>
      </c>
      <c r="D122" s="14">
        <f>ROUNDUP(MONTH(SalesDataTable[[#This Row],[Order Date]])/3,0)</f>
        <v>1</v>
      </c>
      <c r="E122" s="14">
        <f>MONTH(SalesDataTable[[#This Row],[Order Date]])</f>
        <v>1</v>
      </c>
      <c r="F122" s="14" t="str">
        <f>TEXT(SalesDataTable[[#This Row],[Order Date]],"mmm")</f>
        <v>Jan</v>
      </c>
      <c r="G122" s="3" t="s">
        <v>0</v>
      </c>
      <c r="H122" s="3" t="s">
        <v>50</v>
      </c>
      <c r="I122" s="3" t="s">
        <v>2</v>
      </c>
      <c r="J122" s="3" t="s">
        <v>3</v>
      </c>
      <c r="K122" s="3" t="s">
        <v>34</v>
      </c>
      <c r="L122" s="3" t="s">
        <v>45</v>
      </c>
      <c r="M122" s="8">
        <v>3</v>
      </c>
      <c r="N122" s="5">
        <v>50.92</v>
      </c>
      <c r="O122" s="6">
        <v>0.05</v>
      </c>
      <c r="P122" s="5">
        <v>21.87</v>
      </c>
      <c r="Q122" s="5">
        <f t="shared" si="4"/>
        <v>145.12199999999999</v>
      </c>
      <c r="R122" s="5">
        <f t="shared" si="5"/>
        <v>65.61</v>
      </c>
      <c r="S122" s="5">
        <f t="shared" si="6"/>
        <v>79.511999999999986</v>
      </c>
      <c r="T122" s="7">
        <f t="shared" si="7"/>
        <v>0.54789763095877941</v>
      </c>
      <c r="U122" s="4">
        <f>YEAR(SalesDataTable[[#This Row],[Order Date]])</f>
        <v>2026</v>
      </c>
      <c r="V122" s="7" t="str">
        <f>"Q"&amp;ROUNDUP(MONTH(SalesDataTable[[#This Row],[Order Date]])/3,0)</f>
        <v>Q1</v>
      </c>
      <c r="W122" s="8">
        <f>MONTH(SalesDataTable[[#This Row],[Order Date]])</f>
        <v>1</v>
      </c>
      <c r="X122" s="7" t="str">
        <f>TEXT(SalesDataTable[[#This Row],[Order Date]],"mmm")</f>
        <v>Jan</v>
      </c>
    </row>
    <row r="123" spans="1:24" ht="15.6">
      <c r="A123" s="2">
        <v>818</v>
      </c>
      <c r="B123" s="12">
        <v>46049</v>
      </c>
      <c r="C123" s="14">
        <f>YEAR(SalesDataTable[[#This Row],[Order Date]])</f>
        <v>2026</v>
      </c>
      <c r="D123" s="14">
        <f>ROUNDUP(MONTH(SalesDataTable[[#This Row],[Order Date]])/3,0)</f>
        <v>1</v>
      </c>
      <c r="E123" s="14">
        <f>MONTH(SalesDataTable[[#This Row],[Order Date]])</f>
        <v>1</v>
      </c>
      <c r="F123" s="14" t="str">
        <f>TEXT(SalesDataTable[[#This Row],[Order Date]],"mmm")</f>
        <v>Jan</v>
      </c>
      <c r="G123" s="3" t="s">
        <v>0</v>
      </c>
      <c r="H123" s="3" t="s">
        <v>1</v>
      </c>
      <c r="I123" s="3" t="s">
        <v>2</v>
      </c>
      <c r="J123" s="3" t="s">
        <v>3</v>
      </c>
      <c r="K123" s="3" t="s">
        <v>4</v>
      </c>
      <c r="L123" s="3" t="s">
        <v>30</v>
      </c>
      <c r="M123" s="8">
        <v>1</v>
      </c>
      <c r="N123" s="5">
        <v>103.78</v>
      </c>
      <c r="O123" s="6">
        <v>0</v>
      </c>
      <c r="P123" s="5">
        <v>49.36</v>
      </c>
      <c r="Q123" s="5">
        <f t="shared" si="4"/>
        <v>103.78</v>
      </c>
      <c r="R123" s="5">
        <f t="shared" si="5"/>
        <v>49.36</v>
      </c>
      <c r="S123" s="5">
        <f t="shared" si="6"/>
        <v>54.42</v>
      </c>
      <c r="T123" s="7">
        <f t="shared" si="7"/>
        <v>0.52437849296588934</v>
      </c>
      <c r="U123" s="4">
        <f>YEAR(SalesDataTable[[#This Row],[Order Date]])</f>
        <v>2026</v>
      </c>
      <c r="V123" s="7" t="str">
        <f>"Q"&amp;ROUNDUP(MONTH(SalesDataTable[[#This Row],[Order Date]])/3,0)</f>
        <v>Q1</v>
      </c>
      <c r="W123" s="8">
        <f>MONTH(SalesDataTable[[#This Row],[Order Date]])</f>
        <v>1</v>
      </c>
      <c r="X123" s="7" t="str">
        <f>TEXT(SalesDataTable[[#This Row],[Order Date]],"mmm")</f>
        <v>Jan</v>
      </c>
    </row>
    <row r="124" spans="1:24" ht="15.6">
      <c r="A124" s="2">
        <v>1439</v>
      </c>
      <c r="B124" s="12">
        <v>46049</v>
      </c>
      <c r="C124" s="14">
        <f>YEAR(SalesDataTable[[#This Row],[Order Date]])</f>
        <v>2026</v>
      </c>
      <c r="D124" s="14">
        <f>ROUNDUP(MONTH(SalesDataTable[[#This Row],[Order Date]])/3,0)</f>
        <v>1</v>
      </c>
      <c r="E124" s="14">
        <f>MONTH(SalesDataTable[[#This Row],[Order Date]])</f>
        <v>1</v>
      </c>
      <c r="F124" s="14" t="str">
        <f>TEXT(SalesDataTable[[#This Row],[Order Date]],"mmm")</f>
        <v>Jan</v>
      </c>
      <c r="G124" s="3" t="s">
        <v>6</v>
      </c>
      <c r="H124" s="3" t="s">
        <v>27</v>
      </c>
      <c r="I124" s="3" t="s">
        <v>28</v>
      </c>
      <c r="J124" s="3" t="s">
        <v>13</v>
      </c>
      <c r="K124" s="3" t="s">
        <v>9</v>
      </c>
      <c r="L124" s="3"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c r="U124" s="4">
        <f>YEAR(SalesDataTable[[#This Row],[Order Date]])</f>
        <v>2026</v>
      </c>
      <c r="V124" s="7" t="str">
        <f>"Q"&amp;ROUNDUP(MONTH(SalesDataTable[[#This Row],[Order Date]])/3,0)</f>
        <v>Q1</v>
      </c>
      <c r="W124" s="8">
        <f>MONTH(SalesDataTable[[#This Row],[Order Date]])</f>
        <v>1</v>
      </c>
      <c r="X124" s="7" t="str">
        <f>TEXT(SalesDataTable[[#This Row],[Order Date]],"mmm")</f>
        <v>Jan</v>
      </c>
    </row>
    <row r="125" spans="1:24" ht="15.6">
      <c r="A125" s="2">
        <v>1616</v>
      </c>
      <c r="B125" s="12">
        <v>46049</v>
      </c>
      <c r="C125" s="14">
        <f>YEAR(SalesDataTable[[#This Row],[Order Date]])</f>
        <v>2026</v>
      </c>
      <c r="D125" s="14">
        <f>ROUNDUP(MONTH(SalesDataTable[[#This Row],[Order Date]])/3,0)</f>
        <v>1</v>
      </c>
      <c r="E125" s="14">
        <f>MONTH(SalesDataTable[[#This Row],[Order Date]])</f>
        <v>1</v>
      </c>
      <c r="F125" s="14" t="str">
        <f>TEXT(SalesDataTable[[#This Row],[Order Date]],"mmm")</f>
        <v>Jan</v>
      </c>
      <c r="G125" s="3" t="s">
        <v>6</v>
      </c>
      <c r="H125" s="3" t="s">
        <v>43</v>
      </c>
      <c r="I125" s="3" t="s">
        <v>2</v>
      </c>
      <c r="J125" s="3" t="s">
        <v>16</v>
      </c>
      <c r="K125" s="3" t="s">
        <v>14</v>
      </c>
      <c r="L125" s="3" t="s">
        <v>44</v>
      </c>
      <c r="M125" s="8">
        <v>2</v>
      </c>
      <c r="N125" s="5">
        <v>132.91999999999999</v>
      </c>
      <c r="O125" s="6">
        <v>0</v>
      </c>
      <c r="P125" s="5">
        <v>69.02</v>
      </c>
      <c r="Q125" s="5">
        <f t="shared" si="4"/>
        <v>265.83999999999997</v>
      </c>
      <c r="R125" s="5">
        <f t="shared" si="5"/>
        <v>138.04</v>
      </c>
      <c r="S125" s="5">
        <f t="shared" si="6"/>
        <v>127.79999999999998</v>
      </c>
      <c r="T125" s="7">
        <f t="shared" si="7"/>
        <v>0.48074029491423409</v>
      </c>
      <c r="U125" s="4">
        <f>YEAR(SalesDataTable[[#This Row],[Order Date]])</f>
        <v>2026</v>
      </c>
      <c r="V125" s="7" t="str">
        <f>"Q"&amp;ROUNDUP(MONTH(SalesDataTable[[#This Row],[Order Date]])/3,0)</f>
        <v>Q1</v>
      </c>
      <c r="W125" s="8">
        <f>MONTH(SalesDataTable[[#This Row],[Order Date]])</f>
        <v>1</v>
      </c>
      <c r="X125" s="7" t="str">
        <f>TEXT(SalesDataTable[[#This Row],[Order Date]],"mmm")</f>
        <v>Jan</v>
      </c>
    </row>
    <row r="126" spans="1:24" ht="15.6">
      <c r="A126" s="2">
        <v>1798</v>
      </c>
      <c r="B126" s="12">
        <v>46049</v>
      </c>
      <c r="C126" s="14">
        <f>YEAR(SalesDataTable[[#This Row],[Order Date]])</f>
        <v>2026</v>
      </c>
      <c r="D126" s="14">
        <f>ROUNDUP(MONTH(SalesDataTable[[#This Row],[Order Date]])/3,0)</f>
        <v>1</v>
      </c>
      <c r="E126" s="14">
        <f>MONTH(SalesDataTable[[#This Row],[Order Date]])</f>
        <v>1</v>
      </c>
      <c r="F126" s="14" t="str">
        <f>TEXT(SalesDataTable[[#This Row],[Order Date]],"mmm")</f>
        <v>Jan</v>
      </c>
      <c r="G126" s="3" t="s">
        <v>20</v>
      </c>
      <c r="H126" s="3" t="s">
        <v>33</v>
      </c>
      <c r="I126" s="3" t="s">
        <v>19</v>
      </c>
      <c r="J126" s="3" t="s">
        <v>3</v>
      </c>
      <c r="K126" s="3" t="s">
        <v>9</v>
      </c>
      <c r="L126" s="3" t="s">
        <v>46</v>
      </c>
      <c r="M126" s="8">
        <v>1</v>
      </c>
      <c r="N126" s="5">
        <v>71.41</v>
      </c>
      <c r="O126" s="6">
        <v>0.05</v>
      </c>
      <c r="P126" s="5">
        <v>32.28</v>
      </c>
      <c r="Q126" s="5">
        <f t="shared" si="4"/>
        <v>67.839499999999987</v>
      </c>
      <c r="R126" s="5">
        <f t="shared" si="5"/>
        <v>32.28</v>
      </c>
      <c r="S126" s="5">
        <f t="shared" si="6"/>
        <v>35.559499999999986</v>
      </c>
      <c r="T126" s="7">
        <f t="shared" si="7"/>
        <v>0.52417102130764515</v>
      </c>
      <c r="U126" s="4">
        <f>YEAR(SalesDataTable[[#This Row],[Order Date]])</f>
        <v>2026</v>
      </c>
      <c r="V126" s="7" t="str">
        <f>"Q"&amp;ROUNDUP(MONTH(SalesDataTable[[#This Row],[Order Date]])/3,0)</f>
        <v>Q1</v>
      </c>
      <c r="W126" s="8">
        <f>MONTH(SalesDataTable[[#This Row],[Order Date]])</f>
        <v>1</v>
      </c>
      <c r="X126" s="7" t="str">
        <f>TEXT(SalesDataTable[[#This Row],[Order Date]],"mmm")</f>
        <v>Jan</v>
      </c>
    </row>
    <row r="127" spans="1:24" ht="15.6">
      <c r="A127" s="2">
        <v>4449</v>
      </c>
      <c r="B127" s="12">
        <v>46049</v>
      </c>
      <c r="C127" s="14">
        <f>YEAR(SalesDataTable[[#This Row],[Order Date]])</f>
        <v>2026</v>
      </c>
      <c r="D127" s="14">
        <f>ROUNDUP(MONTH(SalesDataTable[[#This Row],[Order Date]])/3,0)</f>
        <v>1</v>
      </c>
      <c r="E127" s="14">
        <f>MONTH(SalesDataTable[[#This Row],[Order Date]])</f>
        <v>1</v>
      </c>
      <c r="F127" s="14" t="str">
        <f>TEXT(SalesDataTable[[#This Row],[Order Date]],"mmm")</f>
        <v>Jan</v>
      </c>
      <c r="G127" s="3" t="s">
        <v>20</v>
      </c>
      <c r="H127" s="3" t="s">
        <v>33</v>
      </c>
      <c r="I127" s="3" t="s">
        <v>2</v>
      </c>
      <c r="J127" s="3" t="s">
        <v>13</v>
      </c>
      <c r="K127" s="3" t="s">
        <v>23</v>
      </c>
      <c r="L127" s="3" t="s">
        <v>29</v>
      </c>
      <c r="M127" s="8">
        <v>1</v>
      </c>
      <c r="N127" s="5">
        <v>199.67</v>
      </c>
      <c r="O127" s="6">
        <v>0</v>
      </c>
      <c r="P127" s="5">
        <v>103.81</v>
      </c>
      <c r="Q127" s="5">
        <f t="shared" si="4"/>
        <v>199.67</v>
      </c>
      <c r="R127" s="5">
        <f t="shared" si="5"/>
        <v>103.81</v>
      </c>
      <c r="S127" s="5">
        <f t="shared" si="6"/>
        <v>95.859999999999985</v>
      </c>
      <c r="T127" s="7">
        <f t="shared" si="7"/>
        <v>0.4800921520508839</v>
      </c>
      <c r="U127" s="4">
        <f>YEAR(SalesDataTable[[#This Row],[Order Date]])</f>
        <v>2026</v>
      </c>
      <c r="V127" s="7" t="str">
        <f>"Q"&amp;ROUNDUP(MONTH(SalesDataTable[[#This Row],[Order Date]])/3,0)</f>
        <v>Q1</v>
      </c>
      <c r="W127" s="8">
        <f>MONTH(SalesDataTable[[#This Row],[Order Date]])</f>
        <v>1</v>
      </c>
      <c r="X127" s="7" t="str">
        <f>TEXT(SalesDataTable[[#This Row],[Order Date]],"mmm")</f>
        <v>Jan</v>
      </c>
    </row>
    <row r="128" spans="1:24" ht="15.6">
      <c r="A128" s="2">
        <v>4473</v>
      </c>
      <c r="B128" s="12">
        <v>46049</v>
      </c>
      <c r="C128" s="14">
        <f>YEAR(SalesDataTable[[#This Row],[Order Date]])</f>
        <v>2026</v>
      </c>
      <c r="D128" s="14">
        <f>ROUNDUP(MONTH(SalesDataTable[[#This Row],[Order Date]])/3,0)</f>
        <v>1</v>
      </c>
      <c r="E128" s="14">
        <f>MONTH(SalesDataTable[[#This Row],[Order Date]])</f>
        <v>1</v>
      </c>
      <c r="F128" s="14" t="str">
        <f>TEXT(SalesDataTable[[#This Row],[Order Date]],"mmm")</f>
        <v>Jan</v>
      </c>
      <c r="G128" s="3" t="s">
        <v>0</v>
      </c>
      <c r="H128" s="3" t="s">
        <v>1</v>
      </c>
      <c r="I128" s="3" t="s">
        <v>19</v>
      </c>
      <c r="J128" s="3" t="s">
        <v>3</v>
      </c>
      <c r="K128" s="3" t="s">
        <v>23</v>
      </c>
      <c r="L128" s="3" t="s">
        <v>29</v>
      </c>
      <c r="M128" s="8">
        <v>1</v>
      </c>
      <c r="N128" s="5">
        <v>196.88</v>
      </c>
      <c r="O128" s="6">
        <v>0</v>
      </c>
      <c r="P128" s="5">
        <v>102.76</v>
      </c>
      <c r="Q128" s="5">
        <f t="shared" si="4"/>
        <v>196.88</v>
      </c>
      <c r="R128" s="5">
        <f t="shared" si="5"/>
        <v>102.76</v>
      </c>
      <c r="S128" s="5">
        <f t="shared" si="6"/>
        <v>94.11999999999999</v>
      </c>
      <c r="T128" s="7">
        <f t="shared" si="7"/>
        <v>0.47805770012190163</v>
      </c>
      <c r="U128" s="4">
        <f>YEAR(SalesDataTable[[#This Row],[Order Date]])</f>
        <v>2026</v>
      </c>
      <c r="V128" s="7" t="str">
        <f>"Q"&amp;ROUNDUP(MONTH(SalesDataTable[[#This Row],[Order Date]])/3,0)</f>
        <v>Q1</v>
      </c>
      <c r="W128" s="8">
        <f>MONTH(SalesDataTable[[#This Row],[Order Date]])</f>
        <v>1</v>
      </c>
      <c r="X128" s="7" t="str">
        <f>TEXT(SalesDataTable[[#This Row],[Order Date]],"mmm")</f>
        <v>Jan</v>
      </c>
    </row>
    <row r="129" spans="1:24" ht="15.6">
      <c r="A129" s="2">
        <v>203</v>
      </c>
      <c r="B129" s="12">
        <v>46050</v>
      </c>
      <c r="C129" s="14">
        <f>YEAR(SalesDataTable[[#This Row],[Order Date]])</f>
        <v>2026</v>
      </c>
      <c r="D129" s="14">
        <f>ROUNDUP(MONTH(SalesDataTable[[#This Row],[Order Date]])/3,0)</f>
        <v>1</v>
      </c>
      <c r="E129" s="14">
        <f>MONTH(SalesDataTable[[#This Row],[Order Date]])</f>
        <v>1</v>
      </c>
      <c r="F129" s="14" t="str">
        <f>TEXT(SalesDataTable[[#This Row],[Order Date]],"mmm")</f>
        <v>Jan</v>
      </c>
      <c r="G129" s="3" t="s">
        <v>20</v>
      </c>
      <c r="H129" s="3" t="s">
        <v>31</v>
      </c>
      <c r="I129" s="3" t="s">
        <v>2</v>
      </c>
      <c r="J129" s="3" t="s">
        <v>3</v>
      </c>
      <c r="K129" s="3" t="s">
        <v>4</v>
      </c>
      <c r="L129" s="3" t="s">
        <v>22</v>
      </c>
      <c r="M129" s="8">
        <v>3</v>
      </c>
      <c r="N129" s="5">
        <v>49.95</v>
      </c>
      <c r="O129" s="6">
        <v>0</v>
      </c>
      <c r="P129" s="5">
        <v>22.55</v>
      </c>
      <c r="Q129" s="5">
        <f t="shared" si="4"/>
        <v>149.85000000000002</v>
      </c>
      <c r="R129" s="5">
        <f t="shared" si="5"/>
        <v>67.650000000000006</v>
      </c>
      <c r="S129" s="5">
        <f t="shared" si="6"/>
        <v>82.200000000000017</v>
      </c>
      <c r="T129" s="7">
        <f t="shared" si="7"/>
        <v>0.54854854854854862</v>
      </c>
      <c r="U129" s="4">
        <f>YEAR(SalesDataTable[[#This Row],[Order Date]])</f>
        <v>2026</v>
      </c>
      <c r="V129" s="7" t="str">
        <f>"Q"&amp;ROUNDUP(MONTH(SalesDataTable[[#This Row],[Order Date]])/3,0)</f>
        <v>Q1</v>
      </c>
      <c r="W129" s="8">
        <f>MONTH(SalesDataTable[[#This Row],[Order Date]])</f>
        <v>1</v>
      </c>
      <c r="X129" s="7" t="str">
        <f>TEXT(SalesDataTable[[#This Row],[Order Date]],"mmm")</f>
        <v>Jan</v>
      </c>
    </row>
    <row r="130" spans="1:24" ht="15.6">
      <c r="A130" s="2">
        <v>1654</v>
      </c>
      <c r="B130" s="12">
        <v>46050</v>
      </c>
      <c r="C130" s="14">
        <f>YEAR(SalesDataTable[[#This Row],[Order Date]])</f>
        <v>2026</v>
      </c>
      <c r="D130" s="14">
        <f>ROUNDUP(MONTH(SalesDataTable[[#This Row],[Order Date]])/3,0)</f>
        <v>1</v>
      </c>
      <c r="E130" s="14">
        <f>MONTH(SalesDataTable[[#This Row],[Order Date]])</f>
        <v>1</v>
      </c>
      <c r="F130" s="14" t="str">
        <f>TEXT(SalesDataTable[[#This Row],[Order Date]],"mmm")</f>
        <v>Jan</v>
      </c>
      <c r="G130" s="3" t="s">
        <v>6</v>
      </c>
      <c r="H130" s="3" t="s">
        <v>27</v>
      </c>
      <c r="I130" s="3" t="s">
        <v>28</v>
      </c>
      <c r="J130" s="3" t="s">
        <v>16</v>
      </c>
      <c r="K130" s="3" t="s">
        <v>9</v>
      </c>
      <c r="L130" s="3"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c r="U130" s="4">
        <f>YEAR(SalesDataTable[[#This Row],[Order Date]])</f>
        <v>2026</v>
      </c>
      <c r="V130" s="7" t="str">
        <f>"Q"&amp;ROUNDUP(MONTH(SalesDataTable[[#This Row],[Order Date]])/3,0)</f>
        <v>Q1</v>
      </c>
      <c r="W130" s="8">
        <f>MONTH(SalesDataTable[[#This Row],[Order Date]])</f>
        <v>1</v>
      </c>
      <c r="X130" s="7" t="str">
        <f>TEXT(SalesDataTable[[#This Row],[Order Date]],"mmm")</f>
        <v>Jan</v>
      </c>
    </row>
    <row r="131" spans="1:24" ht="15.6">
      <c r="A131" s="2">
        <v>2203</v>
      </c>
      <c r="B131" s="12">
        <v>46050</v>
      </c>
      <c r="C131" s="14">
        <f>YEAR(SalesDataTable[[#This Row],[Order Date]])</f>
        <v>2026</v>
      </c>
      <c r="D131" s="14">
        <f>ROUNDUP(MONTH(SalesDataTable[[#This Row],[Order Date]])/3,0)</f>
        <v>1</v>
      </c>
      <c r="E131" s="14">
        <f>MONTH(SalesDataTable[[#This Row],[Order Date]])</f>
        <v>1</v>
      </c>
      <c r="F131" s="14" t="str">
        <f>TEXT(SalesDataTable[[#This Row],[Order Date]],"mmm")</f>
        <v>Jan</v>
      </c>
      <c r="G131" s="3" t="s">
        <v>11</v>
      </c>
      <c r="H131" s="3" t="s">
        <v>52</v>
      </c>
      <c r="I131" s="3" t="s">
        <v>28</v>
      </c>
      <c r="J131" s="3" t="s">
        <v>3</v>
      </c>
      <c r="K131" s="3" t="s">
        <v>9</v>
      </c>
      <c r="L131" s="3" t="s">
        <v>46</v>
      </c>
      <c r="M131" s="8">
        <v>2</v>
      </c>
      <c r="N131" s="5">
        <v>70.290000000000006</v>
      </c>
      <c r="O131" s="6">
        <v>0.15</v>
      </c>
      <c r="P131" s="5">
        <v>31.84</v>
      </c>
      <c r="Q131" s="5">
        <f t="shared" si="8"/>
        <v>119.49300000000001</v>
      </c>
      <c r="R131" s="5">
        <f t="shared" si="9"/>
        <v>63.68</v>
      </c>
      <c r="S131" s="5">
        <f t="shared" si="10"/>
        <v>55.813000000000009</v>
      </c>
      <c r="T131" s="7">
        <f t="shared" si="11"/>
        <v>0.46708175374289712</v>
      </c>
      <c r="U131" s="4">
        <f>YEAR(SalesDataTable[[#This Row],[Order Date]])</f>
        <v>2026</v>
      </c>
      <c r="V131" s="7" t="str">
        <f>"Q"&amp;ROUNDUP(MONTH(SalesDataTable[[#This Row],[Order Date]])/3,0)</f>
        <v>Q1</v>
      </c>
      <c r="W131" s="8">
        <f>MONTH(SalesDataTable[[#This Row],[Order Date]])</f>
        <v>1</v>
      </c>
      <c r="X131" s="7" t="str">
        <f>TEXT(SalesDataTable[[#This Row],[Order Date]],"mmm")</f>
        <v>Jan</v>
      </c>
    </row>
    <row r="132" spans="1:24" ht="15.6">
      <c r="A132" s="2">
        <v>3352</v>
      </c>
      <c r="B132" s="12">
        <v>46050</v>
      </c>
      <c r="C132" s="14">
        <f>YEAR(SalesDataTable[[#This Row],[Order Date]])</f>
        <v>2026</v>
      </c>
      <c r="D132" s="14">
        <f>ROUNDUP(MONTH(SalesDataTable[[#This Row],[Order Date]])/3,0)</f>
        <v>1</v>
      </c>
      <c r="E132" s="14">
        <f>MONTH(SalesDataTable[[#This Row],[Order Date]])</f>
        <v>1</v>
      </c>
      <c r="F132" s="14" t="str">
        <f>TEXT(SalesDataTable[[#This Row],[Order Date]],"mmm")</f>
        <v>Jan</v>
      </c>
      <c r="G132" s="3" t="s">
        <v>11</v>
      </c>
      <c r="H132" s="3" t="s">
        <v>52</v>
      </c>
      <c r="I132" s="3" t="s">
        <v>2</v>
      </c>
      <c r="J132" s="3" t="s">
        <v>16</v>
      </c>
      <c r="K132" s="3" t="s">
        <v>9</v>
      </c>
      <c r="L132" s="3" t="s">
        <v>10</v>
      </c>
      <c r="M132" s="8">
        <v>4</v>
      </c>
      <c r="N132" s="5">
        <v>91.46</v>
      </c>
      <c r="O132" s="6">
        <v>0</v>
      </c>
      <c r="P132" s="5">
        <v>44.04</v>
      </c>
      <c r="Q132" s="5">
        <f t="shared" si="8"/>
        <v>365.84</v>
      </c>
      <c r="R132" s="5">
        <f t="shared" si="9"/>
        <v>176.16</v>
      </c>
      <c r="S132" s="5">
        <f t="shared" si="10"/>
        <v>189.67999999999998</v>
      </c>
      <c r="T132" s="7">
        <f t="shared" si="11"/>
        <v>0.51847802317953207</v>
      </c>
      <c r="U132" s="4">
        <f>YEAR(SalesDataTable[[#This Row],[Order Date]])</f>
        <v>2026</v>
      </c>
      <c r="V132" s="7" t="str">
        <f>"Q"&amp;ROUNDUP(MONTH(SalesDataTable[[#This Row],[Order Date]])/3,0)</f>
        <v>Q1</v>
      </c>
      <c r="W132" s="8">
        <f>MONTH(SalesDataTable[[#This Row],[Order Date]])</f>
        <v>1</v>
      </c>
      <c r="X132" s="7" t="str">
        <f>TEXT(SalesDataTable[[#This Row],[Order Date]],"mmm")</f>
        <v>Jan</v>
      </c>
    </row>
    <row r="133" spans="1:24" ht="15.6">
      <c r="A133" s="2">
        <v>183</v>
      </c>
      <c r="B133" s="12">
        <v>46051</v>
      </c>
      <c r="C133" s="14">
        <f>YEAR(SalesDataTable[[#This Row],[Order Date]])</f>
        <v>2026</v>
      </c>
      <c r="D133" s="14">
        <f>ROUNDUP(MONTH(SalesDataTable[[#This Row],[Order Date]])/3,0)</f>
        <v>1</v>
      </c>
      <c r="E133" s="14">
        <f>MONTH(SalesDataTable[[#This Row],[Order Date]])</f>
        <v>1</v>
      </c>
      <c r="F133" s="14" t="str">
        <f>TEXT(SalesDataTable[[#This Row],[Order Date]],"mmm")</f>
        <v>Jan</v>
      </c>
      <c r="G133" s="3" t="s">
        <v>6</v>
      </c>
      <c r="H133" s="3" t="s">
        <v>43</v>
      </c>
      <c r="I133" s="3" t="s">
        <v>2</v>
      </c>
      <c r="J133" s="3" t="s">
        <v>13</v>
      </c>
      <c r="K133" s="3" t="s">
        <v>23</v>
      </c>
      <c r="L133" s="3" t="s">
        <v>51</v>
      </c>
      <c r="M133" s="8">
        <v>2</v>
      </c>
      <c r="N133" s="5">
        <v>123.27</v>
      </c>
      <c r="O133" s="6">
        <v>0</v>
      </c>
      <c r="P133" s="5">
        <v>60.26</v>
      </c>
      <c r="Q133" s="5">
        <f t="shared" si="8"/>
        <v>246.54</v>
      </c>
      <c r="R133" s="5">
        <f t="shared" si="9"/>
        <v>120.52</v>
      </c>
      <c r="S133" s="5">
        <f t="shared" si="10"/>
        <v>126.02</v>
      </c>
      <c r="T133" s="7">
        <f t="shared" si="11"/>
        <v>0.51115437657175311</v>
      </c>
      <c r="U133" s="4">
        <f>YEAR(SalesDataTable[[#This Row],[Order Date]])</f>
        <v>2026</v>
      </c>
      <c r="V133" s="7" t="str">
        <f>"Q"&amp;ROUNDUP(MONTH(SalesDataTable[[#This Row],[Order Date]])/3,0)</f>
        <v>Q1</v>
      </c>
      <c r="W133" s="8">
        <f>MONTH(SalesDataTable[[#This Row],[Order Date]])</f>
        <v>1</v>
      </c>
      <c r="X133" s="7" t="str">
        <f>TEXT(SalesDataTable[[#This Row],[Order Date]],"mmm")</f>
        <v>Jan</v>
      </c>
    </row>
    <row r="134" spans="1:24" ht="15.6">
      <c r="A134" s="2">
        <v>3525</v>
      </c>
      <c r="B134" s="12">
        <v>46051</v>
      </c>
      <c r="C134" s="14">
        <f>YEAR(SalesDataTable[[#This Row],[Order Date]])</f>
        <v>2026</v>
      </c>
      <c r="D134" s="14">
        <f>ROUNDUP(MONTH(SalesDataTable[[#This Row],[Order Date]])/3,0)</f>
        <v>1</v>
      </c>
      <c r="E134" s="14">
        <f>MONTH(SalesDataTable[[#This Row],[Order Date]])</f>
        <v>1</v>
      </c>
      <c r="F134" s="14" t="str">
        <f>TEXT(SalesDataTable[[#This Row],[Order Date]],"mmm")</f>
        <v>Jan</v>
      </c>
      <c r="G134" s="3" t="s">
        <v>11</v>
      </c>
      <c r="H134" s="3" t="s">
        <v>25</v>
      </c>
      <c r="I134" s="3" t="s">
        <v>8</v>
      </c>
      <c r="J134" s="3" t="s">
        <v>16</v>
      </c>
      <c r="K134" s="3" t="s">
        <v>34</v>
      </c>
      <c r="L134" s="3" t="s">
        <v>45</v>
      </c>
      <c r="M134" s="8">
        <v>3</v>
      </c>
      <c r="N134" s="5">
        <v>49.63</v>
      </c>
      <c r="O134" s="6">
        <v>0.1</v>
      </c>
      <c r="P134" s="5">
        <v>22.06</v>
      </c>
      <c r="Q134" s="5">
        <f t="shared" si="8"/>
        <v>134.001</v>
      </c>
      <c r="R134" s="5">
        <f t="shared" si="9"/>
        <v>66.179999999999993</v>
      </c>
      <c r="S134" s="5">
        <f t="shared" si="10"/>
        <v>67.821000000000012</v>
      </c>
      <c r="T134" s="7">
        <f t="shared" si="11"/>
        <v>0.50612308863366695</v>
      </c>
      <c r="U134" s="4">
        <f>YEAR(SalesDataTable[[#This Row],[Order Date]])</f>
        <v>2026</v>
      </c>
      <c r="V134" s="7" t="str">
        <f>"Q"&amp;ROUNDUP(MONTH(SalesDataTable[[#This Row],[Order Date]])/3,0)</f>
        <v>Q1</v>
      </c>
      <c r="W134" s="8">
        <f>MONTH(SalesDataTable[[#This Row],[Order Date]])</f>
        <v>1</v>
      </c>
      <c r="X134" s="7" t="str">
        <f>TEXT(SalesDataTable[[#This Row],[Order Date]],"mmm")</f>
        <v>Jan</v>
      </c>
    </row>
    <row r="135" spans="1:24" ht="15.6">
      <c r="A135" s="2">
        <v>4299</v>
      </c>
      <c r="B135" s="12">
        <v>46051</v>
      </c>
      <c r="C135" s="14">
        <f>YEAR(SalesDataTable[[#This Row],[Order Date]])</f>
        <v>2026</v>
      </c>
      <c r="D135" s="14">
        <f>ROUNDUP(MONTH(SalesDataTable[[#This Row],[Order Date]])/3,0)</f>
        <v>1</v>
      </c>
      <c r="E135" s="14">
        <f>MONTH(SalesDataTable[[#This Row],[Order Date]])</f>
        <v>1</v>
      </c>
      <c r="F135" s="14" t="str">
        <f>TEXT(SalesDataTable[[#This Row],[Order Date]],"mmm")</f>
        <v>Jan</v>
      </c>
      <c r="G135" s="3" t="s">
        <v>0</v>
      </c>
      <c r="H135" s="3" t="s">
        <v>36</v>
      </c>
      <c r="I135" s="3" t="s">
        <v>8</v>
      </c>
      <c r="J135" s="3" t="s">
        <v>16</v>
      </c>
      <c r="K135" s="3" t="s">
        <v>14</v>
      </c>
      <c r="L135" s="3" t="s">
        <v>44</v>
      </c>
      <c r="M135" s="8">
        <v>12</v>
      </c>
      <c r="N135" s="5">
        <v>132.21</v>
      </c>
      <c r="O135" s="6">
        <v>0.1</v>
      </c>
      <c r="P135" s="5">
        <v>68.95</v>
      </c>
      <c r="Q135" s="5">
        <f t="shared" si="8"/>
        <v>1427.8679999999999</v>
      </c>
      <c r="R135" s="5">
        <f t="shared" si="9"/>
        <v>827.40000000000009</v>
      </c>
      <c r="S135" s="5">
        <f t="shared" si="10"/>
        <v>600.46799999999985</v>
      </c>
      <c r="T135" s="7">
        <f t="shared" si="11"/>
        <v>0.42053467127213429</v>
      </c>
      <c r="U135" s="4">
        <f>YEAR(SalesDataTable[[#This Row],[Order Date]])</f>
        <v>2026</v>
      </c>
      <c r="V135" s="7" t="str">
        <f>"Q"&amp;ROUNDUP(MONTH(SalesDataTable[[#This Row],[Order Date]])/3,0)</f>
        <v>Q1</v>
      </c>
      <c r="W135" s="8">
        <f>MONTH(SalesDataTable[[#This Row],[Order Date]])</f>
        <v>1</v>
      </c>
      <c r="X135" s="7" t="str">
        <f>TEXT(SalesDataTable[[#This Row],[Order Date]],"mmm")</f>
        <v>Jan</v>
      </c>
    </row>
    <row r="136" spans="1:24" ht="15.6">
      <c r="A136" s="2">
        <v>748</v>
      </c>
      <c r="B136" s="12">
        <v>46052</v>
      </c>
      <c r="C136" s="14">
        <f>YEAR(SalesDataTable[[#This Row],[Order Date]])</f>
        <v>2026</v>
      </c>
      <c r="D136" s="14">
        <f>ROUNDUP(MONTH(SalesDataTable[[#This Row],[Order Date]])/3,0)</f>
        <v>1</v>
      </c>
      <c r="E136" s="14">
        <f>MONTH(SalesDataTable[[#This Row],[Order Date]])</f>
        <v>1</v>
      </c>
      <c r="F136" s="14" t="str">
        <f>TEXT(SalesDataTable[[#This Row],[Order Date]],"mmm")</f>
        <v>Jan</v>
      </c>
      <c r="G136" s="3" t="s">
        <v>6</v>
      </c>
      <c r="H136" s="3" t="s">
        <v>7</v>
      </c>
      <c r="I136" s="3" t="s">
        <v>19</v>
      </c>
      <c r="J136" s="3" t="s">
        <v>16</v>
      </c>
      <c r="K136" s="3" t="s">
        <v>4</v>
      </c>
      <c r="L136" s="3"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c r="U136" s="4">
        <f>YEAR(SalesDataTable[[#This Row],[Order Date]])</f>
        <v>2026</v>
      </c>
      <c r="V136" s="7" t="str">
        <f>"Q"&amp;ROUNDUP(MONTH(SalesDataTable[[#This Row],[Order Date]])/3,0)</f>
        <v>Q1</v>
      </c>
      <c r="W136" s="8">
        <f>MONTH(SalesDataTable[[#This Row],[Order Date]])</f>
        <v>1</v>
      </c>
      <c r="X136" s="7" t="str">
        <f>TEXT(SalesDataTable[[#This Row],[Order Date]],"mmm")</f>
        <v>Jan</v>
      </c>
    </row>
    <row r="137" spans="1:24" ht="15.6">
      <c r="A137" s="2">
        <v>3117</v>
      </c>
      <c r="B137" s="12">
        <v>46052</v>
      </c>
      <c r="C137" s="14">
        <f>YEAR(SalesDataTable[[#This Row],[Order Date]])</f>
        <v>2026</v>
      </c>
      <c r="D137" s="14">
        <f>ROUNDUP(MONTH(SalesDataTable[[#This Row],[Order Date]])/3,0)</f>
        <v>1</v>
      </c>
      <c r="E137" s="14">
        <f>MONTH(SalesDataTable[[#This Row],[Order Date]])</f>
        <v>1</v>
      </c>
      <c r="F137" s="14" t="str">
        <f>TEXT(SalesDataTable[[#This Row],[Order Date]],"mmm")</f>
        <v>Jan</v>
      </c>
      <c r="G137" s="3" t="s">
        <v>6</v>
      </c>
      <c r="H137" s="3" t="s">
        <v>43</v>
      </c>
      <c r="I137" s="3" t="s">
        <v>2</v>
      </c>
      <c r="J137" s="3" t="s">
        <v>13</v>
      </c>
      <c r="K137" s="3" t="s">
        <v>23</v>
      </c>
      <c r="L137" s="3" t="s">
        <v>40</v>
      </c>
      <c r="M137" s="8">
        <v>3</v>
      </c>
      <c r="N137" s="5">
        <v>80.08</v>
      </c>
      <c r="O137" s="6">
        <v>0</v>
      </c>
      <c r="P137" s="5">
        <v>39.450000000000003</v>
      </c>
      <c r="Q137" s="5">
        <f t="shared" si="8"/>
        <v>240.24</v>
      </c>
      <c r="R137" s="5">
        <f t="shared" si="9"/>
        <v>118.35000000000001</v>
      </c>
      <c r="S137" s="5">
        <f t="shared" si="10"/>
        <v>121.89</v>
      </c>
      <c r="T137" s="7">
        <f t="shared" si="11"/>
        <v>0.50736763236763238</v>
      </c>
      <c r="U137" s="4">
        <f>YEAR(SalesDataTable[[#This Row],[Order Date]])</f>
        <v>2026</v>
      </c>
      <c r="V137" s="7" t="str">
        <f>"Q"&amp;ROUNDUP(MONTH(SalesDataTable[[#This Row],[Order Date]])/3,0)</f>
        <v>Q1</v>
      </c>
      <c r="W137" s="8">
        <f>MONTH(SalesDataTable[[#This Row],[Order Date]])</f>
        <v>1</v>
      </c>
      <c r="X137" s="7" t="str">
        <f>TEXT(SalesDataTable[[#This Row],[Order Date]],"mmm")</f>
        <v>Jan</v>
      </c>
    </row>
    <row r="138" spans="1:24" ht="15.6">
      <c r="A138" s="2">
        <v>3328</v>
      </c>
      <c r="B138" s="12">
        <v>46052</v>
      </c>
      <c r="C138" s="14">
        <f>YEAR(SalesDataTable[[#This Row],[Order Date]])</f>
        <v>2026</v>
      </c>
      <c r="D138" s="14">
        <f>ROUNDUP(MONTH(SalesDataTable[[#This Row],[Order Date]])/3,0)</f>
        <v>1</v>
      </c>
      <c r="E138" s="14">
        <f>MONTH(SalesDataTable[[#This Row],[Order Date]])</f>
        <v>1</v>
      </c>
      <c r="F138" s="14" t="str">
        <f>TEXT(SalesDataTable[[#This Row],[Order Date]],"mmm")</f>
        <v>Jan</v>
      </c>
      <c r="G138" s="3" t="s">
        <v>11</v>
      </c>
      <c r="H138" s="3" t="s">
        <v>25</v>
      </c>
      <c r="I138" s="3" t="s">
        <v>19</v>
      </c>
      <c r="J138" s="3" t="s">
        <v>3</v>
      </c>
      <c r="K138" s="3" t="s">
        <v>34</v>
      </c>
      <c r="L138" s="3" t="s">
        <v>38</v>
      </c>
      <c r="M138" s="8">
        <v>1</v>
      </c>
      <c r="N138" s="5">
        <v>120.48</v>
      </c>
      <c r="O138" s="6">
        <v>0</v>
      </c>
      <c r="P138" s="5">
        <v>69.55</v>
      </c>
      <c r="Q138" s="5">
        <f t="shared" si="8"/>
        <v>120.48</v>
      </c>
      <c r="R138" s="5">
        <f t="shared" si="9"/>
        <v>69.55</v>
      </c>
      <c r="S138" s="5">
        <f t="shared" si="10"/>
        <v>50.930000000000007</v>
      </c>
      <c r="T138" s="7">
        <f t="shared" si="11"/>
        <v>0.42272576361221786</v>
      </c>
      <c r="U138" s="4">
        <f>YEAR(SalesDataTable[[#This Row],[Order Date]])</f>
        <v>2026</v>
      </c>
      <c r="V138" s="7" t="str">
        <f>"Q"&amp;ROUNDUP(MONTH(SalesDataTable[[#This Row],[Order Date]])/3,0)</f>
        <v>Q1</v>
      </c>
      <c r="W138" s="8">
        <f>MONTH(SalesDataTable[[#This Row],[Order Date]])</f>
        <v>1</v>
      </c>
      <c r="X138" s="7" t="str">
        <f>TEXT(SalesDataTable[[#This Row],[Order Date]],"mmm")</f>
        <v>Jan</v>
      </c>
    </row>
    <row r="139" spans="1:24" ht="15.6">
      <c r="A139" s="2">
        <v>3822</v>
      </c>
      <c r="B139" s="12">
        <v>46052</v>
      </c>
      <c r="C139" s="14">
        <f>YEAR(SalesDataTable[[#This Row],[Order Date]])</f>
        <v>2026</v>
      </c>
      <c r="D139" s="14">
        <f>ROUNDUP(MONTH(SalesDataTable[[#This Row],[Order Date]])/3,0)</f>
        <v>1</v>
      </c>
      <c r="E139" s="14">
        <f>MONTH(SalesDataTable[[#This Row],[Order Date]])</f>
        <v>1</v>
      </c>
      <c r="F139" s="14" t="str">
        <f>TEXT(SalesDataTable[[#This Row],[Order Date]],"mmm")</f>
        <v>Jan</v>
      </c>
      <c r="G139" s="3" t="s">
        <v>20</v>
      </c>
      <c r="H139" s="3" t="s">
        <v>31</v>
      </c>
      <c r="I139" s="3" t="s">
        <v>2</v>
      </c>
      <c r="J139" s="3" t="s">
        <v>3</v>
      </c>
      <c r="K139" s="3" t="s">
        <v>34</v>
      </c>
      <c r="L139" s="3" t="s">
        <v>35</v>
      </c>
      <c r="M139" s="8">
        <v>1</v>
      </c>
      <c r="N139" s="5">
        <v>39.369999999999997</v>
      </c>
      <c r="O139" s="6">
        <v>0.05</v>
      </c>
      <c r="P139" s="5">
        <v>14.66</v>
      </c>
      <c r="Q139" s="5">
        <f t="shared" si="8"/>
        <v>37.401499999999999</v>
      </c>
      <c r="R139" s="5">
        <f t="shared" si="9"/>
        <v>14.66</v>
      </c>
      <c r="S139" s="5">
        <f t="shared" si="10"/>
        <v>22.741499999999998</v>
      </c>
      <c r="T139" s="7">
        <f t="shared" si="11"/>
        <v>0.60803711081106371</v>
      </c>
      <c r="U139" s="4">
        <f>YEAR(SalesDataTable[[#This Row],[Order Date]])</f>
        <v>2026</v>
      </c>
      <c r="V139" s="7" t="str">
        <f>"Q"&amp;ROUNDUP(MONTH(SalesDataTable[[#This Row],[Order Date]])/3,0)</f>
        <v>Q1</v>
      </c>
      <c r="W139" s="8">
        <f>MONTH(SalesDataTable[[#This Row],[Order Date]])</f>
        <v>1</v>
      </c>
      <c r="X139" s="7" t="str">
        <f>TEXT(SalesDataTable[[#This Row],[Order Date]],"mmm")</f>
        <v>Jan</v>
      </c>
    </row>
    <row r="140" spans="1:24" ht="15.6">
      <c r="A140" s="2">
        <v>4125</v>
      </c>
      <c r="B140" s="12">
        <v>46052</v>
      </c>
      <c r="C140" s="14">
        <f>YEAR(SalesDataTable[[#This Row],[Order Date]])</f>
        <v>2026</v>
      </c>
      <c r="D140" s="14">
        <f>ROUNDUP(MONTH(SalesDataTable[[#This Row],[Order Date]])/3,0)</f>
        <v>1</v>
      </c>
      <c r="E140" s="14">
        <f>MONTH(SalesDataTable[[#This Row],[Order Date]])</f>
        <v>1</v>
      </c>
      <c r="F140" s="14" t="str">
        <f>TEXT(SalesDataTable[[#This Row],[Order Date]],"mmm")</f>
        <v>Jan</v>
      </c>
      <c r="G140" s="3" t="s">
        <v>6</v>
      </c>
      <c r="H140" s="3" t="s">
        <v>43</v>
      </c>
      <c r="I140" s="3" t="s">
        <v>8</v>
      </c>
      <c r="J140" s="3" t="s">
        <v>16</v>
      </c>
      <c r="K140" s="3" t="s">
        <v>23</v>
      </c>
      <c r="L140" s="3"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c r="U140" s="4">
        <f>YEAR(SalesDataTable[[#This Row],[Order Date]])</f>
        <v>2026</v>
      </c>
      <c r="V140" s="7" t="str">
        <f>"Q"&amp;ROUNDUP(MONTH(SalesDataTable[[#This Row],[Order Date]])/3,0)</f>
        <v>Q1</v>
      </c>
      <c r="W140" s="8">
        <f>MONTH(SalesDataTable[[#This Row],[Order Date]])</f>
        <v>1</v>
      </c>
      <c r="X140" s="7" t="str">
        <f>TEXT(SalesDataTable[[#This Row],[Order Date]],"mmm")</f>
        <v>Jan</v>
      </c>
    </row>
    <row r="141" spans="1:24" ht="15.6">
      <c r="A141" s="2">
        <v>4592</v>
      </c>
      <c r="B141" s="12">
        <v>46052</v>
      </c>
      <c r="C141" s="14">
        <f>YEAR(SalesDataTable[[#This Row],[Order Date]])</f>
        <v>2026</v>
      </c>
      <c r="D141" s="14">
        <f>ROUNDUP(MONTH(SalesDataTable[[#This Row],[Order Date]])/3,0)</f>
        <v>1</v>
      </c>
      <c r="E141" s="14">
        <f>MONTH(SalesDataTable[[#This Row],[Order Date]])</f>
        <v>1</v>
      </c>
      <c r="F141" s="14" t="str">
        <f>TEXT(SalesDataTable[[#This Row],[Order Date]],"mmm")</f>
        <v>Jan</v>
      </c>
      <c r="G141" s="3" t="s">
        <v>6</v>
      </c>
      <c r="H141" s="3" t="s">
        <v>43</v>
      </c>
      <c r="I141" s="3" t="s">
        <v>28</v>
      </c>
      <c r="J141" s="3" t="s">
        <v>3</v>
      </c>
      <c r="K141" s="3" t="s">
        <v>34</v>
      </c>
      <c r="L141" s="3" t="s">
        <v>38</v>
      </c>
      <c r="M141" s="8">
        <v>5</v>
      </c>
      <c r="N141" s="5">
        <v>120.4</v>
      </c>
      <c r="O141" s="6">
        <v>0</v>
      </c>
      <c r="P141" s="5">
        <v>69.510000000000005</v>
      </c>
      <c r="Q141" s="5">
        <f t="shared" si="8"/>
        <v>602</v>
      </c>
      <c r="R141" s="5">
        <f t="shared" si="9"/>
        <v>347.55</v>
      </c>
      <c r="S141" s="5">
        <f t="shared" si="10"/>
        <v>254.45</v>
      </c>
      <c r="T141" s="7">
        <f t="shared" si="11"/>
        <v>0.42267441860465116</v>
      </c>
      <c r="U141" s="4">
        <f>YEAR(SalesDataTable[[#This Row],[Order Date]])</f>
        <v>2026</v>
      </c>
      <c r="V141" s="7" t="str">
        <f>"Q"&amp;ROUNDUP(MONTH(SalesDataTable[[#This Row],[Order Date]])/3,0)</f>
        <v>Q1</v>
      </c>
      <c r="W141" s="8">
        <f>MONTH(SalesDataTable[[#This Row],[Order Date]])</f>
        <v>1</v>
      </c>
      <c r="X141" s="7" t="str">
        <f>TEXT(SalesDataTable[[#This Row],[Order Date]],"mmm")</f>
        <v>Jan</v>
      </c>
    </row>
    <row r="142" spans="1:24" ht="15.6">
      <c r="A142" s="2">
        <v>373</v>
      </c>
      <c r="B142" s="12">
        <v>46053</v>
      </c>
      <c r="C142" s="14">
        <f>YEAR(SalesDataTable[[#This Row],[Order Date]])</f>
        <v>2026</v>
      </c>
      <c r="D142" s="14">
        <f>ROUNDUP(MONTH(SalesDataTable[[#This Row],[Order Date]])/3,0)</f>
        <v>1</v>
      </c>
      <c r="E142" s="14">
        <f>MONTH(SalesDataTable[[#This Row],[Order Date]])</f>
        <v>1</v>
      </c>
      <c r="F142" s="14" t="str">
        <f>TEXT(SalesDataTable[[#This Row],[Order Date]],"mmm")</f>
        <v>Jan</v>
      </c>
      <c r="G142" s="3" t="s">
        <v>11</v>
      </c>
      <c r="H142" s="3" t="s">
        <v>39</v>
      </c>
      <c r="I142" s="3" t="s">
        <v>8</v>
      </c>
      <c r="J142" s="3" t="s">
        <v>16</v>
      </c>
      <c r="K142" s="3" t="s">
        <v>14</v>
      </c>
      <c r="L142" s="3" t="s">
        <v>32</v>
      </c>
      <c r="M142" s="8">
        <v>10</v>
      </c>
      <c r="N142" s="5">
        <v>47.71</v>
      </c>
      <c r="O142" s="6">
        <v>0.1</v>
      </c>
      <c r="P142" s="5">
        <v>18.649999999999999</v>
      </c>
      <c r="Q142" s="5">
        <f t="shared" si="8"/>
        <v>429.39000000000004</v>
      </c>
      <c r="R142" s="5">
        <f t="shared" si="9"/>
        <v>186.5</v>
      </c>
      <c r="S142" s="5">
        <f t="shared" si="10"/>
        <v>242.89000000000004</v>
      </c>
      <c r="T142" s="7">
        <f t="shared" si="11"/>
        <v>0.56566291716155481</v>
      </c>
      <c r="U142" s="4">
        <f>YEAR(SalesDataTable[[#This Row],[Order Date]])</f>
        <v>2026</v>
      </c>
      <c r="V142" s="7" t="str">
        <f>"Q"&amp;ROUNDUP(MONTH(SalesDataTable[[#This Row],[Order Date]])/3,0)</f>
        <v>Q1</v>
      </c>
      <c r="W142" s="8">
        <f>MONTH(SalesDataTable[[#This Row],[Order Date]])</f>
        <v>1</v>
      </c>
      <c r="X142" s="7" t="str">
        <f>TEXT(SalesDataTable[[#This Row],[Order Date]],"mmm")</f>
        <v>Jan</v>
      </c>
    </row>
    <row r="143" spans="1:24" ht="15.6">
      <c r="A143" s="2">
        <v>672</v>
      </c>
      <c r="B143" s="12">
        <v>46053</v>
      </c>
      <c r="C143" s="14">
        <f>YEAR(SalesDataTable[[#This Row],[Order Date]])</f>
        <v>2026</v>
      </c>
      <c r="D143" s="14">
        <f>ROUNDUP(MONTH(SalesDataTable[[#This Row],[Order Date]])/3,0)</f>
        <v>1</v>
      </c>
      <c r="E143" s="14">
        <f>MONTH(SalesDataTable[[#This Row],[Order Date]])</f>
        <v>1</v>
      </c>
      <c r="F143" s="14" t="str">
        <f>TEXT(SalesDataTable[[#This Row],[Order Date]],"mmm")</f>
        <v>Jan</v>
      </c>
      <c r="G143" s="3" t="s">
        <v>0</v>
      </c>
      <c r="H143" s="3" t="s">
        <v>36</v>
      </c>
      <c r="I143" s="3" t="s">
        <v>2</v>
      </c>
      <c r="J143" s="3" t="s">
        <v>16</v>
      </c>
      <c r="K143" s="3" t="s">
        <v>4</v>
      </c>
      <c r="L143" s="3" t="s">
        <v>30</v>
      </c>
      <c r="M143" s="8">
        <v>1</v>
      </c>
      <c r="N143" s="5">
        <v>102.92</v>
      </c>
      <c r="O143" s="6">
        <v>0.05</v>
      </c>
      <c r="P143" s="5">
        <v>50.92</v>
      </c>
      <c r="Q143" s="5">
        <f t="shared" si="8"/>
        <v>97.774000000000001</v>
      </c>
      <c r="R143" s="5">
        <f t="shared" si="9"/>
        <v>50.92</v>
      </c>
      <c r="S143" s="5">
        <f t="shared" si="10"/>
        <v>46.853999999999999</v>
      </c>
      <c r="T143" s="7">
        <f t="shared" si="11"/>
        <v>0.4792071511853867</v>
      </c>
      <c r="U143" s="4">
        <f>YEAR(SalesDataTable[[#This Row],[Order Date]])</f>
        <v>2026</v>
      </c>
      <c r="V143" s="7" t="str">
        <f>"Q"&amp;ROUNDUP(MONTH(SalesDataTable[[#This Row],[Order Date]])/3,0)</f>
        <v>Q1</v>
      </c>
      <c r="W143" s="8">
        <f>MONTH(SalesDataTable[[#This Row],[Order Date]])</f>
        <v>1</v>
      </c>
      <c r="X143" s="7" t="str">
        <f>TEXT(SalesDataTable[[#This Row],[Order Date]],"mmm")</f>
        <v>Jan</v>
      </c>
    </row>
    <row r="144" spans="1:24" ht="15.6">
      <c r="A144" s="2">
        <v>1125</v>
      </c>
      <c r="B144" s="12">
        <v>46053</v>
      </c>
      <c r="C144" s="14">
        <f>YEAR(SalesDataTable[[#This Row],[Order Date]])</f>
        <v>2026</v>
      </c>
      <c r="D144" s="14">
        <f>ROUNDUP(MONTH(SalesDataTable[[#This Row],[Order Date]])/3,0)</f>
        <v>1</v>
      </c>
      <c r="E144" s="14">
        <f>MONTH(SalesDataTable[[#This Row],[Order Date]])</f>
        <v>1</v>
      </c>
      <c r="F144" s="14" t="str">
        <f>TEXT(SalesDataTable[[#This Row],[Order Date]],"mmm")</f>
        <v>Jan</v>
      </c>
      <c r="G144" s="3" t="s">
        <v>6</v>
      </c>
      <c r="H144" s="3" t="s">
        <v>7</v>
      </c>
      <c r="I144" s="3" t="s">
        <v>2</v>
      </c>
      <c r="J144" s="3" t="s">
        <v>3</v>
      </c>
      <c r="K144" s="3" t="s">
        <v>9</v>
      </c>
      <c r="L144" s="3" t="s">
        <v>46</v>
      </c>
      <c r="M144" s="8">
        <v>1</v>
      </c>
      <c r="N144" s="5">
        <v>72.69</v>
      </c>
      <c r="O144" s="6">
        <v>0.1</v>
      </c>
      <c r="P144" s="5">
        <v>32.67</v>
      </c>
      <c r="Q144" s="5">
        <f t="shared" si="8"/>
        <v>65.421000000000006</v>
      </c>
      <c r="R144" s="5">
        <f t="shared" si="9"/>
        <v>32.67</v>
      </c>
      <c r="S144" s="5">
        <f t="shared" si="10"/>
        <v>32.751000000000005</v>
      </c>
      <c r="T144" s="7">
        <f t="shared" si="11"/>
        <v>0.50061906727197691</v>
      </c>
      <c r="U144" s="4">
        <f>YEAR(SalesDataTable[[#This Row],[Order Date]])</f>
        <v>2026</v>
      </c>
      <c r="V144" s="7" t="str">
        <f>"Q"&amp;ROUNDUP(MONTH(SalesDataTable[[#This Row],[Order Date]])/3,0)</f>
        <v>Q1</v>
      </c>
      <c r="W144" s="8">
        <f>MONTH(SalesDataTable[[#This Row],[Order Date]])</f>
        <v>1</v>
      </c>
      <c r="X144" s="7" t="str">
        <f>TEXT(SalesDataTable[[#This Row],[Order Date]],"mmm")</f>
        <v>Jan</v>
      </c>
    </row>
    <row r="145" spans="1:24" ht="15.6">
      <c r="A145" s="2">
        <v>1164</v>
      </c>
      <c r="B145" s="12">
        <v>46053</v>
      </c>
      <c r="C145" s="14">
        <f>YEAR(SalesDataTable[[#This Row],[Order Date]])</f>
        <v>2026</v>
      </c>
      <c r="D145" s="14">
        <f>ROUNDUP(MONTH(SalesDataTable[[#This Row],[Order Date]])/3,0)</f>
        <v>1</v>
      </c>
      <c r="E145" s="14">
        <f>MONTH(SalesDataTable[[#This Row],[Order Date]])</f>
        <v>1</v>
      </c>
      <c r="F145" s="14" t="str">
        <f>TEXT(SalesDataTable[[#This Row],[Order Date]],"mmm")</f>
        <v>Jan</v>
      </c>
      <c r="G145" s="3" t="s">
        <v>0</v>
      </c>
      <c r="H145" s="3" t="s">
        <v>1</v>
      </c>
      <c r="I145" s="3" t="s">
        <v>2</v>
      </c>
      <c r="J145" s="3" t="s">
        <v>13</v>
      </c>
      <c r="K145" s="3" t="s">
        <v>4</v>
      </c>
      <c r="L145" s="3" t="s">
        <v>5</v>
      </c>
      <c r="M145" s="8">
        <v>1</v>
      </c>
      <c r="N145" s="5">
        <v>79.989999999999995</v>
      </c>
      <c r="O145" s="6">
        <v>0.05</v>
      </c>
      <c r="P145" s="5">
        <v>43.02</v>
      </c>
      <c r="Q145" s="5">
        <f t="shared" si="8"/>
        <v>75.990499999999997</v>
      </c>
      <c r="R145" s="5">
        <f t="shared" si="9"/>
        <v>43.02</v>
      </c>
      <c r="S145" s="5">
        <f t="shared" si="10"/>
        <v>32.970499999999994</v>
      </c>
      <c r="T145" s="7">
        <f t="shared" si="11"/>
        <v>0.43387660299642711</v>
      </c>
      <c r="U145" s="4">
        <f>YEAR(SalesDataTable[[#This Row],[Order Date]])</f>
        <v>2026</v>
      </c>
      <c r="V145" s="7" t="str">
        <f>"Q"&amp;ROUNDUP(MONTH(SalesDataTable[[#This Row],[Order Date]])/3,0)</f>
        <v>Q1</v>
      </c>
      <c r="W145" s="8">
        <f>MONTH(SalesDataTable[[#This Row],[Order Date]])</f>
        <v>1</v>
      </c>
      <c r="X145" s="7" t="str">
        <f>TEXT(SalesDataTable[[#This Row],[Order Date]],"mmm")</f>
        <v>Jan</v>
      </c>
    </row>
    <row r="146" spans="1:24" ht="15.6">
      <c r="A146" s="2">
        <v>1613</v>
      </c>
      <c r="B146" s="12">
        <v>46053</v>
      </c>
      <c r="C146" s="14">
        <f>YEAR(SalesDataTable[[#This Row],[Order Date]])</f>
        <v>2026</v>
      </c>
      <c r="D146" s="14">
        <f>ROUNDUP(MONTH(SalesDataTable[[#This Row],[Order Date]])/3,0)</f>
        <v>1</v>
      </c>
      <c r="E146" s="14">
        <f>MONTH(SalesDataTable[[#This Row],[Order Date]])</f>
        <v>1</v>
      </c>
      <c r="F146" s="14" t="str">
        <f>TEXT(SalesDataTable[[#This Row],[Order Date]],"mmm")</f>
        <v>Jan</v>
      </c>
      <c r="G146" s="3" t="s">
        <v>6</v>
      </c>
      <c r="H146" s="3" t="s">
        <v>27</v>
      </c>
      <c r="I146" s="3" t="s">
        <v>8</v>
      </c>
      <c r="J146" s="3" t="s">
        <v>16</v>
      </c>
      <c r="K146" s="3" t="s">
        <v>34</v>
      </c>
      <c r="L146" s="3" t="s">
        <v>45</v>
      </c>
      <c r="M146" s="8">
        <v>4</v>
      </c>
      <c r="N146" s="5">
        <v>51.11</v>
      </c>
      <c r="O146" s="6">
        <v>0.15</v>
      </c>
      <c r="P146" s="5">
        <v>22.25</v>
      </c>
      <c r="Q146" s="5">
        <f t="shared" si="8"/>
        <v>173.774</v>
      </c>
      <c r="R146" s="5">
        <f t="shared" si="9"/>
        <v>89</v>
      </c>
      <c r="S146" s="5">
        <f t="shared" si="10"/>
        <v>84.774000000000001</v>
      </c>
      <c r="T146" s="7">
        <f t="shared" si="11"/>
        <v>0.48784052850253778</v>
      </c>
      <c r="U146" s="4">
        <f>YEAR(SalesDataTable[[#This Row],[Order Date]])</f>
        <v>2026</v>
      </c>
      <c r="V146" s="7" t="str">
        <f>"Q"&amp;ROUNDUP(MONTH(SalesDataTable[[#This Row],[Order Date]])/3,0)</f>
        <v>Q1</v>
      </c>
      <c r="W146" s="8">
        <f>MONTH(SalesDataTable[[#This Row],[Order Date]])</f>
        <v>1</v>
      </c>
      <c r="X146" s="7" t="str">
        <f>TEXT(SalesDataTable[[#This Row],[Order Date]],"mmm")</f>
        <v>Jan</v>
      </c>
    </row>
    <row r="147" spans="1:24" ht="15.6">
      <c r="A147" s="2">
        <v>2149</v>
      </c>
      <c r="B147" s="12">
        <v>46053</v>
      </c>
      <c r="C147" s="14">
        <f>YEAR(SalesDataTable[[#This Row],[Order Date]])</f>
        <v>2026</v>
      </c>
      <c r="D147" s="14">
        <f>ROUNDUP(MONTH(SalesDataTable[[#This Row],[Order Date]])/3,0)</f>
        <v>1</v>
      </c>
      <c r="E147" s="14">
        <f>MONTH(SalesDataTable[[#This Row],[Order Date]])</f>
        <v>1</v>
      </c>
      <c r="F147" s="14" t="str">
        <f>TEXT(SalesDataTable[[#This Row],[Order Date]],"mmm")</f>
        <v>Jan</v>
      </c>
      <c r="G147" s="3" t="s">
        <v>0</v>
      </c>
      <c r="H147" s="3" t="s">
        <v>50</v>
      </c>
      <c r="I147" s="3" t="s">
        <v>2</v>
      </c>
      <c r="J147" s="3" t="s">
        <v>3</v>
      </c>
      <c r="K147" s="3" t="s">
        <v>34</v>
      </c>
      <c r="L147" s="3" t="s">
        <v>38</v>
      </c>
      <c r="M147" s="8">
        <v>2</v>
      </c>
      <c r="N147" s="5">
        <v>124.83</v>
      </c>
      <c r="O147" s="6">
        <v>0</v>
      </c>
      <c r="P147" s="5">
        <v>70.91</v>
      </c>
      <c r="Q147" s="5">
        <f t="shared" si="8"/>
        <v>249.66</v>
      </c>
      <c r="R147" s="5">
        <f t="shared" si="9"/>
        <v>141.82</v>
      </c>
      <c r="S147" s="5">
        <f t="shared" si="10"/>
        <v>107.84</v>
      </c>
      <c r="T147" s="7">
        <f t="shared" si="11"/>
        <v>0.43194744853000083</v>
      </c>
      <c r="U147" s="4">
        <f>YEAR(SalesDataTable[[#This Row],[Order Date]])</f>
        <v>2026</v>
      </c>
      <c r="V147" s="7" t="str">
        <f>"Q"&amp;ROUNDUP(MONTH(SalesDataTable[[#This Row],[Order Date]])/3,0)</f>
        <v>Q1</v>
      </c>
      <c r="W147" s="8">
        <f>MONTH(SalesDataTable[[#This Row],[Order Date]])</f>
        <v>1</v>
      </c>
      <c r="X147" s="7" t="str">
        <f>TEXT(SalesDataTable[[#This Row],[Order Date]],"mmm")</f>
        <v>Jan</v>
      </c>
    </row>
    <row r="148" spans="1:24" ht="15.6">
      <c r="A148" s="2">
        <v>2593</v>
      </c>
      <c r="B148" s="12">
        <v>46053</v>
      </c>
      <c r="C148" s="14">
        <f>YEAR(SalesDataTable[[#This Row],[Order Date]])</f>
        <v>2026</v>
      </c>
      <c r="D148" s="14">
        <f>ROUNDUP(MONTH(SalesDataTable[[#This Row],[Order Date]])/3,0)</f>
        <v>1</v>
      </c>
      <c r="E148" s="14">
        <f>MONTH(SalesDataTable[[#This Row],[Order Date]])</f>
        <v>1</v>
      </c>
      <c r="F148" s="14" t="str">
        <f>TEXT(SalesDataTable[[#This Row],[Order Date]],"mmm")</f>
        <v>Jan</v>
      </c>
      <c r="G148" s="3" t="s">
        <v>6</v>
      </c>
      <c r="H148" s="3" t="s">
        <v>41</v>
      </c>
      <c r="I148" s="3" t="s">
        <v>19</v>
      </c>
      <c r="J148" s="3" t="s">
        <v>13</v>
      </c>
      <c r="K148" s="3" t="s">
        <v>4</v>
      </c>
      <c r="L148" s="3" t="s">
        <v>26</v>
      </c>
      <c r="M148" s="8">
        <v>6</v>
      </c>
      <c r="N148" s="5">
        <v>41.07</v>
      </c>
      <c r="O148" s="6">
        <v>0.1</v>
      </c>
      <c r="P148" s="5">
        <v>16.29</v>
      </c>
      <c r="Q148" s="5">
        <f t="shared" si="8"/>
        <v>221.77800000000002</v>
      </c>
      <c r="R148" s="5">
        <f t="shared" si="9"/>
        <v>97.74</v>
      </c>
      <c r="S148" s="5">
        <f t="shared" si="10"/>
        <v>124.03800000000003</v>
      </c>
      <c r="T148" s="7">
        <f t="shared" si="11"/>
        <v>0.55928901874847825</v>
      </c>
      <c r="U148" s="4">
        <f>YEAR(SalesDataTable[[#This Row],[Order Date]])</f>
        <v>2026</v>
      </c>
      <c r="V148" s="7" t="str">
        <f>"Q"&amp;ROUNDUP(MONTH(SalesDataTable[[#This Row],[Order Date]])/3,0)</f>
        <v>Q1</v>
      </c>
      <c r="W148" s="8">
        <f>MONTH(SalesDataTable[[#This Row],[Order Date]])</f>
        <v>1</v>
      </c>
      <c r="X148" s="7" t="str">
        <f>TEXT(SalesDataTable[[#This Row],[Order Date]],"mmm")</f>
        <v>Jan</v>
      </c>
    </row>
    <row r="149" spans="1:24" ht="15.6">
      <c r="A149" s="2">
        <v>2659</v>
      </c>
      <c r="B149" s="12">
        <v>46053</v>
      </c>
      <c r="C149" s="14">
        <f>YEAR(SalesDataTable[[#This Row],[Order Date]])</f>
        <v>2026</v>
      </c>
      <c r="D149" s="14">
        <f>ROUNDUP(MONTH(SalesDataTable[[#This Row],[Order Date]])/3,0)</f>
        <v>1</v>
      </c>
      <c r="E149" s="14">
        <f>MONTH(SalesDataTable[[#This Row],[Order Date]])</f>
        <v>1</v>
      </c>
      <c r="F149" s="14" t="str">
        <f>TEXT(SalesDataTable[[#This Row],[Order Date]],"mmm")</f>
        <v>Jan</v>
      </c>
      <c r="G149" s="3" t="s">
        <v>0</v>
      </c>
      <c r="H149" s="3" t="s">
        <v>50</v>
      </c>
      <c r="I149" s="3" t="s">
        <v>2</v>
      </c>
      <c r="J149" s="3" t="s">
        <v>13</v>
      </c>
      <c r="K149" s="3" t="s">
        <v>14</v>
      </c>
      <c r="L149" s="3" t="s">
        <v>15</v>
      </c>
      <c r="M149" s="8">
        <v>1</v>
      </c>
      <c r="N149" s="5">
        <v>36.020000000000003</v>
      </c>
      <c r="O149" s="6">
        <v>0</v>
      </c>
      <c r="P149" s="5">
        <v>13.34</v>
      </c>
      <c r="Q149" s="5">
        <f t="shared" si="8"/>
        <v>36.020000000000003</v>
      </c>
      <c r="R149" s="5">
        <f t="shared" si="9"/>
        <v>13.34</v>
      </c>
      <c r="S149" s="5">
        <f t="shared" si="10"/>
        <v>22.680000000000003</v>
      </c>
      <c r="T149" s="7">
        <f t="shared" si="11"/>
        <v>0.62965019433647973</v>
      </c>
      <c r="U149" s="4">
        <f>YEAR(SalesDataTable[[#This Row],[Order Date]])</f>
        <v>2026</v>
      </c>
      <c r="V149" s="7" t="str">
        <f>"Q"&amp;ROUNDUP(MONTH(SalesDataTable[[#This Row],[Order Date]])/3,0)</f>
        <v>Q1</v>
      </c>
      <c r="W149" s="8">
        <f>MONTH(SalesDataTable[[#This Row],[Order Date]])</f>
        <v>1</v>
      </c>
      <c r="X149" s="7" t="str">
        <f>TEXT(SalesDataTable[[#This Row],[Order Date]],"mmm")</f>
        <v>Jan</v>
      </c>
    </row>
    <row r="150" spans="1:24" ht="15.6">
      <c r="A150" s="2">
        <v>3496</v>
      </c>
      <c r="B150" s="12">
        <v>46053</v>
      </c>
      <c r="C150" s="14">
        <f>YEAR(SalesDataTable[[#This Row],[Order Date]])</f>
        <v>2026</v>
      </c>
      <c r="D150" s="14">
        <f>ROUNDUP(MONTH(SalesDataTable[[#This Row],[Order Date]])/3,0)</f>
        <v>1</v>
      </c>
      <c r="E150" s="14">
        <f>MONTH(SalesDataTable[[#This Row],[Order Date]])</f>
        <v>1</v>
      </c>
      <c r="F150" s="14" t="str">
        <f>TEXT(SalesDataTable[[#This Row],[Order Date]],"mmm")</f>
        <v>Jan</v>
      </c>
      <c r="G150" s="3" t="s">
        <v>0</v>
      </c>
      <c r="H150" s="3" t="s">
        <v>1</v>
      </c>
      <c r="I150" s="3" t="s">
        <v>19</v>
      </c>
      <c r="J150" s="3" t="s">
        <v>3</v>
      </c>
      <c r="K150" s="3" t="s">
        <v>34</v>
      </c>
      <c r="L150" s="3" t="s">
        <v>42</v>
      </c>
      <c r="M150" s="8">
        <v>1</v>
      </c>
      <c r="N150" s="5">
        <v>35.82</v>
      </c>
      <c r="O150" s="6">
        <v>0.05</v>
      </c>
      <c r="P150" s="5">
        <v>14.32</v>
      </c>
      <c r="Q150" s="5">
        <f t="shared" si="8"/>
        <v>34.028999999999996</v>
      </c>
      <c r="R150" s="5">
        <f t="shared" si="9"/>
        <v>14.32</v>
      </c>
      <c r="S150" s="5">
        <f t="shared" si="10"/>
        <v>19.708999999999996</v>
      </c>
      <c r="T150" s="7">
        <f t="shared" si="11"/>
        <v>0.57918246201769075</v>
      </c>
      <c r="U150" s="4">
        <f>YEAR(SalesDataTable[[#This Row],[Order Date]])</f>
        <v>2026</v>
      </c>
      <c r="V150" s="7" t="str">
        <f>"Q"&amp;ROUNDUP(MONTH(SalesDataTable[[#This Row],[Order Date]])/3,0)</f>
        <v>Q1</v>
      </c>
      <c r="W150" s="8">
        <f>MONTH(SalesDataTable[[#This Row],[Order Date]])</f>
        <v>1</v>
      </c>
      <c r="X150" s="7" t="str">
        <f>TEXT(SalesDataTable[[#This Row],[Order Date]],"mmm")</f>
        <v>Jan</v>
      </c>
    </row>
    <row r="151" spans="1:24" ht="15.6">
      <c r="A151" s="2">
        <v>3889</v>
      </c>
      <c r="B151" s="12">
        <v>46053</v>
      </c>
      <c r="C151" s="14">
        <f>YEAR(SalesDataTable[[#This Row],[Order Date]])</f>
        <v>2026</v>
      </c>
      <c r="D151" s="14">
        <f>ROUNDUP(MONTH(SalesDataTable[[#This Row],[Order Date]])/3,0)</f>
        <v>1</v>
      </c>
      <c r="E151" s="14">
        <f>MONTH(SalesDataTable[[#This Row],[Order Date]])</f>
        <v>1</v>
      </c>
      <c r="F151" s="14" t="str">
        <f>TEXT(SalesDataTable[[#This Row],[Order Date]],"mmm")</f>
        <v>Jan</v>
      </c>
      <c r="G151" s="3" t="s">
        <v>11</v>
      </c>
      <c r="H151" s="3" t="s">
        <v>18</v>
      </c>
      <c r="I151" s="3" t="s">
        <v>19</v>
      </c>
      <c r="J151" s="3" t="s">
        <v>3</v>
      </c>
      <c r="K151" s="3" t="s">
        <v>4</v>
      </c>
      <c r="L151" s="3" t="s">
        <v>30</v>
      </c>
      <c r="M151" s="8">
        <v>3</v>
      </c>
      <c r="N151" s="5">
        <v>103.94</v>
      </c>
      <c r="O151" s="6">
        <v>0.1</v>
      </c>
      <c r="P151" s="5">
        <v>50.67</v>
      </c>
      <c r="Q151" s="5">
        <f t="shared" si="8"/>
        <v>280.63799999999998</v>
      </c>
      <c r="R151" s="5">
        <f t="shared" si="9"/>
        <v>152.01</v>
      </c>
      <c r="S151" s="5">
        <f t="shared" si="10"/>
        <v>128.62799999999999</v>
      </c>
      <c r="T151" s="7">
        <f t="shared" si="11"/>
        <v>0.45834135077929572</v>
      </c>
      <c r="U151" s="4">
        <f>YEAR(SalesDataTable[[#This Row],[Order Date]])</f>
        <v>2026</v>
      </c>
      <c r="V151" s="7" t="str">
        <f>"Q"&amp;ROUNDUP(MONTH(SalesDataTable[[#This Row],[Order Date]])/3,0)</f>
        <v>Q1</v>
      </c>
      <c r="W151" s="8">
        <f>MONTH(SalesDataTable[[#This Row],[Order Date]])</f>
        <v>1</v>
      </c>
      <c r="X151" s="7" t="str">
        <f>TEXT(SalesDataTable[[#This Row],[Order Date]],"mmm")</f>
        <v>Jan</v>
      </c>
    </row>
    <row r="152" spans="1:24" ht="15.6">
      <c r="A152" s="2">
        <v>1432</v>
      </c>
      <c r="B152" s="12">
        <v>46054</v>
      </c>
      <c r="C152" s="14">
        <f>YEAR(SalesDataTable[[#This Row],[Order Date]])</f>
        <v>2026</v>
      </c>
      <c r="D152" s="14">
        <f>ROUNDUP(MONTH(SalesDataTable[[#This Row],[Order Date]])/3,0)</f>
        <v>1</v>
      </c>
      <c r="E152" s="14">
        <f>MONTH(SalesDataTable[[#This Row],[Order Date]])</f>
        <v>2</v>
      </c>
      <c r="F152" s="14" t="str">
        <f>TEXT(SalesDataTable[[#This Row],[Order Date]],"mmm")</f>
        <v>Feb</v>
      </c>
      <c r="G152" s="3" t="s">
        <v>0</v>
      </c>
      <c r="H152" s="3" t="s">
        <v>1</v>
      </c>
      <c r="I152" s="3" t="s">
        <v>2</v>
      </c>
      <c r="J152" s="3" t="s">
        <v>3</v>
      </c>
      <c r="K152" s="3" t="s">
        <v>9</v>
      </c>
      <c r="L152" s="3" t="s">
        <v>17</v>
      </c>
      <c r="M152" s="8">
        <v>1</v>
      </c>
      <c r="N152" s="5">
        <v>140.53</v>
      </c>
      <c r="O152" s="6">
        <v>0</v>
      </c>
      <c r="P152" s="5">
        <v>77.36</v>
      </c>
      <c r="Q152" s="5">
        <f t="shared" si="8"/>
        <v>140.53</v>
      </c>
      <c r="R152" s="5">
        <f t="shared" si="9"/>
        <v>77.36</v>
      </c>
      <c r="S152" s="5">
        <f t="shared" si="10"/>
        <v>63.17</v>
      </c>
      <c r="T152" s="7">
        <f t="shared" si="11"/>
        <v>0.44951255959581587</v>
      </c>
      <c r="U152" s="4">
        <f>YEAR(SalesDataTable[[#This Row],[Order Date]])</f>
        <v>2026</v>
      </c>
      <c r="V152" s="7" t="str">
        <f>"Q"&amp;ROUNDUP(MONTH(SalesDataTable[[#This Row],[Order Date]])/3,0)</f>
        <v>Q1</v>
      </c>
      <c r="W152" s="8">
        <f>MONTH(SalesDataTable[[#This Row],[Order Date]])</f>
        <v>2</v>
      </c>
      <c r="X152" s="7" t="str">
        <f>TEXT(SalesDataTable[[#This Row],[Order Date]],"mmm")</f>
        <v>Feb</v>
      </c>
    </row>
    <row r="153" spans="1:24" ht="15.6">
      <c r="A153" s="2">
        <v>1778</v>
      </c>
      <c r="B153" s="12">
        <v>46054</v>
      </c>
      <c r="C153" s="14">
        <f>YEAR(SalesDataTable[[#This Row],[Order Date]])</f>
        <v>2026</v>
      </c>
      <c r="D153" s="14">
        <f>ROUNDUP(MONTH(SalesDataTable[[#This Row],[Order Date]])/3,0)</f>
        <v>1</v>
      </c>
      <c r="E153" s="14">
        <f>MONTH(SalesDataTable[[#This Row],[Order Date]])</f>
        <v>2</v>
      </c>
      <c r="F153" s="14" t="str">
        <f>TEXT(SalesDataTable[[#This Row],[Order Date]],"mmm")</f>
        <v>Feb</v>
      </c>
      <c r="G153" s="3" t="s">
        <v>20</v>
      </c>
      <c r="H153" s="3" t="s">
        <v>31</v>
      </c>
      <c r="I153" s="3" t="s">
        <v>19</v>
      </c>
      <c r="J153" s="3" t="s">
        <v>3</v>
      </c>
      <c r="K153" s="3" t="s">
        <v>9</v>
      </c>
      <c r="L153" s="3"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c r="U153" s="4">
        <f>YEAR(SalesDataTable[[#This Row],[Order Date]])</f>
        <v>2026</v>
      </c>
      <c r="V153" s="7" t="str">
        <f>"Q"&amp;ROUNDUP(MONTH(SalesDataTable[[#This Row],[Order Date]])/3,0)</f>
        <v>Q1</v>
      </c>
      <c r="W153" s="8">
        <f>MONTH(SalesDataTable[[#This Row],[Order Date]])</f>
        <v>2</v>
      </c>
      <c r="X153" s="7" t="str">
        <f>TEXT(SalesDataTable[[#This Row],[Order Date]],"mmm")</f>
        <v>Feb</v>
      </c>
    </row>
    <row r="154" spans="1:24" ht="15.6">
      <c r="A154" s="2">
        <v>2047</v>
      </c>
      <c r="B154" s="12">
        <v>46054</v>
      </c>
      <c r="C154" s="14">
        <f>YEAR(SalesDataTable[[#This Row],[Order Date]])</f>
        <v>2026</v>
      </c>
      <c r="D154" s="14">
        <f>ROUNDUP(MONTH(SalesDataTable[[#This Row],[Order Date]])/3,0)</f>
        <v>1</v>
      </c>
      <c r="E154" s="14">
        <f>MONTH(SalesDataTable[[#This Row],[Order Date]])</f>
        <v>2</v>
      </c>
      <c r="F154" s="14" t="str">
        <f>TEXT(SalesDataTable[[#This Row],[Order Date]],"mmm")</f>
        <v>Feb</v>
      </c>
      <c r="G154" s="3" t="s">
        <v>11</v>
      </c>
      <c r="H154" s="3" t="s">
        <v>25</v>
      </c>
      <c r="I154" s="3" t="s">
        <v>8</v>
      </c>
      <c r="J154" s="3" t="s">
        <v>16</v>
      </c>
      <c r="K154" s="3" t="s">
        <v>23</v>
      </c>
      <c r="L154" s="3" t="s">
        <v>51</v>
      </c>
      <c r="M154" s="8">
        <v>12</v>
      </c>
      <c r="N154" s="5">
        <v>124.84</v>
      </c>
      <c r="O154" s="6">
        <v>0.1</v>
      </c>
      <c r="P154" s="5">
        <v>59.47</v>
      </c>
      <c r="Q154" s="5">
        <f t="shared" si="8"/>
        <v>1348.2719999999999</v>
      </c>
      <c r="R154" s="5">
        <f t="shared" si="9"/>
        <v>713.64</v>
      </c>
      <c r="S154" s="5">
        <f t="shared" si="10"/>
        <v>634.63199999999995</v>
      </c>
      <c r="T154" s="7">
        <f t="shared" si="11"/>
        <v>0.47070027412866244</v>
      </c>
      <c r="U154" s="4">
        <f>YEAR(SalesDataTable[[#This Row],[Order Date]])</f>
        <v>2026</v>
      </c>
      <c r="V154" s="7" t="str">
        <f>"Q"&amp;ROUNDUP(MONTH(SalesDataTable[[#This Row],[Order Date]])/3,0)</f>
        <v>Q1</v>
      </c>
      <c r="W154" s="8">
        <f>MONTH(SalesDataTable[[#This Row],[Order Date]])</f>
        <v>2</v>
      </c>
      <c r="X154" s="7" t="str">
        <f>TEXT(SalesDataTable[[#This Row],[Order Date]],"mmm")</f>
        <v>Feb</v>
      </c>
    </row>
    <row r="155" spans="1:24" ht="15.6">
      <c r="A155" s="2">
        <v>2668</v>
      </c>
      <c r="B155" s="12">
        <v>46054</v>
      </c>
      <c r="C155" s="14">
        <f>YEAR(SalesDataTable[[#This Row],[Order Date]])</f>
        <v>2026</v>
      </c>
      <c r="D155" s="14">
        <f>ROUNDUP(MONTH(SalesDataTable[[#This Row],[Order Date]])/3,0)</f>
        <v>1</v>
      </c>
      <c r="E155" s="14">
        <f>MONTH(SalesDataTable[[#This Row],[Order Date]])</f>
        <v>2</v>
      </c>
      <c r="F155" s="14" t="str">
        <f>TEXT(SalesDataTable[[#This Row],[Order Date]],"mmm")</f>
        <v>Feb</v>
      </c>
      <c r="G155" s="3" t="s">
        <v>6</v>
      </c>
      <c r="H155" s="3" t="s">
        <v>43</v>
      </c>
      <c r="I155" s="3" t="s">
        <v>2</v>
      </c>
      <c r="J155" s="3" t="s">
        <v>3</v>
      </c>
      <c r="K155" s="3" t="s">
        <v>34</v>
      </c>
      <c r="L155" s="3" t="s">
        <v>42</v>
      </c>
      <c r="M155" s="8">
        <v>3</v>
      </c>
      <c r="N155" s="5">
        <v>35.36</v>
      </c>
      <c r="O155" s="6">
        <v>0</v>
      </c>
      <c r="P155" s="5">
        <v>13.7</v>
      </c>
      <c r="Q155" s="5">
        <f t="shared" si="8"/>
        <v>106.08</v>
      </c>
      <c r="R155" s="5">
        <f t="shared" si="9"/>
        <v>41.099999999999994</v>
      </c>
      <c r="S155" s="5">
        <f t="shared" si="10"/>
        <v>64.98</v>
      </c>
      <c r="T155" s="7">
        <f t="shared" si="11"/>
        <v>0.61255656108597289</v>
      </c>
      <c r="U155" s="4">
        <f>YEAR(SalesDataTable[[#This Row],[Order Date]])</f>
        <v>2026</v>
      </c>
      <c r="V155" s="7" t="str">
        <f>"Q"&amp;ROUNDUP(MONTH(SalesDataTable[[#This Row],[Order Date]])/3,0)</f>
        <v>Q1</v>
      </c>
      <c r="W155" s="8">
        <f>MONTH(SalesDataTable[[#This Row],[Order Date]])</f>
        <v>2</v>
      </c>
      <c r="X155" s="7" t="str">
        <f>TEXT(SalesDataTable[[#This Row],[Order Date]],"mmm")</f>
        <v>Feb</v>
      </c>
    </row>
    <row r="156" spans="1:24" ht="15.6">
      <c r="A156" s="2">
        <v>2706</v>
      </c>
      <c r="B156" s="12">
        <v>46054</v>
      </c>
      <c r="C156" s="14">
        <f>YEAR(SalesDataTable[[#This Row],[Order Date]])</f>
        <v>2026</v>
      </c>
      <c r="D156" s="14">
        <f>ROUNDUP(MONTH(SalesDataTable[[#This Row],[Order Date]])/3,0)</f>
        <v>1</v>
      </c>
      <c r="E156" s="14">
        <f>MONTH(SalesDataTable[[#This Row],[Order Date]])</f>
        <v>2</v>
      </c>
      <c r="F156" s="14" t="str">
        <f>TEXT(SalesDataTable[[#This Row],[Order Date]],"mmm")</f>
        <v>Feb</v>
      </c>
      <c r="G156" s="3" t="s">
        <v>20</v>
      </c>
      <c r="H156" s="3" t="s">
        <v>47</v>
      </c>
      <c r="I156" s="3" t="s">
        <v>28</v>
      </c>
      <c r="J156" s="3" t="s">
        <v>3</v>
      </c>
      <c r="K156" s="3" t="s">
        <v>34</v>
      </c>
      <c r="L156" s="3" t="s">
        <v>38</v>
      </c>
      <c r="M156" s="8">
        <v>2</v>
      </c>
      <c r="N156" s="5">
        <v>122.43</v>
      </c>
      <c r="O156" s="6">
        <v>0</v>
      </c>
      <c r="P156" s="5">
        <v>69.08</v>
      </c>
      <c r="Q156" s="5">
        <f t="shared" si="8"/>
        <v>244.86</v>
      </c>
      <c r="R156" s="5">
        <f t="shared" si="9"/>
        <v>138.16</v>
      </c>
      <c r="S156" s="5">
        <f t="shared" si="10"/>
        <v>106.70000000000002</v>
      </c>
      <c r="T156" s="7">
        <f t="shared" si="11"/>
        <v>0.43575920934411505</v>
      </c>
      <c r="U156" s="4">
        <f>YEAR(SalesDataTable[[#This Row],[Order Date]])</f>
        <v>2026</v>
      </c>
      <c r="V156" s="7" t="str">
        <f>"Q"&amp;ROUNDUP(MONTH(SalesDataTable[[#This Row],[Order Date]])/3,0)</f>
        <v>Q1</v>
      </c>
      <c r="W156" s="8">
        <f>MONTH(SalesDataTable[[#This Row],[Order Date]])</f>
        <v>2</v>
      </c>
      <c r="X156" s="7" t="str">
        <f>TEXT(SalesDataTable[[#This Row],[Order Date]],"mmm")</f>
        <v>Feb</v>
      </c>
    </row>
    <row r="157" spans="1:24" ht="15.6">
      <c r="A157" s="2">
        <v>2940</v>
      </c>
      <c r="B157" s="12">
        <v>46054</v>
      </c>
      <c r="C157" s="14">
        <f>YEAR(SalesDataTable[[#This Row],[Order Date]])</f>
        <v>2026</v>
      </c>
      <c r="D157" s="14">
        <f>ROUNDUP(MONTH(SalesDataTable[[#This Row],[Order Date]])/3,0)</f>
        <v>1</v>
      </c>
      <c r="E157" s="14">
        <f>MONTH(SalesDataTable[[#This Row],[Order Date]])</f>
        <v>2</v>
      </c>
      <c r="F157" s="14" t="str">
        <f>TEXT(SalesDataTable[[#This Row],[Order Date]],"mmm")</f>
        <v>Feb</v>
      </c>
      <c r="G157" s="3" t="s">
        <v>0</v>
      </c>
      <c r="H157" s="3" t="s">
        <v>50</v>
      </c>
      <c r="I157" s="3" t="s">
        <v>28</v>
      </c>
      <c r="J157" s="3" t="s">
        <v>13</v>
      </c>
      <c r="K157" s="3" t="s">
        <v>9</v>
      </c>
      <c r="L157" s="3" t="s">
        <v>17</v>
      </c>
      <c r="M157" s="8">
        <v>2</v>
      </c>
      <c r="N157" s="5">
        <v>140.47</v>
      </c>
      <c r="O157" s="6">
        <v>0.05</v>
      </c>
      <c r="P157" s="5">
        <v>78.39</v>
      </c>
      <c r="Q157" s="5">
        <f t="shared" si="8"/>
        <v>266.89299999999997</v>
      </c>
      <c r="R157" s="5">
        <f t="shared" si="9"/>
        <v>156.78</v>
      </c>
      <c r="S157" s="5">
        <f t="shared" si="10"/>
        <v>110.11299999999997</v>
      </c>
      <c r="T157" s="7">
        <f t="shared" si="11"/>
        <v>0.41257357817552348</v>
      </c>
      <c r="U157" s="4">
        <f>YEAR(SalesDataTable[[#This Row],[Order Date]])</f>
        <v>2026</v>
      </c>
      <c r="V157" s="7" t="str">
        <f>"Q"&amp;ROUNDUP(MONTH(SalesDataTable[[#This Row],[Order Date]])/3,0)</f>
        <v>Q1</v>
      </c>
      <c r="W157" s="8">
        <f>MONTH(SalesDataTable[[#This Row],[Order Date]])</f>
        <v>2</v>
      </c>
      <c r="X157" s="7" t="str">
        <f>TEXT(SalesDataTable[[#This Row],[Order Date]],"mmm")</f>
        <v>Feb</v>
      </c>
    </row>
    <row r="158" spans="1:24" ht="15.6">
      <c r="A158" s="2">
        <v>1263</v>
      </c>
      <c r="B158" s="12">
        <v>46055</v>
      </c>
      <c r="C158" s="14">
        <f>YEAR(SalesDataTable[[#This Row],[Order Date]])</f>
        <v>2026</v>
      </c>
      <c r="D158" s="14">
        <f>ROUNDUP(MONTH(SalesDataTable[[#This Row],[Order Date]])/3,0)</f>
        <v>1</v>
      </c>
      <c r="E158" s="14">
        <f>MONTH(SalesDataTable[[#This Row],[Order Date]])</f>
        <v>2</v>
      </c>
      <c r="F158" s="14" t="str">
        <f>TEXT(SalesDataTable[[#This Row],[Order Date]],"mmm")</f>
        <v>Feb</v>
      </c>
      <c r="G158" s="3" t="s">
        <v>6</v>
      </c>
      <c r="H158" s="3" t="s">
        <v>49</v>
      </c>
      <c r="I158" s="3" t="s">
        <v>2</v>
      </c>
      <c r="J158" s="3" t="s">
        <v>3</v>
      </c>
      <c r="K158" s="3" t="s">
        <v>14</v>
      </c>
      <c r="L158" s="3"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c r="U158" s="4">
        <f>YEAR(SalesDataTable[[#This Row],[Order Date]])</f>
        <v>2026</v>
      </c>
      <c r="V158" s="7" t="str">
        <f>"Q"&amp;ROUNDUP(MONTH(SalesDataTable[[#This Row],[Order Date]])/3,0)</f>
        <v>Q1</v>
      </c>
      <c r="W158" s="8">
        <f>MONTH(SalesDataTable[[#This Row],[Order Date]])</f>
        <v>2</v>
      </c>
      <c r="X158" s="7" t="str">
        <f>TEXT(SalesDataTable[[#This Row],[Order Date]],"mmm")</f>
        <v>Feb</v>
      </c>
    </row>
    <row r="159" spans="1:24" ht="15.6">
      <c r="A159" s="2">
        <v>1641</v>
      </c>
      <c r="B159" s="12">
        <v>46055</v>
      </c>
      <c r="C159" s="14">
        <f>YEAR(SalesDataTable[[#This Row],[Order Date]])</f>
        <v>2026</v>
      </c>
      <c r="D159" s="14">
        <f>ROUNDUP(MONTH(SalesDataTable[[#This Row],[Order Date]])/3,0)</f>
        <v>1</v>
      </c>
      <c r="E159" s="14">
        <f>MONTH(SalesDataTable[[#This Row],[Order Date]])</f>
        <v>2</v>
      </c>
      <c r="F159" s="14" t="str">
        <f>TEXT(SalesDataTable[[#This Row],[Order Date]],"mmm")</f>
        <v>Feb</v>
      </c>
      <c r="G159" s="3" t="s">
        <v>20</v>
      </c>
      <c r="H159" s="3" t="s">
        <v>47</v>
      </c>
      <c r="I159" s="3" t="s">
        <v>8</v>
      </c>
      <c r="J159" s="3" t="s">
        <v>16</v>
      </c>
      <c r="K159" s="3" t="s">
        <v>4</v>
      </c>
      <c r="L159" s="3" t="s">
        <v>30</v>
      </c>
      <c r="M159" s="8">
        <v>8</v>
      </c>
      <c r="N159" s="5">
        <v>102.78</v>
      </c>
      <c r="O159" s="6">
        <v>0.15</v>
      </c>
      <c r="P159" s="5">
        <v>50.39</v>
      </c>
      <c r="Q159" s="5">
        <f t="shared" si="8"/>
        <v>698.904</v>
      </c>
      <c r="R159" s="5">
        <f t="shared" si="9"/>
        <v>403.12</v>
      </c>
      <c r="S159" s="5">
        <f t="shared" si="10"/>
        <v>295.78399999999999</v>
      </c>
      <c r="T159" s="7">
        <f t="shared" si="11"/>
        <v>0.42321119924911005</v>
      </c>
      <c r="U159" s="4">
        <f>YEAR(SalesDataTable[[#This Row],[Order Date]])</f>
        <v>2026</v>
      </c>
      <c r="V159" s="7" t="str">
        <f>"Q"&amp;ROUNDUP(MONTH(SalesDataTable[[#This Row],[Order Date]])/3,0)</f>
        <v>Q1</v>
      </c>
      <c r="W159" s="8">
        <f>MONTH(SalesDataTable[[#This Row],[Order Date]])</f>
        <v>2</v>
      </c>
      <c r="X159" s="7" t="str">
        <f>TEXT(SalesDataTable[[#This Row],[Order Date]],"mmm")</f>
        <v>Feb</v>
      </c>
    </row>
    <row r="160" spans="1:24" ht="15.6">
      <c r="A160" s="2">
        <v>2014</v>
      </c>
      <c r="B160" s="12">
        <v>46055</v>
      </c>
      <c r="C160" s="14">
        <f>YEAR(SalesDataTable[[#This Row],[Order Date]])</f>
        <v>2026</v>
      </c>
      <c r="D160" s="14">
        <f>ROUNDUP(MONTH(SalesDataTable[[#This Row],[Order Date]])/3,0)</f>
        <v>1</v>
      </c>
      <c r="E160" s="14">
        <f>MONTH(SalesDataTable[[#This Row],[Order Date]])</f>
        <v>2</v>
      </c>
      <c r="F160" s="14" t="str">
        <f>TEXT(SalesDataTable[[#This Row],[Order Date]],"mmm")</f>
        <v>Feb</v>
      </c>
      <c r="G160" s="3" t="s">
        <v>6</v>
      </c>
      <c r="H160" s="3" t="s">
        <v>41</v>
      </c>
      <c r="I160" s="3" t="s">
        <v>28</v>
      </c>
      <c r="J160" s="3" t="s">
        <v>13</v>
      </c>
      <c r="K160" s="3" t="s">
        <v>23</v>
      </c>
      <c r="L160" s="3" t="s">
        <v>51</v>
      </c>
      <c r="M160" s="8">
        <v>1</v>
      </c>
      <c r="N160" s="5">
        <v>123.95</v>
      </c>
      <c r="O160" s="6">
        <v>0</v>
      </c>
      <c r="P160" s="5">
        <v>61.32</v>
      </c>
      <c r="Q160" s="5">
        <f t="shared" si="8"/>
        <v>123.95</v>
      </c>
      <c r="R160" s="5">
        <f t="shared" si="9"/>
        <v>61.32</v>
      </c>
      <c r="S160" s="5">
        <f t="shared" si="10"/>
        <v>62.63</v>
      </c>
      <c r="T160" s="7">
        <f t="shared" si="11"/>
        <v>0.50528438886647842</v>
      </c>
      <c r="U160" s="4">
        <f>YEAR(SalesDataTable[[#This Row],[Order Date]])</f>
        <v>2026</v>
      </c>
      <c r="V160" s="7" t="str">
        <f>"Q"&amp;ROUNDUP(MONTH(SalesDataTable[[#This Row],[Order Date]])/3,0)</f>
        <v>Q1</v>
      </c>
      <c r="W160" s="8">
        <f>MONTH(SalesDataTable[[#This Row],[Order Date]])</f>
        <v>2</v>
      </c>
      <c r="X160" s="7" t="str">
        <f>TEXT(SalesDataTable[[#This Row],[Order Date]],"mmm")</f>
        <v>Feb</v>
      </c>
    </row>
    <row r="161" spans="1:24" ht="15.6">
      <c r="A161" s="2">
        <v>2642</v>
      </c>
      <c r="B161" s="12">
        <v>46055</v>
      </c>
      <c r="C161" s="14">
        <f>YEAR(SalesDataTable[[#This Row],[Order Date]])</f>
        <v>2026</v>
      </c>
      <c r="D161" s="14">
        <f>ROUNDUP(MONTH(SalesDataTable[[#This Row],[Order Date]])/3,0)</f>
        <v>1</v>
      </c>
      <c r="E161" s="14">
        <f>MONTH(SalesDataTable[[#This Row],[Order Date]])</f>
        <v>2</v>
      </c>
      <c r="F161" s="14" t="str">
        <f>TEXT(SalesDataTable[[#This Row],[Order Date]],"mmm")</f>
        <v>Feb</v>
      </c>
      <c r="G161" s="3" t="s">
        <v>6</v>
      </c>
      <c r="H161" s="3" t="s">
        <v>41</v>
      </c>
      <c r="I161" s="3" t="s">
        <v>28</v>
      </c>
      <c r="J161" s="3" t="s">
        <v>3</v>
      </c>
      <c r="K161" s="3" t="s">
        <v>23</v>
      </c>
      <c r="L161" s="3" t="s">
        <v>29</v>
      </c>
      <c r="M161" s="8">
        <v>3</v>
      </c>
      <c r="N161" s="5">
        <v>199.9</v>
      </c>
      <c r="O161" s="6">
        <v>0</v>
      </c>
      <c r="P161" s="5">
        <v>104.18</v>
      </c>
      <c r="Q161" s="5">
        <f t="shared" si="8"/>
        <v>599.70000000000005</v>
      </c>
      <c r="R161" s="5">
        <f t="shared" si="9"/>
        <v>312.54000000000002</v>
      </c>
      <c r="S161" s="5">
        <f t="shared" si="10"/>
        <v>287.16000000000003</v>
      </c>
      <c r="T161" s="7">
        <f t="shared" si="11"/>
        <v>0.47883941970985494</v>
      </c>
      <c r="U161" s="4">
        <f>YEAR(SalesDataTable[[#This Row],[Order Date]])</f>
        <v>2026</v>
      </c>
      <c r="V161" s="7" t="str">
        <f>"Q"&amp;ROUNDUP(MONTH(SalesDataTable[[#This Row],[Order Date]])/3,0)</f>
        <v>Q1</v>
      </c>
      <c r="W161" s="8">
        <f>MONTH(SalesDataTable[[#This Row],[Order Date]])</f>
        <v>2</v>
      </c>
      <c r="X161" s="7" t="str">
        <f>TEXT(SalesDataTable[[#This Row],[Order Date]],"mmm")</f>
        <v>Feb</v>
      </c>
    </row>
    <row r="162" spans="1:24" ht="15.6">
      <c r="A162" s="2">
        <v>2929</v>
      </c>
      <c r="B162" s="12">
        <v>46055</v>
      </c>
      <c r="C162" s="14">
        <f>YEAR(SalesDataTable[[#This Row],[Order Date]])</f>
        <v>2026</v>
      </c>
      <c r="D162" s="14">
        <f>ROUNDUP(MONTH(SalesDataTable[[#This Row],[Order Date]])/3,0)</f>
        <v>1</v>
      </c>
      <c r="E162" s="14">
        <f>MONTH(SalesDataTable[[#This Row],[Order Date]])</f>
        <v>2</v>
      </c>
      <c r="F162" s="14" t="str">
        <f>TEXT(SalesDataTable[[#This Row],[Order Date]],"mmm")</f>
        <v>Feb</v>
      </c>
      <c r="G162" s="3" t="s">
        <v>6</v>
      </c>
      <c r="H162" s="3" t="s">
        <v>43</v>
      </c>
      <c r="I162" s="3" t="s">
        <v>28</v>
      </c>
      <c r="J162" s="3" t="s">
        <v>3</v>
      </c>
      <c r="K162" s="3" t="s">
        <v>9</v>
      </c>
      <c r="L162" s="3" t="s">
        <v>10</v>
      </c>
      <c r="M162" s="8">
        <v>1</v>
      </c>
      <c r="N162" s="5">
        <v>93.78</v>
      </c>
      <c r="O162" s="6">
        <v>0</v>
      </c>
      <c r="P162" s="5">
        <v>44.21</v>
      </c>
      <c r="Q162" s="5">
        <f t="shared" si="8"/>
        <v>93.78</v>
      </c>
      <c r="R162" s="5">
        <f t="shared" si="9"/>
        <v>44.21</v>
      </c>
      <c r="S162" s="5">
        <f t="shared" si="10"/>
        <v>49.57</v>
      </c>
      <c r="T162" s="7">
        <f t="shared" si="11"/>
        <v>0.52857752185967155</v>
      </c>
      <c r="U162" s="4">
        <f>YEAR(SalesDataTable[[#This Row],[Order Date]])</f>
        <v>2026</v>
      </c>
      <c r="V162" s="7" t="str">
        <f>"Q"&amp;ROUNDUP(MONTH(SalesDataTable[[#This Row],[Order Date]])/3,0)</f>
        <v>Q1</v>
      </c>
      <c r="W162" s="8">
        <f>MONTH(SalesDataTable[[#This Row],[Order Date]])</f>
        <v>2</v>
      </c>
      <c r="X162" s="7" t="str">
        <f>TEXT(SalesDataTable[[#This Row],[Order Date]],"mmm")</f>
        <v>Feb</v>
      </c>
    </row>
    <row r="163" spans="1:24" ht="15.6">
      <c r="A163" s="2">
        <v>3855</v>
      </c>
      <c r="B163" s="12">
        <v>46055</v>
      </c>
      <c r="C163" s="14">
        <f>YEAR(SalesDataTable[[#This Row],[Order Date]])</f>
        <v>2026</v>
      </c>
      <c r="D163" s="14">
        <f>ROUNDUP(MONTH(SalesDataTable[[#This Row],[Order Date]])/3,0)</f>
        <v>1</v>
      </c>
      <c r="E163" s="14">
        <f>MONTH(SalesDataTable[[#This Row],[Order Date]])</f>
        <v>2</v>
      </c>
      <c r="F163" s="14" t="str">
        <f>TEXT(SalesDataTable[[#This Row],[Order Date]],"mmm")</f>
        <v>Feb</v>
      </c>
      <c r="G163" s="3" t="s">
        <v>0</v>
      </c>
      <c r="H163" s="3" t="s">
        <v>1</v>
      </c>
      <c r="I163" s="3" t="s">
        <v>2</v>
      </c>
      <c r="J163" s="3" t="s">
        <v>16</v>
      </c>
      <c r="K163" s="3" t="s">
        <v>34</v>
      </c>
      <c r="L163" s="3" t="s">
        <v>35</v>
      </c>
      <c r="M163" s="8">
        <v>1</v>
      </c>
      <c r="N163" s="5">
        <v>39.39</v>
      </c>
      <c r="O163" s="6">
        <v>0.1</v>
      </c>
      <c r="P163" s="5">
        <v>15.09</v>
      </c>
      <c r="Q163" s="5">
        <f t="shared" si="8"/>
        <v>35.451000000000001</v>
      </c>
      <c r="R163" s="5">
        <f t="shared" si="9"/>
        <v>15.09</v>
      </c>
      <c r="S163" s="5">
        <f t="shared" si="10"/>
        <v>20.361000000000001</v>
      </c>
      <c r="T163" s="7">
        <f t="shared" si="11"/>
        <v>0.57434204958957435</v>
      </c>
      <c r="U163" s="4">
        <f>YEAR(SalesDataTable[[#This Row],[Order Date]])</f>
        <v>2026</v>
      </c>
      <c r="V163" s="7" t="str">
        <f>"Q"&amp;ROUNDUP(MONTH(SalesDataTable[[#This Row],[Order Date]])/3,0)</f>
        <v>Q1</v>
      </c>
      <c r="W163" s="8">
        <f>MONTH(SalesDataTable[[#This Row],[Order Date]])</f>
        <v>2</v>
      </c>
      <c r="X163" s="7" t="str">
        <f>TEXT(SalesDataTable[[#This Row],[Order Date]],"mmm")</f>
        <v>Feb</v>
      </c>
    </row>
    <row r="164" spans="1:24" ht="15.6">
      <c r="A164" s="2">
        <v>4031</v>
      </c>
      <c r="B164" s="12">
        <v>46055</v>
      </c>
      <c r="C164" s="14">
        <f>YEAR(SalesDataTable[[#This Row],[Order Date]])</f>
        <v>2026</v>
      </c>
      <c r="D164" s="14">
        <f>ROUNDUP(MONTH(SalesDataTable[[#This Row],[Order Date]])/3,0)</f>
        <v>1</v>
      </c>
      <c r="E164" s="14">
        <f>MONTH(SalesDataTable[[#This Row],[Order Date]])</f>
        <v>2</v>
      </c>
      <c r="F164" s="14" t="str">
        <f>TEXT(SalesDataTable[[#This Row],[Order Date]],"mmm")</f>
        <v>Feb</v>
      </c>
      <c r="G164" s="3" t="s">
        <v>0</v>
      </c>
      <c r="H164" s="3" t="s">
        <v>1</v>
      </c>
      <c r="I164" s="3" t="s">
        <v>2</v>
      </c>
      <c r="J164" s="3" t="s">
        <v>13</v>
      </c>
      <c r="K164" s="3" t="s">
        <v>4</v>
      </c>
      <c r="L164" s="3" t="s">
        <v>30</v>
      </c>
      <c r="M164" s="8">
        <v>6</v>
      </c>
      <c r="N164" s="5">
        <v>101.64</v>
      </c>
      <c r="O164" s="6">
        <v>0</v>
      </c>
      <c r="P164" s="5">
        <v>51.06</v>
      </c>
      <c r="Q164" s="5">
        <f t="shared" si="8"/>
        <v>609.84</v>
      </c>
      <c r="R164" s="5">
        <f t="shared" si="9"/>
        <v>306.36</v>
      </c>
      <c r="S164" s="5">
        <f t="shared" si="10"/>
        <v>303.48</v>
      </c>
      <c r="T164" s="7">
        <f t="shared" si="11"/>
        <v>0.49763872491145217</v>
      </c>
      <c r="U164" s="4">
        <f>YEAR(SalesDataTable[[#This Row],[Order Date]])</f>
        <v>2026</v>
      </c>
      <c r="V164" s="7" t="str">
        <f>"Q"&amp;ROUNDUP(MONTH(SalesDataTable[[#This Row],[Order Date]])/3,0)</f>
        <v>Q1</v>
      </c>
      <c r="W164" s="8">
        <f>MONTH(SalesDataTable[[#This Row],[Order Date]])</f>
        <v>2</v>
      </c>
      <c r="X164" s="7" t="str">
        <f>TEXT(SalesDataTable[[#This Row],[Order Date]],"mmm")</f>
        <v>Feb</v>
      </c>
    </row>
    <row r="165" spans="1:24" ht="15.6">
      <c r="A165" s="2">
        <v>2</v>
      </c>
      <c r="B165" s="12">
        <v>46056</v>
      </c>
      <c r="C165" s="14">
        <f>YEAR(SalesDataTable[[#This Row],[Order Date]])</f>
        <v>2026</v>
      </c>
      <c r="D165" s="14">
        <f>ROUNDUP(MONTH(SalesDataTable[[#This Row],[Order Date]])/3,0)</f>
        <v>1</v>
      </c>
      <c r="E165" s="14">
        <f>MONTH(SalesDataTable[[#This Row],[Order Date]])</f>
        <v>2</v>
      </c>
      <c r="F165" s="14" t="str">
        <f>TEXT(SalesDataTable[[#This Row],[Order Date]],"mmm")</f>
        <v>Feb</v>
      </c>
      <c r="G165" s="3" t="s">
        <v>0</v>
      </c>
      <c r="H165" s="3" t="s">
        <v>1</v>
      </c>
      <c r="I165" s="3" t="s">
        <v>8</v>
      </c>
      <c r="J165" s="3" t="s">
        <v>16</v>
      </c>
      <c r="K165" s="3" t="s">
        <v>34</v>
      </c>
      <c r="L165" s="3" t="s">
        <v>42</v>
      </c>
      <c r="M165" s="8">
        <v>12</v>
      </c>
      <c r="N165" s="5">
        <v>36.74</v>
      </c>
      <c r="O165" s="6">
        <v>0.2</v>
      </c>
      <c r="P165" s="5">
        <v>13.53</v>
      </c>
      <c r="Q165" s="5">
        <f t="shared" si="8"/>
        <v>352.70400000000001</v>
      </c>
      <c r="R165" s="5">
        <f t="shared" si="9"/>
        <v>162.35999999999999</v>
      </c>
      <c r="S165" s="5">
        <f t="shared" si="10"/>
        <v>190.34400000000002</v>
      </c>
      <c r="T165" s="7">
        <f t="shared" si="11"/>
        <v>0.53967065868263475</v>
      </c>
      <c r="U165" s="4">
        <f>YEAR(SalesDataTable[[#This Row],[Order Date]])</f>
        <v>2026</v>
      </c>
      <c r="V165" s="7" t="str">
        <f>"Q"&amp;ROUNDUP(MONTH(SalesDataTable[[#This Row],[Order Date]])/3,0)</f>
        <v>Q1</v>
      </c>
      <c r="W165" s="8">
        <f>MONTH(SalesDataTable[[#This Row],[Order Date]])</f>
        <v>2</v>
      </c>
      <c r="X165" s="7" t="str">
        <f>TEXT(SalesDataTable[[#This Row],[Order Date]],"mmm")</f>
        <v>Feb</v>
      </c>
    </row>
    <row r="166" spans="1:24" ht="15.6">
      <c r="A166" s="2">
        <v>4228</v>
      </c>
      <c r="B166" s="12">
        <v>46056</v>
      </c>
      <c r="C166" s="14">
        <f>YEAR(SalesDataTable[[#This Row],[Order Date]])</f>
        <v>2026</v>
      </c>
      <c r="D166" s="14">
        <f>ROUNDUP(MONTH(SalesDataTable[[#This Row],[Order Date]])/3,0)</f>
        <v>1</v>
      </c>
      <c r="E166" s="14">
        <f>MONTH(SalesDataTable[[#This Row],[Order Date]])</f>
        <v>2</v>
      </c>
      <c r="F166" s="14" t="str">
        <f>TEXT(SalesDataTable[[#This Row],[Order Date]],"mmm")</f>
        <v>Feb</v>
      </c>
      <c r="G166" s="3" t="s">
        <v>20</v>
      </c>
      <c r="H166" s="3" t="s">
        <v>33</v>
      </c>
      <c r="I166" s="3" t="s">
        <v>19</v>
      </c>
      <c r="J166" s="3" t="s">
        <v>13</v>
      </c>
      <c r="K166" s="3" t="s">
        <v>9</v>
      </c>
      <c r="L166" s="3" t="s">
        <v>37</v>
      </c>
      <c r="M166" s="8">
        <v>2</v>
      </c>
      <c r="N166" s="5">
        <v>154.62</v>
      </c>
      <c r="O166" s="6">
        <v>0</v>
      </c>
      <c r="P166" s="5">
        <v>78.209999999999994</v>
      </c>
      <c r="Q166" s="5">
        <f t="shared" si="8"/>
        <v>309.24</v>
      </c>
      <c r="R166" s="5">
        <f t="shared" si="9"/>
        <v>156.41999999999999</v>
      </c>
      <c r="S166" s="5">
        <f t="shared" si="10"/>
        <v>152.82000000000002</v>
      </c>
      <c r="T166" s="7">
        <f t="shared" si="11"/>
        <v>0.49417927823050062</v>
      </c>
      <c r="U166" s="4">
        <f>YEAR(SalesDataTable[[#This Row],[Order Date]])</f>
        <v>2026</v>
      </c>
      <c r="V166" s="7" t="str">
        <f>"Q"&amp;ROUNDUP(MONTH(SalesDataTable[[#This Row],[Order Date]])/3,0)</f>
        <v>Q1</v>
      </c>
      <c r="W166" s="8">
        <f>MONTH(SalesDataTable[[#This Row],[Order Date]])</f>
        <v>2</v>
      </c>
      <c r="X166" s="7" t="str">
        <f>TEXT(SalesDataTable[[#This Row],[Order Date]],"mmm")</f>
        <v>Feb</v>
      </c>
    </row>
    <row r="167" spans="1:24" ht="15.6">
      <c r="A167" s="2">
        <v>928</v>
      </c>
      <c r="B167" s="12">
        <v>46057</v>
      </c>
      <c r="C167" s="14">
        <f>YEAR(SalesDataTable[[#This Row],[Order Date]])</f>
        <v>2026</v>
      </c>
      <c r="D167" s="14">
        <f>ROUNDUP(MONTH(SalesDataTable[[#This Row],[Order Date]])/3,0)</f>
        <v>1</v>
      </c>
      <c r="E167" s="14">
        <f>MONTH(SalesDataTable[[#This Row],[Order Date]])</f>
        <v>2</v>
      </c>
      <c r="F167" s="14" t="str">
        <f>TEXT(SalesDataTable[[#This Row],[Order Date]],"mmm")</f>
        <v>Feb</v>
      </c>
      <c r="G167" s="3" t="s">
        <v>0</v>
      </c>
      <c r="H167" s="3" t="s">
        <v>1</v>
      </c>
      <c r="I167" s="3" t="s">
        <v>28</v>
      </c>
      <c r="J167" s="3" t="s">
        <v>13</v>
      </c>
      <c r="K167" s="3" t="s">
        <v>23</v>
      </c>
      <c r="L167" s="3" t="s">
        <v>51</v>
      </c>
      <c r="M167" s="8">
        <v>1</v>
      </c>
      <c r="N167" s="5">
        <v>125.63</v>
      </c>
      <c r="O167" s="6">
        <v>0.1</v>
      </c>
      <c r="P167" s="5">
        <v>60.38</v>
      </c>
      <c r="Q167" s="5">
        <f t="shared" si="8"/>
        <v>113.06699999999999</v>
      </c>
      <c r="R167" s="5">
        <f t="shared" si="9"/>
        <v>60.38</v>
      </c>
      <c r="S167" s="5">
        <f t="shared" si="10"/>
        <v>52.686999999999991</v>
      </c>
      <c r="T167" s="7">
        <f t="shared" si="11"/>
        <v>0.46598034793529497</v>
      </c>
      <c r="U167" s="4">
        <f>YEAR(SalesDataTable[[#This Row],[Order Date]])</f>
        <v>2026</v>
      </c>
      <c r="V167" s="7" t="str">
        <f>"Q"&amp;ROUNDUP(MONTH(SalesDataTable[[#This Row],[Order Date]])/3,0)</f>
        <v>Q1</v>
      </c>
      <c r="W167" s="8">
        <f>MONTH(SalesDataTable[[#This Row],[Order Date]])</f>
        <v>2</v>
      </c>
      <c r="X167" s="7" t="str">
        <f>TEXT(SalesDataTable[[#This Row],[Order Date]],"mmm")</f>
        <v>Feb</v>
      </c>
    </row>
    <row r="168" spans="1:24" ht="15.6">
      <c r="A168" s="2">
        <v>933</v>
      </c>
      <c r="B168" s="12">
        <v>46057</v>
      </c>
      <c r="C168" s="14">
        <f>YEAR(SalesDataTable[[#This Row],[Order Date]])</f>
        <v>2026</v>
      </c>
      <c r="D168" s="14">
        <f>ROUNDUP(MONTH(SalesDataTable[[#This Row],[Order Date]])/3,0)</f>
        <v>1</v>
      </c>
      <c r="E168" s="14">
        <f>MONTH(SalesDataTable[[#This Row],[Order Date]])</f>
        <v>2</v>
      </c>
      <c r="F168" s="14" t="str">
        <f>TEXT(SalesDataTable[[#This Row],[Order Date]],"mmm")</f>
        <v>Feb</v>
      </c>
      <c r="G168" s="3" t="s">
        <v>6</v>
      </c>
      <c r="H168" s="3" t="s">
        <v>41</v>
      </c>
      <c r="I168" s="3" t="s">
        <v>2</v>
      </c>
      <c r="J168" s="3" t="s">
        <v>13</v>
      </c>
      <c r="K168" s="3" t="s">
        <v>23</v>
      </c>
      <c r="L168" s="3" t="s">
        <v>40</v>
      </c>
      <c r="M168" s="8">
        <v>2</v>
      </c>
      <c r="N168" s="5">
        <v>81.59</v>
      </c>
      <c r="O168" s="6">
        <v>0.1</v>
      </c>
      <c r="P168" s="5">
        <v>38.64</v>
      </c>
      <c r="Q168" s="5">
        <f t="shared" si="8"/>
        <v>146.86200000000002</v>
      </c>
      <c r="R168" s="5">
        <f t="shared" si="9"/>
        <v>77.28</v>
      </c>
      <c r="S168" s="5">
        <f t="shared" si="10"/>
        <v>69.582000000000022</v>
      </c>
      <c r="T168" s="7">
        <f t="shared" si="11"/>
        <v>0.47379172284185161</v>
      </c>
      <c r="U168" s="4">
        <f>YEAR(SalesDataTable[[#This Row],[Order Date]])</f>
        <v>2026</v>
      </c>
      <c r="V168" s="7" t="str">
        <f>"Q"&amp;ROUNDUP(MONTH(SalesDataTable[[#This Row],[Order Date]])/3,0)</f>
        <v>Q1</v>
      </c>
      <c r="W168" s="8">
        <f>MONTH(SalesDataTable[[#This Row],[Order Date]])</f>
        <v>2</v>
      </c>
      <c r="X168" s="7" t="str">
        <f>TEXT(SalesDataTable[[#This Row],[Order Date]],"mmm")</f>
        <v>Feb</v>
      </c>
    </row>
    <row r="169" spans="1:24" ht="15.6">
      <c r="A169" s="2">
        <v>1646</v>
      </c>
      <c r="B169" s="12">
        <v>46057</v>
      </c>
      <c r="C169" s="14">
        <f>YEAR(SalesDataTable[[#This Row],[Order Date]])</f>
        <v>2026</v>
      </c>
      <c r="D169" s="14">
        <f>ROUNDUP(MONTH(SalesDataTable[[#This Row],[Order Date]])/3,0)</f>
        <v>1</v>
      </c>
      <c r="E169" s="14">
        <f>MONTH(SalesDataTable[[#This Row],[Order Date]])</f>
        <v>2</v>
      </c>
      <c r="F169" s="14" t="str">
        <f>TEXT(SalesDataTable[[#This Row],[Order Date]],"mmm")</f>
        <v>Feb</v>
      </c>
      <c r="G169" s="3" t="s">
        <v>11</v>
      </c>
      <c r="H169" s="3" t="s">
        <v>25</v>
      </c>
      <c r="I169" s="3" t="s">
        <v>2</v>
      </c>
      <c r="J169" s="3" t="s">
        <v>13</v>
      </c>
      <c r="K169" s="3" t="s">
        <v>14</v>
      </c>
      <c r="L169" s="3"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c r="U169" s="4">
        <f>YEAR(SalesDataTable[[#This Row],[Order Date]])</f>
        <v>2026</v>
      </c>
      <c r="V169" s="7" t="str">
        <f>"Q"&amp;ROUNDUP(MONTH(SalesDataTable[[#This Row],[Order Date]])/3,0)</f>
        <v>Q1</v>
      </c>
      <c r="W169" s="8">
        <f>MONTH(SalesDataTable[[#This Row],[Order Date]])</f>
        <v>2</v>
      </c>
      <c r="X169" s="7" t="str">
        <f>TEXT(SalesDataTable[[#This Row],[Order Date]],"mmm")</f>
        <v>Feb</v>
      </c>
    </row>
    <row r="170" spans="1:24" ht="15.6">
      <c r="A170" s="2">
        <v>380</v>
      </c>
      <c r="B170" s="12">
        <v>46058</v>
      </c>
      <c r="C170" s="14">
        <f>YEAR(SalesDataTable[[#This Row],[Order Date]])</f>
        <v>2026</v>
      </c>
      <c r="D170" s="14">
        <f>ROUNDUP(MONTH(SalesDataTable[[#This Row],[Order Date]])/3,0)</f>
        <v>1</v>
      </c>
      <c r="E170" s="14">
        <f>MONTH(SalesDataTable[[#This Row],[Order Date]])</f>
        <v>2</v>
      </c>
      <c r="F170" s="14" t="str">
        <f>TEXT(SalesDataTable[[#This Row],[Order Date]],"mmm")</f>
        <v>Feb</v>
      </c>
      <c r="G170" s="3" t="s">
        <v>6</v>
      </c>
      <c r="H170" s="3" t="s">
        <v>43</v>
      </c>
      <c r="I170" s="3" t="s">
        <v>2</v>
      </c>
      <c r="J170" s="3" t="s">
        <v>3</v>
      </c>
      <c r="K170" s="3" t="s">
        <v>34</v>
      </c>
      <c r="L170" s="3" t="s">
        <v>38</v>
      </c>
      <c r="M170" s="8">
        <v>3</v>
      </c>
      <c r="N170" s="5">
        <v>125.63</v>
      </c>
      <c r="O170" s="6">
        <v>0</v>
      </c>
      <c r="P170" s="5">
        <v>71.05</v>
      </c>
      <c r="Q170" s="5">
        <f t="shared" si="8"/>
        <v>376.89</v>
      </c>
      <c r="R170" s="5">
        <f t="shared" si="9"/>
        <v>213.14999999999998</v>
      </c>
      <c r="S170" s="5">
        <f t="shared" si="10"/>
        <v>163.74</v>
      </c>
      <c r="T170" s="7">
        <f t="shared" si="11"/>
        <v>0.43445037013452203</v>
      </c>
      <c r="U170" s="4">
        <f>YEAR(SalesDataTable[[#This Row],[Order Date]])</f>
        <v>2026</v>
      </c>
      <c r="V170" s="7" t="str">
        <f>"Q"&amp;ROUNDUP(MONTH(SalesDataTable[[#This Row],[Order Date]])/3,0)</f>
        <v>Q1</v>
      </c>
      <c r="W170" s="8">
        <f>MONTH(SalesDataTable[[#This Row],[Order Date]])</f>
        <v>2</v>
      </c>
      <c r="X170" s="7" t="str">
        <f>TEXT(SalesDataTable[[#This Row],[Order Date]],"mmm")</f>
        <v>Feb</v>
      </c>
    </row>
    <row r="171" spans="1:24" ht="15.6">
      <c r="A171" s="2">
        <v>1723</v>
      </c>
      <c r="B171" s="12">
        <v>46058</v>
      </c>
      <c r="C171" s="14">
        <f>YEAR(SalesDataTable[[#This Row],[Order Date]])</f>
        <v>2026</v>
      </c>
      <c r="D171" s="14">
        <f>ROUNDUP(MONTH(SalesDataTable[[#This Row],[Order Date]])/3,0)</f>
        <v>1</v>
      </c>
      <c r="E171" s="14">
        <f>MONTH(SalesDataTable[[#This Row],[Order Date]])</f>
        <v>2</v>
      </c>
      <c r="F171" s="14" t="str">
        <f>TEXT(SalesDataTable[[#This Row],[Order Date]],"mmm")</f>
        <v>Feb</v>
      </c>
      <c r="G171" s="3" t="s">
        <v>20</v>
      </c>
      <c r="H171" s="3" t="s">
        <v>33</v>
      </c>
      <c r="I171" s="3" t="s">
        <v>2</v>
      </c>
      <c r="J171" s="3" t="s">
        <v>3</v>
      </c>
      <c r="K171" s="3" t="s">
        <v>4</v>
      </c>
      <c r="L171" s="3" t="s">
        <v>30</v>
      </c>
      <c r="M171" s="8">
        <v>2</v>
      </c>
      <c r="N171" s="5">
        <v>101.01</v>
      </c>
      <c r="O171" s="6">
        <v>0</v>
      </c>
      <c r="P171" s="5">
        <v>50.26</v>
      </c>
      <c r="Q171" s="5">
        <f t="shared" si="8"/>
        <v>202.02</v>
      </c>
      <c r="R171" s="5">
        <f t="shared" si="9"/>
        <v>100.52</v>
      </c>
      <c r="S171" s="5">
        <f t="shared" si="10"/>
        <v>101.50000000000001</v>
      </c>
      <c r="T171" s="7">
        <f t="shared" si="11"/>
        <v>0.50242550242550243</v>
      </c>
      <c r="U171" s="4">
        <f>YEAR(SalesDataTable[[#This Row],[Order Date]])</f>
        <v>2026</v>
      </c>
      <c r="V171" s="7" t="str">
        <f>"Q"&amp;ROUNDUP(MONTH(SalesDataTable[[#This Row],[Order Date]])/3,0)</f>
        <v>Q1</v>
      </c>
      <c r="W171" s="8">
        <f>MONTH(SalesDataTable[[#This Row],[Order Date]])</f>
        <v>2</v>
      </c>
      <c r="X171" s="7" t="str">
        <f>TEXT(SalesDataTable[[#This Row],[Order Date]],"mmm")</f>
        <v>Feb</v>
      </c>
    </row>
    <row r="172" spans="1:24" ht="15.6">
      <c r="A172" s="2">
        <v>2529</v>
      </c>
      <c r="B172" s="12">
        <v>46058</v>
      </c>
      <c r="C172" s="14">
        <f>YEAR(SalesDataTable[[#This Row],[Order Date]])</f>
        <v>2026</v>
      </c>
      <c r="D172" s="14">
        <f>ROUNDUP(MONTH(SalesDataTable[[#This Row],[Order Date]])/3,0)</f>
        <v>1</v>
      </c>
      <c r="E172" s="14">
        <f>MONTH(SalesDataTable[[#This Row],[Order Date]])</f>
        <v>2</v>
      </c>
      <c r="F172" s="14" t="str">
        <f>TEXT(SalesDataTable[[#This Row],[Order Date]],"mmm")</f>
        <v>Feb</v>
      </c>
      <c r="G172" s="3" t="s">
        <v>20</v>
      </c>
      <c r="H172" s="3" t="s">
        <v>47</v>
      </c>
      <c r="I172" s="3" t="s">
        <v>2</v>
      </c>
      <c r="J172" s="3" t="s">
        <v>3</v>
      </c>
      <c r="K172" s="3" t="s">
        <v>9</v>
      </c>
      <c r="L172" s="3"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c r="U172" s="4">
        <f>YEAR(SalesDataTable[[#This Row],[Order Date]])</f>
        <v>2026</v>
      </c>
      <c r="V172" s="7" t="str">
        <f>"Q"&amp;ROUNDUP(MONTH(SalesDataTable[[#This Row],[Order Date]])/3,0)</f>
        <v>Q1</v>
      </c>
      <c r="W172" s="8">
        <f>MONTH(SalesDataTable[[#This Row],[Order Date]])</f>
        <v>2</v>
      </c>
      <c r="X172" s="7" t="str">
        <f>TEXT(SalesDataTable[[#This Row],[Order Date]],"mmm")</f>
        <v>Feb</v>
      </c>
    </row>
    <row r="173" spans="1:24" ht="15.6">
      <c r="A173" s="2">
        <v>2685</v>
      </c>
      <c r="B173" s="12">
        <v>46058</v>
      </c>
      <c r="C173" s="14">
        <f>YEAR(SalesDataTable[[#This Row],[Order Date]])</f>
        <v>2026</v>
      </c>
      <c r="D173" s="14">
        <f>ROUNDUP(MONTH(SalesDataTable[[#This Row],[Order Date]])/3,0)</f>
        <v>1</v>
      </c>
      <c r="E173" s="14">
        <f>MONTH(SalesDataTable[[#This Row],[Order Date]])</f>
        <v>2</v>
      </c>
      <c r="F173" s="14" t="str">
        <f>TEXT(SalesDataTable[[#This Row],[Order Date]],"mmm")</f>
        <v>Feb</v>
      </c>
      <c r="G173" s="3" t="s">
        <v>6</v>
      </c>
      <c r="H173" s="3" t="s">
        <v>49</v>
      </c>
      <c r="I173" s="3" t="s">
        <v>2</v>
      </c>
      <c r="J173" s="3" t="s">
        <v>13</v>
      </c>
      <c r="K173" s="3" t="s">
        <v>9</v>
      </c>
      <c r="L173" s="3" t="s">
        <v>46</v>
      </c>
      <c r="M173" s="8">
        <v>1</v>
      </c>
      <c r="N173" s="5">
        <v>72.78</v>
      </c>
      <c r="O173" s="6">
        <v>0.05</v>
      </c>
      <c r="P173" s="5">
        <v>33.26</v>
      </c>
      <c r="Q173" s="5">
        <f t="shared" si="8"/>
        <v>69.140999999999991</v>
      </c>
      <c r="R173" s="5">
        <f t="shared" si="9"/>
        <v>33.26</v>
      </c>
      <c r="S173" s="5">
        <f t="shared" si="10"/>
        <v>35.880999999999993</v>
      </c>
      <c r="T173" s="7">
        <f t="shared" si="11"/>
        <v>0.51895402149231273</v>
      </c>
      <c r="U173" s="4">
        <f>YEAR(SalesDataTable[[#This Row],[Order Date]])</f>
        <v>2026</v>
      </c>
      <c r="V173" s="7" t="str">
        <f>"Q"&amp;ROUNDUP(MONTH(SalesDataTable[[#This Row],[Order Date]])/3,0)</f>
        <v>Q1</v>
      </c>
      <c r="W173" s="8">
        <f>MONTH(SalesDataTable[[#This Row],[Order Date]])</f>
        <v>2</v>
      </c>
      <c r="X173" s="7" t="str">
        <f>TEXT(SalesDataTable[[#This Row],[Order Date]],"mmm")</f>
        <v>Feb</v>
      </c>
    </row>
    <row r="174" spans="1:24" ht="15.6">
      <c r="A174" s="2">
        <v>2793</v>
      </c>
      <c r="B174" s="12">
        <v>46058</v>
      </c>
      <c r="C174" s="14">
        <f>YEAR(SalesDataTable[[#This Row],[Order Date]])</f>
        <v>2026</v>
      </c>
      <c r="D174" s="14">
        <f>ROUNDUP(MONTH(SalesDataTable[[#This Row],[Order Date]])/3,0)</f>
        <v>1</v>
      </c>
      <c r="E174" s="14">
        <f>MONTH(SalesDataTable[[#This Row],[Order Date]])</f>
        <v>2</v>
      </c>
      <c r="F174" s="14" t="str">
        <f>TEXT(SalesDataTable[[#This Row],[Order Date]],"mmm")</f>
        <v>Feb</v>
      </c>
      <c r="G174" s="3" t="s">
        <v>6</v>
      </c>
      <c r="H174" s="3" t="s">
        <v>49</v>
      </c>
      <c r="I174" s="3" t="s">
        <v>8</v>
      </c>
      <c r="J174" s="3" t="s">
        <v>16</v>
      </c>
      <c r="K174" s="3" t="s">
        <v>23</v>
      </c>
      <c r="L174" s="3" t="s">
        <v>51</v>
      </c>
      <c r="M174" s="8">
        <v>3</v>
      </c>
      <c r="N174" s="5">
        <v>122.69</v>
      </c>
      <c r="O174" s="6">
        <v>0.05</v>
      </c>
      <c r="P174" s="5">
        <v>62.08</v>
      </c>
      <c r="Q174" s="5">
        <f t="shared" si="8"/>
        <v>349.66649999999998</v>
      </c>
      <c r="R174" s="5">
        <f t="shared" si="9"/>
        <v>186.24</v>
      </c>
      <c r="S174" s="5">
        <f t="shared" si="10"/>
        <v>163.42649999999998</v>
      </c>
      <c r="T174" s="7">
        <f t="shared" si="11"/>
        <v>0.46737820180085876</v>
      </c>
      <c r="U174" s="4">
        <f>YEAR(SalesDataTable[[#This Row],[Order Date]])</f>
        <v>2026</v>
      </c>
      <c r="V174" s="7" t="str">
        <f>"Q"&amp;ROUNDUP(MONTH(SalesDataTable[[#This Row],[Order Date]])/3,0)</f>
        <v>Q1</v>
      </c>
      <c r="W174" s="8">
        <f>MONTH(SalesDataTable[[#This Row],[Order Date]])</f>
        <v>2</v>
      </c>
      <c r="X174" s="7" t="str">
        <f>TEXT(SalesDataTable[[#This Row],[Order Date]],"mmm")</f>
        <v>Feb</v>
      </c>
    </row>
    <row r="175" spans="1:24" ht="15.6">
      <c r="A175" s="2">
        <v>346</v>
      </c>
      <c r="B175" s="12">
        <v>46059</v>
      </c>
      <c r="C175" s="14">
        <f>YEAR(SalesDataTable[[#This Row],[Order Date]])</f>
        <v>2026</v>
      </c>
      <c r="D175" s="14">
        <f>ROUNDUP(MONTH(SalesDataTable[[#This Row],[Order Date]])/3,0)</f>
        <v>1</v>
      </c>
      <c r="E175" s="14">
        <f>MONTH(SalesDataTable[[#This Row],[Order Date]])</f>
        <v>2</v>
      </c>
      <c r="F175" s="14" t="str">
        <f>TEXT(SalesDataTable[[#This Row],[Order Date]],"mmm")</f>
        <v>Feb</v>
      </c>
      <c r="G175" s="3" t="s">
        <v>6</v>
      </c>
      <c r="H175" s="3" t="s">
        <v>7</v>
      </c>
      <c r="I175" s="3" t="s">
        <v>2</v>
      </c>
      <c r="J175" s="3" t="s">
        <v>16</v>
      </c>
      <c r="K175" s="3" t="s">
        <v>4</v>
      </c>
      <c r="L175" s="3" t="s">
        <v>30</v>
      </c>
      <c r="M175" s="8">
        <v>3</v>
      </c>
      <c r="N175" s="5">
        <v>103.22</v>
      </c>
      <c r="O175" s="6">
        <v>0</v>
      </c>
      <c r="P175" s="5">
        <v>50.74</v>
      </c>
      <c r="Q175" s="5">
        <f t="shared" si="8"/>
        <v>309.65999999999997</v>
      </c>
      <c r="R175" s="5">
        <f t="shared" si="9"/>
        <v>152.22</v>
      </c>
      <c r="S175" s="5">
        <f t="shared" si="10"/>
        <v>157.43999999999997</v>
      </c>
      <c r="T175" s="7">
        <f t="shared" si="11"/>
        <v>0.50842859910869986</v>
      </c>
      <c r="U175" s="4">
        <f>YEAR(SalesDataTable[[#This Row],[Order Date]])</f>
        <v>2026</v>
      </c>
      <c r="V175" s="7" t="str">
        <f>"Q"&amp;ROUNDUP(MONTH(SalesDataTable[[#This Row],[Order Date]])/3,0)</f>
        <v>Q1</v>
      </c>
      <c r="W175" s="8">
        <f>MONTH(SalesDataTable[[#This Row],[Order Date]])</f>
        <v>2</v>
      </c>
      <c r="X175" s="7" t="str">
        <f>TEXT(SalesDataTable[[#This Row],[Order Date]],"mmm")</f>
        <v>Feb</v>
      </c>
    </row>
    <row r="176" spans="1:24" ht="15.6">
      <c r="A176" s="2">
        <v>539</v>
      </c>
      <c r="B176" s="12">
        <v>46059</v>
      </c>
      <c r="C176" s="14">
        <f>YEAR(SalesDataTable[[#This Row],[Order Date]])</f>
        <v>2026</v>
      </c>
      <c r="D176" s="14">
        <f>ROUNDUP(MONTH(SalesDataTable[[#This Row],[Order Date]])/3,0)</f>
        <v>1</v>
      </c>
      <c r="E176" s="14">
        <f>MONTH(SalesDataTable[[#This Row],[Order Date]])</f>
        <v>2</v>
      </c>
      <c r="F176" s="14" t="str">
        <f>TEXT(SalesDataTable[[#This Row],[Order Date]],"mmm")</f>
        <v>Feb</v>
      </c>
      <c r="G176" s="3" t="s">
        <v>0</v>
      </c>
      <c r="H176" s="3" t="s">
        <v>50</v>
      </c>
      <c r="I176" s="3" t="s">
        <v>28</v>
      </c>
      <c r="J176" s="3" t="s">
        <v>13</v>
      </c>
      <c r="K176" s="3" t="s">
        <v>9</v>
      </c>
      <c r="L176" s="3" t="s">
        <v>10</v>
      </c>
      <c r="M176" s="8">
        <v>3</v>
      </c>
      <c r="N176" s="5">
        <v>92.96</v>
      </c>
      <c r="O176" s="6">
        <v>0.15</v>
      </c>
      <c r="P176" s="5">
        <v>44.56</v>
      </c>
      <c r="Q176" s="5">
        <f t="shared" si="8"/>
        <v>237.048</v>
      </c>
      <c r="R176" s="5">
        <f t="shared" si="9"/>
        <v>133.68</v>
      </c>
      <c r="S176" s="5">
        <f t="shared" si="10"/>
        <v>103.36799999999999</v>
      </c>
      <c r="T176" s="7">
        <f t="shared" si="11"/>
        <v>0.43606358205932971</v>
      </c>
      <c r="U176" s="4">
        <f>YEAR(SalesDataTable[[#This Row],[Order Date]])</f>
        <v>2026</v>
      </c>
      <c r="V176" s="7" t="str">
        <f>"Q"&amp;ROUNDUP(MONTH(SalesDataTable[[#This Row],[Order Date]])/3,0)</f>
        <v>Q1</v>
      </c>
      <c r="W176" s="8">
        <f>MONTH(SalesDataTable[[#This Row],[Order Date]])</f>
        <v>2</v>
      </c>
      <c r="X176" s="7" t="str">
        <f>TEXT(SalesDataTable[[#This Row],[Order Date]],"mmm")</f>
        <v>Feb</v>
      </c>
    </row>
    <row r="177" spans="1:24" ht="15.6">
      <c r="A177" s="2">
        <v>1368</v>
      </c>
      <c r="B177" s="12">
        <v>46059</v>
      </c>
      <c r="C177" s="14">
        <f>YEAR(SalesDataTable[[#This Row],[Order Date]])</f>
        <v>2026</v>
      </c>
      <c r="D177" s="14">
        <f>ROUNDUP(MONTH(SalesDataTable[[#This Row],[Order Date]])/3,0)</f>
        <v>1</v>
      </c>
      <c r="E177" s="14">
        <f>MONTH(SalesDataTable[[#This Row],[Order Date]])</f>
        <v>2</v>
      </c>
      <c r="F177" s="14" t="str">
        <f>TEXT(SalesDataTable[[#This Row],[Order Date]],"mmm")</f>
        <v>Feb</v>
      </c>
      <c r="G177" s="3" t="s">
        <v>6</v>
      </c>
      <c r="H177" s="3" t="s">
        <v>43</v>
      </c>
      <c r="I177" s="3" t="s">
        <v>19</v>
      </c>
      <c r="J177" s="3" t="s">
        <v>13</v>
      </c>
      <c r="K177" s="3" t="s">
        <v>14</v>
      </c>
      <c r="L177" s="3" t="s">
        <v>15</v>
      </c>
      <c r="M177" s="8">
        <v>1</v>
      </c>
      <c r="N177" s="5">
        <v>36.520000000000003</v>
      </c>
      <c r="O177" s="6">
        <v>0</v>
      </c>
      <c r="P177" s="5">
        <v>13.94</v>
      </c>
      <c r="Q177" s="5">
        <f t="shared" si="8"/>
        <v>36.520000000000003</v>
      </c>
      <c r="R177" s="5">
        <f t="shared" si="9"/>
        <v>13.94</v>
      </c>
      <c r="S177" s="5">
        <f t="shared" si="10"/>
        <v>22.580000000000005</v>
      </c>
      <c r="T177" s="7">
        <f t="shared" si="11"/>
        <v>0.61829134720700996</v>
      </c>
      <c r="U177" s="4">
        <f>YEAR(SalesDataTable[[#This Row],[Order Date]])</f>
        <v>2026</v>
      </c>
      <c r="V177" s="7" t="str">
        <f>"Q"&amp;ROUNDUP(MONTH(SalesDataTable[[#This Row],[Order Date]])/3,0)</f>
        <v>Q1</v>
      </c>
      <c r="W177" s="8">
        <f>MONTH(SalesDataTable[[#This Row],[Order Date]])</f>
        <v>2</v>
      </c>
      <c r="X177" s="7" t="str">
        <f>TEXT(SalesDataTable[[#This Row],[Order Date]],"mmm")</f>
        <v>Feb</v>
      </c>
    </row>
    <row r="178" spans="1:24" ht="15.6">
      <c r="A178" s="2">
        <v>3506</v>
      </c>
      <c r="B178" s="12">
        <v>46059</v>
      </c>
      <c r="C178" s="14">
        <f>YEAR(SalesDataTable[[#This Row],[Order Date]])</f>
        <v>2026</v>
      </c>
      <c r="D178" s="14">
        <f>ROUNDUP(MONTH(SalesDataTable[[#This Row],[Order Date]])/3,0)</f>
        <v>1</v>
      </c>
      <c r="E178" s="14">
        <f>MONTH(SalesDataTable[[#This Row],[Order Date]])</f>
        <v>2</v>
      </c>
      <c r="F178" s="14" t="str">
        <f>TEXT(SalesDataTable[[#This Row],[Order Date]],"mmm")</f>
        <v>Feb</v>
      </c>
      <c r="G178" s="3" t="s">
        <v>0</v>
      </c>
      <c r="H178" s="3" t="s">
        <v>1</v>
      </c>
      <c r="I178" s="3" t="s">
        <v>19</v>
      </c>
      <c r="J178" s="3" t="s">
        <v>3</v>
      </c>
      <c r="K178" s="3" t="s">
        <v>34</v>
      </c>
      <c r="L178" s="3" t="s">
        <v>45</v>
      </c>
      <c r="M178" s="8">
        <v>3</v>
      </c>
      <c r="N178" s="5">
        <v>50.65</v>
      </c>
      <c r="O178" s="6">
        <v>0</v>
      </c>
      <c r="P178" s="5">
        <v>21.49</v>
      </c>
      <c r="Q178" s="5">
        <f t="shared" si="8"/>
        <v>151.94999999999999</v>
      </c>
      <c r="R178" s="5">
        <f t="shared" si="9"/>
        <v>64.47</v>
      </c>
      <c r="S178" s="5">
        <f t="shared" si="10"/>
        <v>87.47999999999999</v>
      </c>
      <c r="T178" s="7">
        <f t="shared" si="11"/>
        <v>0.57571569595261596</v>
      </c>
      <c r="U178" s="4">
        <f>YEAR(SalesDataTable[[#This Row],[Order Date]])</f>
        <v>2026</v>
      </c>
      <c r="V178" s="7" t="str">
        <f>"Q"&amp;ROUNDUP(MONTH(SalesDataTable[[#This Row],[Order Date]])/3,0)</f>
        <v>Q1</v>
      </c>
      <c r="W178" s="8">
        <f>MONTH(SalesDataTable[[#This Row],[Order Date]])</f>
        <v>2</v>
      </c>
      <c r="X178" s="7" t="str">
        <f>TEXT(SalesDataTable[[#This Row],[Order Date]],"mmm")</f>
        <v>Feb</v>
      </c>
    </row>
    <row r="179" spans="1:24" ht="15.6">
      <c r="A179" s="2">
        <v>1314</v>
      </c>
      <c r="B179" s="12">
        <v>46060</v>
      </c>
      <c r="C179" s="14">
        <f>YEAR(SalesDataTable[[#This Row],[Order Date]])</f>
        <v>2026</v>
      </c>
      <c r="D179" s="14">
        <f>ROUNDUP(MONTH(SalesDataTable[[#This Row],[Order Date]])/3,0)</f>
        <v>1</v>
      </c>
      <c r="E179" s="14">
        <f>MONTH(SalesDataTable[[#This Row],[Order Date]])</f>
        <v>2</v>
      </c>
      <c r="F179" s="14" t="str">
        <f>TEXT(SalesDataTable[[#This Row],[Order Date]],"mmm")</f>
        <v>Feb</v>
      </c>
      <c r="G179" s="3" t="s">
        <v>20</v>
      </c>
      <c r="H179" s="3" t="s">
        <v>21</v>
      </c>
      <c r="I179" s="3" t="s">
        <v>2</v>
      </c>
      <c r="J179" s="3" t="s">
        <v>3</v>
      </c>
      <c r="K179" s="3" t="s">
        <v>14</v>
      </c>
      <c r="L179" s="3" t="s">
        <v>15</v>
      </c>
      <c r="M179" s="8">
        <v>2</v>
      </c>
      <c r="N179" s="5">
        <v>37.03</v>
      </c>
      <c r="O179" s="6">
        <v>0.15</v>
      </c>
      <c r="P179" s="5">
        <v>13.87</v>
      </c>
      <c r="Q179" s="5">
        <f t="shared" si="8"/>
        <v>62.951000000000001</v>
      </c>
      <c r="R179" s="5">
        <f t="shared" si="9"/>
        <v>27.74</v>
      </c>
      <c r="S179" s="5">
        <f t="shared" si="10"/>
        <v>35.210999999999999</v>
      </c>
      <c r="T179" s="7">
        <f t="shared" si="11"/>
        <v>0.55933980397451988</v>
      </c>
      <c r="U179" s="4">
        <f>YEAR(SalesDataTable[[#This Row],[Order Date]])</f>
        <v>2026</v>
      </c>
      <c r="V179" s="7" t="str">
        <f>"Q"&amp;ROUNDUP(MONTH(SalesDataTable[[#This Row],[Order Date]])/3,0)</f>
        <v>Q1</v>
      </c>
      <c r="W179" s="8">
        <f>MONTH(SalesDataTable[[#This Row],[Order Date]])</f>
        <v>2</v>
      </c>
      <c r="X179" s="7" t="str">
        <f>TEXT(SalesDataTable[[#This Row],[Order Date]],"mmm")</f>
        <v>Feb</v>
      </c>
    </row>
    <row r="180" spans="1:24" ht="15.6">
      <c r="A180" s="2">
        <v>2092</v>
      </c>
      <c r="B180" s="12">
        <v>46060</v>
      </c>
      <c r="C180" s="14">
        <f>YEAR(SalesDataTable[[#This Row],[Order Date]])</f>
        <v>2026</v>
      </c>
      <c r="D180" s="14">
        <f>ROUNDUP(MONTH(SalesDataTable[[#This Row],[Order Date]])/3,0)</f>
        <v>1</v>
      </c>
      <c r="E180" s="14">
        <f>MONTH(SalesDataTable[[#This Row],[Order Date]])</f>
        <v>2</v>
      </c>
      <c r="F180" s="14" t="str">
        <f>TEXT(SalesDataTable[[#This Row],[Order Date]],"mmm")</f>
        <v>Feb</v>
      </c>
      <c r="G180" s="3" t="s">
        <v>11</v>
      </c>
      <c r="H180" s="3" t="s">
        <v>12</v>
      </c>
      <c r="I180" s="3" t="s">
        <v>2</v>
      </c>
      <c r="J180" s="3" t="s">
        <v>13</v>
      </c>
      <c r="K180" s="3" t="s">
        <v>34</v>
      </c>
      <c r="L180" s="3" t="s">
        <v>42</v>
      </c>
      <c r="M180" s="8">
        <v>1</v>
      </c>
      <c r="N180" s="5">
        <v>36.619999999999997</v>
      </c>
      <c r="O180" s="6">
        <v>0</v>
      </c>
      <c r="P180" s="5">
        <v>13.55</v>
      </c>
      <c r="Q180" s="5">
        <f t="shared" si="8"/>
        <v>36.619999999999997</v>
      </c>
      <c r="R180" s="5">
        <f t="shared" si="9"/>
        <v>13.55</v>
      </c>
      <c r="S180" s="5">
        <f t="shared" si="10"/>
        <v>23.069999999999997</v>
      </c>
      <c r="T180" s="7">
        <f t="shared" si="11"/>
        <v>0.62998361551064985</v>
      </c>
      <c r="U180" s="4">
        <f>YEAR(SalesDataTable[[#This Row],[Order Date]])</f>
        <v>2026</v>
      </c>
      <c r="V180" s="7" t="str">
        <f>"Q"&amp;ROUNDUP(MONTH(SalesDataTable[[#This Row],[Order Date]])/3,0)</f>
        <v>Q1</v>
      </c>
      <c r="W180" s="8">
        <f>MONTH(SalesDataTable[[#This Row],[Order Date]])</f>
        <v>2</v>
      </c>
      <c r="X180" s="7" t="str">
        <f>TEXT(SalesDataTable[[#This Row],[Order Date]],"mmm")</f>
        <v>Feb</v>
      </c>
    </row>
    <row r="181" spans="1:24" ht="15.6">
      <c r="A181" s="2">
        <v>5083</v>
      </c>
      <c r="B181" s="12">
        <v>46060</v>
      </c>
      <c r="C181" s="14">
        <f>YEAR(SalesDataTable[[#This Row],[Order Date]])</f>
        <v>2026</v>
      </c>
      <c r="D181" s="14">
        <f>ROUNDUP(MONTH(SalesDataTable[[#This Row],[Order Date]])/3,0)</f>
        <v>1</v>
      </c>
      <c r="E181" s="14">
        <f>MONTH(SalesDataTable[[#This Row],[Order Date]])</f>
        <v>2</v>
      </c>
      <c r="F181" s="14" t="str">
        <f>TEXT(SalesDataTable[[#This Row],[Order Date]],"mmm")</f>
        <v>Feb</v>
      </c>
      <c r="G181" s="3" t="s">
        <v>11</v>
      </c>
      <c r="H181" s="3" t="s">
        <v>52</v>
      </c>
      <c r="I181" s="3" t="s">
        <v>19</v>
      </c>
      <c r="J181" s="3" t="s">
        <v>3</v>
      </c>
      <c r="K181" s="3" t="s">
        <v>23</v>
      </c>
      <c r="L181" s="3" t="s">
        <v>40</v>
      </c>
      <c r="M181" s="8">
        <v>1</v>
      </c>
      <c r="N181" s="5">
        <v>81.47</v>
      </c>
      <c r="O181" s="6">
        <v>0</v>
      </c>
      <c r="P181" s="5">
        <v>39.18</v>
      </c>
      <c r="Q181" s="5">
        <f t="shared" si="8"/>
        <v>81.47</v>
      </c>
      <c r="R181" s="5">
        <f t="shared" si="9"/>
        <v>39.18</v>
      </c>
      <c r="S181" s="5">
        <f t="shared" si="10"/>
        <v>42.29</v>
      </c>
      <c r="T181" s="7">
        <f t="shared" si="11"/>
        <v>0.51908678040996681</v>
      </c>
      <c r="U181" s="4">
        <f>YEAR(SalesDataTable[[#This Row],[Order Date]])</f>
        <v>2026</v>
      </c>
      <c r="V181" s="7" t="str">
        <f>"Q"&amp;ROUNDUP(MONTH(SalesDataTable[[#This Row],[Order Date]])/3,0)</f>
        <v>Q1</v>
      </c>
      <c r="W181" s="8">
        <f>MONTH(SalesDataTable[[#This Row],[Order Date]])</f>
        <v>2</v>
      </c>
      <c r="X181" s="7" t="str">
        <f>TEXT(SalesDataTable[[#This Row],[Order Date]],"mmm")</f>
        <v>Feb</v>
      </c>
    </row>
    <row r="182" spans="1:24" ht="15.6">
      <c r="A182" s="2">
        <v>582</v>
      </c>
      <c r="B182" s="12">
        <v>46061</v>
      </c>
      <c r="C182" s="14">
        <f>YEAR(SalesDataTable[[#This Row],[Order Date]])</f>
        <v>2026</v>
      </c>
      <c r="D182" s="14">
        <f>ROUNDUP(MONTH(SalesDataTable[[#This Row],[Order Date]])/3,0)</f>
        <v>1</v>
      </c>
      <c r="E182" s="14">
        <f>MONTH(SalesDataTable[[#This Row],[Order Date]])</f>
        <v>2</v>
      </c>
      <c r="F182" s="14" t="str">
        <f>TEXT(SalesDataTable[[#This Row],[Order Date]],"mmm")</f>
        <v>Feb</v>
      </c>
      <c r="G182" s="3" t="s">
        <v>6</v>
      </c>
      <c r="H182" s="3" t="s">
        <v>7</v>
      </c>
      <c r="I182" s="3" t="s">
        <v>8</v>
      </c>
      <c r="J182" s="3" t="s">
        <v>3</v>
      </c>
      <c r="K182" s="3" t="s">
        <v>23</v>
      </c>
      <c r="L182" s="3" t="s">
        <v>51</v>
      </c>
      <c r="M182" s="8">
        <v>12</v>
      </c>
      <c r="N182" s="5">
        <v>122.75</v>
      </c>
      <c r="O182" s="6">
        <v>0.15</v>
      </c>
      <c r="P182" s="5">
        <v>62.51</v>
      </c>
      <c r="Q182" s="5">
        <f t="shared" si="8"/>
        <v>1252.05</v>
      </c>
      <c r="R182" s="5">
        <f t="shared" si="9"/>
        <v>750.12</v>
      </c>
      <c r="S182" s="5">
        <f t="shared" si="10"/>
        <v>501.92999999999995</v>
      </c>
      <c r="T182" s="7">
        <f t="shared" si="11"/>
        <v>0.40088654606445429</v>
      </c>
      <c r="U182" s="4">
        <f>YEAR(SalesDataTable[[#This Row],[Order Date]])</f>
        <v>2026</v>
      </c>
      <c r="V182" s="7" t="str">
        <f>"Q"&amp;ROUNDUP(MONTH(SalesDataTable[[#This Row],[Order Date]])/3,0)</f>
        <v>Q1</v>
      </c>
      <c r="W182" s="8">
        <f>MONTH(SalesDataTable[[#This Row],[Order Date]])</f>
        <v>2</v>
      </c>
      <c r="X182" s="7" t="str">
        <f>TEXT(SalesDataTable[[#This Row],[Order Date]],"mmm")</f>
        <v>Feb</v>
      </c>
    </row>
    <row r="183" spans="1:24" ht="15.6">
      <c r="A183" s="2">
        <v>902</v>
      </c>
      <c r="B183" s="12">
        <v>46061</v>
      </c>
      <c r="C183" s="14">
        <f>YEAR(SalesDataTable[[#This Row],[Order Date]])</f>
        <v>2026</v>
      </c>
      <c r="D183" s="14">
        <f>ROUNDUP(MONTH(SalesDataTable[[#This Row],[Order Date]])/3,0)</f>
        <v>1</v>
      </c>
      <c r="E183" s="14">
        <f>MONTH(SalesDataTable[[#This Row],[Order Date]])</f>
        <v>2</v>
      </c>
      <c r="F183" s="14" t="str">
        <f>TEXT(SalesDataTable[[#This Row],[Order Date]],"mmm")</f>
        <v>Feb</v>
      </c>
      <c r="G183" s="3" t="s">
        <v>0</v>
      </c>
      <c r="H183" s="3" t="s">
        <v>36</v>
      </c>
      <c r="I183" s="3" t="s">
        <v>2</v>
      </c>
      <c r="J183" s="3" t="s">
        <v>16</v>
      </c>
      <c r="K183" s="3" t="s">
        <v>34</v>
      </c>
      <c r="L183" s="3" t="s">
        <v>45</v>
      </c>
      <c r="M183" s="8">
        <v>1</v>
      </c>
      <c r="N183" s="5">
        <v>50.38</v>
      </c>
      <c r="O183" s="6">
        <v>0.05</v>
      </c>
      <c r="P183" s="5">
        <v>21.95</v>
      </c>
      <c r="Q183" s="5">
        <f t="shared" si="8"/>
        <v>47.860999999999997</v>
      </c>
      <c r="R183" s="5">
        <f t="shared" si="9"/>
        <v>21.95</v>
      </c>
      <c r="S183" s="5">
        <f t="shared" si="10"/>
        <v>25.910999999999998</v>
      </c>
      <c r="T183" s="7">
        <f t="shared" si="11"/>
        <v>0.54138024696516995</v>
      </c>
      <c r="U183" s="4">
        <f>YEAR(SalesDataTable[[#This Row],[Order Date]])</f>
        <v>2026</v>
      </c>
      <c r="V183" s="7" t="str">
        <f>"Q"&amp;ROUNDUP(MONTH(SalesDataTable[[#This Row],[Order Date]])/3,0)</f>
        <v>Q1</v>
      </c>
      <c r="W183" s="8">
        <f>MONTH(SalesDataTable[[#This Row],[Order Date]])</f>
        <v>2</v>
      </c>
      <c r="X183" s="7" t="str">
        <f>TEXT(SalesDataTable[[#This Row],[Order Date]],"mmm")</f>
        <v>Feb</v>
      </c>
    </row>
    <row r="184" spans="1:24" ht="15.6">
      <c r="A184" s="2">
        <v>2396</v>
      </c>
      <c r="B184" s="12">
        <v>46061</v>
      </c>
      <c r="C184" s="14">
        <f>YEAR(SalesDataTable[[#This Row],[Order Date]])</f>
        <v>2026</v>
      </c>
      <c r="D184" s="14">
        <f>ROUNDUP(MONTH(SalesDataTable[[#This Row],[Order Date]])/3,0)</f>
        <v>1</v>
      </c>
      <c r="E184" s="14">
        <f>MONTH(SalesDataTable[[#This Row],[Order Date]])</f>
        <v>2</v>
      </c>
      <c r="F184" s="14" t="str">
        <f>TEXT(SalesDataTable[[#This Row],[Order Date]],"mmm")</f>
        <v>Feb</v>
      </c>
      <c r="G184" s="3" t="s">
        <v>20</v>
      </c>
      <c r="H184" s="3" t="s">
        <v>31</v>
      </c>
      <c r="I184" s="3" t="s">
        <v>2</v>
      </c>
      <c r="J184" s="3" t="s">
        <v>16</v>
      </c>
      <c r="K184" s="3" t="s">
        <v>34</v>
      </c>
      <c r="L184" s="3" t="s">
        <v>45</v>
      </c>
      <c r="M184" s="8">
        <v>2</v>
      </c>
      <c r="N184" s="5">
        <v>50.4</v>
      </c>
      <c r="O184" s="6">
        <v>0</v>
      </c>
      <c r="P184" s="5">
        <v>21.43</v>
      </c>
      <c r="Q184" s="5">
        <f t="shared" si="8"/>
        <v>100.8</v>
      </c>
      <c r="R184" s="5">
        <f t="shared" si="9"/>
        <v>42.86</v>
      </c>
      <c r="S184" s="5">
        <f t="shared" si="10"/>
        <v>57.94</v>
      </c>
      <c r="T184" s="7">
        <f t="shared" si="11"/>
        <v>0.57480158730158726</v>
      </c>
      <c r="U184" s="4">
        <f>YEAR(SalesDataTable[[#This Row],[Order Date]])</f>
        <v>2026</v>
      </c>
      <c r="V184" s="7" t="str">
        <f>"Q"&amp;ROUNDUP(MONTH(SalesDataTable[[#This Row],[Order Date]])/3,0)</f>
        <v>Q1</v>
      </c>
      <c r="W184" s="8">
        <f>MONTH(SalesDataTable[[#This Row],[Order Date]])</f>
        <v>2</v>
      </c>
      <c r="X184" s="7" t="str">
        <f>TEXT(SalesDataTable[[#This Row],[Order Date]],"mmm")</f>
        <v>Feb</v>
      </c>
    </row>
    <row r="185" spans="1:24" ht="15.6">
      <c r="A185" s="2">
        <v>2494</v>
      </c>
      <c r="B185" s="12">
        <v>46061</v>
      </c>
      <c r="C185" s="14">
        <f>YEAR(SalesDataTable[[#This Row],[Order Date]])</f>
        <v>2026</v>
      </c>
      <c r="D185" s="14">
        <f>ROUNDUP(MONTH(SalesDataTable[[#This Row],[Order Date]])/3,0)</f>
        <v>1</v>
      </c>
      <c r="E185" s="14">
        <f>MONTH(SalesDataTable[[#This Row],[Order Date]])</f>
        <v>2</v>
      </c>
      <c r="F185" s="14" t="str">
        <f>TEXT(SalesDataTable[[#This Row],[Order Date]],"mmm")</f>
        <v>Feb</v>
      </c>
      <c r="G185" s="3" t="s">
        <v>11</v>
      </c>
      <c r="H185" s="3" t="s">
        <v>25</v>
      </c>
      <c r="I185" s="3" t="s">
        <v>2</v>
      </c>
      <c r="J185" s="3" t="s">
        <v>13</v>
      </c>
      <c r="K185" s="3" t="s">
        <v>9</v>
      </c>
      <c r="L185" s="3" t="s">
        <v>46</v>
      </c>
      <c r="M185" s="8">
        <v>1</v>
      </c>
      <c r="N185" s="5">
        <v>69.98</v>
      </c>
      <c r="O185" s="6">
        <v>0</v>
      </c>
      <c r="P185" s="5">
        <v>33.21</v>
      </c>
      <c r="Q185" s="5">
        <f t="shared" si="8"/>
        <v>69.98</v>
      </c>
      <c r="R185" s="5">
        <f t="shared" si="9"/>
        <v>33.21</v>
      </c>
      <c r="S185" s="5">
        <f t="shared" si="10"/>
        <v>36.770000000000003</v>
      </c>
      <c r="T185" s="7">
        <f t="shared" si="11"/>
        <v>0.52543583881108891</v>
      </c>
      <c r="U185" s="4">
        <f>YEAR(SalesDataTable[[#This Row],[Order Date]])</f>
        <v>2026</v>
      </c>
      <c r="V185" s="7" t="str">
        <f>"Q"&amp;ROUNDUP(MONTH(SalesDataTable[[#This Row],[Order Date]])/3,0)</f>
        <v>Q1</v>
      </c>
      <c r="W185" s="8">
        <f>MONTH(SalesDataTable[[#This Row],[Order Date]])</f>
        <v>2</v>
      </c>
      <c r="X185" s="7" t="str">
        <f>TEXT(SalesDataTable[[#This Row],[Order Date]],"mmm")</f>
        <v>Feb</v>
      </c>
    </row>
    <row r="186" spans="1:24" ht="15.6">
      <c r="A186" s="2">
        <v>2925</v>
      </c>
      <c r="B186" s="12">
        <v>46061</v>
      </c>
      <c r="C186" s="14">
        <f>YEAR(SalesDataTable[[#This Row],[Order Date]])</f>
        <v>2026</v>
      </c>
      <c r="D186" s="14">
        <f>ROUNDUP(MONTH(SalesDataTable[[#This Row],[Order Date]])/3,0)</f>
        <v>1</v>
      </c>
      <c r="E186" s="14">
        <f>MONTH(SalesDataTable[[#This Row],[Order Date]])</f>
        <v>2</v>
      </c>
      <c r="F186" s="14" t="str">
        <f>TEXT(SalesDataTable[[#This Row],[Order Date]],"mmm")</f>
        <v>Feb</v>
      </c>
      <c r="G186" s="3" t="s">
        <v>0</v>
      </c>
      <c r="H186" s="3" t="s">
        <v>1</v>
      </c>
      <c r="I186" s="3" t="s">
        <v>19</v>
      </c>
      <c r="J186" s="3" t="s">
        <v>13</v>
      </c>
      <c r="K186" s="3" t="s">
        <v>9</v>
      </c>
      <c r="L186" s="3" t="s">
        <v>10</v>
      </c>
      <c r="M186" s="8">
        <v>3</v>
      </c>
      <c r="N186" s="5">
        <v>90.04</v>
      </c>
      <c r="O186" s="6">
        <v>0.05</v>
      </c>
      <c r="P186" s="5">
        <v>45.25</v>
      </c>
      <c r="Q186" s="5">
        <f t="shared" si="8"/>
        <v>256.61399999999998</v>
      </c>
      <c r="R186" s="5">
        <f t="shared" si="9"/>
        <v>135.75</v>
      </c>
      <c r="S186" s="5">
        <f t="shared" si="10"/>
        <v>120.86399999999998</v>
      </c>
      <c r="T186" s="7">
        <f t="shared" si="11"/>
        <v>0.47099534709719654</v>
      </c>
      <c r="U186" s="4">
        <f>YEAR(SalesDataTable[[#This Row],[Order Date]])</f>
        <v>2026</v>
      </c>
      <c r="V186" s="7" t="str">
        <f>"Q"&amp;ROUNDUP(MONTH(SalesDataTable[[#This Row],[Order Date]])/3,0)</f>
        <v>Q1</v>
      </c>
      <c r="W186" s="8">
        <f>MONTH(SalesDataTable[[#This Row],[Order Date]])</f>
        <v>2</v>
      </c>
      <c r="X186" s="7" t="str">
        <f>TEXT(SalesDataTable[[#This Row],[Order Date]],"mmm")</f>
        <v>Feb</v>
      </c>
    </row>
    <row r="187" spans="1:24" ht="15.6">
      <c r="A187" s="2">
        <v>3614</v>
      </c>
      <c r="B187" s="12">
        <v>46061</v>
      </c>
      <c r="C187" s="14">
        <f>YEAR(SalesDataTable[[#This Row],[Order Date]])</f>
        <v>2026</v>
      </c>
      <c r="D187" s="14">
        <f>ROUNDUP(MONTH(SalesDataTable[[#This Row],[Order Date]])/3,0)</f>
        <v>1</v>
      </c>
      <c r="E187" s="14">
        <f>MONTH(SalesDataTable[[#This Row],[Order Date]])</f>
        <v>2</v>
      </c>
      <c r="F187" s="14" t="str">
        <f>TEXT(SalesDataTable[[#This Row],[Order Date]],"mmm")</f>
        <v>Feb</v>
      </c>
      <c r="G187" s="3" t="s">
        <v>6</v>
      </c>
      <c r="H187" s="3" t="s">
        <v>49</v>
      </c>
      <c r="I187" s="3" t="s">
        <v>2</v>
      </c>
      <c r="J187" s="3" t="s">
        <v>13</v>
      </c>
      <c r="K187" s="3" t="s">
        <v>34</v>
      </c>
      <c r="L187" s="3" t="s">
        <v>45</v>
      </c>
      <c r="M187" s="8">
        <v>3</v>
      </c>
      <c r="N187" s="5">
        <v>51.18</v>
      </c>
      <c r="O187" s="6">
        <v>0</v>
      </c>
      <c r="P187" s="5">
        <v>21.95</v>
      </c>
      <c r="Q187" s="5">
        <f t="shared" si="8"/>
        <v>153.54</v>
      </c>
      <c r="R187" s="5">
        <f t="shared" si="9"/>
        <v>65.849999999999994</v>
      </c>
      <c r="S187" s="5">
        <f t="shared" si="10"/>
        <v>87.69</v>
      </c>
      <c r="T187" s="7">
        <f t="shared" si="11"/>
        <v>0.57112153184837833</v>
      </c>
      <c r="U187" s="4">
        <f>YEAR(SalesDataTable[[#This Row],[Order Date]])</f>
        <v>2026</v>
      </c>
      <c r="V187" s="7" t="str">
        <f>"Q"&amp;ROUNDUP(MONTH(SalesDataTable[[#This Row],[Order Date]])/3,0)</f>
        <v>Q1</v>
      </c>
      <c r="W187" s="8">
        <f>MONTH(SalesDataTable[[#This Row],[Order Date]])</f>
        <v>2</v>
      </c>
      <c r="X187" s="7" t="str">
        <f>TEXT(SalesDataTable[[#This Row],[Order Date]],"mmm")</f>
        <v>Feb</v>
      </c>
    </row>
    <row r="188" spans="1:24" ht="15.6">
      <c r="A188" s="2">
        <v>4360</v>
      </c>
      <c r="B188" s="12">
        <v>46061</v>
      </c>
      <c r="C188" s="14">
        <f>YEAR(SalesDataTable[[#This Row],[Order Date]])</f>
        <v>2026</v>
      </c>
      <c r="D188" s="14">
        <f>ROUNDUP(MONTH(SalesDataTable[[#This Row],[Order Date]])/3,0)</f>
        <v>1</v>
      </c>
      <c r="E188" s="14">
        <f>MONTH(SalesDataTable[[#This Row],[Order Date]])</f>
        <v>2</v>
      </c>
      <c r="F188" s="14" t="str">
        <f>TEXT(SalesDataTable[[#This Row],[Order Date]],"mmm")</f>
        <v>Feb</v>
      </c>
      <c r="G188" s="3" t="s">
        <v>0</v>
      </c>
      <c r="H188" s="3" t="s">
        <v>50</v>
      </c>
      <c r="I188" s="3" t="s">
        <v>2</v>
      </c>
      <c r="J188" s="3" t="s">
        <v>13</v>
      </c>
      <c r="K188" s="3" t="s">
        <v>14</v>
      </c>
      <c r="L188" s="3" t="s">
        <v>15</v>
      </c>
      <c r="M188" s="8">
        <v>1</v>
      </c>
      <c r="N188" s="5">
        <v>35.69</v>
      </c>
      <c r="O188" s="6">
        <v>0</v>
      </c>
      <c r="P188" s="5">
        <v>13.38</v>
      </c>
      <c r="Q188" s="5">
        <f t="shared" si="8"/>
        <v>35.69</v>
      </c>
      <c r="R188" s="5">
        <f t="shared" si="9"/>
        <v>13.38</v>
      </c>
      <c r="S188" s="5">
        <f t="shared" si="10"/>
        <v>22.309999999999995</v>
      </c>
      <c r="T188" s="7">
        <f t="shared" si="11"/>
        <v>0.62510507144858496</v>
      </c>
      <c r="U188" s="4">
        <f>YEAR(SalesDataTable[[#This Row],[Order Date]])</f>
        <v>2026</v>
      </c>
      <c r="V188" s="7" t="str">
        <f>"Q"&amp;ROUNDUP(MONTH(SalesDataTable[[#This Row],[Order Date]])/3,0)</f>
        <v>Q1</v>
      </c>
      <c r="W188" s="8">
        <f>MONTH(SalesDataTable[[#This Row],[Order Date]])</f>
        <v>2</v>
      </c>
      <c r="X188" s="7" t="str">
        <f>TEXT(SalesDataTable[[#This Row],[Order Date]],"mmm")</f>
        <v>Feb</v>
      </c>
    </row>
    <row r="189" spans="1:24" ht="15.6">
      <c r="A189" s="2">
        <v>4582</v>
      </c>
      <c r="B189" s="12">
        <v>46061</v>
      </c>
      <c r="C189" s="14">
        <f>YEAR(SalesDataTable[[#This Row],[Order Date]])</f>
        <v>2026</v>
      </c>
      <c r="D189" s="14">
        <f>ROUNDUP(MONTH(SalesDataTable[[#This Row],[Order Date]])/3,0)</f>
        <v>1</v>
      </c>
      <c r="E189" s="14">
        <f>MONTH(SalesDataTable[[#This Row],[Order Date]])</f>
        <v>2</v>
      </c>
      <c r="F189" s="14" t="str">
        <f>TEXT(SalesDataTable[[#This Row],[Order Date]],"mmm")</f>
        <v>Feb</v>
      </c>
      <c r="G189" s="3" t="s">
        <v>20</v>
      </c>
      <c r="H189" s="3" t="s">
        <v>31</v>
      </c>
      <c r="I189" s="3" t="s">
        <v>2</v>
      </c>
      <c r="J189" s="3" t="s">
        <v>13</v>
      </c>
      <c r="K189" s="3" t="s">
        <v>4</v>
      </c>
      <c r="L189" s="3" t="s">
        <v>22</v>
      </c>
      <c r="M189" s="8">
        <v>3</v>
      </c>
      <c r="N189" s="5">
        <v>50.29</v>
      </c>
      <c r="O189" s="6">
        <v>0.05</v>
      </c>
      <c r="P189" s="5">
        <v>22.87</v>
      </c>
      <c r="Q189" s="5">
        <f t="shared" si="8"/>
        <v>143.32650000000001</v>
      </c>
      <c r="R189" s="5">
        <f t="shared" si="9"/>
        <v>68.61</v>
      </c>
      <c r="S189" s="5">
        <f t="shared" si="10"/>
        <v>74.716500000000011</v>
      </c>
      <c r="T189" s="7">
        <f t="shared" si="11"/>
        <v>0.52130275978273388</v>
      </c>
      <c r="U189" s="4">
        <f>YEAR(SalesDataTable[[#This Row],[Order Date]])</f>
        <v>2026</v>
      </c>
      <c r="V189" s="7" t="str">
        <f>"Q"&amp;ROUNDUP(MONTH(SalesDataTable[[#This Row],[Order Date]])/3,0)</f>
        <v>Q1</v>
      </c>
      <c r="W189" s="8">
        <f>MONTH(SalesDataTable[[#This Row],[Order Date]])</f>
        <v>2</v>
      </c>
      <c r="X189" s="7" t="str">
        <f>TEXT(SalesDataTable[[#This Row],[Order Date]],"mmm")</f>
        <v>Feb</v>
      </c>
    </row>
    <row r="190" spans="1:24" ht="15.6">
      <c r="A190" s="2">
        <v>4381</v>
      </c>
      <c r="B190" s="12">
        <v>46062</v>
      </c>
      <c r="C190" s="14">
        <f>YEAR(SalesDataTable[[#This Row],[Order Date]])</f>
        <v>2026</v>
      </c>
      <c r="D190" s="14">
        <f>ROUNDUP(MONTH(SalesDataTable[[#This Row],[Order Date]])/3,0)</f>
        <v>1</v>
      </c>
      <c r="E190" s="14">
        <f>MONTH(SalesDataTable[[#This Row],[Order Date]])</f>
        <v>2</v>
      </c>
      <c r="F190" s="14" t="str">
        <f>TEXT(SalesDataTable[[#This Row],[Order Date]],"mmm")</f>
        <v>Feb</v>
      </c>
      <c r="G190" s="3" t="s">
        <v>6</v>
      </c>
      <c r="H190" s="3" t="s">
        <v>43</v>
      </c>
      <c r="I190" s="3" t="s">
        <v>28</v>
      </c>
      <c r="J190" s="3" t="s">
        <v>3</v>
      </c>
      <c r="K190" s="3" t="s">
        <v>23</v>
      </c>
      <c r="L190" s="3" t="s">
        <v>29</v>
      </c>
      <c r="M190" s="8">
        <v>1</v>
      </c>
      <c r="N190" s="5">
        <v>194.32</v>
      </c>
      <c r="O190" s="6">
        <v>0.05</v>
      </c>
      <c r="P190" s="5">
        <v>102.52</v>
      </c>
      <c r="Q190" s="5">
        <f t="shared" si="8"/>
        <v>184.60399999999998</v>
      </c>
      <c r="R190" s="5">
        <f t="shared" si="9"/>
        <v>102.52</v>
      </c>
      <c r="S190" s="5">
        <f t="shared" si="10"/>
        <v>82.083999999999989</v>
      </c>
      <c r="T190" s="7">
        <f t="shared" si="11"/>
        <v>0.44464908669367942</v>
      </c>
      <c r="U190" s="4">
        <f>YEAR(SalesDataTable[[#This Row],[Order Date]])</f>
        <v>2026</v>
      </c>
      <c r="V190" s="7" t="str">
        <f>"Q"&amp;ROUNDUP(MONTH(SalesDataTable[[#This Row],[Order Date]])/3,0)</f>
        <v>Q1</v>
      </c>
      <c r="W190" s="8">
        <f>MONTH(SalesDataTable[[#This Row],[Order Date]])</f>
        <v>2</v>
      </c>
      <c r="X190" s="7" t="str">
        <f>TEXT(SalesDataTable[[#This Row],[Order Date]],"mmm")</f>
        <v>Feb</v>
      </c>
    </row>
    <row r="191" spans="1:24" ht="15.6">
      <c r="A191" s="2">
        <v>4964</v>
      </c>
      <c r="B191" s="12">
        <v>46062</v>
      </c>
      <c r="C191" s="14">
        <f>YEAR(SalesDataTable[[#This Row],[Order Date]])</f>
        <v>2026</v>
      </c>
      <c r="D191" s="14">
        <f>ROUNDUP(MONTH(SalesDataTable[[#This Row],[Order Date]])/3,0)</f>
        <v>1</v>
      </c>
      <c r="E191" s="14">
        <f>MONTH(SalesDataTable[[#This Row],[Order Date]])</f>
        <v>2</v>
      </c>
      <c r="F191" s="14" t="str">
        <f>TEXT(SalesDataTable[[#This Row],[Order Date]],"mmm")</f>
        <v>Feb</v>
      </c>
      <c r="G191" s="3" t="s">
        <v>20</v>
      </c>
      <c r="H191" s="3" t="s">
        <v>47</v>
      </c>
      <c r="I191" s="3" t="s">
        <v>19</v>
      </c>
      <c r="J191" s="3" t="s">
        <v>13</v>
      </c>
      <c r="K191" s="3" t="s">
        <v>34</v>
      </c>
      <c r="L191" s="3" t="s">
        <v>35</v>
      </c>
      <c r="M191" s="8">
        <v>4</v>
      </c>
      <c r="N191" s="5">
        <v>40.44</v>
      </c>
      <c r="O191" s="6">
        <v>0</v>
      </c>
      <c r="P191" s="5">
        <v>14.75</v>
      </c>
      <c r="Q191" s="5">
        <f t="shared" si="8"/>
        <v>161.76</v>
      </c>
      <c r="R191" s="5">
        <f t="shared" si="9"/>
        <v>59</v>
      </c>
      <c r="S191" s="5">
        <f t="shared" si="10"/>
        <v>102.75999999999999</v>
      </c>
      <c r="T191" s="7">
        <f t="shared" si="11"/>
        <v>0.63526211671612265</v>
      </c>
      <c r="U191" s="4">
        <f>YEAR(SalesDataTable[[#This Row],[Order Date]])</f>
        <v>2026</v>
      </c>
      <c r="V191" s="7" t="str">
        <f>"Q"&amp;ROUNDUP(MONTH(SalesDataTable[[#This Row],[Order Date]])/3,0)</f>
        <v>Q1</v>
      </c>
      <c r="W191" s="8">
        <f>MONTH(SalesDataTable[[#This Row],[Order Date]])</f>
        <v>2</v>
      </c>
      <c r="X191" s="7" t="str">
        <f>TEXT(SalesDataTable[[#This Row],[Order Date]],"mmm")</f>
        <v>Feb</v>
      </c>
    </row>
    <row r="192" spans="1:24" ht="15.6">
      <c r="A192" s="2">
        <v>255</v>
      </c>
      <c r="B192" s="12">
        <v>46063</v>
      </c>
      <c r="C192" s="14">
        <f>YEAR(SalesDataTable[[#This Row],[Order Date]])</f>
        <v>2026</v>
      </c>
      <c r="D192" s="14">
        <f>ROUNDUP(MONTH(SalesDataTable[[#This Row],[Order Date]])/3,0)</f>
        <v>1</v>
      </c>
      <c r="E192" s="14">
        <f>MONTH(SalesDataTable[[#This Row],[Order Date]])</f>
        <v>2</v>
      </c>
      <c r="F192" s="14" t="str">
        <f>TEXT(SalesDataTable[[#This Row],[Order Date]],"mmm")</f>
        <v>Feb</v>
      </c>
      <c r="G192" s="3" t="s">
        <v>20</v>
      </c>
      <c r="H192" s="3" t="s">
        <v>31</v>
      </c>
      <c r="I192" s="3" t="s">
        <v>2</v>
      </c>
      <c r="J192" s="3" t="s">
        <v>13</v>
      </c>
      <c r="K192" s="3" t="s">
        <v>14</v>
      </c>
      <c r="L192" s="3" t="s">
        <v>44</v>
      </c>
      <c r="M192" s="8">
        <v>3</v>
      </c>
      <c r="N192" s="5">
        <v>134.53</v>
      </c>
      <c r="O192" s="6">
        <v>0.1</v>
      </c>
      <c r="P192" s="5">
        <v>69.12</v>
      </c>
      <c r="Q192" s="5">
        <f t="shared" si="8"/>
        <v>363.23100000000005</v>
      </c>
      <c r="R192" s="5">
        <f t="shared" si="9"/>
        <v>207.36</v>
      </c>
      <c r="S192" s="5">
        <f t="shared" si="10"/>
        <v>155.87100000000004</v>
      </c>
      <c r="T192" s="7">
        <f t="shared" si="11"/>
        <v>0.42912361555043488</v>
      </c>
      <c r="U192" s="4">
        <f>YEAR(SalesDataTable[[#This Row],[Order Date]])</f>
        <v>2026</v>
      </c>
      <c r="V192" s="7" t="str">
        <f>"Q"&amp;ROUNDUP(MONTH(SalesDataTable[[#This Row],[Order Date]])/3,0)</f>
        <v>Q1</v>
      </c>
      <c r="W192" s="8">
        <f>MONTH(SalesDataTable[[#This Row],[Order Date]])</f>
        <v>2</v>
      </c>
      <c r="X192" s="7" t="str">
        <f>TEXT(SalesDataTable[[#This Row],[Order Date]],"mmm")</f>
        <v>Feb</v>
      </c>
    </row>
    <row r="193" spans="1:24" ht="15.6">
      <c r="A193" s="2">
        <v>2178</v>
      </c>
      <c r="B193" s="12">
        <v>46063</v>
      </c>
      <c r="C193" s="14">
        <f>YEAR(SalesDataTable[[#This Row],[Order Date]])</f>
        <v>2026</v>
      </c>
      <c r="D193" s="14">
        <f>ROUNDUP(MONTH(SalesDataTable[[#This Row],[Order Date]])/3,0)</f>
        <v>1</v>
      </c>
      <c r="E193" s="14">
        <f>MONTH(SalesDataTable[[#This Row],[Order Date]])</f>
        <v>2</v>
      </c>
      <c r="F193" s="14" t="str">
        <f>TEXT(SalesDataTable[[#This Row],[Order Date]],"mmm")</f>
        <v>Feb</v>
      </c>
      <c r="G193" s="3" t="s">
        <v>11</v>
      </c>
      <c r="H193" s="3" t="s">
        <v>12</v>
      </c>
      <c r="I193" s="3" t="s">
        <v>28</v>
      </c>
      <c r="J193" s="3" t="s">
        <v>13</v>
      </c>
      <c r="K193" s="3" t="s">
        <v>9</v>
      </c>
      <c r="L193" s="3" t="s">
        <v>37</v>
      </c>
      <c r="M193" s="8">
        <v>6</v>
      </c>
      <c r="N193" s="5">
        <v>154.05000000000001</v>
      </c>
      <c r="O193" s="6">
        <v>0</v>
      </c>
      <c r="P193" s="5">
        <v>79.25</v>
      </c>
      <c r="Q193" s="5">
        <f t="shared" si="8"/>
        <v>924.30000000000007</v>
      </c>
      <c r="R193" s="5">
        <f t="shared" si="9"/>
        <v>475.5</v>
      </c>
      <c r="S193" s="5">
        <f t="shared" si="10"/>
        <v>448.80000000000007</v>
      </c>
      <c r="T193" s="7">
        <f t="shared" si="11"/>
        <v>0.4855566374553717</v>
      </c>
      <c r="U193" s="4">
        <f>YEAR(SalesDataTable[[#This Row],[Order Date]])</f>
        <v>2026</v>
      </c>
      <c r="V193" s="7" t="str">
        <f>"Q"&amp;ROUNDUP(MONTH(SalesDataTable[[#This Row],[Order Date]])/3,0)</f>
        <v>Q1</v>
      </c>
      <c r="W193" s="8">
        <f>MONTH(SalesDataTable[[#This Row],[Order Date]])</f>
        <v>2</v>
      </c>
      <c r="X193" s="7" t="str">
        <f>TEXT(SalesDataTable[[#This Row],[Order Date]],"mmm")</f>
        <v>Feb</v>
      </c>
    </row>
    <row r="194" spans="1:24" ht="15.6">
      <c r="A194" s="2">
        <v>3416</v>
      </c>
      <c r="B194" s="12">
        <v>46063</v>
      </c>
      <c r="C194" s="14">
        <f>YEAR(SalesDataTable[[#This Row],[Order Date]])</f>
        <v>2026</v>
      </c>
      <c r="D194" s="14">
        <f>ROUNDUP(MONTH(SalesDataTable[[#This Row],[Order Date]])/3,0)</f>
        <v>1</v>
      </c>
      <c r="E194" s="14">
        <f>MONTH(SalesDataTable[[#This Row],[Order Date]])</f>
        <v>2</v>
      </c>
      <c r="F194" s="14" t="str">
        <f>TEXT(SalesDataTable[[#This Row],[Order Date]],"mmm")</f>
        <v>Feb</v>
      </c>
      <c r="G194" s="3" t="s">
        <v>11</v>
      </c>
      <c r="H194" s="3" t="s">
        <v>12</v>
      </c>
      <c r="I194" s="3" t="s">
        <v>2</v>
      </c>
      <c r="J194" s="3" t="s">
        <v>13</v>
      </c>
      <c r="K194" s="3" t="s">
        <v>14</v>
      </c>
      <c r="L194" s="3"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c r="U194" s="4">
        <f>YEAR(SalesDataTable[[#This Row],[Order Date]])</f>
        <v>2026</v>
      </c>
      <c r="V194" s="7" t="str">
        <f>"Q"&amp;ROUNDUP(MONTH(SalesDataTable[[#This Row],[Order Date]])/3,0)</f>
        <v>Q1</v>
      </c>
      <c r="W194" s="8">
        <f>MONTH(SalesDataTable[[#This Row],[Order Date]])</f>
        <v>2</v>
      </c>
      <c r="X194" s="7" t="str">
        <f>TEXT(SalesDataTable[[#This Row],[Order Date]],"mmm")</f>
        <v>Feb</v>
      </c>
    </row>
    <row r="195" spans="1:24" ht="15.6">
      <c r="A195" s="2">
        <v>3854</v>
      </c>
      <c r="B195" s="12">
        <v>46063</v>
      </c>
      <c r="C195" s="14">
        <f>YEAR(SalesDataTable[[#This Row],[Order Date]])</f>
        <v>2026</v>
      </c>
      <c r="D195" s="14">
        <f>ROUNDUP(MONTH(SalesDataTable[[#This Row],[Order Date]])/3,0)</f>
        <v>1</v>
      </c>
      <c r="E195" s="14">
        <f>MONTH(SalesDataTable[[#This Row],[Order Date]])</f>
        <v>2</v>
      </c>
      <c r="F195" s="14" t="str">
        <f>TEXT(SalesDataTable[[#This Row],[Order Date]],"mmm")</f>
        <v>Feb</v>
      </c>
      <c r="G195" s="3" t="s">
        <v>0</v>
      </c>
      <c r="H195" s="3" t="s">
        <v>1</v>
      </c>
      <c r="I195" s="3" t="s">
        <v>2</v>
      </c>
      <c r="J195" s="3" t="s">
        <v>13</v>
      </c>
      <c r="K195" s="3" t="s">
        <v>4</v>
      </c>
      <c r="L195" s="3" t="s">
        <v>26</v>
      </c>
      <c r="M195" s="8">
        <v>2</v>
      </c>
      <c r="N195" s="5">
        <v>41.03</v>
      </c>
      <c r="O195" s="6">
        <v>0</v>
      </c>
      <c r="P195" s="5">
        <v>16.260000000000002</v>
      </c>
      <c r="Q195" s="5">
        <f t="shared" si="12"/>
        <v>82.06</v>
      </c>
      <c r="R195" s="5">
        <f t="shared" si="13"/>
        <v>32.520000000000003</v>
      </c>
      <c r="S195" s="5">
        <f t="shared" si="14"/>
        <v>49.54</v>
      </c>
      <c r="T195" s="7">
        <f t="shared" si="15"/>
        <v>0.60370460638557155</v>
      </c>
      <c r="U195" s="4">
        <f>YEAR(SalesDataTable[[#This Row],[Order Date]])</f>
        <v>2026</v>
      </c>
      <c r="V195" s="7" t="str">
        <f>"Q"&amp;ROUNDUP(MONTH(SalesDataTable[[#This Row],[Order Date]])/3,0)</f>
        <v>Q1</v>
      </c>
      <c r="W195" s="8">
        <f>MONTH(SalesDataTable[[#This Row],[Order Date]])</f>
        <v>2</v>
      </c>
      <c r="X195" s="7" t="str">
        <f>TEXT(SalesDataTable[[#This Row],[Order Date]],"mmm")</f>
        <v>Feb</v>
      </c>
    </row>
    <row r="196" spans="1:24" ht="15.6">
      <c r="A196" s="2">
        <v>3952</v>
      </c>
      <c r="B196" s="12">
        <v>46063</v>
      </c>
      <c r="C196" s="14">
        <f>YEAR(SalesDataTable[[#This Row],[Order Date]])</f>
        <v>2026</v>
      </c>
      <c r="D196" s="14">
        <f>ROUNDUP(MONTH(SalesDataTable[[#This Row],[Order Date]])/3,0)</f>
        <v>1</v>
      </c>
      <c r="E196" s="14">
        <f>MONTH(SalesDataTable[[#This Row],[Order Date]])</f>
        <v>2</v>
      </c>
      <c r="F196" s="14" t="str">
        <f>TEXT(SalesDataTable[[#This Row],[Order Date]],"mmm")</f>
        <v>Feb</v>
      </c>
      <c r="G196" s="3" t="s">
        <v>20</v>
      </c>
      <c r="H196" s="3" t="s">
        <v>33</v>
      </c>
      <c r="I196" s="3" t="s">
        <v>28</v>
      </c>
      <c r="J196" s="3" t="s">
        <v>13</v>
      </c>
      <c r="K196" s="3" t="s">
        <v>4</v>
      </c>
      <c r="L196" s="3" t="s">
        <v>5</v>
      </c>
      <c r="M196" s="8">
        <v>1</v>
      </c>
      <c r="N196" s="5">
        <v>81.44</v>
      </c>
      <c r="O196" s="6">
        <v>0.05</v>
      </c>
      <c r="P196" s="5">
        <v>43.9</v>
      </c>
      <c r="Q196" s="5">
        <f t="shared" si="12"/>
        <v>77.367999999999995</v>
      </c>
      <c r="R196" s="5">
        <f t="shared" si="13"/>
        <v>43.9</v>
      </c>
      <c r="S196" s="5">
        <f t="shared" si="14"/>
        <v>33.467999999999996</v>
      </c>
      <c r="T196" s="7">
        <f t="shared" si="15"/>
        <v>0.43258194602419603</v>
      </c>
      <c r="U196" s="4">
        <f>YEAR(SalesDataTable[[#This Row],[Order Date]])</f>
        <v>2026</v>
      </c>
      <c r="V196" s="7" t="str">
        <f>"Q"&amp;ROUNDUP(MONTH(SalesDataTable[[#This Row],[Order Date]])/3,0)</f>
        <v>Q1</v>
      </c>
      <c r="W196" s="8">
        <f>MONTH(SalesDataTable[[#This Row],[Order Date]])</f>
        <v>2</v>
      </c>
      <c r="X196" s="7" t="str">
        <f>TEXT(SalesDataTable[[#This Row],[Order Date]],"mmm")</f>
        <v>Feb</v>
      </c>
    </row>
    <row r="197" spans="1:24" ht="15.6">
      <c r="A197" s="2">
        <v>4076</v>
      </c>
      <c r="B197" s="12">
        <v>46063</v>
      </c>
      <c r="C197" s="14">
        <f>YEAR(SalesDataTable[[#This Row],[Order Date]])</f>
        <v>2026</v>
      </c>
      <c r="D197" s="14">
        <f>ROUNDUP(MONTH(SalesDataTable[[#This Row],[Order Date]])/3,0)</f>
        <v>1</v>
      </c>
      <c r="E197" s="14">
        <f>MONTH(SalesDataTable[[#This Row],[Order Date]])</f>
        <v>2</v>
      </c>
      <c r="F197" s="14" t="str">
        <f>TEXT(SalesDataTable[[#This Row],[Order Date]],"mmm")</f>
        <v>Feb</v>
      </c>
      <c r="G197" s="3" t="s">
        <v>0</v>
      </c>
      <c r="H197" s="3" t="s">
        <v>1</v>
      </c>
      <c r="I197" s="3" t="s">
        <v>8</v>
      </c>
      <c r="J197" s="3" t="s">
        <v>16</v>
      </c>
      <c r="K197" s="3" t="s">
        <v>23</v>
      </c>
      <c r="L197" s="3" t="s">
        <v>51</v>
      </c>
      <c r="M197" s="8">
        <v>8</v>
      </c>
      <c r="N197" s="5">
        <v>122.19</v>
      </c>
      <c r="O197" s="6">
        <v>0.1</v>
      </c>
      <c r="P197" s="5">
        <v>60</v>
      </c>
      <c r="Q197" s="5">
        <f t="shared" si="12"/>
        <v>879.76800000000003</v>
      </c>
      <c r="R197" s="5">
        <f t="shared" si="13"/>
        <v>480</v>
      </c>
      <c r="S197" s="5">
        <f t="shared" si="14"/>
        <v>399.76800000000003</v>
      </c>
      <c r="T197" s="7">
        <f t="shared" si="15"/>
        <v>0.45440161497121973</v>
      </c>
      <c r="U197" s="4">
        <f>YEAR(SalesDataTable[[#This Row],[Order Date]])</f>
        <v>2026</v>
      </c>
      <c r="V197" s="7" t="str">
        <f>"Q"&amp;ROUNDUP(MONTH(SalesDataTable[[#This Row],[Order Date]])/3,0)</f>
        <v>Q1</v>
      </c>
      <c r="W197" s="8">
        <f>MONTH(SalesDataTable[[#This Row],[Order Date]])</f>
        <v>2</v>
      </c>
      <c r="X197" s="7" t="str">
        <f>TEXT(SalesDataTable[[#This Row],[Order Date]],"mmm")</f>
        <v>Feb</v>
      </c>
    </row>
    <row r="198" spans="1:24" ht="15.6">
      <c r="A198" s="2">
        <v>4156</v>
      </c>
      <c r="B198" s="12">
        <v>46063</v>
      </c>
      <c r="C198" s="14">
        <f>YEAR(SalesDataTable[[#This Row],[Order Date]])</f>
        <v>2026</v>
      </c>
      <c r="D198" s="14">
        <f>ROUNDUP(MONTH(SalesDataTable[[#This Row],[Order Date]])/3,0)</f>
        <v>1</v>
      </c>
      <c r="E198" s="14">
        <f>MONTH(SalesDataTable[[#This Row],[Order Date]])</f>
        <v>2</v>
      </c>
      <c r="F198" s="14" t="str">
        <f>TEXT(SalesDataTable[[#This Row],[Order Date]],"mmm")</f>
        <v>Feb</v>
      </c>
      <c r="G198" s="3" t="s">
        <v>11</v>
      </c>
      <c r="H198" s="3" t="s">
        <v>52</v>
      </c>
      <c r="I198" s="3" t="s">
        <v>19</v>
      </c>
      <c r="J198" s="3" t="s">
        <v>3</v>
      </c>
      <c r="K198" s="3" t="s">
        <v>9</v>
      </c>
      <c r="L198" s="3" t="s">
        <v>17</v>
      </c>
      <c r="M198" s="8">
        <v>2</v>
      </c>
      <c r="N198" s="5">
        <v>146.33000000000001</v>
      </c>
      <c r="O198" s="6">
        <v>0.1</v>
      </c>
      <c r="P198" s="5">
        <v>81.34</v>
      </c>
      <c r="Q198" s="5">
        <f t="shared" si="12"/>
        <v>263.39400000000001</v>
      </c>
      <c r="R198" s="5">
        <f t="shared" si="13"/>
        <v>162.68</v>
      </c>
      <c r="S198" s="5">
        <f t="shared" si="14"/>
        <v>100.714</v>
      </c>
      <c r="T198" s="7">
        <f t="shared" si="15"/>
        <v>0.38237013751262366</v>
      </c>
      <c r="U198" s="4">
        <f>YEAR(SalesDataTable[[#This Row],[Order Date]])</f>
        <v>2026</v>
      </c>
      <c r="V198" s="7" t="str">
        <f>"Q"&amp;ROUNDUP(MONTH(SalesDataTable[[#This Row],[Order Date]])/3,0)</f>
        <v>Q1</v>
      </c>
      <c r="W198" s="8">
        <f>MONTH(SalesDataTable[[#This Row],[Order Date]])</f>
        <v>2</v>
      </c>
      <c r="X198" s="7" t="str">
        <f>TEXT(SalesDataTable[[#This Row],[Order Date]],"mmm")</f>
        <v>Feb</v>
      </c>
    </row>
    <row r="199" spans="1:24" ht="15.6">
      <c r="A199" s="2">
        <v>4260</v>
      </c>
      <c r="B199" s="12">
        <v>46063</v>
      </c>
      <c r="C199" s="14">
        <f>YEAR(SalesDataTable[[#This Row],[Order Date]])</f>
        <v>2026</v>
      </c>
      <c r="D199" s="14">
        <f>ROUNDUP(MONTH(SalesDataTable[[#This Row],[Order Date]])/3,0)</f>
        <v>1</v>
      </c>
      <c r="E199" s="14">
        <f>MONTH(SalesDataTable[[#This Row],[Order Date]])</f>
        <v>2</v>
      </c>
      <c r="F199" s="14" t="str">
        <f>TEXT(SalesDataTable[[#This Row],[Order Date]],"mmm")</f>
        <v>Feb</v>
      </c>
      <c r="G199" s="3" t="s">
        <v>11</v>
      </c>
      <c r="H199" s="3" t="s">
        <v>52</v>
      </c>
      <c r="I199" s="3" t="s">
        <v>28</v>
      </c>
      <c r="J199" s="3" t="s">
        <v>3</v>
      </c>
      <c r="K199" s="3" t="s">
        <v>14</v>
      </c>
      <c r="L199" s="3" t="s">
        <v>44</v>
      </c>
      <c r="M199" s="8">
        <v>1</v>
      </c>
      <c r="N199" s="5">
        <v>131.24</v>
      </c>
      <c r="O199" s="6">
        <v>0.05</v>
      </c>
      <c r="P199" s="5">
        <v>66.14</v>
      </c>
      <c r="Q199" s="5">
        <f t="shared" si="12"/>
        <v>124.678</v>
      </c>
      <c r="R199" s="5">
        <f t="shared" si="13"/>
        <v>66.14</v>
      </c>
      <c r="S199" s="5">
        <f t="shared" si="14"/>
        <v>58.537999999999997</v>
      </c>
      <c r="T199" s="7">
        <f t="shared" si="15"/>
        <v>0.46951346669019395</v>
      </c>
      <c r="U199" s="4">
        <f>YEAR(SalesDataTable[[#This Row],[Order Date]])</f>
        <v>2026</v>
      </c>
      <c r="V199" s="7" t="str">
        <f>"Q"&amp;ROUNDUP(MONTH(SalesDataTable[[#This Row],[Order Date]])/3,0)</f>
        <v>Q1</v>
      </c>
      <c r="W199" s="8">
        <f>MONTH(SalesDataTable[[#This Row],[Order Date]])</f>
        <v>2</v>
      </c>
      <c r="X199" s="7" t="str">
        <f>TEXT(SalesDataTable[[#This Row],[Order Date]],"mmm")</f>
        <v>Feb</v>
      </c>
    </row>
    <row r="200" spans="1:24" ht="15.6">
      <c r="A200" s="2">
        <v>4294</v>
      </c>
      <c r="B200" s="12">
        <v>46063</v>
      </c>
      <c r="C200" s="14">
        <f>YEAR(SalesDataTable[[#This Row],[Order Date]])</f>
        <v>2026</v>
      </c>
      <c r="D200" s="14">
        <f>ROUNDUP(MONTH(SalesDataTable[[#This Row],[Order Date]])/3,0)</f>
        <v>1</v>
      </c>
      <c r="E200" s="14">
        <f>MONTH(SalesDataTable[[#This Row],[Order Date]])</f>
        <v>2</v>
      </c>
      <c r="F200" s="14" t="str">
        <f>TEXT(SalesDataTable[[#This Row],[Order Date]],"mmm")</f>
        <v>Feb</v>
      </c>
      <c r="G200" s="3" t="s">
        <v>6</v>
      </c>
      <c r="H200" s="3" t="s">
        <v>7</v>
      </c>
      <c r="I200" s="3" t="s">
        <v>8</v>
      </c>
      <c r="J200" s="3" t="s">
        <v>13</v>
      </c>
      <c r="K200" s="3" t="s">
        <v>34</v>
      </c>
      <c r="L200" s="3" t="s">
        <v>45</v>
      </c>
      <c r="M200" s="8">
        <v>5</v>
      </c>
      <c r="N200" s="5">
        <v>51.37</v>
      </c>
      <c r="O200" s="6">
        <v>0.05</v>
      </c>
      <c r="P200" s="5">
        <v>21.81</v>
      </c>
      <c r="Q200" s="5">
        <f t="shared" si="12"/>
        <v>244.00749999999996</v>
      </c>
      <c r="R200" s="5">
        <f t="shared" si="13"/>
        <v>109.05</v>
      </c>
      <c r="S200" s="5">
        <f t="shared" si="14"/>
        <v>134.95749999999998</v>
      </c>
      <c r="T200" s="7">
        <f t="shared" si="15"/>
        <v>0.55308750755612024</v>
      </c>
      <c r="U200" s="4">
        <f>YEAR(SalesDataTable[[#This Row],[Order Date]])</f>
        <v>2026</v>
      </c>
      <c r="V200" s="7" t="str">
        <f>"Q"&amp;ROUNDUP(MONTH(SalesDataTable[[#This Row],[Order Date]])/3,0)</f>
        <v>Q1</v>
      </c>
      <c r="W200" s="8">
        <f>MONTH(SalesDataTable[[#This Row],[Order Date]])</f>
        <v>2</v>
      </c>
      <c r="X200" s="7" t="str">
        <f>TEXT(SalesDataTable[[#This Row],[Order Date]],"mmm")</f>
        <v>Feb</v>
      </c>
    </row>
    <row r="201" spans="1:24" ht="15.6">
      <c r="A201" s="2">
        <v>1019</v>
      </c>
      <c r="B201" s="12">
        <v>46064</v>
      </c>
      <c r="C201" s="14">
        <f>YEAR(SalesDataTable[[#This Row],[Order Date]])</f>
        <v>2026</v>
      </c>
      <c r="D201" s="14">
        <f>ROUNDUP(MONTH(SalesDataTable[[#This Row],[Order Date]])/3,0)</f>
        <v>1</v>
      </c>
      <c r="E201" s="14">
        <f>MONTH(SalesDataTable[[#This Row],[Order Date]])</f>
        <v>2</v>
      </c>
      <c r="F201" s="14" t="str">
        <f>TEXT(SalesDataTable[[#This Row],[Order Date]],"mmm")</f>
        <v>Feb</v>
      </c>
      <c r="G201" s="3" t="s">
        <v>6</v>
      </c>
      <c r="H201" s="3" t="s">
        <v>43</v>
      </c>
      <c r="I201" s="3" t="s">
        <v>19</v>
      </c>
      <c r="J201" s="3" t="s">
        <v>13</v>
      </c>
      <c r="K201" s="3" t="s">
        <v>23</v>
      </c>
      <c r="L201" s="3" t="s">
        <v>51</v>
      </c>
      <c r="M201" s="8">
        <v>5</v>
      </c>
      <c r="N201" s="5">
        <v>121.94</v>
      </c>
      <c r="O201" s="6">
        <v>0</v>
      </c>
      <c r="P201" s="5">
        <v>62.3</v>
      </c>
      <c r="Q201" s="5">
        <f t="shared" si="12"/>
        <v>609.70000000000005</v>
      </c>
      <c r="R201" s="5">
        <f t="shared" si="13"/>
        <v>311.5</v>
      </c>
      <c r="S201" s="5">
        <f t="shared" si="14"/>
        <v>298.20000000000005</v>
      </c>
      <c r="T201" s="7">
        <f t="shared" si="15"/>
        <v>0.48909299655568317</v>
      </c>
      <c r="U201" s="4">
        <f>YEAR(SalesDataTable[[#This Row],[Order Date]])</f>
        <v>2026</v>
      </c>
      <c r="V201" s="7" t="str">
        <f>"Q"&amp;ROUNDUP(MONTH(SalesDataTable[[#This Row],[Order Date]])/3,0)</f>
        <v>Q1</v>
      </c>
      <c r="W201" s="8">
        <f>MONTH(SalesDataTable[[#This Row],[Order Date]])</f>
        <v>2</v>
      </c>
      <c r="X201" s="7" t="str">
        <f>TEXT(SalesDataTable[[#This Row],[Order Date]],"mmm")</f>
        <v>Feb</v>
      </c>
    </row>
    <row r="202" spans="1:24" ht="15.6">
      <c r="A202" s="2">
        <v>1471</v>
      </c>
      <c r="B202" s="12">
        <v>46064</v>
      </c>
      <c r="C202" s="14">
        <f>YEAR(SalesDataTable[[#This Row],[Order Date]])</f>
        <v>2026</v>
      </c>
      <c r="D202" s="14">
        <f>ROUNDUP(MONTH(SalesDataTable[[#This Row],[Order Date]])/3,0)</f>
        <v>1</v>
      </c>
      <c r="E202" s="14">
        <f>MONTH(SalesDataTable[[#This Row],[Order Date]])</f>
        <v>2</v>
      </c>
      <c r="F202" s="14" t="str">
        <f>TEXT(SalesDataTable[[#This Row],[Order Date]],"mmm")</f>
        <v>Feb</v>
      </c>
      <c r="G202" s="3" t="s">
        <v>0</v>
      </c>
      <c r="H202" s="3" t="s">
        <v>1</v>
      </c>
      <c r="I202" s="3" t="s">
        <v>2</v>
      </c>
      <c r="J202" s="3" t="s">
        <v>3</v>
      </c>
      <c r="K202" s="3" t="s">
        <v>23</v>
      </c>
      <c r="L202" s="3" t="s">
        <v>51</v>
      </c>
      <c r="M202" s="8">
        <v>4</v>
      </c>
      <c r="N202" s="5">
        <v>124.55</v>
      </c>
      <c r="O202" s="6">
        <v>0</v>
      </c>
      <c r="P202" s="5">
        <v>60.41</v>
      </c>
      <c r="Q202" s="5">
        <f t="shared" si="12"/>
        <v>498.2</v>
      </c>
      <c r="R202" s="5">
        <f t="shared" si="13"/>
        <v>241.64</v>
      </c>
      <c r="S202" s="5">
        <f t="shared" si="14"/>
        <v>256.56</v>
      </c>
      <c r="T202" s="7">
        <f t="shared" si="15"/>
        <v>0.51497390606182258</v>
      </c>
      <c r="U202" s="4">
        <f>YEAR(SalesDataTable[[#This Row],[Order Date]])</f>
        <v>2026</v>
      </c>
      <c r="V202" s="7" t="str">
        <f>"Q"&amp;ROUNDUP(MONTH(SalesDataTable[[#This Row],[Order Date]])/3,0)</f>
        <v>Q1</v>
      </c>
      <c r="W202" s="8">
        <f>MONTH(SalesDataTable[[#This Row],[Order Date]])</f>
        <v>2</v>
      </c>
      <c r="X202" s="7" t="str">
        <f>TEXT(SalesDataTable[[#This Row],[Order Date]],"mmm")</f>
        <v>Feb</v>
      </c>
    </row>
    <row r="203" spans="1:24" ht="15.6">
      <c r="A203" s="2">
        <v>2520</v>
      </c>
      <c r="B203" s="12">
        <v>46064</v>
      </c>
      <c r="C203" s="14">
        <f>YEAR(SalesDataTable[[#This Row],[Order Date]])</f>
        <v>2026</v>
      </c>
      <c r="D203" s="14">
        <f>ROUNDUP(MONTH(SalesDataTable[[#This Row],[Order Date]])/3,0)</f>
        <v>1</v>
      </c>
      <c r="E203" s="14">
        <f>MONTH(SalesDataTable[[#This Row],[Order Date]])</f>
        <v>2</v>
      </c>
      <c r="F203" s="14" t="str">
        <f>TEXT(SalesDataTable[[#This Row],[Order Date]],"mmm")</f>
        <v>Feb</v>
      </c>
      <c r="G203" s="3" t="s">
        <v>6</v>
      </c>
      <c r="H203" s="3" t="s">
        <v>49</v>
      </c>
      <c r="I203" s="3" t="s">
        <v>8</v>
      </c>
      <c r="J203" s="3" t="s">
        <v>16</v>
      </c>
      <c r="K203" s="3" t="s">
        <v>23</v>
      </c>
      <c r="L203" s="3"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c r="U203" s="4">
        <f>YEAR(SalesDataTable[[#This Row],[Order Date]])</f>
        <v>2026</v>
      </c>
      <c r="V203" s="7" t="str">
        <f>"Q"&amp;ROUNDUP(MONTH(SalesDataTable[[#This Row],[Order Date]])/3,0)</f>
        <v>Q1</v>
      </c>
      <c r="W203" s="8">
        <f>MONTH(SalesDataTable[[#This Row],[Order Date]])</f>
        <v>2</v>
      </c>
      <c r="X203" s="7" t="str">
        <f>TEXT(SalesDataTable[[#This Row],[Order Date]],"mmm")</f>
        <v>Feb</v>
      </c>
    </row>
    <row r="204" spans="1:24" ht="15.6">
      <c r="A204" s="2">
        <v>4649</v>
      </c>
      <c r="B204" s="12">
        <v>46064</v>
      </c>
      <c r="C204" s="14">
        <f>YEAR(SalesDataTable[[#This Row],[Order Date]])</f>
        <v>2026</v>
      </c>
      <c r="D204" s="14">
        <f>ROUNDUP(MONTH(SalesDataTable[[#This Row],[Order Date]])/3,0)</f>
        <v>1</v>
      </c>
      <c r="E204" s="14">
        <f>MONTH(SalesDataTable[[#This Row],[Order Date]])</f>
        <v>2</v>
      </c>
      <c r="F204" s="14" t="str">
        <f>TEXT(SalesDataTable[[#This Row],[Order Date]],"mmm")</f>
        <v>Feb</v>
      </c>
      <c r="G204" s="3" t="s">
        <v>6</v>
      </c>
      <c r="H204" s="3" t="s">
        <v>7</v>
      </c>
      <c r="I204" s="3" t="s">
        <v>28</v>
      </c>
      <c r="J204" s="3" t="s">
        <v>3</v>
      </c>
      <c r="K204" s="3" t="s">
        <v>4</v>
      </c>
      <c r="L204" s="3" t="s">
        <v>5</v>
      </c>
      <c r="M204" s="8">
        <v>1</v>
      </c>
      <c r="N204" s="5">
        <v>81.819999999999993</v>
      </c>
      <c r="O204" s="6">
        <v>0.05</v>
      </c>
      <c r="P204" s="5">
        <v>43.83</v>
      </c>
      <c r="Q204" s="5">
        <f t="shared" si="12"/>
        <v>77.728999999999985</v>
      </c>
      <c r="R204" s="5">
        <f t="shared" si="13"/>
        <v>43.83</v>
      </c>
      <c r="S204" s="5">
        <f t="shared" si="14"/>
        <v>33.898999999999987</v>
      </c>
      <c r="T204" s="7">
        <f t="shared" si="15"/>
        <v>0.43611779387358635</v>
      </c>
      <c r="U204" s="4">
        <f>YEAR(SalesDataTable[[#This Row],[Order Date]])</f>
        <v>2026</v>
      </c>
      <c r="V204" s="7" t="str">
        <f>"Q"&amp;ROUNDUP(MONTH(SalesDataTable[[#This Row],[Order Date]])/3,0)</f>
        <v>Q1</v>
      </c>
      <c r="W204" s="8">
        <f>MONTH(SalesDataTable[[#This Row],[Order Date]])</f>
        <v>2</v>
      </c>
      <c r="X204" s="7" t="str">
        <f>TEXT(SalesDataTable[[#This Row],[Order Date]],"mmm")</f>
        <v>Feb</v>
      </c>
    </row>
    <row r="205" spans="1:24" ht="15.6">
      <c r="A205" s="2">
        <v>4545</v>
      </c>
      <c r="B205" s="12">
        <v>46065</v>
      </c>
      <c r="C205" s="14">
        <f>YEAR(SalesDataTable[[#This Row],[Order Date]])</f>
        <v>2026</v>
      </c>
      <c r="D205" s="14">
        <f>ROUNDUP(MONTH(SalesDataTable[[#This Row],[Order Date]])/3,0)</f>
        <v>1</v>
      </c>
      <c r="E205" s="14">
        <f>MONTH(SalesDataTable[[#This Row],[Order Date]])</f>
        <v>2</v>
      </c>
      <c r="F205" s="14" t="str">
        <f>TEXT(SalesDataTable[[#This Row],[Order Date]],"mmm")</f>
        <v>Feb</v>
      </c>
      <c r="G205" s="3" t="s">
        <v>0</v>
      </c>
      <c r="H205" s="3" t="s">
        <v>36</v>
      </c>
      <c r="I205" s="3" t="s">
        <v>19</v>
      </c>
      <c r="J205" s="3" t="s">
        <v>13</v>
      </c>
      <c r="K205" s="3" t="s">
        <v>14</v>
      </c>
      <c r="L205" s="3" t="s">
        <v>15</v>
      </c>
      <c r="M205" s="8">
        <v>1</v>
      </c>
      <c r="N205" s="5">
        <v>36.58</v>
      </c>
      <c r="O205" s="6">
        <v>0.1</v>
      </c>
      <c r="P205" s="5">
        <v>13.76</v>
      </c>
      <c r="Q205" s="5">
        <f t="shared" si="12"/>
        <v>32.921999999999997</v>
      </c>
      <c r="R205" s="5">
        <f t="shared" si="13"/>
        <v>13.76</v>
      </c>
      <c r="S205" s="5">
        <f t="shared" si="14"/>
        <v>19.161999999999999</v>
      </c>
      <c r="T205" s="7">
        <f t="shared" si="15"/>
        <v>0.58204240325618128</v>
      </c>
      <c r="U205" s="4">
        <f>YEAR(SalesDataTable[[#This Row],[Order Date]])</f>
        <v>2026</v>
      </c>
      <c r="V205" s="7" t="str">
        <f>"Q"&amp;ROUNDUP(MONTH(SalesDataTable[[#This Row],[Order Date]])/3,0)</f>
        <v>Q1</v>
      </c>
      <c r="W205" s="8">
        <f>MONTH(SalesDataTable[[#This Row],[Order Date]])</f>
        <v>2</v>
      </c>
      <c r="X205" s="7" t="str">
        <f>TEXT(SalesDataTable[[#This Row],[Order Date]],"mmm")</f>
        <v>Feb</v>
      </c>
    </row>
    <row r="206" spans="1:24" ht="15.6">
      <c r="A206" s="2">
        <v>285</v>
      </c>
      <c r="B206" s="12">
        <v>46066</v>
      </c>
      <c r="C206" s="14">
        <f>YEAR(SalesDataTable[[#This Row],[Order Date]])</f>
        <v>2026</v>
      </c>
      <c r="D206" s="14">
        <f>ROUNDUP(MONTH(SalesDataTable[[#This Row],[Order Date]])/3,0)</f>
        <v>1</v>
      </c>
      <c r="E206" s="14">
        <f>MONTH(SalesDataTable[[#This Row],[Order Date]])</f>
        <v>2</v>
      </c>
      <c r="F206" s="14" t="str">
        <f>TEXT(SalesDataTable[[#This Row],[Order Date]],"mmm")</f>
        <v>Feb</v>
      </c>
      <c r="G206" s="3" t="s">
        <v>20</v>
      </c>
      <c r="H206" s="3" t="s">
        <v>33</v>
      </c>
      <c r="I206" s="3" t="s">
        <v>19</v>
      </c>
      <c r="J206" s="3" t="s">
        <v>13</v>
      </c>
      <c r="K206" s="3" t="s">
        <v>9</v>
      </c>
      <c r="L206" s="3" t="s">
        <v>10</v>
      </c>
      <c r="M206" s="8">
        <v>4</v>
      </c>
      <c r="N206" s="5">
        <v>92.87</v>
      </c>
      <c r="O206" s="6">
        <v>0</v>
      </c>
      <c r="P206" s="5">
        <v>44.95</v>
      </c>
      <c r="Q206" s="5">
        <f t="shared" si="12"/>
        <v>371.48</v>
      </c>
      <c r="R206" s="5">
        <f t="shared" si="13"/>
        <v>179.8</v>
      </c>
      <c r="S206" s="5">
        <f t="shared" si="14"/>
        <v>191.68</v>
      </c>
      <c r="T206" s="7">
        <f t="shared" si="15"/>
        <v>0.51599009367933668</v>
      </c>
      <c r="U206" s="4">
        <f>YEAR(SalesDataTable[[#This Row],[Order Date]])</f>
        <v>2026</v>
      </c>
      <c r="V206" s="7" t="str">
        <f>"Q"&amp;ROUNDUP(MONTH(SalesDataTable[[#This Row],[Order Date]])/3,0)</f>
        <v>Q1</v>
      </c>
      <c r="W206" s="8">
        <f>MONTH(SalesDataTable[[#This Row],[Order Date]])</f>
        <v>2</v>
      </c>
      <c r="X206" s="7" t="str">
        <f>TEXT(SalesDataTable[[#This Row],[Order Date]],"mmm")</f>
        <v>Feb</v>
      </c>
    </row>
    <row r="207" spans="1:24" ht="15.6">
      <c r="A207" s="2">
        <v>1499</v>
      </c>
      <c r="B207" s="12">
        <v>46066</v>
      </c>
      <c r="C207" s="14">
        <f>YEAR(SalesDataTable[[#This Row],[Order Date]])</f>
        <v>2026</v>
      </c>
      <c r="D207" s="14">
        <f>ROUNDUP(MONTH(SalesDataTable[[#This Row],[Order Date]])/3,0)</f>
        <v>1</v>
      </c>
      <c r="E207" s="14">
        <f>MONTH(SalesDataTable[[#This Row],[Order Date]])</f>
        <v>2</v>
      </c>
      <c r="F207" s="14" t="str">
        <f>TEXT(SalesDataTable[[#This Row],[Order Date]],"mmm")</f>
        <v>Feb</v>
      </c>
      <c r="G207" s="3" t="s">
        <v>20</v>
      </c>
      <c r="H207" s="3" t="s">
        <v>33</v>
      </c>
      <c r="I207" s="3" t="s">
        <v>2</v>
      </c>
      <c r="J207" s="3" t="s">
        <v>13</v>
      </c>
      <c r="K207" s="3" t="s">
        <v>4</v>
      </c>
      <c r="L207" s="3" t="s">
        <v>26</v>
      </c>
      <c r="M207" s="8">
        <v>2</v>
      </c>
      <c r="N207" s="5">
        <v>41.21</v>
      </c>
      <c r="O207" s="6">
        <v>0</v>
      </c>
      <c r="P207" s="5">
        <v>16.64</v>
      </c>
      <c r="Q207" s="5">
        <f t="shared" si="12"/>
        <v>82.42</v>
      </c>
      <c r="R207" s="5">
        <f t="shared" si="13"/>
        <v>33.28</v>
      </c>
      <c r="S207" s="5">
        <f t="shared" si="14"/>
        <v>49.14</v>
      </c>
      <c r="T207" s="7">
        <f t="shared" si="15"/>
        <v>0.59621451104100942</v>
      </c>
      <c r="U207" s="4">
        <f>YEAR(SalesDataTable[[#This Row],[Order Date]])</f>
        <v>2026</v>
      </c>
      <c r="V207" s="7" t="str">
        <f>"Q"&amp;ROUNDUP(MONTH(SalesDataTable[[#This Row],[Order Date]])/3,0)</f>
        <v>Q1</v>
      </c>
      <c r="W207" s="8">
        <f>MONTH(SalesDataTable[[#This Row],[Order Date]])</f>
        <v>2</v>
      </c>
      <c r="X207" s="7" t="str">
        <f>TEXT(SalesDataTable[[#This Row],[Order Date]],"mmm")</f>
        <v>Feb</v>
      </c>
    </row>
    <row r="208" spans="1:24" ht="15.6">
      <c r="A208" s="2">
        <v>2615</v>
      </c>
      <c r="B208" s="12">
        <v>46066</v>
      </c>
      <c r="C208" s="14">
        <f>YEAR(SalesDataTable[[#This Row],[Order Date]])</f>
        <v>2026</v>
      </c>
      <c r="D208" s="14">
        <f>ROUNDUP(MONTH(SalesDataTable[[#This Row],[Order Date]])/3,0)</f>
        <v>1</v>
      </c>
      <c r="E208" s="14">
        <f>MONTH(SalesDataTable[[#This Row],[Order Date]])</f>
        <v>2</v>
      </c>
      <c r="F208" s="14" t="str">
        <f>TEXT(SalesDataTable[[#This Row],[Order Date]],"mmm")</f>
        <v>Feb</v>
      </c>
      <c r="G208" s="3" t="s">
        <v>0</v>
      </c>
      <c r="H208" s="3" t="s">
        <v>50</v>
      </c>
      <c r="I208" s="3" t="s">
        <v>2</v>
      </c>
      <c r="J208" s="3" t="s">
        <v>3</v>
      </c>
      <c r="K208" s="3" t="s">
        <v>9</v>
      </c>
      <c r="L208" s="3" t="s">
        <v>37</v>
      </c>
      <c r="M208" s="8">
        <v>6</v>
      </c>
      <c r="N208" s="5">
        <v>155.79</v>
      </c>
      <c r="O208" s="6">
        <v>0</v>
      </c>
      <c r="P208" s="5">
        <v>77.48</v>
      </c>
      <c r="Q208" s="5">
        <f t="shared" si="12"/>
        <v>934.74</v>
      </c>
      <c r="R208" s="5">
        <f t="shared" si="13"/>
        <v>464.88</v>
      </c>
      <c r="S208" s="5">
        <f t="shared" si="14"/>
        <v>469.86</v>
      </c>
      <c r="T208" s="7">
        <f t="shared" si="15"/>
        <v>0.50266384235188399</v>
      </c>
      <c r="U208" s="4">
        <f>YEAR(SalesDataTable[[#This Row],[Order Date]])</f>
        <v>2026</v>
      </c>
      <c r="V208" s="7" t="str">
        <f>"Q"&amp;ROUNDUP(MONTH(SalesDataTable[[#This Row],[Order Date]])/3,0)</f>
        <v>Q1</v>
      </c>
      <c r="W208" s="8">
        <f>MONTH(SalesDataTable[[#This Row],[Order Date]])</f>
        <v>2</v>
      </c>
      <c r="X208" s="7" t="str">
        <f>TEXT(SalesDataTable[[#This Row],[Order Date]],"mmm")</f>
        <v>Feb</v>
      </c>
    </row>
    <row r="209" spans="1:24" ht="15.6">
      <c r="A209" s="2">
        <v>479</v>
      </c>
      <c r="B209" s="12">
        <v>46067</v>
      </c>
      <c r="C209" s="14">
        <f>YEAR(SalesDataTable[[#This Row],[Order Date]])</f>
        <v>2026</v>
      </c>
      <c r="D209" s="14">
        <f>ROUNDUP(MONTH(SalesDataTable[[#This Row],[Order Date]])/3,0)</f>
        <v>1</v>
      </c>
      <c r="E209" s="14">
        <f>MONTH(SalesDataTable[[#This Row],[Order Date]])</f>
        <v>2</v>
      </c>
      <c r="F209" s="14" t="str">
        <f>TEXT(SalesDataTable[[#This Row],[Order Date]],"mmm")</f>
        <v>Feb</v>
      </c>
      <c r="G209" s="3" t="s">
        <v>0</v>
      </c>
      <c r="H209" s="3" t="s">
        <v>1</v>
      </c>
      <c r="I209" s="3" t="s">
        <v>2</v>
      </c>
      <c r="J209" s="3" t="s">
        <v>3</v>
      </c>
      <c r="K209" s="3" t="s">
        <v>34</v>
      </c>
      <c r="L209" s="3" t="s">
        <v>45</v>
      </c>
      <c r="M209" s="8">
        <v>2</v>
      </c>
      <c r="N209" s="5">
        <v>50.16</v>
      </c>
      <c r="O209" s="6">
        <v>0.1</v>
      </c>
      <c r="P209" s="5">
        <v>21.48</v>
      </c>
      <c r="Q209" s="5">
        <f t="shared" si="12"/>
        <v>90.287999999999997</v>
      </c>
      <c r="R209" s="5">
        <f t="shared" si="13"/>
        <v>42.96</v>
      </c>
      <c r="S209" s="5">
        <f t="shared" si="14"/>
        <v>47.327999999999996</v>
      </c>
      <c r="T209" s="7">
        <f t="shared" si="15"/>
        <v>0.52418926103136632</v>
      </c>
      <c r="U209" s="4">
        <f>YEAR(SalesDataTable[[#This Row],[Order Date]])</f>
        <v>2026</v>
      </c>
      <c r="V209" s="7" t="str">
        <f>"Q"&amp;ROUNDUP(MONTH(SalesDataTable[[#This Row],[Order Date]])/3,0)</f>
        <v>Q1</v>
      </c>
      <c r="W209" s="8">
        <f>MONTH(SalesDataTable[[#This Row],[Order Date]])</f>
        <v>2</v>
      </c>
      <c r="X209" s="7" t="str">
        <f>TEXT(SalesDataTable[[#This Row],[Order Date]],"mmm")</f>
        <v>Feb</v>
      </c>
    </row>
    <row r="210" spans="1:24" ht="15.6">
      <c r="A210" s="2">
        <v>4069</v>
      </c>
      <c r="B210" s="12">
        <v>46067</v>
      </c>
      <c r="C210" s="14">
        <f>YEAR(SalesDataTable[[#This Row],[Order Date]])</f>
        <v>2026</v>
      </c>
      <c r="D210" s="14">
        <f>ROUNDUP(MONTH(SalesDataTable[[#This Row],[Order Date]])/3,0)</f>
        <v>1</v>
      </c>
      <c r="E210" s="14">
        <f>MONTH(SalesDataTable[[#This Row],[Order Date]])</f>
        <v>2</v>
      </c>
      <c r="F210" s="14" t="str">
        <f>TEXT(SalesDataTable[[#This Row],[Order Date]],"mmm")</f>
        <v>Feb</v>
      </c>
      <c r="G210" s="3" t="s">
        <v>20</v>
      </c>
      <c r="H210" s="3" t="s">
        <v>33</v>
      </c>
      <c r="I210" s="3" t="s">
        <v>2</v>
      </c>
      <c r="J210" s="3" t="s">
        <v>13</v>
      </c>
      <c r="K210" s="3" t="s">
        <v>9</v>
      </c>
      <c r="L210" s="3"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c r="U210" s="4">
        <f>YEAR(SalesDataTable[[#This Row],[Order Date]])</f>
        <v>2026</v>
      </c>
      <c r="V210" s="7" t="str">
        <f>"Q"&amp;ROUNDUP(MONTH(SalesDataTable[[#This Row],[Order Date]])/3,0)</f>
        <v>Q1</v>
      </c>
      <c r="W210" s="8">
        <f>MONTH(SalesDataTable[[#This Row],[Order Date]])</f>
        <v>2</v>
      </c>
      <c r="X210" s="7" t="str">
        <f>TEXT(SalesDataTable[[#This Row],[Order Date]],"mmm")</f>
        <v>Feb</v>
      </c>
    </row>
    <row r="211" spans="1:24" ht="15.6">
      <c r="A211" s="2">
        <v>4588</v>
      </c>
      <c r="B211" s="12">
        <v>46067</v>
      </c>
      <c r="C211" s="14">
        <f>YEAR(SalesDataTable[[#This Row],[Order Date]])</f>
        <v>2026</v>
      </c>
      <c r="D211" s="14">
        <f>ROUNDUP(MONTH(SalesDataTable[[#This Row],[Order Date]])/3,0)</f>
        <v>1</v>
      </c>
      <c r="E211" s="14">
        <f>MONTH(SalesDataTable[[#This Row],[Order Date]])</f>
        <v>2</v>
      </c>
      <c r="F211" s="14" t="str">
        <f>TEXT(SalesDataTable[[#This Row],[Order Date]],"mmm")</f>
        <v>Feb</v>
      </c>
      <c r="G211" s="3" t="s">
        <v>0</v>
      </c>
      <c r="H211" s="3" t="s">
        <v>1</v>
      </c>
      <c r="I211" s="3" t="s">
        <v>28</v>
      </c>
      <c r="J211" s="3" t="s">
        <v>13</v>
      </c>
      <c r="K211" s="3" t="s">
        <v>23</v>
      </c>
      <c r="L211" s="3"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c r="U211" s="4">
        <f>YEAR(SalesDataTable[[#This Row],[Order Date]])</f>
        <v>2026</v>
      </c>
      <c r="V211" s="7" t="str">
        <f>"Q"&amp;ROUNDUP(MONTH(SalesDataTable[[#This Row],[Order Date]])/3,0)</f>
        <v>Q1</v>
      </c>
      <c r="W211" s="8">
        <f>MONTH(SalesDataTable[[#This Row],[Order Date]])</f>
        <v>2</v>
      </c>
      <c r="X211" s="7" t="str">
        <f>TEXT(SalesDataTable[[#This Row],[Order Date]],"mmm")</f>
        <v>Feb</v>
      </c>
    </row>
    <row r="212" spans="1:24" ht="15.6">
      <c r="A212" s="2">
        <v>14</v>
      </c>
      <c r="B212" s="12">
        <v>46068</v>
      </c>
      <c r="C212" s="14">
        <f>YEAR(SalesDataTable[[#This Row],[Order Date]])</f>
        <v>2026</v>
      </c>
      <c r="D212" s="14">
        <f>ROUNDUP(MONTH(SalesDataTable[[#This Row],[Order Date]])/3,0)</f>
        <v>1</v>
      </c>
      <c r="E212" s="14">
        <f>MONTH(SalesDataTable[[#This Row],[Order Date]])</f>
        <v>2</v>
      </c>
      <c r="F212" s="14" t="str">
        <f>TEXT(SalesDataTable[[#This Row],[Order Date]],"mmm")</f>
        <v>Feb</v>
      </c>
      <c r="G212" s="3" t="s">
        <v>0</v>
      </c>
      <c r="H212" s="3" t="s">
        <v>1</v>
      </c>
      <c r="I212" s="3" t="s">
        <v>8</v>
      </c>
      <c r="J212" s="3" t="s">
        <v>16</v>
      </c>
      <c r="K212" s="3" t="s">
        <v>14</v>
      </c>
      <c r="L212" s="3"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c r="U212" s="4">
        <f>YEAR(SalesDataTable[[#This Row],[Order Date]])</f>
        <v>2026</v>
      </c>
      <c r="V212" s="7" t="str">
        <f>"Q"&amp;ROUNDUP(MONTH(SalesDataTable[[#This Row],[Order Date]])/3,0)</f>
        <v>Q1</v>
      </c>
      <c r="W212" s="8">
        <f>MONTH(SalesDataTable[[#This Row],[Order Date]])</f>
        <v>2</v>
      </c>
      <c r="X212" s="7" t="str">
        <f>TEXT(SalesDataTable[[#This Row],[Order Date]],"mmm")</f>
        <v>Feb</v>
      </c>
    </row>
    <row r="213" spans="1:24" ht="15.6">
      <c r="A213" s="2">
        <v>303</v>
      </c>
      <c r="B213" s="12">
        <v>46068</v>
      </c>
      <c r="C213" s="14">
        <f>YEAR(SalesDataTable[[#This Row],[Order Date]])</f>
        <v>2026</v>
      </c>
      <c r="D213" s="14">
        <f>ROUNDUP(MONTH(SalesDataTable[[#This Row],[Order Date]])/3,0)</f>
        <v>1</v>
      </c>
      <c r="E213" s="14">
        <f>MONTH(SalesDataTable[[#This Row],[Order Date]])</f>
        <v>2</v>
      </c>
      <c r="F213" s="14" t="str">
        <f>TEXT(SalesDataTable[[#This Row],[Order Date]],"mmm")</f>
        <v>Feb</v>
      </c>
      <c r="G213" s="3" t="s">
        <v>6</v>
      </c>
      <c r="H213" s="3" t="s">
        <v>27</v>
      </c>
      <c r="I213" s="3" t="s">
        <v>28</v>
      </c>
      <c r="J213" s="3" t="s">
        <v>3</v>
      </c>
      <c r="K213" s="3" t="s">
        <v>4</v>
      </c>
      <c r="L213" s="3" t="s">
        <v>30</v>
      </c>
      <c r="M213" s="8">
        <v>2</v>
      </c>
      <c r="N213" s="5">
        <v>102.12</v>
      </c>
      <c r="O213" s="6">
        <v>0.15</v>
      </c>
      <c r="P213" s="5">
        <v>51.03</v>
      </c>
      <c r="Q213" s="5">
        <f t="shared" si="12"/>
        <v>173.60400000000001</v>
      </c>
      <c r="R213" s="5">
        <f t="shared" si="13"/>
        <v>102.06</v>
      </c>
      <c r="S213" s="5">
        <f t="shared" si="14"/>
        <v>71.544000000000011</v>
      </c>
      <c r="T213" s="7">
        <f t="shared" si="15"/>
        <v>0.41211032003870884</v>
      </c>
      <c r="U213" s="4">
        <f>YEAR(SalesDataTable[[#This Row],[Order Date]])</f>
        <v>2026</v>
      </c>
      <c r="V213" s="7" t="str">
        <f>"Q"&amp;ROUNDUP(MONTH(SalesDataTable[[#This Row],[Order Date]])/3,0)</f>
        <v>Q1</v>
      </c>
      <c r="W213" s="8">
        <f>MONTH(SalesDataTable[[#This Row],[Order Date]])</f>
        <v>2</v>
      </c>
      <c r="X213" s="7" t="str">
        <f>TEXT(SalesDataTable[[#This Row],[Order Date]],"mmm")</f>
        <v>Feb</v>
      </c>
    </row>
    <row r="214" spans="1:24" ht="15.6">
      <c r="A214" s="2">
        <v>1197</v>
      </c>
      <c r="B214" s="12">
        <v>46069</v>
      </c>
      <c r="C214" s="14">
        <f>YEAR(SalesDataTable[[#This Row],[Order Date]])</f>
        <v>2026</v>
      </c>
      <c r="D214" s="14">
        <f>ROUNDUP(MONTH(SalesDataTable[[#This Row],[Order Date]])/3,0)</f>
        <v>1</v>
      </c>
      <c r="E214" s="14">
        <f>MONTH(SalesDataTable[[#This Row],[Order Date]])</f>
        <v>2</v>
      </c>
      <c r="F214" s="14" t="str">
        <f>TEXT(SalesDataTable[[#This Row],[Order Date]],"mmm")</f>
        <v>Feb</v>
      </c>
      <c r="G214" s="3" t="s">
        <v>11</v>
      </c>
      <c r="H214" s="3" t="s">
        <v>18</v>
      </c>
      <c r="I214" s="3" t="s">
        <v>2</v>
      </c>
      <c r="J214" s="3" t="s">
        <v>13</v>
      </c>
      <c r="K214" s="3" t="s">
        <v>4</v>
      </c>
      <c r="L214" s="3" t="s">
        <v>30</v>
      </c>
      <c r="M214" s="8">
        <v>2</v>
      </c>
      <c r="N214" s="5">
        <v>101.77</v>
      </c>
      <c r="O214" s="6">
        <v>0</v>
      </c>
      <c r="P214" s="5">
        <v>51.34</v>
      </c>
      <c r="Q214" s="5">
        <f t="shared" si="12"/>
        <v>203.54</v>
      </c>
      <c r="R214" s="5">
        <f t="shared" si="13"/>
        <v>102.68</v>
      </c>
      <c r="S214" s="5">
        <f t="shared" si="14"/>
        <v>100.85999999999999</v>
      </c>
      <c r="T214" s="7">
        <f t="shared" si="15"/>
        <v>0.49552913432249185</v>
      </c>
      <c r="U214" s="4">
        <f>YEAR(SalesDataTable[[#This Row],[Order Date]])</f>
        <v>2026</v>
      </c>
      <c r="V214" s="7" t="str">
        <f>"Q"&amp;ROUNDUP(MONTH(SalesDataTable[[#This Row],[Order Date]])/3,0)</f>
        <v>Q1</v>
      </c>
      <c r="W214" s="8">
        <f>MONTH(SalesDataTable[[#This Row],[Order Date]])</f>
        <v>2</v>
      </c>
      <c r="X214" s="7" t="str">
        <f>TEXT(SalesDataTable[[#This Row],[Order Date]],"mmm")</f>
        <v>Feb</v>
      </c>
    </row>
    <row r="215" spans="1:24" ht="15.6">
      <c r="A215" s="2">
        <v>2714</v>
      </c>
      <c r="B215" s="12">
        <v>46069</v>
      </c>
      <c r="C215" s="14">
        <f>YEAR(SalesDataTable[[#This Row],[Order Date]])</f>
        <v>2026</v>
      </c>
      <c r="D215" s="14">
        <f>ROUNDUP(MONTH(SalesDataTable[[#This Row],[Order Date]])/3,0)</f>
        <v>1</v>
      </c>
      <c r="E215" s="14">
        <f>MONTH(SalesDataTable[[#This Row],[Order Date]])</f>
        <v>2</v>
      </c>
      <c r="F215" s="14" t="str">
        <f>TEXT(SalesDataTable[[#This Row],[Order Date]],"mmm")</f>
        <v>Feb</v>
      </c>
      <c r="G215" s="3" t="s">
        <v>0</v>
      </c>
      <c r="H215" s="3" t="s">
        <v>50</v>
      </c>
      <c r="I215" s="3" t="s">
        <v>2</v>
      </c>
      <c r="J215" s="3" t="s">
        <v>16</v>
      </c>
      <c r="K215" s="3" t="s">
        <v>9</v>
      </c>
      <c r="L215" s="3" t="s">
        <v>37</v>
      </c>
      <c r="M215" s="8">
        <v>3</v>
      </c>
      <c r="N215" s="5">
        <v>153.24</v>
      </c>
      <c r="O215" s="6">
        <v>0.15</v>
      </c>
      <c r="P215" s="5">
        <v>77.61</v>
      </c>
      <c r="Q215" s="5">
        <f t="shared" si="12"/>
        <v>390.762</v>
      </c>
      <c r="R215" s="5">
        <f t="shared" si="13"/>
        <v>232.82999999999998</v>
      </c>
      <c r="S215" s="5">
        <f t="shared" si="14"/>
        <v>157.93200000000002</v>
      </c>
      <c r="T215" s="7">
        <f t="shared" si="15"/>
        <v>0.40416417154175693</v>
      </c>
      <c r="U215" s="4">
        <f>YEAR(SalesDataTable[[#This Row],[Order Date]])</f>
        <v>2026</v>
      </c>
      <c r="V215" s="7" t="str">
        <f>"Q"&amp;ROUNDUP(MONTH(SalesDataTable[[#This Row],[Order Date]])/3,0)</f>
        <v>Q1</v>
      </c>
      <c r="W215" s="8">
        <f>MONTH(SalesDataTable[[#This Row],[Order Date]])</f>
        <v>2</v>
      </c>
      <c r="X215" s="7" t="str">
        <f>TEXT(SalesDataTable[[#This Row],[Order Date]],"mmm")</f>
        <v>Feb</v>
      </c>
    </row>
    <row r="216" spans="1:24" ht="15.6">
      <c r="A216" s="2">
        <v>2753</v>
      </c>
      <c r="B216" s="12">
        <v>46069</v>
      </c>
      <c r="C216" s="14">
        <f>YEAR(SalesDataTable[[#This Row],[Order Date]])</f>
        <v>2026</v>
      </c>
      <c r="D216" s="14">
        <f>ROUNDUP(MONTH(SalesDataTable[[#This Row],[Order Date]])/3,0)</f>
        <v>1</v>
      </c>
      <c r="E216" s="14">
        <f>MONTH(SalesDataTable[[#This Row],[Order Date]])</f>
        <v>2</v>
      </c>
      <c r="F216" s="14" t="str">
        <f>TEXT(SalesDataTable[[#This Row],[Order Date]],"mmm")</f>
        <v>Feb</v>
      </c>
      <c r="G216" s="3" t="s">
        <v>20</v>
      </c>
      <c r="H216" s="3" t="s">
        <v>21</v>
      </c>
      <c r="I216" s="3" t="s">
        <v>28</v>
      </c>
      <c r="J216" s="3" t="s">
        <v>3</v>
      </c>
      <c r="K216" s="3" t="s">
        <v>9</v>
      </c>
      <c r="L216" s="3" t="s">
        <v>17</v>
      </c>
      <c r="M216" s="8">
        <v>1</v>
      </c>
      <c r="N216" s="5">
        <v>140.47</v>
      </c>
      <c r="O216" s="6">
        <v>0</v>
      </c>
      <c r="P216" s="5">
        <v>79.66</v>
      </c>
      <c r="Q216" s="5">
        <f t="shared" si="12"/>
        <v>140.47</v>
      </c>
      <c r="R216" s="5">
        <f t="shared" si="13"/>
        <v>79.66</v>
      </c>
      <c r="S216" s="5">
        <f t="shared" si="14"/>
        <v>60.81</v>
      </c>
      <c r="T216" s="7">
        <f t="shared" si="15"/>
        <v>0.43290382288033036</v>
      </c>
      <c r="U216" s="4">
        <f>YEAR(SalesDataTable[[#This Row],[Order Date]])</f>
        <v>2026</v>
      </c>
      <c r="V216" s="7" t="str">
        <f>"Q"&amp;ROUNDUP(MONTH(SalesDataTable[[#This Row],[Order Date]])/3,0)</f>
        <v>Q1</v>
      </c>
      <c r="W216" s="8">
        <f>MONTH(SalesDataTable[[#This Row],[Order Date]])</f>
        <v>2</v>
      </c>
      <c r="X216" s="7" t="str">
        <f>TEXT(SalesDataTable[[#This Row],[Order Date]],"mmm")</f>
        <v>Feb</v>
      </c>
    </row>
    <row r="217" spans="1:24" ht="15.6">
      <c r="A217" s="2">
        <v>3901</v>
      </c>
      <c r="B217" s="12">
        <v>46069</v>
      </c>
      <c r="C217" s="14">
        <f>YEAR(SalesDataTable[[#This Row],[Order Date]])</f>
        <v>2026</v>
      </c>
      <c r="D217" s="14">
        <f>ROUNDUP(MONTH(SalesDataTable[[#This Row],[Order Date]])/3,0)</f>
        <v>1</v>
      </c>
      <c r="E217" s="14">
        <f>MONTH(SalesDataTable[[#This Row],[Order Date]])</f>
        <v>2</v>
      </c>
      <c r="F217" s="14" t="str">
        <f>TEXT(SalesDataTable[[#This Row],[Order Date]],"mmm")</f>
        <v>Feb</v>
      </c>
      <c r="G217" s="3" t="s">
        <v>20</v>
      </c>
      <c r="H217" s="3" t="s">
        <v>31</v>
      </c>
      <c r="I217" s="3" t="s">
        <v>19</v>
      </c>
      <c r="J217" s="3" t="s">
        <v>13</v>
      </c>
      <c r="K217" s="3" t="s">
        <v>9</v>
      </c>
      <c r="L217" s="3" t="s">
        <v>46</v>
      </c>
      <c r="M217" s="8">
        <v>4</v>
      </c>
      <c r="N217" s="5">
        <v>70.67</v>
      </c>
      <c r="O217" s="6">
        <v>0.05</v>
      </c>
      <c r="P217" s="5">
        <v>32.96</v>
      </c>
      <c r="Q217" s="5">
        <f t="shared" si="12"/>
        <v>268.54599999999999</v>
      </c>
      <c r="R217" s="5">
        <f t="shared" si="13"/>
        <v>131.84</v>
      </c>
      <c r="S217" s="5">
        <f t="shared" si="14"/>
        <v>136.70599999999999</v>
      </c>
      <c r="T217" s="7">
        <f t="shared" si="15"/>
        <v>0.50905990035226734</v>
      </c>
      <c r="U217" s="4">
        <f>YEAR(SalesDataTable[[#This Row],[Order Date]])</f>
        <v>2026</v>
      </c>
      <c r="V217" s="7" t="str">
        <f>"Q"&amp;ROUNDUP(MONTH(SalesDataTable[[#This Row],[Order Date]])/3,0)</f>
        <v>Q1</v>
      </c>
      <c r="W217" s="8">
        <f>MONTH(SalesDataTable[[#This Row],[Order Date]])</f>
        <v>2</v>
      </c>
      <c r="X217" s="7" t="str">
        <f>TEXT(SalesDataTable[[#This Row],[Order Date]],"mmm")</f>
        <v>Feb</v>
      </c>
    </row>
    <row r="218" spans="1:24" ht="15.6">
      <c r="A218" s="2">
        <v>594</v>
      </c>
      <c r="B218" s="12">
        <v>46070</v>
      </c>
      <c r="C218" s="14">
        <f>YEAR(SalesDataTable[[#This Row],[Order Date]])</f>
        <v>2026</v>
      </c>
      <c r="D218" s="14">
        <f>ROUNDUP(MONTH(SalesDataTable[[#This Row],[Order Date]])/3,0)</f>
        <v>1</v>
      </c>
      <c r="E218" s="14">
        <f>MONTH(SalesDataTable[[#This Row],[Order Date]])</f>
        <v>2</v>
      </c>
      <c r="F218" s="14" t="str">
        <f>TEXT(SalesDataTable[[#This Row],[Order Date]],"mmm")</f>
        <v>Feb</v>
      </c>
      <c r="G218" s="3" t="s">
        <v>0</v>
      </c>
      <c r="H218" s="3" t="s">
        <v>50</v>
      </c>
      <c r="I218" s="3" t="s">
        <v>19</v>
      </c>
      <c r="J218" s="3" t="s">
        <v>16</v>
      </c>
      <c r="K218" s="3" t="s">
        <v>14</v>
      </c>
      <c r="L218" s="3" t="s">
        <v>44</v>
      </c>
      <c r="M218" s="8">
        <v>3</v>
      </c>
      <c r="N218" s="5">
        <v>134.91</v>
      </c>
      <c r="O218" s="6">
        <v>0</v>
      </c>
      <c r="P218" s="5">
        <v>67.69</v>
      </c>
      <c r="Q218" s="5">
        <f t="shared" si="12"/>
        <v>404.73</v>
      </c>
      <c r="R218" s="5">
        <f t="shared" si="13"/>
        <v>203.07</v>
      </c>
      <c r="S218" s="5">
        <f t="shared" si="14"/>
        <v>201.66000000000003</v>
      </c>
      <c r="T218" s="7">
        <f t="shared" si="15"/>
        <v>0.49825809799125348</v>
      </c>
      <c r="U218" s="4">
        <f>YEAR(SalesDataTable[[#This Row],[Order Date]])</f>
        <v>2026</v>
      </c>
      <c r="V218" s="7" t="str">
        <f>"Q"&amp;ROUNDUP(MONTH(SalesDataTable[[#This Row],[Order Date]])/3,0)</f>
        <v>Q1</v>
      </c>
      <c r="W218" s="8">
        <f>MONTH(SalesDataTable[[#This Row],[Order Date]])</f>
        <v>2</v>
      </c>
      <c r="X218" s="7" t="str">
        <f>TEXT(SalesDataTable[[#This Row],[Order Date]],"mmm")</f>
        <v>Feb</v>
      </c>
    </row>
    <row r="219" spans="1:24" ht="15.6">
      <c r="A219" s="2">
        <v>624</v>
      </c>
      <c r="B219" s="12">
        <v>46070</v>
      </c>
      <c r="C219" s="14">
        <f>YEAR(SalesDataTable[[#This Row],[Order Date]])</f>
        <v>2026</v>
      </c>
      <c r="D219" s="14">
        <f>ROUNDUP(MONTH(SalesDataTable[[#This Row],[Order Date]])/3,0)</f>
        <v>1</v>
      </c>
      <c r="E219" s="14">
        <f>MONTH(SalesDataTable[[#This Row],[Order Date]])</f>
        <v>2</v>
      </c>
      <c r="F219" s="14" t="str">
        <f>TEXT(SalesDataTable[[#This Row],[Order Date]],"mmm")</f>
        <v>Feb</v>
      </c>
      <c r="G219" s="3" t="s">
        <v>11</v>
      </c>
      <c r="H219" s="3" t="s">
        <v>12</v>
      </c>
      <c r="I219" s="3" t="s">
        <v>2</v>
      </c>
      <c r="J219" s="3" t="s">
        <v>16</v>
      </c>
      <c r="K219" s="3" t="s">
        <v>9</v>
      </c>
      <c r="L219" s="3"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c r="U219" s="4">
        <f>YEAR(SalesDataTable[[#This Row],[Order Date]])</f>
        <v>2026</v>
      </c>
      <c r="V219" s="7" t="str">
        <f>"Q"&amp;ROUNDUP(MONTH(SalesDataTable[[#This Row],[Order Date]])/3,0)</f>
        <v>Q1</v>
      </c>
      <c r="W219" s="8">
        <f>MONTH(SalesDataTable[[#This Row],[Order Date]])</f>
        <v>2</v>
      </c>
      <c r="X219" s="7" t="str">
        <f>TEXT(SalesDataTable[[#This Row],[Order Date]],"mmm")</f>
        <v>Feb</v>
      </c>
    </row>
    <row r="220" spans="1:24" ht="15.6">
      <c r="A220" s="2">
        <v>1013</v>
      </c>
      <c r="B220" s="12">
        <v>46070</v>
      </c>
      <c r="C220" s="14">
        <f>YEAR(SalesDataTable[[#This Row],[Order Date]])</f>
        <v>2026</v>
      </c>
      <c r="D220" s="14">
        <f>ROUNDUP(MONTH(SalesDataTable[[#This Row],[Order Date]])/3,0)</f>
        <v>1</v>
      </c>
      <c r="E220" s="14">
        <f>MONTH(SalesDataTable[[#This Row],[Order Date]])</f>
        <v>2</v>
      </c>
      <c r="F220" s="14" t="str">
        <f>TEXT(SalesDataTable[[#This Row],[Order Date]],"mmm")</f>
        <v>Feb</v>
      </c>
      <c r="G220" s="3" t="s">
        <v>6</v>
      </c>
      <c r="H220" s="3" t="s">
        <v>43</v>
      </c>
      <c r="I220" s="3" t="s">
        <v>19</v>
      </c>
      <c r="J220" s="3" t="s">
        <v>13</v>
      </c>
      <c r="K220" s="3" t="s">
        <v>4</v>
      </c>
      <c r="L220" s="3" t="s">
        <v>30</v>
      </c>
      <c r="M220" s="8">
        <v>1</v>
      </c>
      <c r="N220" s="5">
        <v>104.35</v>
      </c>
      <c r="O220" s="6">
        <v>0</v>
      </c>
      <c r="P220" s="5">
        <v>51.49</v>
      </c>
      <c r="Q220" s="5">
        <f t="shared" si="12"/>
        <v>104.35</v>
      </c>
      <c r="R220" s="5">
        <f t="shared" si="13"/>
        <v>51.49</v>
      </c>
      <c r="S220" s="5">
        <f t="shared" si="14"/>
        <v>52.859999999999992</v>
      </c>
      <c r="T220" s="7">
        <f t="shared" si="15"/>
        <v>0.50656444657402966</v>
      </c>
      <c r="U220" s="4">
        <f>YEAR(SalesDataTable[[#This Row],[Order Date]])</f>
        <v>2026</v>
      </c>
      <c r="V220" s="7" t="str">
        <f>"Q"&amp;ROUNDUP(MONTH(SalesDataTable[[#This Row],[Order Date]])/3,0)</f>
        <v>Q1</v>
      </c>
      <c r="W220" s="8">
        <f>MONTH(SalesDataTable[[#This Row],[Order Date]])</f>
        <v>2</v>
      </c>
      <c r="X220" s="7" t="str">
        <f>TEXT(SalesDataTable[[#This Row],[Order Date]],"mmm")</f>
        <v>Feb</v>
      </c>
    </row>
    <row r="221" spans="1:24" ht="15.6">
      <c r="A221" s="2">
        <v>1100</v>
      </c>
      <c r="B221" s="12">
        <v>46070</v>
      </c>
      <c r="C221" s="14">
        <f>YEAR(SalesDataTable[[#This Row],[Order Date]])</f>
        <v>2026</v>
      </c>
      <c r="D221" s="14">
        <f>ROUNDUP(MONTH(SalesDataTable[[#This Row],[Order Date]])/3,0)</f>
        <v>1</v>
      </c>
      <c r="E221" s="14">
        <f>MONTH(SalesDataTable[[#This Row],[Order Date]])</f>
        <v>2</v>
      </c>
      <c r="F221" s="14" t="str">
        <f>TEXT(SalesDataTable[[#This Row],[Order Date]],"mmm")</f>
        <v>Feb</v>
      </c>
      <c r="G221" s="3" t="s">
        <v>20</v>
      </c>
      <c r="H221" s="3" t="s">
        <v>33</v>
      </c>
      <c r="I221" s="3" t="s">
        <v>2</v>
      </c>
      <c r="J221" s="3" t="s">
        <v>3</v>
      </c>
      <c r="K221" s="3" t="s">
        <v>34</v>
      </c>
      <c r="L221" s="3" t="s">
        <v>38</v>
      </c>
      <c r="M221" s="8">
        <v>2</v>
      </c>
      <c r="N221" s="5">
        <v>120.48</v>
      </c>
      <c r="O221" s="6">
        <v>0</v>
      </c>
      <c r="P221" s="5">
        <v>70.680000000000007</v>
      </c>
      <c r="Q221" s="5">
        <f t="shared" si="12"/>
        <v>240.96</v>
      </c>
      <c r="R221" s="5">
        <f t="shared" si="13"/>
        <v>141.36000000000001</v>
      </c>
      <c r="S221" s="5">
        <f t="shared" si="14"/>
        <v>99.6</v>
      </c>
      <c r="T221" s="7">
        <f t="shared" si="15"/>
        <v>0.4133466135458167</v>
      </c>
      <c r="U221" s="4">
        <f>YEAR(SalesDataTable[[#This Row],[Order Date]])</f>
        <v>2026</v>
      </c>
      <c r="V221" s="7" t="str">
        <f>"Q"&amp;ROUNDUP(MONTH(SalesDataTable[[#This Row],[Order Date]])/3,0)</f>
        <v>Q1</v>
      </c>
      <c r="W221" s="8">
        <f>MONTH(SalesDataTable[[#This Row],[Order Date]])</f>
        <v>2</v>
      </c>
      <c r="X221" s="7" t="str">
        <f>TEXT(SalesDataTable[[#This Row],[Order Date]],"mmm")</f>
        <v>Feb</v>
      </c>
    </row>
    <row r="222" spans="1:24" ht="15.6">
      <c r="A222" s="2">
        <v>2353</v>
      </c>
      <c r="B222" s="12">
        <v>46070</v>
      </c>
      <c r="C222" s="14">
        <f>YEAR(SalesDataTable[[#This Row],[Order Date]])</f>
        <v>2026</v>
      </c>
      <c r="D222" s="14">
        <f>ROUNDUP(MONTH(SalesDataTable[[#This Row],[Order Date]])/3,0)</f>
        <v>1</v>
      </c>
      <c r="E222" s="14">
        <f>MONTH(SalesDataTable[[#This Row],[Order Date]])</f>
        <v>2</v>
      </c>
      <c r="F222" s="14" t="str">
        <f>TEXT(SalesDataTable[[#This Row],[Order Date]],"mmm")</f>
        <v>Feb</v>
      </c>
      <c r="G222" s="3" t="s">
        <v>6</v>
      </c>
      <c r="H222" s="3" t="s">
        <v>43</v>
      </c>
      <c r="I222" s="3" t="s">
        <v>2</v>
      </c>
      <c r="J222" s="3" t="s">
        <v>3</v>
      </c>
      <c r="K222" s="3" t="s">
        <v>23</v>
      </c>
      <c r="L222" s="3" t="s">
        <v>24</v>
      </c>
      <c r="M222" s="8">
        <v>1</v>
      </c>
      <c r="N222" s="5">
        <v>339.52</v>
      </c>
      <c r="O222" s="6">
        <v>0.1</v>
      </c>
      <c r="P222" s="5">
        <v>191.19</v>
      </c>
      <c r="Q222" s="5">
        <f t="shared" si="12"/>
        <v>305.56799999999998</v>
      </c>
      <c r="R222" s="5">
        <f t="shared" si="13"/>
        <v>191.19</v>
      </c>
      <c r="S222" s="5">
        <f t="shared" si="14"/>
        <v>114.37799999999999</v>
      </c>
      <c r="T222" s="7">
        <f t="shared" si="15"/>
        <v>0.3743127552623311</v>
      </c>
      <c r="U222" s="4">
        <f>YEAR(SalesDataTable[[#This Row],[Order Date]])</f>
        <v>2026</v>
      </c>
      <c r="V222" s="7" t="str">
        <f>"Q"&amp;ROUNDUP(MONTH(SalesDataTable[[#This Row],[Order Date]])/3,0)</f>
        <v>Q1</v>
      </c>
      <c r="W222" s="8">
        <f>MONTH(SalesDataTable[[#This Row],[Order Date]])</f>
        <v>2</v>
      </c>
      <c r="X222" s="7" t="str">
        <f>TEXT(SalesDataTable[[#This Row],[Order Date]],"mmm")</f>
        <v>Feb</v>
      </c>
    </row>
    <row r="223" spans="1:24" ht="15.6">
      <c r="A223" s="2">
        <v>3020</v>
      </c>
      <c r="B223" s="12">
        <v>46070</v>
      </c>
      <c r="C223" s="14">
        <f>YEAR(SalesDataTable[[#This Row],[Order Date]])</f>
        <v>2026</v>
      </c>
      <c r="D223" s="14">
        <f>ROUNDUP(MONTH(SalesDataTable[[#This Row],[Order Date]])/3,0)</f>
        <v>1</v>
      </c>
      <c r="E223" s="14">
        <f>MONTH(SalesDataTable[[#This Row],[Order Date]])</f>
        <v>2</v>
      </c>
      <c r="F223" s="14" t="str">
        <f>TEXT(SalesDataTable[[#This Row],[Order Date]],"mmm")</f>
        <v>Feb</v>
      </c>
      <c r="G223" s="3" t="s">
        <v>6</v>
      </c>
      <c r="H223" s="3" t="s">
        <v>49</v>
      </c>
      <c r="I223" s="3" t="s">
        <v>8</v>
      </c>
      <c r="J223" s="3" t="s">
        <v>16</v>
      </c>
      <c r="K223" s="3" t="s">
        <v>9</v>
      </c>
      <c r="L223" s="3" t="s">
        <v>37</v>
      </c>
      <c r="M223" s="8">
        <v>5</v>
      </c>
      <c r="N223" s="5">
        <v>154.72999999999999</v>
      </c>
      <c r="O223" s="6">
        <v>0.1</v>
      </c>
      <c r="P223" s="5">
        <v>77.42</v>
      </c>
      <c r="Q223" s="5">
        <f t="shared" si="12"/>
        <v>696.28499999999997</v>
      </c>
      <c r="R223" s="5">
        <f t="shared" si="13"/>
        <v>387.1</v>
      </c>
      <c r="S223" s="5">
        <f t="shared" si="14"/>
        <v>309.18499999999995</v>
      </c>
      <c r="T223" s="7">
        <f t="shared" si="15"/>
        <v>0.44404949122844806</v>
      </c>
      <c r="U223" s="4">
        <f>YEAR(SalesDataTable[[#This Row],[Order Date]])</f>
        <v>2026</v>
      </c>
      <c r="V223" s="7" t="str">
        <f>"Q"&amp;ROUNDUP(MONTH(SalesDataTable[[#This Row],[Order Date]])/3,0)</f>
        <v>Q1</v>
      </c>
      <c r="W223" s="8">
        <f>MONTH(SalesDataTable[[#This Row],[Order Date]])</f>
        <v>2</v>
      </c>
      <c r="X223" s="7" t="str">
        <f>TEXT(SalesDataTable[[#This Row],[Order Date]],"mmm")</f>
        <v>Feb</v>
      </c>
    </row>
    <row r="224" spans="1:24" ht="15.6">
      <c r="A224" s="2">
        <v>3227</v>
      </c>
      <c r="B224" s="12">
        <v>46070</v>
      </c>
      <c r="C224" s="14">
        <f>YEAR(SalesDataTable[[#This Row],[Order Date]])</f>
        <v>2026</v>
      </c>
      <c r="D224" s="14">
        <f>ROUNDUP(MONTH(SalesDataTable[[#This Row],[Order Date]])/3,0)</f>
        <v>1</v>
      </c>
      <c r="E224" s="14">
        <f>MONTH(SalesDataTable[[#This Row],[Order Date]])</f>
        <v>2</v>
      </c>
      <c r="F224" s="14" t="str">
        <f>TEXT(SalesDataTable[[#This Row],[Order Date]],"mmm")</f>
        <v>Feb</v>
      </c>
      <c r="G224" s="3" t="s">
        <v>11</v>
      </c>
      <c r="H224" s="3" t="s">
        <v>25</v>
      </c>
      <c r="I224" s="3" t="s">
        <v>19</v>
      </c>
      <c r="J224" s="3" t="s">
        <v>16</v>
      </c>
      <c r="K224" s="3" t="s">
        <v>9</v>
      </c>
      <c r="L224" s="3" t="s">
        <v>10</v>
      </c>
      <c r="M224" s="8">
        <v>4</v>
      </c>
      <c r="N224" s="5">
        <v>93.98</v>
      </c>
      <c r="O224" s="6">
        <v>0.05</v>
      </c>
      <c r="P224" s="5">
        <v>44.6</v>
      </c>
      <c r="Q224" s="5">
        <f t="shared" si="12"/>
        <v>357.12400000000002</v>
      </c>
      <c r="R224" s="5">
        <f t="shared" si="13"/>
        <v>178.4</v>
      </c>
      <c r="S224" s="5">
        <f t="shared" si="14"/>
        <v>178.72400000000002</v>
      </c>
      <c r="T224" s="7">
        <f t="shared" si="15"/>
        <v>0.50045362395134463</v>
      </c>
      <c r="U224" s="4">
        <f>YEAR(SalesDataTable[[#This Row],[Order Date]])</f>
        <v>2026</v>
      </c>
      <c r="V224" s="7" t="str">
        <f>"Q"&amp;ROUNDUP(MONTH(SalesDataTable[[#This Row],[Order Date]])/3,0)</f>
        <v>Q1</v>
      </c>
      <c r="W224" s="8">
        <f>MONTH(SalesDataTable[[#This Row],[Order Date]])</f>
        <v>2</v>
      </c>
      <c r="X224" s="7" t="str">
        <f>TEXT(SalesDataTable[[#This Row],[Order Date]],"mmm")</f>
        <v>Feb</v>
      </c>
    </row>
    <row r="225" spans="1:24" ht="15.6">
      <c r="A225" s="2">
        <v>3530</v>
      </c>
      <c r="B225" s="12">
        <v>46070</v>
      </c>
      <c r="C225" s="14">
        <f>YEAR(SalesDataTable[[#This Row],[Order Date]])</f>
        <v>2026</v>
      </c>
      <c r="D225" s="14">
        <f>ROUNDUP(MONTH(SalesDataTable[[#This Row],[Order Date]])/3,0)</f>
        <v>1</v>
      </c>
      <c r="E225" s="14">
        <f>MONTH(SalesDataTable[[#This Row],[Order Date]])</f>
        <v>2</v>
      </c>
      <c r="F225" s="14" t="str">
        <f>TEXT(SalesDataTable[[#This Row],[Order Date]],"mmm")</f>
        <v>Feb</v>
      </c>
      <c r="G225" s="3" t="s">
        <v>0</v>
      </c>
      <c r="H225" s="3" t="s">
        <v>1</v>
      </c>
      <c r="I225" s="3" t="s">
        <v>2</v>
      </c>
      <c r="J225" s="3" t="s">
        <v>13</v>
      </c>
      <c r="K225" s="3" t="s">
        <v>23</v>
      </c>
      <c r="L225" s="3" t="s">
        <v>24</v>
      </c>
      <c r="M225" s="8">
        <v>2</v>
      </c>
      <c r="N225" s="5">
        <v>336.83</v>
      </c>
      <c r="O225" s="6">
        <v>0</v>
      </c>
      <c r="P225" s="5">
        <v>194.42</v>
      </c>
      <c r="Q225" s="5">
        <f t="shared" si="12"/>
        <v>673.66</v>
      </c>
      <c r="R225" s="5">
        <f t="shared" si="13"/>
        <v>388.84</v>
      </c>
      <c r="S225" s="5">
        <f t="shared" si="14"/>
        <v>284.82</v>
      </c>
      <c r="T225" s="7">
        <f t="shared" si="15"/>
        <v>0.42279488169106078</v>
      </c>
      <c r="U225" s="4">
        <f>YEAR(SalesDataTable[[#This Row],[Order Date]])</f>
        <v>2026</v>
      </c>
      <c r="V225" s="7" t="str">
        <f>"Q"&amp;ROUNDUP(MONTH(SalesDataTable[[#This Row],[Order Date]])/3,0)</f>
        <v>Q1</v>
      </c>
      <c r="W225" s="8">
        <f>MONTH(SalesDataTable[[#This Row],[Order Date]])</f>
        <v>2</v>
      </c>
      <c r="X225" s="7" t="str">
        <f>TEXT(SalesDataTable[[#This Row],[Order Date]],"mmm")</f>
        <v>Feb</v>
      </c>
    </row>
    <row r="226" spans="1:24" ht="15.6">
      <c r="A226" s="2">
        <v>6</v>
      </c>
      <c r="B226" s="12">
        <v>46071</v>
      </c>
      <c r="C226" s="14">
        <f>YEAR(SalesDataTable[[#This Row],[Order Date]])</f>
        <v>2026</v>
      </c>
      <c r="D226" s="14">
        <f>ROUNDUP(MONTH(SalesDataTable[[#This Row],[Order Date]])/3,0)</f>
        <v>1</v>
      </c>
      <c r="E226" s="14">
        <f>MONTH(SalesDataTable[[#This Row],[Order Date]])</f>
        <v>2</v>
      </c>
      <c r="F226" s="14" t="str">
        <f>TEXT(SalesDataTable[[#This Row],[Order Date]],"mmm")</f>
        <v>Feb</v>
      </c>
      <c r="G226" s="3" t="s">
        <v>20</v>
      </c>
      <c r="H226" s="3" t="s">
        <v>33</v>
      </c>
      <c r="I226" s="3" t="s">
        <v>19</v>
      </c>
      <c r="J226" s="3" t="s">
        <v>3</v>
      </c>
      <c r="K226" s="3" t="s">
        <v>23</v>
      </c>
      <c r="L226" s="3" t="s">
        <v>24</v>
      </c>
      <c r="M226" s="8">
        <v>1</v>
      </c>
      <c r="N226" s="5">
        <v>338.93</v>
      </c>
      <c r="O226" s="6">
        <v>0</v>
      </c>
      <c r="P226" s="5">
        <v>197.92</v>
      </c>
      <c r="Q226" s="5">
        <f t="shared" si="12"/>
        <v>338.93</v>
      </c>
      <c r="R226" s="5">
        <f t="shared" si="13"/>
        <v>197.92</v>
      </c>
      <c r="S226" s="5">
        <f t="shared" si="14"/>
        <v>141.01000000000002</v>
      </c>
      <c r="T226" s="7">
        <f t="shared" si="15"/>
        <v>0.41604461098161866</v>
      </c>
      <c r="U226" s="4">
        <f>YEAR(SalesDataTable[[#This Row],[Order Date]])</f>
        <v>2026</v>
      </c>
      <c r="V226" s="7" t="str">
        <f>"Q"&amp;ROUNDUP(MONTH(SalesDataTable[[#This Row],[Order Date]])/3,0)</f>
        <v>Q1</v>
      </c>
      <c r="W226" s="8">
        <f>MONTH(SalesDataTable[[#This Row],[Order Date]])</f>
        <v>2</v>
      </c>
      <c r="X226" s="7" t="str">
        <f>TEXT(SalesDataTable[[#This Row],[Order Date]],"mmm")</f>
        <v>Feb</v>
      </c>
    </row>
    <row r="227" spans="1:24" ht="15.6">
      <c r="A227" s="2">
        <v>2038</v>
      </c>
      <c r="B227" s="12">
        <v>46071</v>
      </c>
      <c r="C227" s="14">
        <f>YEAR(SalesDataTable[[#This Row],[Order Date]])</f>
        <v>2026</v>
      </c>
      <c r="D227" s="14">
        <f>ROUNDUP(MONTH(SalesDataTable[[#This Row],[Order Date]])/3,0)</f>
        <v>1</v>
      </c>
      <c r="E227" s="14">
        <f>MONTH(SalesDataTable[[#This Row],[Order Date]])</f>
        <v>2</v>
      </c>
      <c r="F227" s="14" t="str">
        <f>TEXT(SalesDataTable[[#This Row],[Order Date]],"mmm")</f>
        <v>Feb</v>
      </c>
      <c r="G227" s="3" t="s">
        <v>0</v>
      </c>
      <c r="H227" s="3" t="s">
        <v>36</v>
      </c>
      <c r="I227" s="3" t="s">
        <v>2</v>
      </c>
      <c r="J227" s="3" t="s">
        <v>13</v>
      </c>
      <c r="K227" s="3" t="s">
        <v>23</v>
      </c>
      <c r="L227" s="3" t="s">
        <v>51</v>
      </c>
      <c r="M227" s="8">
        <v>5</v>
      </c>
      <c r="N227" s="5">
        <v>122.72</v>
      </c>
      <c r="O227" s="6">
        <v>0</v>
      </c>
      <c r="P227" s="5">
        <v>62.41</v>
      </c>
      <c r="Q227" s="5">
        <f t="shared" si="12"/>
        <v>613.6</v>
      </c>
      <c r="R227" s="5">
        <f t="shared" si="13"/>
        <v>312.04999999999995</v>
      </c>
      <c r="S227" s="5">
        <f t="shared" si="14"/>
        <v>301.55000000000007</v>
      </c>
      <c r="T227" s="7">
        <f t="shared" si="15"/>
        <v>0.49144393741851378</v>
      </c>
      <c r="U227" s="4">
        <f>YEAR(SalesDataTable[[#This Row],[Order Date]])</f>
        <v>2026</v>
      </c>
      <c r="V227" s="7" t="str">
        <f>"Q"&amp;ROUNDUP(MONTH(SalesDataTable[[#This Row],[Order Date]])/3,0)</f>
        <v>Q1</v>
      </c>
      <c r="W227" s="8">
        <f>MONTH(SalesDataTable[[#This Row],[Order Date]])</f>
        <v>2</v>
      </c>
      <c r="X227" s="7" t="str">
        <f>TEXT(SalesDataTable[[#This Row],[Order Date]],"mmm")</f>
        <v>Feb</v>
      </c>
    </row>
    <row r="228" spans="1:24" ht="15.6">
      <c r="A228" s="2">
        <v>4104</v>
      </c>
      <c r="B228" s="12">
        <v>46071</v>
      </c>
      <c r="C228" s="14">
        <f>YEAR(SalesDataTable[[#This Row],[Order Date]])</f>
        <v>2026</v>
      </c>
      <c r="D228" s="14">
        <f>ROUNDUP(MONTH(SalesDataTable[[#This Row],[Order Date]])/3,0)</f>
        <v>1</v>
      </c>
      <c r="E228" s="14">
        <f>MONTH(SalesDataTable[[#This Row],[Order Date]])</f>
        <v>2</v>
      </c>
      <c r="F228" s="14" t="str">
        <f>TEXT(SalesDataTable[[#This Row],[Order Date]],"mmm")</f>
        <v>Feb</v>
      </c>
      <c r="G228" s="3" t="s">
        <v>20</v>
      </c>
      <c r="H228" s="3" t="s">
        <v>21</v>
      </c>
      <c r="I228" s="3" t="s">
        <v>2</v>
      </c>
      <c r="J228" s="3" t="s">
        <v>13</v>
      </c>
      <c r="K228" s="3" t="s">
        <v>14</v>
      </c>
      <c r="L228" s="3"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c r="U228" s="4">
        <f>YEAR(SalesDataTable[[#This Row],[Order Date]])</f>
        <v>2026</v>
      </c>
      <c r="V228" s="7" t="str">
        <f>"Q"&amp;ROUNDUP(MONTH(SalesDataTable[[#This Row],[Order Date]])/3,0)</f>
        <v>Q1</v>
      </c>
      <c r="W228" s="8">
        <f>MONTH(SalesDataTable[[#This Row],[Order Date]])</f>
        <v>2</v>
      </c>
      <c r="X228" s="7" t="str">
        <f>TEXT(SalesDataTable[[#This Row],[Order Date]],"mmm")</f>
        <v>Feb</v>
      </c>
    </row>
    <row r="229" spans="1:24" ht="15.6">
      <c r="A229" s="2">
        <v>1072</v>
      </c>
      <c r="B229" s="12">
        <v>46072</v>
      </c>
      <c r="C229" s="14">
        <f>YEAR(SalesDataTable[[#This Row],[Order Date]])</f>
        <v>2026</v>
      </c>
      <c r="D229" s="14">
        <f>ROUNDUP(MONTH(SalesDataTable[[#This Row],[Order Date]])/3,0)</f>
        <v>1</v>
      </c>
      <c r="E229" s="14">
        <f>MONTH(SalesDataTable[[#This Row],[Order Date]])</f>
        <v>2</v>
      </c>
      <c r="F229" s="14" t="str">
        <f>TEXT(SalesDataTable[[#This Row],[Order Date]],"mmm")</f>
        <v>Feb</v>
      </c>
      <c r="G229" s="3" t="s">
        <v>11</v>
      </c>
      <c r="H229" s="3" t="s">
        <v>52</v>
      </c>
      <c r="I229" s="3" t="s">
        <v>2</v>
      </c>
      <c r="J229" s="3" t="s">
        <v>3</v>
      </c>
      <c r="K229" s="3" t="s">
        <v>23</v>
      </c>
      <c r="L229" s="3" t="s">
        <v>40</v>
      </c>
      <c r="M229" s="8">
        <v>2</v>
      </c>
      <c r="N229" s="5">
        <v>81.34</v>
      </c>
      <c r="O229" s="6">
        <v>0.05</v>
      </c>
      <c r="P229" s="5">
        <v>40.64</v>
      </c>
      <c r="Q229" s="5">
        <f t="shared" si="12"/>
        <v>154.54599999999999</v>
      </c>
      <c r="R229" s="5">
        <f t="shared" si="13"/>
        <v>81.28</v>
      </c>
      <c r="S229" s="5">
        <f t="shared" si="14"/>
        <v>73.265999999999991</v>
      </c>
      <c r="T229" s="7">
        <f t="shared" si="15"/>
        <v>0.47407244445019603</v>
      </c>
      <c r="U229" s="4">
        <f>YEAR(SalesDataTable[[#This Row],[Order Date]])</f>
        <v>2026</v>
      </c>
      <c r="V229" s="7" t="str">
        <f>"Q"&amp;ROUNDUP(MONTH(SalesDataTable[[#This Row],[Order Date]])/3,0)</f>
        <v>Q1</v>
      </c>
      <c r="W229" s="8">
        <f>MONTH(SalesDataTable[[#This Row],[Order Date]])</f>
        <v>2</v>
      </c>
      <c r="X229" s="7" t="str">
        <f>TEXT(SalesDataTable[[#This Row],[Order Date]],"mmm")</f>
        <v>Feb</v>
      </c>
    </row>
    <row r="230" spans="1:24" ht="15.6">
      <c r="A230" s="2">
        <v>2435</v>
      </c>
      <c r="B230" s="12">
        <v>46072</v>
      </c>
      <c r="C230" s="14">
        <f>YEAR(SalesDataTable[[#This Row],[Order Date]])</f>
        <v>2026</v>
      </c>
      <c r="D230" s="14">
        <f>ROUNDUP(MONTH(SalesDataTable[[#This Row],[Order Date]])/3,0)</f>
        <v>1</v>
      </c>
      <c r="E230" s="14">
        <f>MONTH(SalesDataTable[[#This Row],[Order Date]])</f>
        <v>2</v>
      </c>
      <c r="F230" s="14" t="str">
        <f>TEXT(SalesDataTable[[#This Row],[Order Date]],"mmm")</f>
        <v>Feb</v>
      </c>
      <c r="G230" s="3" t="s">
        <v>11</v>
      </c>
      <c r="H230" s="3" t="s">
        <v>18</v>
      </c>
      <c r="I230" s="3" t="s">
        <v>2</v>
      </c>
      <c r="J230" s="3" t="s">
        <v>13</v>
      </c>
      <c r="K230" s="3" t="s">
        <v>4</v>
      </c>
      <c r="L230" s="3"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c r="U230" s="4">
        <f>YEAR(SalesDataTable[[#This Row],[Order Date]])</f>
        <v>2026</v>
      </c>
      <c r="V230" s="7" t="str">
        <f>"Q"&amp;ROUNDUP(MONTH(SalesDataTable[[#This Row],[Order Date]])/3,0)</f>
        <v>Q1</v>
      </c>
      <c r="W230" s="8">
        <f>MONTH(SalesDataTable[[#This Row],[Order Date]])</f>
        <v>2</v>
      </c>
      <c r="X230" s="7" t="str">
        <f>TEXT(SalesDataTable[[#This Row],[Order Date]],"mmm")</f>
        <v>Feb</v>
      </c>
    </row>
    <row r="231" spans="1:24" ht="15.6">
      <c r="A231" s="2">
        <v>4476</v>
      </c>
      <c r="B231" s="12">
        <v>46072</v>
      </c>
      <c r="C231" s="14">
        <f>YEAR(SalesDataTable[[#This Row],[Order Date]])</f>
        <v>2026</v>
      </c>
      <c r="D231" s="14">
        <f>ROUNDUP(MONTH(SalesDataTable[[#This Row],[Order Date]])/3,0)</f>
        <v>1</v>
      </c>
      <c r="E231" s="14">
        <f>MONTH(SalesDataTable[[#This Row],[Order Date]])</f>
        <v>2</v>
      </c>
      <c r="F231" s="14" t="str">
        <f>TEXT(SalesDataTable[[#This Row],[Order Date]],"mmm")</f>
        <v>Feb</v>
      </c>
      <c r="G231" s="3" t="s">
        <v>6</v>
      </c>
      <c r="H231" s="3" t="s">
        <v>41</v>
      </c>
      <c r="I231" s="3" t="s">
        <v>28</v>
      </c>
      <c r="J231" s="3" t="s">
        <v>16</v>
      </c>
      <c r="K231" s="3" t="s">
        <v>9</v>
      </c>
      <c r="L231" s="3" t="s">
        <v>37</v>
      </c>
      <c r="M231" s="8">
        <v>2</v>
      </c>
      <c r="N231" s="5">
        <v>153.03</v>
      </c>
      <c r="O231" s="6">
        <v>0</v>
      </c>
      <c r="P231" s="5">
        <v>81.02</v>
      </c>
      <c r="Q231" s="5">
        <f t="shared" si="12"/>
        <v>306.06</v>
      </c>
      <c r="R231" s="5">
        <f t="shared" si="13"/>
        <v>162.04</v>
      </c>
      <c r="S231" s="5">
        <f t="shared" si="14"/>
        <v>144.02000000000001</v>
      </c>
      <c r="T231" s="7">
        <f t="shared" si="15"/>
        <v>0.47056132784421356</v>
      </c>
      <c r="U231" s="4">
        <f>YEAR(SalesDataTable[[#This Row],[Order Date]])</f>
        <v>2026</v>
      </c>
      <c r="V231" s="7" t="str">
        <f>"Q"&amp;ROUNDUP(MONTH(SalesDataTable[[#This Row],[Order Date]])/3,0)</f>
        <v>Q1</v>
      </c>
      <c r="W231" s="8">
        <f>MONTH(SalesDataTable[[#This Row],[Order Date]])</f>
        <v>2</v>
      </c>
      <c r="X231" s="7" t="str">
        <f>TEXT(SalesDataTable[[#This Row],[Order Date]],"mmm")</f>
        <v>Feb</v>
      </c>
    </row>
    <row r="232" spans="1:24" ht="15.6">
      <c r="A232" s="2">
        <v>174</v>
      </c>
      <c r="B232" s="12">
        <v>46073</v>
      </c>
      <c r="C232" s="14">
        <f>YEAR(SalesDataTable[[#This Row],[Order Date]])</f>
        <v>2026</v>
      </c>
      <c r="D232" s="14">
        <f>ROUNDUP(MONTH(SalesDataTable[[#This Row],[Order Date]])/3,0)</f>
        <v>1</v>
      </c>
      <c r="E232" s="14">
        <f>MONTH(SalesDataTable[[#This Row],[Order Date]])</f>
        <v>2</v>
      </c>
      <c r="F232" s="14" t="str">
        <f>TEXT(SalesDataTable[[#This Row],[Order Date]],"mmm")</f>
        <v>Feb</v>
      </c>
      <c r="G232" s="3" t="s">
        <v>6</v>
      </c>
      <c r="H232" s="3" t="s">
        <v>41</v>
      </c>
      <c r="I232" s="3" t="s">
        <v>2</v>
      </c>
      <c r="J232" s="3" t="s">
        <v>13</v>
      </c>
      <c r="K232" s="3" t="s">
        <v>34</v>
      </c>
      <c r="L232" s="3" t="s">
        <v>38</v>
      </c>
      <c r="M232" s="8">
        <v>2</v>
      </c>
      <c r="N232" s="5">
        <v>124.92</v>
      </c>
      <c r="O232" s="6">
        <v>0</v>
      </c>
      <c r="P232" s="5">
        <v>69.98</v>
      </c>
      <c r="Q232" s="5">
        <f t="shared" si="12"/>
        <v>249.84</v>
      </c>
      <c r="R232" s="5">
        <f t="shared" si="13"/>
        <v>139.96</v>
      </c>
      <c r="S232" s="5">
        <f t="shared" si="14"/>
        <v>109.88</v>
      </c>
      <c r="T232" s="7">
        <f t="shared" si="15"/>
        <v>0.43980147294268329</v>
      </c>
      <c r="U232" s="4">
        <f>YEAR(SalesDataTable[[#This Row],[Order Date]])</f>
        <v>2026</v>
      </c>
      <c r="V232" s="7" t="str">
        <f>"Q"&amp;ROUNDUP(MONTH(SalesDataTable[[#This Row],[Order Date]])/3,0)</f>
        <v>Q1</v>
      </c>
      <c r="W232" s="8">
        <f>MONTH(SalesDataTable[[#This Row],[Order Date]])</f>
        <v>2</v>
      </c>
      <c r="X232" s="7" t="str">
        <f>TEXT(SalesDataTable[[#This Row],[Order Date]],"mmm")</f>
        <v>Feb</v>
      </c>
    </row>
    <row r="233" spans="1:24" ht="15.6">
      <c r="A233" s="2">
        <v>304</v>
      </c>
      <c r="B233" s="12">
        <v>46073</v>
      </c>
      <c r="C233" s="14">
        <f>YEAR(SalesDataTable[[#This Row],[Order Date]])</f>
        <v>2026</v>
      </c>
      <c r="D233" s="14">
        <f>ROUNDUP(MONTH(SalesDataTable[[#This Row],[Order Date]])/3,0)</f>
        <v>1</v>
      </c>
      <c r="E233" s="14">
        <f>MONTH(SalesDataTable[[#This Row],[Order Date]])</f>
        <v>2</v>
      </c>
      <c r="F233" s="14" t="str">
        <f>TEXT(SalesDataTable[[#This Row],[Order Date]],"mmm")</f>
        <v>Feb</v>
      </c>
      <c r="G233" s="3" t="s">
        <v>6</v>
      </c>
      <c r="H233" s="3" t="s">
        <v>43</v>
      </c>
      <c r="I233" s="3" t="s">
        <v>2</v>
      </c>
      <c r="J233" s="3" t="s">
        <v>16</v>
      </c>
      <c r="K233" s="3" t="s">
        <v>14</v>
      </c>
      <c r="L233" s="3" t="s">
        <v>44</v>
      </c>
      <c r="M233" s="8">
        <v>2</v>
      </c>
      <c r="N233" s="5">
        <v>136.55000000000001</v>
      </c>
      <c r="O233" s="6">
        <v>0</v>
      </c>
      <c r="P233" s="5">
        <v>68.84</v>
      </c>
      <c r="Q233" s="5">
        <f t="shared" si="12"/>
        <v>273.10000000000002</v>
      </c>
      <c r="R233" s="5">
        <f t="shared" si="13"/>
        <v>137.68</v>
      </c>
      <c r="S233" s="5">
        <f t="shared" si="14"/>
        <v>135.42000000000002</v>
      </c>
      <c r="T233" s="7">
        <f t="shared" si="15"/>
        <v>0.49586232149395826</v>
      </c>
      <c r="U233" s="4">
        <f>YEAR(SalesDataTable[[#This Row],[Order Date]])</f>
        <v>2026</v>
      </c>
      <c r="V233" s="7" t="str">
        <f>"Q"&amp;ROUNDUP(MONTH(SalesDataTable[[#This Row],[Order Date]])/3,0)</f>
        <v>Q1</v>
      </c>
      <c r="W233" s="8">
        <f>MONTH(SalesDataTable[[#This Row],[Order Date]])</f>
        <v>2</v>
      </c>
      <c r="X233" s="7" t="str">
        <f>TEXT(SalesDataTable[[#This Row],[Order Date]],"mmm")</f>
        <v>Feb</v>
      </c>
    </row>
    <row r="234" spans="1:24" ht="15.6">
      <c r="A234" s="2">
        <v>404</v>
      </c>
      <c r="B234" s="12">
        <v>46073</v>
      </c>
      <c r="C234" s="14">
        <f>YEAR(SalesDataTable[[#This Row],[Order Date]])</f>
        <v>2026</v>
      </c>
      <c r="D234" s="14">
        <f>ROUNDUP(MONTH(SalesDataTable[[#This Row],[Order Date]])/3,0)</f>
        <v>1</v>
      </c>
      <c r="E234" s="14">
        <f>MONTH(SalesDataTable[[#This Row],[Order Date]])</f>
        <v>2</v>
      </c>
      <c r="F234" s="14" t="str">
        <f>TEXT(SalesDataTable[[#This Row],[Order Date]],"mmm")</f>
        <v>Feb</v>
      </c>
      <c r="G234" s="3" t="s">
        <v>11</v>
      </c>
      <c r="H234" s="3" t="s">
        <v>25</v>
      </c>
      <c r="I234" s="3" t="s">
        <v>8</v>
      </c>
      <c r="J234" s="3" t="s">
        <v>16</v>
      </c>
      <c r="K234" s="3" t="s">
        <v>23</v>
      </c>
      <c r="L234" s="3" t="s">
        <v>51</v>
      </c>
      <c r="M234" s="8">
        <v>15</v>
      </c>
      <c r="N234" s="5">
        <v>121.98</v>
      </c>
      <c r="O234" s="6">
        <v>0.1</v>
      </c>
      <c r="P234" s="5">
        <v>59.86</v>
      </c>
      <c r="Q234" s="5">
        <f t="shared" si="12"/>
        <v>1646.73</v>
      </c>
      <c r="R234" s="5">
        <f t="shared" si="13"/>
        <v>897.9</v>
      </c>
      <c r="S234" s="5">
        <f t="shared" si="14"/>
        <v>748.83</v>
      </c>
      <c r="T234" s="7">
        <f t="shared" si="15"/>
        <v>0.45473757082217486</v>
      </c>
      <c r="U234" s="4">
        <f>YEAR(SalesDataTable[[#This Row],[Order Date]])</f>
        <v>2026</v>
      </c>
      <c r="V234" s="7" t="str">
        <f>"Q"&amp;ROUNDUP(MONTH(SalesDataTable[[#This Row],[Order Date]])/3,0)</f>
        <v>Q1</v>
      </c>
      <c r="W234" s="8">
        <f>MONTH(SalesDataTable[[#This Row],[Order Date]])</f>
        <v>2</v>
      </c>
      <c r="X234" s="7" t="str">
        <f>TEXT(SalesDataTable[[#This Row],[Order Date]],"mmm")</f>
        <v>Feb</v>
      </c>
    </row>
    <row r="235" spans="1:24" ht="15.6">
      <c r="A235" s="2">
        <v>675</v>
      </c>
      <c r="B235" s="12">
        <v>46073</v>
      </c>
      <c r="C235" s="14">
        <f>YEAR(SalesDataTable[[#This Row],[Order Date]])</f>
        <v>2026</v>
      </c>
      <c r="D235" s="14">
        <f>ROUNDUP(MONTH(SalesDataTable[[#This Row],[Order Date]])/3,0)</f>
        <v>1</v>
      </c>
      <c r="E235" s="14">
        <f>MONTH(SalesDataTable[[#This Row],[Order Date]])</f>
        <v>2</v>
      </c>
      <c r="F235" s="14" t="str">
        <f>TEXT(SalesDataTable[[#This Row],[Order Date]],"mmm")</f>
        <v>Feb</v>
      </c>
      <c r="G235" s="3" t="s">
        <v>6</v>
      </c>
      <c r="H235" s="3" t="s">
        <v>43</v>
      </c>
      <c r="I235" s="3" t="s">
        <v>2</v>
      </c>
      <c r="J235" s="3" t="s">
        <v>13</v>
      </c>
      <c r="K235" s="3" t="s">
        <v>14</v>
      </c>
      <c r="L235" s="3" t="s">
        <v>32</v>
      </c>
      <c r="M235" s="8">
        <v>1</v>
      </c>
      <c r="N235" s="5">
        <v>45.54</v>
      </c>
      <c r="O235" s="6">
        <v>0</v>
      </c>
      <c r="P235" s="5">
        <v>18.29</v>
      </c>
      <c r="Q235" s="5">
        <f t="shared" si="12"/>
        <v>45.54</v>
      </c>
      <c r="R235" s="5">
        <f t="shared" si="13"/>
        <v>18.29</v>
      </c>
      <c r="S235" s="5">
        <f t="shared" si="14"/>
        <v>27.25</v>
      </c>
      <c r="T235" s="7">
        <f t="shared" si="15"/>
        <v>0.59837505489679399</v>
      </c>
      <c r="U235" s="4">
        <f>YEAR(SalesDataTable[[#This Row],[Order Date]])</f>
        <v>2026</v>
      </c>
      <c r="V235" s="7" t="str">
        <f>"Q"&amp;ROUNDUP(MONTH(SalesDataTable[[#This Row],[Order Date]])/3,0)</f>
        <v>Q1</v>
      </c>
      <c r="W235" s="8">
        <f>MONTH(SalesDataTable[[#This Row],[Order Date]])</f>
        <v>2</v>
      </c>
      <c r="X235" s="7" t="str">
        <f>TEXT(SalesDataTable[[#This Row],[Order Date]],"mmm")</f>
        <v>Feb</v>
      </c>
    </row>
    <row r="236" spans="1:24" ht="15.6">
      <c r="A236" s="2">
        <v>940</v>
      </c>
      <c r="B236" s="12">
        <v>46073</v>
      </c>
      <c r="C236" s="14">
        <f>YEAR(SalesDataTable[[#This Row],[Order Date]])</f>
        <v>2026</v>
      </c>
      <c r="D236" s="14">
        <f>ROUNDUP(MONTH(SalesDataTable[[#This Row],[Order Date]])/3,0)</f>
        <v>1</v>
      </c>
      <c r="E236" s="14">
        <f>MONTH(SalesDataTable[[#This Row],[Order Date]])</f>
        <v>2</v>
      </c>
      <c r="F236" s="14" t="str">
        <f>TEXT(SalesDataTable[[#This Row],[Order Date]],"mmm")</f>
        <v>Feb</v>
      </c>
      <c r="G236" s="3" t="s">
        <v>11</v>
      </c>
      <c r="H236" s="3" t="s">
        <v>18</v>
      </c>
      <c r="I236" s="3" t="s">
        <v>28</v>
      </c>
      <c r="J236" s="3" t="s">
        <v>3</v>
      </c>
      <c r="K236" s="3" t="s">
        <v>34</v>
      </c>
      <c r="L236" s="3" t="s">
        <v>45</v>
      </c>
      <c r="M236" s="8">
        <v>1</v>
      </c>
      <c r="N236" s="5">
        <v>51.73</v>
      </c>
      <c r="O236" s="6">
        <v>0</v>
      </c>
      <c r="P236" s="5">
        <v>21.83</v>
      </c>
      <c r="Q236" s="5">
        <f t="shared" si="12"/>
        <v>51.73</v>
      </c>
      <c r="R236" s="5">
        <f t="shared" si="13"/>
        <v>21.83</v>
      </c>
      <c r="S236" s="5">
        <f t="shared" si="14"/>
        <v>29.9</v>
      </c>
      <c r="T236" s="7">
        <f t="shared" si="15"/>
        <v>0.57800115986854828</v>
      </c>
      <c r="U236" s="4">
        <f>YEAR(SalesDataTable[[#This Row],[Order Date]])</f>
        <v>2026</v>
      </c>
      <c r="V236" s="7" t="str">
        <f>"Q"&amp;ROUNDUP(MONTH(SalesDataTable[[#This Row],[Order Date]])/3,0)</f>
        <v>Q1</v>
      </c>
      <c r="W236" s="8">
        <f>MONTH(SalesDataTable[[#This Row],[Order Date]])</f>
        <v>2</v>
      </c>
      <c r="X236" s="7" t="str">
        <f>TEXT(SalesDataTable[[#This Row],[Order Date]],"mmm")</f>
        <v>Feb</v>
      </c>
    </row>
    <row r="237" spans="1:24" ht="15.6">
      <c r="A237" s="2">
        <v>2375</v>
      </c>
      <c r="B237" s="12">
        <v>46073</v>
      </c>
      <c r="C237" s="14">
        <f>YEAR(SalesDataTable[[#This Row],[Order Date]])</f>
        <v>2026</v>
      </c>
      <c r="D237" s="14">
        <f>ROUNDUP(MONTH(SalesDataTable[[#This Row],[Order Date]])/3,0)</f>
        <v>1</v>
      </c>
      <c r="E237" s="14">
        <f>MONTH(SalesDataTable[[#This Row],[Order Date]])</f>
        <v>2</v>
      </c>
      <c r="F237" s="14" t="str">
        <f>TEXT(SalesDataTable[[#This Row],[Order Date]],"mmm")</f>
        <v>Feb</v>
      </c>
      <c r="G237" s="3" t="s">
        <v>6</v>
      </c>
      <c r="H237" s="3" t="s">
        <v>43</v>
      </c>
      <c r="I237" s="3" t="s">
        <v>28</v>
      </c>
      <c r="J237" s="3" t="s">
        <v>3</v>
      </c>
      <c r="K237" s="3" t="s">
        <v>23</v>
      </c>
      <c r="L237" s="3"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c r="U237" s="4">
        <f>YEAR(SalesDataTable[[#This Row],[Order Date]])</f>
        <v>2026</v>
      </c>
      <c r="V237" s="7" t="str">
        <f>"Q"&amp;ROUNDUP(MONTH(SalesDataTable[[#This Row],[Order Date]])/3,0)</f>
        <v>Q1</v>
      </c>
      <c r="W237" s="8">
        <f>MONTH(SalesDataTable[[#This Row],[Order Date]])</f>
        <v>2</v>
      </c>
      <c r="X237" s="7" t="str">
        <f>TEXT(SalesDataTable[[#This Row],[Order Date]],"mmm")</f>
        <v>Feb</v>
      </c>
    </row>
    <row r="238" spans="1:24" ht="15.6">
      <c r="A238" s="2">
        <v>4184</v>
      </c>
      <c r="B238" s="12">
        <v>46073</v>
      </c>
      <c r="C238" s="14">
        <f>YEAR(SalesDataTable[[#This Row],[Order Date]])</f>
        <v>2026</v>
      </c>
      <c r="D238" s="14">
        <f>ROUNDUP(MONTH(SalesDataTable[[#This Row],[Order Date]])/3,0)</f>
        <v>1</v>
      </c>
      <c r="E238" s="14">
        <f>MONTH(SalesDataTable[[#This Row],[Order Date]])</f>
        <v>2</v>
      </c>
      <c r="F238" s="14" t="str">
        <f>TEXT(SalesDataTable[[#This Row],[Order Date]],"mmm")</f>
        <v>Feb</v>
      </c>
      <c r="G238" s="3" t="s">
        <v>20</v>
      </c>
      <c r="H238" s="3" t="s">
        <v>31</v>
      </c>
      <c r="I238" s="3" t="s">
        <v>2</v>
      </c>
      <c r="J238" s="3" t="s">
        <v>13</v>
      </c>
      <c r="K238" s="3" t="s">
        <v>34</v>
      </c>
      <c r="L238" s="3" t="s">
        <v>42</v>
      </c>
      <c r="M238" s="8">
        <v>1</v>
      </c>
      <c r="N238" s="5">
        <v>36.31</v>
      </c>
      <c r="O238" s="6">
        <v>0</v>
      </c>
      <c r="P238" s="5">
        <v>14</v>
      </c>
      <c r="Q238" s="5">
        <f t="shared" si="12"/>
        <v>36.31</v>
      </c>
      <c r="R238" s="5">
        <f t="shared" si="13"/>
        <v>14</v>
      </c>
      <c r="S238" s="5">
        <f t="shared" si="14"/>
        <v>22.310000000000002</v>
      </c>
      <c r="T238" s="7">
        <f t="shared" si="15"/>
        <v>0.61443128614706699</v>
      </c>
      <c r="U238" s="4">
        <f>YEAR(SalesDataTable[[#This Row],[Order Date]])</f>
        <v>2026</v>
      </c>
      <c r="V238" s="7" t="str">
        <f>"Q"&amp;ROUNDUP(MONTH(SalesDataTable[[#This Row],[Order Date]])/3,0)</f>
        <v>Q1</v>
      </c>
      <c r="W238" s="8">
        <f>MONTH(SalesDataTable[[#This Row],[Order Date]])</f>
        <v>2</v>
      </c>
      <c r="X238" s="7" t="str">
        <f>TEXT(SalesDataTable[[#This Row],[Order Date]],"mmm")</f>
        <v>Feb</v>
      </c>
    </row>
    <row r="239" spans="1:24" ht="15.6">
      <c r="A239" s="2">
        <v>4390</v>
      </c>
      <c r="B239" s="12">
        <v>46073</v>
      </c>
      <c r="C239" s="14">
        <f>YEAR(SalesDataTable[[#This Row],[Order Date]])</f>
        <v>2026</v>
      </c>
      <c r="D239" s="14">
        <f>ROUNDUP(MONTH(SalesDataTable[[#This Row],[Order Date]])/3,0)</f>
        <v>1</v>
      </c>
      <c r="E239" s="14">
        <f>MONTH(SalesDataTable[[#This Row],[Order Date]])</f>
        <v>2</v>
      </c>
      <c r="F239" s="14" t="str">
        <f>TEXT(SalesDataTable[[#This Row],[Order Date]],"mmm")</f>
        <v>Feb</v>
      </c>
      <c r="G239" s="3" t="s">
        <v>11</v>
      </c>
      <c r="H239" s="3" t="s">
        <v>52</v>
      </c>
      <c r="I239" s="3" t="s">
        <v>2</v>
      </c>
      <c r="J239" s="3" t="s">
        <v>3</v>
      </c>
      <c r="K239" s="3" t="s">
        <v>4</v>
      </c>
      <c r="L239" s="3" t="s">
        <v>5</v>
      </c>
      <c r="M239" s="8">
        <v>1</v>
      </c>
      <c r="N239" s="5">
        <v>82.86</v>
      </c>
      <c r="O239" s="6">
        <v>0.05</v>
      </c>
      <c r="P239" s="5">
        <v>42.3</v>
      </c>
      <c r="Q239" s="5">
        <f t="shared" si="12"/>
        <v>78.716999999999999</v>
      </c>
      <c r="R239" s="5">
        <f t="shared" si="13"/>
        <v>42.3</v>
      </c>
      <c r="S239" s="5">
        <f t="shared" si="14"/>
        <v>36.417000000000002</v>
      </c>
      <c r="T239" s="7">
        <f t="shared" si="15"/>
        <v>0.46263196005945351</v>
      </c>
      <c r="U239" s="4">
        <f>YEAR(SalesDataTable[[#This Row],[Order Date]])</f>
        <v>2026</v>
      </c>
      <c r="V239" s="7" t="str">
        <f>"Q"&amp;ROUNDUP(MONTH(SalesDataTable[[#This Row],[Order Date]])/3,0)</f>
        <v>Q1</v>
      </c>
      <c r="W239" s="8">
        <f>MONTH(SalesDataTable[[#This Row],[Order Date]])</f>
        <v>2</v>
      </c>
      <c r="X239" s="7" t="str">
        <f>TEXT(SalesDataTable[[#This Row],[Order Date]],"mmm")</f>
        <v>Feb</v>
      </c>
    </row>
    <row r="240" spans="1:24" ht="15.6">
      <c r="A240" s="2">
        <v>1475</v>
      </c>
      <c r="B240" s="12">
        <v>46074</v>
      </c>
      <c r="C240" s="14">
        <f>YEAR(SalesDataTable[[#This Row],[Order Date]])</f>
        <v>2026</v>
      </c>
      <c r="D240" s="14">
        <f>ROUNDUP(MONTH(SalesDataTable[[#This Row],[Order Date]])/3,0)</f>
        <v>1</v>
      </c>
      <c r="E240" s="14">
        <f>MONTH(SalesDataTable[[#This Row],[Order Date]])</f>
        <v>2</v>
      </c>
      <c r="F240" s="14" t="str">
        <f>TEXT(SalesDataTable[[#This Row],[Order Date]],"mmm")</f>
        <v>Feb</v>
      </c>
      <c r="G240" s="3" t="s">
        <v>0</v>
      </c>
      <c r="H240" s="3" t="s">
        <v>1</v>
      </c>
      <c r="I240" s="3" t="s">
        <v>19</v>
      </c>
      <c r="J240" s="3" t="s">
        <v>13</v>
      </c>
      <c r="K240" s="3" t="s">
        <v>4</v>
      </c>
      <c r="L240" s="3" t="s">
        <v>30</v>
      </c>
      <c r="M240" s="8">
        <v>2</v>
      </c>
      <c r="N240" s="5">
        <v>103.03</v>
      </c>
      <c r="O240" s="6">
        <v>0.05</v>
      </c>
      <c r="P240" s="5">
        <v>50.73</v>
      </c>
      <c r="Q240" s="5">
        <f t="shared" si="12"/>
        <v>195.75700000000001</v>
      </c>
      <c r="R240" s="5">
        <f t="shared" si="13"/>
        <v>101.46</v>
      </c>
      <c r="S240" s="5">
        <f t="shared" si="14"/>
        <v>94.297000000000011</v>
      </c>
      <c r="T240" s="7">
        <f t="shared" si="15"/>
        <v>0.48170435795399402</v>
      </c>
      <c r="U240" s="4">
        <f>YEAR(SalesDataTable[[#This Row],[Order Date]])</f>
        <v>2026</v>
      </c>
      <c r="V240" s="7" t="str">
        <f>"Q"&amp;ROUNDUP(MONTH(SalesDataTable[[#This Row],[Order Date]])/3,0)</f>
        <v>Q1</v>
      </c>
      <c r="W240" s="8">
        <f>MONTH(SalesDataTable[[#This Row],[Order Date]])</f>
        <v>2</v>
      </c>
      <c r="X240" s="7" t="str">
        <f>TEXT(SalesDataTable[[#This Row],[Order Date]],"mmm")</f>
        <v>Feb</v>
      </c>
    </row>
    <row r="241" spans="1:24" ht="15.6">
      <c r="A241" s="2">
        <v>3504</v>
      </c>
      <c r="B241" s="12">
        <v>46074</v>
      </c>
      <c r="C241" s="14">
        <f>YEAR(SalesDataTable[[#This Row],[Order Date]])</f>
        <v>2026</v>
      </c>
      <c r="D241" s="14">
        <f>ROUNDUP(MONTH(SalesDataTable[[#This Row],[Order Date]])/3,0)</f>
        <v>1</v>
      </c>
      <c r="E241" s="14">
        <f>MONTH(SalesDataTable[[#This Row],[Order Date]])</f>
        <v>2</v>
      </c>
      <c r="F241" s="14" t="str">
        <f>TEXT(SalesDataTable[[#This Row],[Order Date]],"mmm")</f>
        <v>Feb</v>
      </c>
      <c r="G241" s="3" t="s">
        <v>6</v>
      </c>
      <c r="H241" s="3" t="s">
        <v>49</v>
      </c>
      <c r="I241" s="3" t="s">
        <v>2</v>
      </c>
      <c r="J241" s="3" t="s">
        <v>16</v>
      </c>
      <c r="K241" s="3" t="s">
        <v>14</v>
      </c>
      <c r="L241" s="3" t="s">
        <v>15</v>
      </c>
      <c r="M241" s="8">
        <v>1</v>
      </c>
      <c r="N241" s="5">
        <v>36.39</v>
      </c>
      <c r="O241" s="6">
        <v>0</v>
      </c>
      <c r="P241" s="5">
        <v>13.49</v>
      </c>
      <c r="Q241" s="5">
        <f t="shared" si="12"/>
        <v>36.39</v>
      </c>
      <c r="R241" s="5">
        <f t="shared" si="13"/>
        <v>13.49</v>
      </c>
      <c r="S241" s="5">
        <f t="shared" si="14"/>
        <v>22.9</v>
      </c>
      <c r="T241" s="7">
        <f t="shared" si="15"/>
        <v>0.62929376202253362</v>
      </c>
      <c r="U241" s="4">
        <f>YEAR(SalesDataTable[[#This Row],[Order Date]])</f>
        <v>2026</v>
      </c>
      <c r="V241" s="7" t="str">
        <f>"Q"&amp;ROUNDUP(MONTH(SalesDataTable[[#This Row],[Order Date]])/3,0)</f>
        <v>Q1</v>
      </c>
      <c r="W241" s="8">
        <f>MONTH(SalesDataTable[[#This Row],[Order Date]])</f>
        <v>2</v>
      </c>
      <c r="X241" s="7" t="str">
        <f>TEXT(SalesDataTable[[#This Row],[Order Date]],"mmm")</f>
        <v>Feb</v>
      </c>
    </row>
    <row r="242" spans="1:24" ht="15.6">
      <c r="A242" s="2">
        <v>1649</v>
      </c>
      <c r="B242" s="12">
        <v>46075</v>
      </c>
      <c r="C242" s="14">
        <f>YEAR(SalesDataTable[[#This Row],[Order Date]])</f>
        <v>2026</v>
      </c>
      <c r="D242" s="14">
        <f>ROUNDUP(MONTH(SalesDataTable[[#This Row],[Order Date]])/3,0)</f>
        <v>1</v>
      </c>
      <c r="E242" s="14">
        <f>MONTH(SalesDataTable[[#This Row],[Order Date]])</f>
        <v>2</v>
      </c>
      <c r="F242" s="14" t="str">
        <f>TEXT(SalesDataTable[[#This Row],[Order Date]],"mmm")</f>
        <v>Feb</v>
      </c>
      <c r="G242" s="3" t="s">
        <v>11</v>
      </c>
      <c r="H242" s="3" t="s">
        <v>25</v>
      </c>
      <c r="I242" s="3" t="s">
        <v>2</v>
      </c>
      <c r="J242" s="3" t="s">
        <v>3</v>
      </c>
      <c r="K242" s="3" t="s">
        <v>23</v>
      </c>
      <c r="L242" s="3" t="s">
        <v>51</v>
      </c>
      <c r="M242" s="8">
        <v>1</v>
      </c>
      <c r="N242" s="5">
        <v>124.93</v>
      </c>
      <c r="O242" s="6">
        <v>0.1</v>
      </c>
      <c r="P242" s="5">
        <v>59.74</v>
      </c>
      <c r="Q242" s="5">
        <f t="shared" si="12"/>
        <v>112.43700000000001</v>
      </c>
      <c r="R242" s="5">
        <f t="shared" si="13"/>
        <v>59.74</v>
      </c>
      <c r="S242" s="5">
        <f t="shared" si="14"/>
        <v>52.69700000000001</v>
      </c>
      <c r="T242" s="7">
        <f t="shared" si="15"/>
        <v>0.46868023871145625</v>
      </c>
      <c r="U242" s="4">
        <f>YEAR(SalesDataTable[[#This Row],[Order Date]])</f>
        <v>2026</v>
      </c>
      <c r="V242" s="7" t="str">
        <f>"Q"&amp;ROUNDUP(MONTH(SalesDataTable[[#This Row],[Order Date]])/3,0)</f>
        <v>Q1</v>
      </c>
      <c r="W242" s="8">
        <f>MONTH(SalesDataTable[[#This Row],[Order Date]])</f>
        <v>2</v>
      </c>
      <c r="X242" s="7" t="str">
        <f>TEXT(SalesDataTable[[#This Row],[Order Date]],"mmm")</f>
        <v>Feb</v>
      </c>
    </row>
    <row r="243" spans="1:24" ht="15.6">
      <c r="A243" s="2">
        <v>2170</v>
      </c>
      <c r="B243" s="12">
        <v>46075</v>
      </c>
      <c r="C243" s="14">
        <f>YEAR(SalesDataTable[[#This Row],[Order Date]])</f>
        <v>2026</v>
      </c>
      <c r="D243" s="14">
        <f>ROUNDUP(MONTH(SalesDataTable[[#This Row],[Order Date]])/3,0)</f>
        <v>1</v>
      </c>
      <c r="E243" s="14">
        <f>MONTH(SalesDataTable[[#This Row],[Order Date]])</f>
        <v>2</v>
      </c>
      <c r="F243" s="14" t="str">
        <f>TEXT(SalesDataTable[[#This Row],[Order Date]],"mmm")</f>
        <v>Feb</v>
      </c>
      <c r="G243" s="3" t="s">
        <v>6</v>
      </c>
      <c r="H243" s="3" t="s">
        <v>41</v>
      </c>
      <c r="I243" s="3" t="s">
        <v>28</v>
      </c>
      <c r="J243" s="3" t="s">
        <v>3</v>
      </c>
      <c r="K243" s="3" t="s">
        <v>4</v>
      </c>
      <c r="L243" s="3" t="s">
        <v>30</v>
      </c>
      <c r="M243" s="8">
        <v>1</v>
      </c>
      <c r="N243" s="5">
        <v>101.19</v>
      </c>
      <c r="O243" s="6">
        <v>0.05</v>
      </c>
      <c r="P243" s="5">
        <v>49.14</v>
      </c>
      <c r="Q243" s="5">
        <f t="shared" si="12"/>
        <v>96.130499999999998</v>
      </c>
      <c r="R243" s="5">
        <f t="shared" si="13"/>
        <v>49.14</v>
      </c>
      <c r="S243" s="5">
        <f t="shared" si="14"/>
        <v>46.990499999999997</v>
      </c>
      <c r="T243" s="7">
        <f t="shared" si="15"/>
        <v>0.48881988546819166</v>
      </c>
      <c r="U243" s="4">
        <f>YEAR(SalesDataTable[[#This Row],[Order Date]])</f>
        <v>2026</v>
      </c>
      <c r="V243" s="7" t="str">
        <f>"Q"&amp;ROUNDUP(MONTH(SalesDataTable[[#This Row],[Order Date]])/3,0)</f>
        <v>Q1</v>
      </c>
      <c r="W243" s="8">
        <f>MONTH(SalesDataTable[[#This Row],[Order Date]])</f>
        <v>2</v>
      </c>
      <c r="X243" s="7" t="str">
        <f>TEXT(SalesDataTable[[#This Row],[Order Date]],"mmm")</f>
        <v>Feb</v>
      </c>
    </row>
    <row r="244" spans="1:24" ht="15.6">
      <c r="A244" s="2">
        <v>3402</v>
      </c>
      <c r="B244" s="12">
        <v>46075</v>
      </c>
      <c r="C244" s="14">
        <f>YEAR(SalesDataTable[[#This Row],[Order Date]])</f>
        <v>2026</v>
      </c>
      <c r="D244" s="14">
        <f>ROUNDUP(MONTH(SalesDataTable[[#This Row],[Order Date]])/3,0)</f>
        <v>1</v>
      </c>
      <c r="E244" s="14">
        <f>MONTH(SalesDataTable[[#This Row],[Order Date]])</f>
        <v>2</v>
      </c>
      <c r="F244" s="14" t="str">
        <f>TEXT(SalesDataTable[[#This Row],[Order Date]],"mmm")</f>
        <v>Feb</v>
      </c>
      <c r="G244" s="3" t="s">
        <v>20</v>
      </c>
      <c r="H244" s="3" t="s">
        <v>33</v>
      </c>
      <c r="I244" s="3" t="s">
        <v>2</v>
      </c>
      <c r="J244" s="3" t="s">
        <v>3</v>
      </c>
      <c r="K244" s="3" t="s">
        <v>34</v>
      </c>
      <c r="L244" s="3" t="s">
        <v>45</v>
      </c>
      <c r="M244" s="8">
        <v>2</v>
      </c>
      <c r="N244" s="5">
        <v>51.2</v>
      </c>
      <c r="O244" s="6">
        <v>0</v>
      </c>
      <c r="P244" s="5">
        <v>21.38</v>
      </c>
      <c r="Q244" s="5">
        <f t="shared" si="12"/>
        <v>102.4</v>
      </c>
      <c r="R244" s="5">
        <f t="shared" si="13"/>
        <v>42.76</v>
      </c>
      <c r="S244" s="5">
        <f t="shared" si="14"/>
        <v>59.640000000000008</v>
      </c>
      <c r="T244" s="7">
        <f t="shared" si="15"/>
        <v>0.58242187500000009</v>
      </c>
      <c r="U244" s="4">
        <f>YEAR(SalesDataTable[[#This Row],[Order Date]])</f>
        <v>2026</v>
      </c>
      <c r="V244" s="7" t="str">
        <f>"Q"&amp;ROUNDUP(MONTH(SalesDataTable[[#This Row],[Order Date]])/3,0)</f>
        <v>Q1</v>
      </c>
      <c r="W244" s="8">
        <f>MONTH(SalesDataTable[[#This Row],[Order Date]])</f>
        <v>2</v>
      </c>
      <c r="X244" s="7" t="str">
        <f>TEXT(SalesDataTable[[#This Row],[Order Date]],"mmm")</f>
        <v>Feb</v>
      </c>
    </row>
    <row r="245" spans="1:24" ht="15.6">
      <c r="A245" s="2">
        <v>3773</v>
      </c>
      <c r="B245" s="12">
        <v>46075</v>
      </c>
      <c r="C245" s="14">
        <f>YEAR(SalesDataTable[[#This Row],[Order Date]])</f>
        <v>2026</v>
      </c>
      <c r="D245" s="14">
        <f>ROUNDUP(MONTH(SalesDataTable[[#This Row],[Order Date]])/3,0)</f>
        <v>1</v>
      </c>
      <c r="E245" s="14">
        <f>MONTH(SalesDataTable[[#This Row],[Order Date]])</f>
        <v>2</v>
      </c>
      <c r="F245" s="14" t="str">
        <f>TEXT(SalesDataTable[[#This Row],[Order Date]],"mmm")</f>
        <v>Feb</v>
      </c>
      <c r="G245" s="3" t="s">
        <v>20</v>
      </c>
      <c r="H245" s="3" t="s">
        <v>21</v>
      </c>
      <c r="I245" s="3" t="s">
        <v>2</v>
      </c>
      <c r="J245" s="3" t="s">
        <v>3</v>
      </c>
      <c r="K245" s="3" t="s">
        <v>23</v>
      </c>
      <c r="L245" s="3" t="s">
        <v>40</v>
      </c>
      <c r="M245" s="8">
        <v>1</v>
      </c>
      <c r="N245" s="5">
        <v>81.81</v>
      </c>
      <c r="O245" s="6">
        <v>0</v>
      </c>
      <c r="P245" s="5">
        <v>40.32</v>
      </c>
      <c r="Q245" s="5">
        <f t="shared" si="12"/>
        <v>81.81</v>
      </c>
      <c r="R245" s="5">
        <f t="shared" si="13"/>
        <v>40.32</v>
      </c>
      <c r="S245" s="5">
        <f t="shared" si="14"/>
        <v>41.49</v>
      </c>
      <c r="T245" s="7">
        <f t="shared" si="15"/>
        <v>0.50715071507150711</v>
      </c>
      <c r="U245" s="4">
        <f>YEAR(SalesDataTable[[#This Row],[Order Date]])</f>
        <v>2026</v>
      </c>
      <c r="V245" s="7" t="str">
        <f>"Q"&amp;ROUNDUP(MONTH(SalesDataTable[[#This Row],[Order Date]])/3,0)</f>
        <v>Q1</v>
      </c>
      <c r="W245" s="8">
        <f>MONTH(SalesDataTable[[#This Row],[Order Date]])</f>
        <v>2</v>
      </c>
      <c r="X245" s="7" t="str">
        <f>TEXT(SalesDataTable[[#This Row],[Order Date]],"mmm")</f>
        <v>Feb</v>
      </c>
    </row>
    <row r="246" spans="1:24" ht="15.6">
      <c r="A246" s="2">
        <v>4670</v>
      </c>
      <c r="B246" s="12">
        <v>46075</v>
      </c>
      <c r="C246" s="14">
        <f>YEAR(SalesDataTable[[#This Row],[Order Date]])</f>
        <v>2026</v>
      </c>
      <c r="D246" s="14">
        <f>ROUNDUP(MONTH(SalesDataTable[[#This Row],[Order Date]])/3,0)</f>
        <v>1</v>
      </c>
      <c r="E246" s="14">
        <f>MONTH(SalesDataTable[[#This Row],[Order Date]])</f>
        <v>2</v>
      </c>
      <c r="F246" s="14" t="str">
        <f>TEXT(SalesDataTable[[#This Row],[Order Date]],"mmm")</f>
        <v>Feb</v>
      </c>
      <c r="G246" s="3" t="s">
        <v>0</v>
      </c>
      <c r="H246" s="3" t="s">
        <v>50</v>
      </c>
      <c r="I246" s="3" t="s">
        <v>19</v>
      </c>
      <c r="J246" s="3" t="s">
        <v>16</v>
      </c>
      <c r="K246" s="3" t="s">
        <v>9</v>
      </c>
      <c r="L246" s="3" t="s">
        <v>37</v>
      </c>
      <c r="M246" s="8">
        <v>1</v>
      </c>
      <c r="N246" s="5">
        <v>152.96</v>
      </c>
      <c r="O246" s="6">
        <v>0</v>
      </c>
      <c r="P246" s="5">
        <v>79.510000000000005</v>
      </c>
      <c r="Q246" s="5">
        <f t="shared" si="12"/>
        <v>152.96</v>
      </c>
      <c r="R246" s="5">
        <f t="shared" si="13"/>
        <v>79.510000000000005</v>
      </c>
      <c r="S246" s="5">
        <f t="shared" si="14"/>
        <v>73.45</v>
      </c>
      <c r="T246" s="7">
        <f t="shared" si="15"/>
        <v>0.48019089958158995</v>
      </c>
      <c r="U246" s="4">
        <f>YEAR(SalesDataTable[[#This Row],[Order Date]])</f>
        <v>2026</v>
      </c>
      <c r="V246" s="7" t="str">
        <f>"Q"&amp;ROUNDUP(MONTH(SalesDataTable[[#This Row],[Order Date]])/3,0)</f>
        <v>Q1</v>
      </c>
      <c r="W246" s="8">
        <f>MONTH(SalesDataTable[[#This Row],[Order Date]])</f>
        <v>2</v>
      </c>
      <c r="X246" s="7" t="str">
        <f>TEXT(SalesDataTable[[#This Row],[Order Date]],"mmm")</f>
        <v>Feb</v>
      </c>
    </row>
    <row r="247" spans="1:24" ht="15.6">
      <c r="A247" s="2">
        <v>587</v>
      </c>
      <c r="B247" s="12">
        <v>46076</v>
      </c>
      <c r="C247" s="14">
        <f>YEAR(SalesDataTable[[#This Row],[Order Date]])</f>
        <v>2026</v>
      </c>
      <c r="D247" s="14">
        <f>ROUNDUP(MONTH(SalesDataTable[[#This Row],[Order Date]])/3,0)</f>
        <v>1</v>
      </c>
      <c r="E247" s="14">
        <f>MONTH(SalesDataTable[[#This Row],[Order Date]])</f>
        <v>2</v>
      </c>
      <c r="F247" s="14" t="str">
        <f>TEXT(SalesDataTable[[#This Row],[Order Date]],"mmm")</f>
        <v>Feb</v>
      </c>
      <c r="G247" s="3" t="s">
        <v>20</v>
      </c>
      <c r="H247" s="3" t="s">
        <v>31</v>
      </c>
      <c r="I247" s="3" t="s">
        <v>28</v>
      </c>
      <c r="J247" s="3" t="s">
        <v>16</v>
      </c>
      <c r="K247" s="3" t="s">
        <v>14</v>
      </c>
      <c r="L247" s="3" t="s">
        <v>48</v>
      </c>
      <c r="M247" s="8">
        <v>1</v>
      </c>
      <c r="N247" s="5">
        <v>166.13</v>
      </c>
      <c r="O247" s="6">
        <v>0.05</v>
      </c>
      <c r="P247" s="5">
        <v>85.7</v>
      </c>
      <c r="Q247" s="5">
        <f t="shared" si="12"/>
        <v>157.8235</v>
      </c>
      <c r="R247" s="5">
        <f t="shared" si="13"/>
        <v>85.7</v>
      </c>
      <c r="S247" s="5">
        <f t="shared" si="14"/>
        <v>72.123499999999993</v>
      </c>
      <c r="T247" s="7">
        <f t="shared" si="15"/>
        <v>0.45698834457479398</v>
      </c>
      <c r="U247" s="4">
        <f>YEAR(SalesDataTable[[#This Row],[Order Date]])</f>
        <v>2026</v>
      </c>
      <c r="V247" s="7" t="str">
        <f>"Q"&amp;ROUNDUP(MONTH(SalesDataTable[[#This Row],[Order Date]])/3,0)</f>
        <v>Q1</v>
      </c>
      <c r="W247" s="8">
        <f>MONTH(SalesDataTable[[#This Row],[Order Date]])</f>
        <v>2</v>
      </c>
      <c r="X247" s="7" t="str">
        <f>TEXT(SalesDataTable[[#This Row],[Order Date]],"mmm")</f>
        <v>Feb</v>
      </c>
    </row>
    <row r="248" spans="1:24" ht="15.6">
      <c r="A248" s="2">
        <v>1085</v>
      </c>
      <c r="B248" s="12">
        <v>46076</v>
      </c>
      <c r="C248" s="14">
        <f>YEAR(SalesDataTable[[#This Row],[Order Date]])</f>
        <v>2026</v>
      </c>
      <c r="D248" s="14">
        <f>ROUNDUP(MONTH(SalesDataTable[[#This Row],[Order Date]])/3,0)</f>
        <v>1</v>
      </c>
      <c r="E248" s="14">
        <f>MONTH(SalesDataTable[[#This Row],[Order Date]])</f>
        <v>2</v>
      </c>
      <c r="F248" s="14" t="str">
        <f>TEXT(SalesDataTable[[#This Row],[Order Date]],"mmm")</f>
        <v>Feb</v>
      </c>
      <c r="G248" s="3" t="s">
        <v>0</v>
      </c>
      <c r="H248" s="3" t="s">
        <v>50</v>
      </c>
      <c r="I248" s="3" t="s">
        <v>2</v>
      </c>
      <c r="J248" s="3" t="s">
        <v>13</v>
      </c>
      <c r="K248" s="3" t="s">
        <v>23</v>
      </c>
      <c r="L248" s="3" t="s">
        <v>29</v>
      </c>
      <c r="M248" s="8">
        <v>3</v>
      </c>
      <c r="N248" s="5">
        <v>193.18</v>
      </c>
      <c r="O248" s="6">
        <v>0.05</v>
      </c>
      <c r="P248" s="5">
        <v>106.19</v>
      </c>
      <c r="Q248" s="5">
        <f t="shared" si="12"/>
        <v>550.56299999999999</v>
      </c>
      <c r="R248" s="5">
        <f t="shared" si="13"/>
        <v>318.57</v>
      </c>
      <c r="S248" s="5">
        <f t="shared" si="14"/>
        <v>231.99299999999999</v>
      </c>
      <c r="T248" s="7">
        <f t="shared" si="15"/>
        <v>0.42137412067283853</v>
      </c>
      <c r="U248" s="4">
        <f>YEAR(SalesDataTable[[#This Row],[Order Date]])</f>
        <v>2026</v>
      </c>
      <c r="V248" s="7" t="str">
        <f>"Q"&amp;ROUNDUP(MONTH(SalesDataTable[[#This Row],[Order Date]])/3,0)</f>
        <v>Q1</v>
      </c>
      <c r="W248" s="8">
        <f>MONTH(SalesDataTable[[#This Row],[Order Date]])</f>
        <v>2</v>
      </c>
      <c r="X248" s="7" t="str">
        <f>TEXT(SalesDataTable[[#This Row],[Order Date]],"mmm")</f>
        <v>Feb</v>
      </c>
    </row>
    <row r="249" spans="1:24" ht="15.6">
      <c r="A249" s="2">
        <v>1635</v>
      </c>
      <c r="B249" s="12">
        <v>46076</v>
      </c>
      <c r="C249" s="14">
        <f>YEAR(SalesDataTable[[#This Row],[Order Date]])</f>
        <v>2026</v>
      </c>
      <c r="D249" s="14">
        <f>ROUNDUP(MONTH(SalesDataTable[[#This Row],[Order Date]])/3,0)</f>
        <v>1</v>
      </c>
      <c r="E249" s="14">
        <f>MONTH(SalesDataTable[[#This Row],[Order Date]])</f>
        <v>2</v>
      </c>
      <c r="F249" s="14" t="str">
        <f>TEXT(SalesDataTable[[#This Row],[Order Date]],"mmm")</f>
        <v>Feb</v>
      </c>
      <c r="G249" s="3" t="s">
        <v>11</v>
      </c>
      <c r="H249" s="3" t="s">
        <v>39</v>
      </c>
      <c r="I249" s="3" t="s">
        <v>2</v>
      </c>
      <c r="J249" s="3" t="s">
        <v>3</v>
      </c>
      <c r="K249" s="3" t="s">
        <v>4</v>
      </c>
      <c r="L249" s="3" t="s">
        <v>5</v>
      </c>
      <c r="M249" s="8">
        <v>1</v>
      </c>
      <c r="N249" s="5">
        <v>80.42</v>
      </c>
      <c r="O249" s="6">
        <v>0</v>
      </c>
      <c r="P249" s="5">
        <v>41.72</v>
      </c>
      <c r="Q249" s="5">
        <f t="shared" si="12"/>
        <v>80.42</v>
      </c>
      <c r="R249" s="5">
        <f t="shared" si="13"/>
        <v>41.72</v>
      </c>
      <c r="S249" s="5">
        <f t="shared" si="14"/>
        <v>38.700000000000003</v>
      </c>
      <c r="T249" s="7">
        <f t="shared" si="15"/>
        <v>0.4812235762248197</v>
      </c>
      <c r="U249" s="4">
        <f>YEAR(SalesDataTable[[#This Row],[Order Date]])</f>
        <v>2026</v>
      </c>
      <c r="V249" s="7" t="str">
        <f>"Q"&amp;ROUNDUP(MONTH(SalesDataTable[[#This Row],[Order Date]])/3,0)</f>
        <v>Q1</v>
      </c>
      <c r="W249" s="8">
        <f>MONTH(SalesDataTable[[#This Row],[Order Date]])</f>
        <v>2</v>
      </c>
      <c r="X249" s="7" t="str">
        <f>TEXT(SalesDataTable[[#This Row],[Order Date]],"mmm")</f>
        <v>Feb</v>
      </c>
    </row>
    <row r="250" spans="1:24" ht="15.6">
      <c r="A250" s="2">
        <v>4067</v>
      </c>
      <c r="B250" s="12">
        <v>46076</v>
      </c>
      <c r="C250" s="14">
        <f>YEAR(SalesDataTable[[#This Row],[Order Date]])</f>
        <v>2026</v>
      </c>
      <c r="D250" s="14">
        <f>ROUNDUP(MONTH(SalesDataTable[[#This Row],[Order Date]])/3,0)</f>
        <v>1</v>
      </c>
      <c r="E250" s="14">
        <f>MONTH(SalesDataTable[[#This Row],[Order Date]])</f>
        <v>2</v>
      </c>
      <c r="F250" s="14" t="str">
        <f>TEXT(SalesDataTable[[#This Row],[Order Date]],"mmm")</f>
        <v>Feb</v>
      </c>
      <c r="G250" s="3" t="s">
        <v>20</v>
      </c>
      <c r="H250" s="3" t="s">
        <v>47</v>
      </c>
      <c r="I250" s="3" t="s">
        <v>2</v>
      </c>
      <c r="J250" s="3" t="s">
        <v>3</v>
      </c>
      <c r="K250" s="3" t="s">
        <v>23</v>
      </c>
      <c r="L250" s="3" t="s">
        <v>51</v>
      </c>
      <c r="M250" s="8">
        <v>2</v>
      </c>
      <c r="N250" s="5">
        <v>122.17</v>
      </c>
      <c r="O250" s="6">
        <v>0</v>
      </c>
      <c r="P250" s="5">
        <v>60.62</v>
      </c>
      <c r="Q250" s="5">
        <f t="shared" si="12"/>
        <v>244.34</v>
      </c>
      <c r="R250" s="5">
        <f t="shared" si="13"/>
        <v>121.24</v>
      </c>
      <c r="S250" s="5">
        <f t="shared" si="14"/>
        <v>123.10000000000001</v>
      </c>
      <c r="T250" s="7">
        <f t="shared" si="15"/>
        <v>0.50380617172792019</v>
      </c>
      <c r="U250" s="4">
        <f>YEAR(SalesDataTable[[#This Row],[Order Date]])</f>
        <v>2026</v>
      </c>
      <c r="V250" s="7" t="str">
        <f>"Q"&amp;ROUNDUP(MONTH(SalesDataTable[[#This Row],[Order Date]])/3,0)</f>
        <v>Q1</v>
      </c>
      <c r="W250" s="8">
        <f>MONTH(SalesDataTable[[#This Row],[Order Date]])</f>
        <v>2</v>
      </c>
      <c r="X250" s="7" t="str">
        <f>TEXT(SalesDataTable[[#This Row],[Order Date]],"mmm")</f>
        <v>Feb</v>
      </c>
    </row>
    <row r="251" spans="1:24" ht="15.6">
      <c r="A251" s="2">
        <v>287</v>
      </c>
      <c r="B251" s="12">
        <v>46077</v>
      </c>
      <c r="C251" s="14">
        <f>YEAR(SalesDataTable[[#This Row],[Order Date]])</f>
        <v>2026</v>
      </c>
      <c r="D251" s="14">
        <f>ROUNDUP(MONTH(SalesDataTable[[#This Row],[Order Date]])/3,0)</f>
        <v>1</v>
      </c>
      <c r="E251" s="14">
        <f>MONTH(SalesDataTable[[#This Row],[Order Date]])</f>
        <v>2</v>
      </c>
      <c r="F251" s="14" t="str">
        <f>TEXT(SalesDataTable[[#This Row],[Order Date]],"mmm")</f>
        <v>Feb</v>
      </c>
      <c r="G251" s="3" t="s">
        <v>6</v>
      </c>
      <c r="H251" s="3" t="s">
        <v>27</v>
      </c>
      <c r="I251" s="3" t="s">
        <v>28</v>
      </c>
      <c r="J251" s="3" t="s">
        <v>13</v>
      </c>
      <c r="K251" s="3" t="s">
        <v>14</v>
      </c>
      <c r="L251" s="3" t="s">
        <v>48</v>
      </c>
      <c r="M251" s="8">
        <v>1</v>
      </c>
      <c r="N251" s="5">
        <v>164.6</v>
      </c>
      <c r="O251" s="6">
        <v>0</v>
      </c>
      <c r="P251" s="5">
        <v>85.07</v>
      </c>
      <c r="Q251" s="5">
        <f t="shared" si="12"/>
        <v>164.6</v>
      </c>
      <c r="R251" s="5">
        <f t="shared" si="13"/>
        <v>85.07</v>
      </c>
      <c r="S251" s="5">
        <f t="shared" si="14"/>
        <v>79.53</v>
      </c>
      <c r="T251" s="7">
        <f t="shared" si="15"/>
        <v>0.48317132442284327</v>
      </c>
      <c r="U251" s="4">
        <f>YEAR(SalesDataTable[[#This Row],[Order Date]])</f>
        <v>2026</v>
      </c>
      <c r="V251" s="7" t="str">
        <f>"Q"&amp;ROUNDUP(MONTH(SalesDataTable[[#This Row],[Order Date]])/3,0)</f>
        <v>Q1</v>
      </c>
      <c r="W251" s="8">
        <f>MONTH(SalesDataTable[[#This Row],[Order Date]])</f>
        <v>2</v>
      </c>
      <c r="X251" s="7" t="str">
        <f>TEXT(SalesDataTable[[#This Row],[Order Date]],"mmm")</f>
        <v>Feb</v>
      </c>
    </row>
    <row r="252" spans="1:24" ht="15.6">
      <c r="A252" s="2">
        <v>794</v>
      </c>
      <c r="B252" s="12">
        <v>46077</v>
      </c>
      <c r="C252" s="14">
        <f>YEAR(SalesDataTable[[#This Row],[Order Date]])</f>
        <v>2026</v>
      </c>
      <c r="D252" s="14">
        <f>ROUNDUP(MONTH(SalesDataTable[[#This Row],[Order Date]])/3,0)</f>
        <v>1</v>
      </c>
      <c r="E252" s="14">
        <f>MONTH(SalesDataTable[[#This Row],[Order Date]])</f>
        <v>2</v>
      </c>
      <c r="F252" s="14" t="str">
        <f>TEXT(SalesDataTable[[#This Row],[Order Date]],"mmm")</f>
        <v>Feb</v>
      </c>
      <c r="G252" s="3" t="s">
        <v>6</v>
      </c>
      <c r="H252" s="3" t="s">
        <v>49</v>
      </c>
      <c r="I252" s="3" t="s">
        <v>2</v>
      </c>
      <c r="J252" s="3" t="s">
        <v>13</v>
      </c>
      <c r="K252" s="3" t="s">
        <v>14</v>
      </c>
      <c r="L252" s="3"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c r="U252" s="4">
        <f>YEAR(SalesDataTable[[#This Row],[Order Date]])</f>
        <v>2026</v>
      </c>
      <c r="V252" s="7" t="str">
        <f>"Q"&amp;ROUNDUP(MONTH(SalesDataTable[[#This Row],[Order Date]])/3,0)</f>
        <v>Q1</v>
      </c>
      <c r="W252" s="8">
        <f>MONTH(SalesDataTable[[#This Row],[Order Date]])</f>
        <v>2</v>
      </c>
      <c r="X252" s="7" t="str">
        <f>TEXT(SalesDataTable[[#This Row],[Order Date]],"mmm")</f>
        <v>Feb</v>
      </c>
    </row>
    <row r="253" spans="1:24" ht="15.6">
      <c r="A253" s="2">
        <v>1609</v>
      </c>
      <c r="B253" s="12">
        <v>46077</v>
      </c>
      <c r="C253" s="14">
        <f>YEAR(SalesDataTable[[#This Row],[Order Date]])</f>
        <v>2026</v>
      </c>
      <c r="D253" s="14">
        <f>ROUNDUP(MONTH(SalesDataTable[[#This Row],[Order Date]])/3,0)</f>
        <v>1</v>
      </c>
      <c r="E253" s="14">
        <f>MONTH(SalesDataTable[[#This Row],[Order Date]])</f>
        <v>2</v>
      </c>
      <c r="F253" s="14" t="str">
        <f>TEXT(SalesDataTable[[#This Row],[Order Date]],"mmm")</f>
        <v>Feb</v>
      </c>
      <c r="G253" s="3" t="s">
        <v>20</v>
      </c>
      <c r="H253" s="3" t="s">
        <v>21</v>
      </c>
      <c r="I253" s="3" t="s">
        <v>2</v>
      </c>
      <c r="J253" s="3" t="s">
        <v>3</v>
      </c>
      <c r="K253" s="3" t="s">
        <v>4</v>
      </c>
      <c r="L253" s="3" t="s">
        <v>26</v>
      </c>
      <c r="M253" s="8">
        <v>2</v>
      </c>
      <c r="N253" s="5">
        <v>40.700000000000003</v>
      </c>
      <c r="O253" s="6">
        <v>0</v>
      </c>
      <c r="P253" s="5">
        <v>16.63</v>
      </c>
      <c r="Q253" s="5">
        <f t="shared" si="12"/>
        <v>81.400000000000006</v>
      </c>
      <c r="R253" s="5">
        <f t="shared" si="13"/>
        <v>33.26</v>
      </c>
      <c r="S253" s="5">
        <f t="shared" si="14"/>
        <v>48.140000000000008</v>
      </c>
      <c r="T253" s="7">
        <f t="shared" si="15"/>
        <v>0.59140049140049145</v>
      </c>
      <c r="U253" s="4">
        <f>YEAR(SalesDataTable[[#This Row],[Order Date]])</f>
        <v>2026</v>
      </c>
      <c r="V253" s="7" t="str">
        <f>"Q"&amp;ROUNDUP(MONTH(SalesDataTable[[#This Row],[Order Date]])/3,0)</f>
        <v>Q1</v>
      </c>
      <c r="W253" s="8">
        <f>MONTH(SalesDataTable[[#This Row],[Order Date]])</f>
        <v>2</v>
      </c>
      <c r="X253" s="7" t="str">
        <f>TEXT(SalesDataTable[[#This Row],[Order Date]],"mmm")</f>
        <v>Feb</v>
      </c>
    </row>
    <row r="254" spans="1:24" ht="15.6">
      <c r="A254" s="2">
        <v>4921</v>
      </c>
      <c r="B254" s="12">
        <v>46077</v>
      </c>
      <c r="C254" s="14">
        <f>YEAR(SalesDataTable[[#This Row],[Order Date]])</f>
        <v>2026</v>
      </c>
      <c r="D254" s="14">
        <f>ROUNDUP(MONTH(SalesDataTable[[#This Row],[Order Date]])/3,0)</f>
        <v>1</v>
      </c>
      <c r="E254" s="14">
        <f>MONTH(SalesDataTable[[#This Row],[Order Date]])</f>
        <v>2</v>
      </c>
      <c r="F254" s="14" t="str">
        <f>TEXT(SalesDataTable[[#This Row],[Order Date]],"mmm")</f>
        <v>Feb</v>
      </c>
      <c r="G254" s="3" t="s">
        <v>6</v>
      </c>
      <c r="H254" s="3" t="s">
        <v>43</v>
      </c>
      <c r="I254" s="3" t="s">
        <v>2</v>
      </c>
      <c r="J254" s="3" t="s">
        <v>3</v>
      </c>
      <c r="K254" s="3" t="s">
        <v>14</v>
      </c>
      <c r="L254" s="3" t="s">
        <v>15</v>
      </c>
      <c r="M254" s="8">
        <v>1</v>
      </c>
      <c r="N254" s="5">
        <v>35.39</v>
      </c>
      <c r="O254" s="6">
        <v>0</v>
      </c>
      <c r="P254" s="5">
        <v>13.93</v>
      </c>
      <c r="Q254" s="5">
        <f t="shared" si="12"/>
        <v>35.39</v>
      </c>
      <c r="R254" s="5">
        <f t="shared" si="13"/>
        <v>13.93</v>
      </c>
      <c r="S254" s="5">
        <f t="shared" si="14"/>
        <v>21.46</v>
      </c>
      <c r="T254" s="7">
        <f t="shared" si="15"/>
        <v>0.60638598474145244</v>
      </c>
      <c r="U254" s="4">
        <f>YEAR(SalesDataTable[[#This Row],[Order Date]])</f>
        <v>2026</v>
      </c>
      <c r="V254" s="7" t="str">
        <f>"Q"&amp;ROUNDUP(MONTH(SalesDataTable[[#This Row],[Order Date]])/3,0)</f>
        <v>Q1</v>
      </c>
      <c r="W254" s="8">
        <f>MONTH(SalesDataTable[[#This Row],[Order Date]])</f>
        <v>2</v>
      </c>
      <c r="X254" s="7" t="str">
        <f>TEXT(SalesDataTable[[#This Row],[Order Date]],"mmm")</f>
        <v>Feb</v>
      </c>
    </row>
    <row r="255" spans="1:24" ht="15.6">
      <c r="A255" s="2">
        <v>2209</v>
      </c>
      <c r="B255" s="12">
        <v>46078</v>
      </c>
      <c r="C255" s="14">
        <f>YEAR(SalesDataTable[[#This Row],[Order Date]])</f>
        <v>2026</v>
      </c>
      <c r="D255" s="14">
        <f>ROUNDUP(MONTH(SalesDataTable[[#This Row],[Order Date]])/3,0)</f>
        <v>1</v>
      </c>
      <c r="E255" s="14">
        <f>MONTH(SalesDataTable[[#This Row],[Order Date]])</f>
        <v>2</v>
      </c>
      <c r="F255" s="14" t="str">
        <f>TEXT(SalesDataTable[[#This Row],[Order Date]],"mmm")</f>
        <v>Feb</v>
      </c>
      <c r="G255" s="3" t="s">
        <v>0</v>
      </c>
      <c r="H255" s="3" t="s">
        <v>1</v>
      </c>
      <c r="I255" s="3" t="s">
        <v>2</v>
      </c>
      <c r="J255" s="3" t="s">
        <v>16</v>
      </c>
      <c r="K255" s="3" t="s">
        <v>4</v>
      </c>
      <c r="L255" s="3" t="s">
        <v>22</v>
      </c>
      <c r="M255" s="8">
        <v>5</v>
      </c>
      <c r="N255" s="5">
        <v>50.58</v>
      </c>
      <c r="O255" s="6">
        <v>0.1</v>
      </c>
      <c r="P255" s="5">
        <v>22.42</v>
      </c>
      <c r="Q255" s="5">
        <f t="shared" si="12"/>
        <v>227.60999999999999</v>
      </c>
      <c r="R255" s="5">
        <f t="shared" si="13"/>
        <v>112.10000000000001</v>
      </c>
      <c r="S255" s="5">
        <f t="shared" si="14"/>
        <v>115.50999999999998</v>
      </c>
      <c r="T255" s="7">
        <f t="shared" si="15"/>
        <v>0.50749088352884308</v>
      </c>
      <c r="U255" s="4">
        <f>YEAR(SalesDataTable[[#This Row],[Order Date]])</f>
        <v>2026</v>
      </c>
      <c r="V255" s="7" t="str">
        <f>"Q"&amp;ROUNDUP(MONTH(SalesDataTable[[#This Row],[Order Date]])/3,0)</f>
        <v>Q1</v>
      </c>
      <c r="W255" s="8">
        <f>MONTH(SalesDataTable[[#This Row],[Order Date]])</f>
        <v>2</v>
      </c>
      <c r="X255" s="7" t="str">
        <f>TEXT(SalesDataTable[[#This Row],[Order Date]],"mmm")</f>
        <v>Feb</v>
      </c>
    </row>
    <row r="256" spans="1:24" ht="15.6">
      <c r="A256" s="2">
        <v>4757</v>
      </c>
      <c r="B256" s="12">
        <v>46078</v>
      </c>
      <c r="C256" s="14">
        <f>YEAR(SalesDataTable[[#This Row],[Order Date]])</f>
        <v>2026</v>
      </c>
      <c r="D256" s="14">
        <f>ROUNDUP(MONTH(SalesDataTable[[#This Row],[Order Date]])/3,0)</f>
        <v>1</v>
      </c>
      <c r="E256" s="14">
        <f>MONTH(SalesDataTable[[#This Row],[Order Date]])</f>
        <v>2</v>
      </c>
      <c r="F256" s="14" t="str">
        <f>TEXT(SalesDataTable[[#This Row],[Order Date]],"mmm")</f>
        <v>Feb</v>
      </c>
      <c r="G256" s="3" t="s">
        <v>6</v>
      </c>
      <c r="H256" s="3" t="s">
        <v>41</v>
      </c>
      <c r="I256" s="3" t="s">
        <v>28</v>
      </c>
      <c r="J256" s="3" t="s">
        <v>16</v>
      </c>
      <c r="K256" s="3" t="s">
        <v>34</v>
      </c>
      <c r="L256" s="3" t="s">
        <v>45</v>
      </c>
      <c r="M256" s="8">
        <v>2</v>
      </c>
      <c r="N256" s="5">
        <v>49.48</v>
      </c>
      <c r="O256" s="6">
        <v>0</v>
      </c>
      <c r="P256" s="5">
        <v>21.37</v>
      </c>
      <c r="Q256" s="5">
        <f t="shared" si="12"/>
        <v>98.96</v>
      </c>
      <c r="R256" s="5">
        <f t="shared" si="13"/>
        <v>42.74</v>
      </c>
      <c r="S256" s="5">
        <f t="shared" si="14"/>
        <v>56.219999999999992</v>
      </c>
      <c r="T256" s="7">
        <f t="shared" si="15"/>
        <v>0.5681083265966046</v>
      </c>
      <c r="U256" s="4">
        <f>YEAR(SalesDataTable[[#This Row],[Order Date]])</f>
        <v>2026</v>
      </c>
      <c r="V256" s="7" t="str">
        <f>"Q"&amp;ROUNDUP(MONTH(SalesDataTable[[#This Row],[Order Date]])/3,0)</f>
        <v>Q1</v>
      </c>
      <c r="W256" s="8">
        <f>MONTH(SalesDataTable[[#This Row],[Order Date]])</f>
        <v>2</v>
      </c>
      <c r="X256" s="7" t="str">
        <f>TEXT(SalesDataTable[[#This Row],[Order Date]],"mmm")</f>
        <v>Feb</v>
      </c>
    </row>
    <row r="257" spans="1:24" ht="15.6">
      <c r="A257" s="2">
        <v>5155</v>
      </c>
      <c r="B257" s="12">
        <v>46078</v>
      </c>
      <c r="C257" s="14">
        <f>YEAR(SalesDataTable[[#This Row],[Order Date]])</f>
        <v>2026</v>
      </c>
      <c r="D257" s="14">
        <f>ROUNDUP(MONTH(SalesDataTable[[#This Row],[Order Date]])/3,0)</f>
        <v>1</v>
      </c>
      <c r="E257" s="14">
        <f>MONTH(SalesDataTable[[#This Row],[Order Date]])</f>
        <v>2</v>
      </c>
      <c r="F257" s="14" t="str">
        <f>TEXT(SalesDataTable[[#This Row],[Order Date]],"mmm")</f>
        <v>Feb</v>
      </c>
      <c r="G257" s="3" t="s">
        <v>20</v>
      </c>
      <c r="H257" s="3" t="s">
        <v>47</v>
      </c>
      <c r="I257" s="3" t="s">
        <v>19</v>
      </c>
      <c r="J257" s="3" t="s">
        <v>13</v>
      </c>
      <c r="K257" s="3" t="s">
        <v>34</v>
      </c>
      <c r="L257" s="3" t="s">
        <v>45</v>
      </c>
      <c r="M257" s="8">
        <v>1</v>
      </c>
      <c r="N257" s="5">
        <v>50.51</v>
      </c>
      <c r="O257" s="6">
        <v>0</v>
      </c>
      <c r="P257" s="5">
        <v>21.4</v>
      </c>
      <c r="Q257" s="5">
        <f t="shared" si="12"/>
        <v>50.51</v>
      </c>
      <c r="R257" s="5">
        <f t="shared" si="13"/>
        <v>21.4</v>
      </c>
      <c r="S257" s="5">
        <f t="shared" si="14"/>
        <v>29.11</v>
      </c>
      <c r="T257" s="7">
        <f t="shared" si="15"/>
        <v>0.57632152049099195</v>
      </c>
      <c r="U257" s="4">
        <f>YEAR(SalesDataTable[[#This Row],[Order Date]])</f>
        <v>2026</v>
      </c>
      <c r="V257" s="7" t="str">
        <f>"Q"&amp;ROUNDUP(MONTH(SalesDataTable[[#This Row],[Order Date]])/3,0)</f>
        <v>Q1</v>
      </c>
      <c r="W257" s="8">
        <f>MONTH(SalesDataTable[[#This Row],[Order Date]])</f>
        <v>2</v>
      </c>
      <c r="X257" s="7" t="str">
        <f>TEXT(SalesDataTable[[#This Row],[Order Date]],"mmm")</f>
        <v>Feb</v>
      </c>
    </row>
    <row r="258" spans="1:24" ht="15.6">
      <c r="A258" s="2">
        <v>1737</v>
      </c>
      <c r="B258" s="12">
        <v>46079</v>
      </c>
      <c r="C258" s="14">
        <f>YEAR(SalesDataTable[[#This Row],[Order Date]])</f>
        <v>2026</v>
      </c>
      <c r="D258" s="14">
        <f>ROUNDUP(MONTH(SalesDataTable[[#This Row],[Order Date]])/3,0)</f>
        <v>1</v>
      </c>
      <c r="E258" s="14">
        <f>MONTH(SalesDataTable[[#This Row],[Order Date]])</f>
        <v>2</v>
      </c>
      <c r="F258" s="14" t="str">
        <f>TEXT(SalesDataTable[[#This Row],[Order Date]],"mmm")</f>
        <v>Feb</v>
      </c>
      <c r="G258" s="3" t="s">
        <v>0</v>
      </c>
      <c r="H258" s="3" t="s">
        <v>50</v>
      </c>
      <c r="I258" s="3" t="s">
        <v>2</v>
      </c>
      <c r="J258" s="3" t="s">
        <v>13</v>
      </c>
      <c r="K258" s="3" t="s">
        <v>23</v>
      </c>
      <c r="L258" s="3"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c r="U258" s="4">
        <f>YEAR(SalesDataTable[[#This Row],[Order Date]])</f>
        <v>2026</v>
      </c>
      <c r="V258" s="7" t="str">
        <f>"Q"&amp;ROUNDUP(MONTH(SalesDataTable[[#This Row],[Order Date]])/3,0)</f>
        <v>Q1</v>
      </c>
      <c r="W258" s="8">
        <f>MONTH(SalesDataTable[[#This Row],[Order Date]])</f>
        <v>2</v>
      </c>
      <c r="X258" s="7" t="str">
        <f>TEXT(SalesDataTable[[#This Row],[Order Date]],"mmm")</f>
        <v>Feb</v>
      </c>
    </row>
    <row r="259" spans="1:24" ht="15.6">
      <c r="A259" s="2">
        <v>1905</v>
      </c>
      <c r="B259" s="12">
        <v>46079</v>
      </c>
      <c r="C259" s="14">
        <f>YEAR(SalesDataTable[[#This Row],[Order Date]])</f>
        <v>2026</v>
      </c>
      <c r="D259" s="14">
        <f>ROUNDUP(MONTH(SalesDataTable[[#This Row],[Order Date]])/3,0)</f>
        <v>1</v>
      </c>
      <c r="E259" s="14">
        <f>MONTH(SalesDataTable[[#This Row],[Order Date]])</f>
        <v>2</v>
      </c>
      <c r="F259" s="14" t="str">
        <f>TEXT(SalesDataTable[[#This Row],[Order Date]],"mmm")</f>
        <v>Feb</v>
      </c>
      <c r="G259" s="3" t="s">
        <v>20</v>
      </c>
      <c r="H259" s="3" t="s">
        <v>31</v>
      </c>
      <c r="I259" s="3" t="s">
        <v>19</v>
      </c>
      <c r="J259" s="3" t="s">
        <v>3</v>
      </c>
      <c r="K259" s="3" t="s">
        <v>4</v>
      </c>
      <c r="L259" s="3" t="s">
        <v>22</v>
      </c>
      <c r="M259" s="8">
        <v>3</v>
      </c>
      <c r="N259" s="5">
        <v>51.32</v>
      </c>
      <c r="O259" s="6">
        <v>0.1</v>
      </c>
      <c r="P259" s="5">
        <v>22.62</v>
      </c>
      <c r="Q259" s="5">
        <f t="shared" si="16"/>
        <v>138.56400000000002</v>
      </c>
      <c r="R259" s="5">
        <f t="shared" si="17"/>
        <v>67.86</v>
      </c>
      <c r="S259" s="5">
        <f t="shared" si="18"/>
        <v>70.704000000000022</v>
      </c>
      <c r="T259" s="7">
        <f t="shared" si="19"/>
        <v>0.51026240581969351</v>
      </c>
      <c r="U259" s="4">
        <f>YEAR(SalesDataTable[[#This Row],[Order Date]])</f>
        <v>2026</v>
      </c>
      <c r="V259" s="7" t="str">
        <f>"Q"&amp;ROUNDUP(MONTH(SalesDataTable[[#This Row],[Order Date]])/3,0)</f>
        <v>Q1</v>
      </c>
      <c r="W259" s="8">
        <f>MONTH(SalesDataTable[[#This Row],[Order Date]])</f>
        <v>2</v>
      </c>
      <c r="X259" s="7" t="str">
        <f>TEXT(SalesDataTable[[#This Row],[Order Date]],"mmm")</f>
        <v>Feb</v>
      </c>
    </row>
    <row r="260" spans="1:24" ht="15.6">
      <c r="A260" s="2">
        <v>2359</v>
      </c>
      <c r="B260" s="12">
        <v>46079</v>
      </c>
      <c r="C260" s="14">
        <f>YEAR(SalesDataTable[[#This Row],[Order Date]])</f>
        <v>2026</v>
      </c>
      <c r="D260" s="14">
        <f>ROUNDUP(MONTH(SalesDataTable[[#This Row],[Order Date]])/3,0)</f>
        <v>1</v>
      </c>
      <c r="E260" s="14">
        <f>MONTH(SalesDataTable[[#This Row],[Order Date]])</f>
        <v>2</v>
      </c>
      <c r="F260" s="14" t="str">
        <f>TEXT(SalesDataTable[[#This Row],[Order Date]],"mmm")</f>
        <v>Feb</v>
      </c>
      <c r="G260" s="3" t="s">
        <v>11</v>
      </c>
      <c r="H260" s="3" t="s">
        <v>39</v>
      </c>
      <c r="I260" s="3" t="s">
        <v>2</v>
      </c>
      <c r="J260" s="3" t="s">
        <v>3</v>
      </c>
      <c r="K260" s="3" t="s">
        <v>23</v>
      </c>
      <c r="L260" s="3" t="s">
        <v>29</v>
      </c>
      <c r="M260" s="8">
        <v>2</v>
      </c>
      <c r="N260" s="5">
        <v>195.92</v>
      </c>
      <c r="O260" s="6">
        <v>0.05</v>
      </c>
      <c r="P260" s="5">
        <v>104.13</v>
      </c>
      <c r="Q260" s="5">
        <f t="shared" si="16"/>
        <v>372.24799999999993</v>
      </c>
      <c r="R260" s="5">
        <f t="shared" si="17"/>
        <v>208.26</v>
      </c>
      <c r="S260" s="5">
        <f t="shared" si="18"/>
        <v>163.98799999999994</v>
      </c>
      <c r="T260" s="7">
        <f t="shared" si="19"/>
        <v>0.4405342674775955</v>
      </c>
      <c r="U260" s="4">
        <f>YEAR(SalesDataTable[[#This Row],[Order Date]])</f>
        <v>2026</v>
      </c>
      <c r="V260" s="7" t="str">
        <f>"Q"&amp;ROUNDUP(MONTH(SalesDataTable[[#This Row],[Order Date]])/3,0)</f>
        <v>Q1</v>
      </c>
      <c r="W260" s="8">
        <f>MONTH(SalesDataTable[[#This Row],[Order Date]])</f>
        <v>2</v>
      </c>
      <c r="X260" s="7" t="str">
        <f>TEXT(SalesDataTable[[#This Row],[Order Date]],"mmm")</f>
        <v>Feb</v>
      </c>
    </row>
    <row r="261" spans="1:24" ht="15.6">
      <c r="A261" s="2">
        <v>3666</v>
      </c>
      <c r="B261" s="12">
        <v>46079</v>
      </c>
      <c r="C261" s="14">
        <f>YEAR(SalesDataTable[[#This Row],[Order Date]])</f>
        <v>2026</v>
      </c>
      <c r="D261" s="14">
        <f>ROUNDUP(MONTH(SalesDataTable[[#This Row],[Order Date]])/3,0)</f>
        <v>1</v>
      </c>
      <c r="E261" s="14">
        <f>MONTH(SalesDataTable[[#This Row],[Order Date]])</f>
        <v>2</v>
      </c>
      <c r="F261" s="14" t="str">
        <f>TEXT(SalesDataTable[[#This Row],[Order Date]],"mmm")</f>
        <v>Feb</v>
      </c>
      <c r="G261" s="3" t="s">
        <v>0</v>
      </c>
      <c r="H261" s="3" t="s">
        <v>50</v>
      </c>
      <c r="I261" s="3" t="s">
        <v>2</v>
      </c>
      <c r="J261" s="3" t="s">
        <v>3</v>
      </c>
      <c r="K261" s="3" t="s">
        <v>14</v>
      </c>
      <c r="L261" s="3" t="s">
        <v>15</v>
      </c>
      <c r="M261" s="8">
        <v>1</v>
      </c>
      <c r="N261" s="5">
        <v>36.19</v>
      </c>
      <c r="O261" s="6">
        <v>0.1</v>
      </c>
      <c r="P261" s="5">
        <v>13.62</v>
      </c>
      <c r="Q261" s="5">
        <f t="shared" si="16"/>
        <v>32.570999999999998</v>
      </c>
      <c r="R261" s="5">
        <f t="shared" si="17"/>
        <v>13.62</v>
      </c>
      <c r="S261" s="5">
        <f t="shared" si="18"/>
        <v>18.951000000000001</v>
      </c>
      <c r="T261" s="7">
        <f t="shared" si="19"/>
        <v>0.58183660311319896</v>
      </c>
      <c r="U261" s="4">
        <f>YEAR(SalesDataTable[[#This Row],[Order Date]])</f>
        <v>2026</v>
      </c>
      <c r="V261" s="7" t="str">
        <f>"Q"&amp;ROUNDUP(MONTH(SalesDataTable[[#This Row],[Order Date]])/3,0)</f>
        <v>Q1</v>
      </c>
      <c r="W261" s="8">
        <f>MONTH(SalesDataTable[[#This Row],[Order Date]])</f>
        <v>2</v>
      </c>
      <c r="X261" s="7" t="str">
        <f>TEXT(SalesDataTable[[#This Row],[Order Date]],"mmm")</f>
        <v>Feb</v>
      </c>
    </row>
    <row r="262" spans="1:24" ht="15.6">
      <c r="A262" s="2">
        <v>518</v>
      </c>
      <c r="B262" s="12">
        <v>46080</v>
      </c>
      <c r="C262" s="14">
        <f>YEAR(SalesDataTable[[#This Row],[Order Date]])</f>
        <v>2026</v>
      </c>
      <c r="D262" s="14">
        <f>ROUNDUP(MONTH(SalesDataTable[[#This Row],[Order Date]])/3,0)</f>
        <v>1</v>
      </c>
      <c r="E262" s="14">
        <f>MONTH(SalesDataTable[[#This Row],[Order Date]])</f>
        <v>2</v>
      </c>
      <c r="F262" s="14" t="str">
        <f>TEXT(SalesDataTable[[#This Row],[Order Date]],"mmm")</f>
        <v>Feb</v>
      </c>
      <c r="G262" s="3" t="s">
        <v>11</v>
      </c>
      <c r="H262" s="3" t="s">
        <v>12</v>
      </c>
      <c r="I262" s="3" t="s">
        <v>2</v>
      </c>
      <c r="J262" s="3" t="s">
        <v>13</v>
      </c>
      <c r="K262" s="3" t="s">
        <v>9</v>
      </c>
      <c r="L262" s="3" t="s">
        <v>46</v>
      </c>
      <c r="M262" s="8">
        <v>1</v>
      </c>
      <c r="N262" s="5">
        <v>72.97</v>
      </c>
      <c r="O262" s="6">
        <v>0</v>
      </c>
      <c r="P262" s="5">
        <v>32.43</v>
      </c>
      <c r="Q262" s="5">
        <f t="shared" si="16"/>
        <v>72.97</v>
      </c>
      <c r="R262" s="5">
        <f t="shared" si="17"/>
        <v>32.43</v>
      </c>
      <c r="S262" s="5">
        <f t="shared" si="18"/>
        <v>40.54</v>
      </c>
      <c r="T262" s="7">
        <f t="shared" si="19"/>
        <v>0.55557078251336167</v>
      </c>
      <c r="U262" s="4">
        <f>YEAR(SalesDataTable[[#This Row],[Order Date]])</f>
        <v>2026</v>
      </c>
      <c r="V262" s="7" t="str">
        <f>"Q"&amp;ROUNDUP(MONTH(SalesDataTable[[#This Row],[Order Date]])/3,0)</f>
        <v>Q1</v>
      </c>
      <c r="W262" s="8">
        <f>MONTH(SalesDataTable[[#This Row],[Order Date]])</f>
        <v>2</v>
      </c>
      <c r="X262" s="7" t="str">
        <f>TEXT(SalesDataTable[[#This Row],[Order Date]],"mmm")</f>
        <v>Feb</v>
      </c>
    </row>
    <row r="263" spans="1:24" ht="15.6">
      <c r="A263" s="2">
        <v>892</v>
      </c>
      <c r="B263" s="12">
        <v>46080</v>
      </c>
      <c r="C263" s="14">
        <f>YEAR(SalesDataTable[[#This Row],[Order Date]])</f>
        <v>2026</v>
      </c>
      <c r="D263" s="14">
        <f>ROUNDUP(MONTH(SalesDataTable[[#This Row],[Order Date]])/3,0)</f>
        <v>1</v>
      </c>
      <c r="E263" s="14">
        <f>MONTH(SalesDataTable[[#This Row],[Order Date]])</f>
        <v>2</v>
      </c>
      <c r="F263" s="14" t="str">
        <f>TEXT(SalesDataTable[[#This Row],[Order Date]],"mmm")</f>
        <v>Feb</v>
      </c>
      <c r="G263" s="3" t="s">
        <v>20</v>
      </c>
      <c r="H263" s="3" t="s">
        <v>31</v>
      </c>
      <c r="I263" s="3" t="s">
        <v>8</v>
      </c>
      <c r="J263" s="3" t="s">
        <v>16</v>
      </c>
      <c r="K263" s="3" t="s">
        <v>14</v>
      </c>
      <c r="L263" s="3"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c r="U263" s="4">
        <f>YEAR(SalesDataTable[[#This Row],[Order Date]])</f>
        <v>2026</v>
      </c>
      <c r="V263" s="7" t="str">
        <f>"Q"&amp;ROUNDUP(MONTH(SalesDataTable[[#This Row],[Order Date]])/3,0)</f>
        <v>Q1</v>
      </c>
      <c r="W263" s="8">
        <f>MONTH(SalesDataTable[[#This Row],[Order Date]])</f>
        <v>2</v>
      </c>
      <c r="X263" s="7" t="str">
        <f>TEXT(SalesDataTable[[#This Row],[Order Date]],"mmm")</f>
        <v>Feb</v>
      </c>
    </row>
    <row r="264" spans="1:24" ht="15.6">
      <c r="A264" s="2">
        <v>1115</v>
      </c>
      <c r="B264" s="12">
        <v>46080</v>
      </c>
      <c r="C264" s="14">
        <f>YEAR(SalesDataTable[[#This Row],[Order Date]])</f>
        <v>2026</v>
      </c>
      <c r="D264" s="14">
        <f>ROUNDUP(MONTH(SalesDataTable[[#This Row],[Order Date]])/3,0)</f>
        <v>1</v>
      </c>
      <c r="E264" s="14">
        <f>MONTH(SalesDataTable[[#This Row],[Order Date]])</f>
        <v>2</v>
      </c>
      <c r="F264" s="14" t="str">
        <f>TEXT(SalesDataTable[[#This Row],[Order Date]],"mmm")</f>
        <v>Feb</v>
      </c>
      <c r="G264" s="3" t="s">
        <v>0</v>
      </c>
      <c r="H264" s="3" t="s">
        <v>1</v>
      </c>
      <c r="I264" s="3" t="s">
        <v>19</v>
      </c>
      <c r="J264" s="3" t="s">
        <v>16</v>
      </c>
      <c r="K264" s="3" t="s">
        <v>14</v>
      </c>
      <c r="L264" s="3"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c r="U264" s="4">
        <f>YEAR(SalesDataTable[[#This Row],[Order Date]])</f>
        <v>2026</v>
      </c>
      <c r="V264" s="7" t="str">
        <f>"Q"&amp;ROUNDUP(MONTH(SalesDataTable[[#This Row],[Order Date]])/3,0)</f>
        <v>Q1</v>
      </c>
      <c r="W264" s="8">
        <f>MONTH(SalesDataTable[[#This Row],[Order Date]])</f>
        <v>2</v>
      </c>
      <c r="X264" s="7" t="str">
        <f>TEXT(SalesDataTable[[#This Row],[Order Date]],"mmm")</f>
        <v>Feb</v>
      </c>
    </row>
    <row r="265" spans="1:24" ht="15.6">
      <c r="A265" s="2">
        <v>1186</v>
      </c>
      <c r="B265" s="12">
        <v>46080</v>
      </c>
      <c r="C265" s="14">
        <f>YEAR(SalesDataTable[[#This Row],[Order Date]])</f>
        <v>2026</v>
      </c>
      <c r="D265" s="14">
        <f>ROUNDUP(MONTH(SalesDataTable[[#This Row],[Order Date]])/3,0)</f>
        <v>1</v>
      </c>
      <c r="E265" s="14">
        <f>MONTH(SalesDataTable[[#This Row],[Order Date]])</f>
        <v>2</v>
      </c>
      <c r="F265" s="14" t="str">
        <f>TEXT(SalesDataTable[[#This Row],[Order Date]],"mmm")</f>
        <v>Feb</v>
      </c>
      <c r="G265" s="3" t="s">
        <v>0</v>
      </c>
      <c r="H265" s="3" t="s">
        <v>36</v>
      </c>
      <c r="I265" s="3" t="s">
        <v>19</v>
      </c>
      <c r="J265" s="3" t="s">
        <v>16</v>
      </c>
      <c r="K265" s="3" t="s">
        <v>4</v>
      </c>
      <c r="L265" s="3" t="s">
        <v>22</v>
      </c>
      <c r="M265" s="8">
        <v>1</v>
      </c>
      <c r="N265" s="5">
        <v>49.73</v>
      </c>
      <c r="O265" s="6">
        <v>0</v>
      </c>
      <c r="P265" s="5">
        <v>22</v>
      </c>
      <c r="Q265" s="5">
        <f t="shared" si="16"/>
        <v>49.73</v>
      </c>
      <c r="R265" s="5">
        <f t="shared" si="17"/>
        <v>22</v>
      </c>
      <c r="S265" s="5">
        <f t="shared" si="18"/>
        <v>27.729999999999997</v>
      </c>
      <c r="T265" s="7">
        <f t="shared" si="19"/>
        <v>0.55761109993967417</v>
      </c>
      <c r="U265" s="4">
        <f>YEAR(SalesDataTable[[#This Row],[Order Date]])</f>
        <v>2026</v>
      </c>
      <c r="V265" s="7" t="str">
        <f>"Q"&amp;ROUNDUP(MONTH(SalesDataTable[[#This Row],[Order Date]])/3,0)</f>
        <v>Q1</v>
      </c>
      <c r="W265" s="8">
        <f>MONTH(SalesDataTable[[#This Row],[Order Date]])</f>
        <v>2</v>
      </c>
      <c r="X265" s="7" t="str">
        <f>TEXT(SalesDataTable[[#This Row],[Order Date]],"mmm")</f>
        <v>Feb</v>
      </c>
    </row>
    <row r="266" spans="1:24" ht="15.6">
      <c r="A266" s="2">
        <v>2093</v>
      </c>
      <c r="B266" s="12">
        <v>46080</v>
      </c>
      <c r="C266" s="14">
        <f>YEAR(SalesDataTable[[#This Row],[Order Date]])</f>
        <v>2026</v>
      </c>
      <c r="D266" s="14">
        <f>ROUNDUP(MONTH(SalesDataTable[[#This Row],[Order Date]])/3,0)</f>
        <v>1</v>
      </c>
      <c r="E266" s="14">
        <f>MONTH(SalesDataTable[[#This Row],[Order Date]])</f>
        <v>2</v>
      </c>
      <c r="F266" s="14" t="str">
        <f>TEXT(SalesDataTable[[#This Row],[Order Date]],"mmm")</f>
        <v>Feb</v>
      </c>
      <c r="G266" s="3" t="s">
        <v>11</v>
      </c>
      <c r="H266" s="3" t="s">
        <v>52</v>
      </c>
      <c r="I266" s="3" t="s">
        <v>2</v>
      </c>
      <c r="J266" s="3" t="s">
        <v>3</v>
      </c>
      <c r="K266" s="3" t="s">
        <v>23</v>
      </c>
      <c r="L266" s="3" t="s">
        <v>51</v>
      </c>
      <c r="M266" s="8">
        <v>2</v>
      </c>
      <c r="N266" s="5">
        <v>126.19</v>
      </c>
      <c r="O266" s="6">
        <v>0</v>
      </c>
      <c r="P266" s="5">
        <v>58.99</v>
      </c>
      <c r="Q266" s="5">
        <f t="shared" si="16"/>
        <v>252.38</v>
      </c>
      <c r="R266" s="5">
        <f t="shared" si="17"/>
        <v>117.98</v>
      </c>
      <c r="S266" s="5">
        <f t="shared" si="18"/>
        <v>134.39999999999998</v>
      </c>
      <c r="T266" s="7">
        <f t="shared" si="19"/>
        <v>0.5325303114351374</v>
      </c>
      <c r="U266" s="4">
        <f>YEAR(SalesDataTable[[#This Row],[Order Date]])</f>
        <v>2026</v>
      </c>
      <c r="V266" s="7" t="str">
        <f>"Q"&amp;ROUNDUP(MONTH(SalesDataTable[[#This Row],[Order Date]])/3,0)</f>
        <v>Q1</v>
      </c>
      <c r="W266" s="8">
        <f>MONTH(SalesDataTable[[#This Row],[Order Date]])</f>
        <v>2</v>
      </c>
      <c r="X266" s="7" t="str">
        <f>TEXT(SalesDataTable[[#This Row],[Order Date]],"mmm")</f>
        <v>Feb</v>
      </c>
    </row>
    <row r="267" spans="1:24" ht="15.6">
      <c r="A267" s="2">
        <v>2136</v>
      </c>
      <c r="B267" s="12">
        <v>46080</v>
      </c>
      <c r="C267" s="14">
        <f>YEAR(SalesDataTable[[#This Row],[Order Date]])</f>
        <v>2026</v>
      </c>
      <c r="D267" s="14">
        <f>ROUNDUP(MONTH(SalesDataTable[[#This Row],[Order Date]])/3,0)</f>
        <v>1</v>
      </c>
      <c r="E267" s="14">
        <f>MONTH(SalesDataTable[[#This Row],[Order Date]])</f>
        <v>2</v>
      </c>
      <c r="F267" s="14" t="str">
        <f>TEXT(SalesDataTable[[#This Row],[Order Date]],"mmm")</f>
        <v>Feb</v>
      </c>
      <c r="G267" s="3" t="s">
        <v>6</v>
      </c>
      <c r="H267" s="3" t="s">
        <v>43</v>
      </c>
      <c r="I267" s="3" t="s">
        <v>2</v>
      </c>
      <c r="J267" s="3" t="s">
        <v>3</v>
      </c>
      <c r="K267" s="3" t="s">
        <v>14</v>
      </c>
      <c r="L267" s="3"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c r="U267" s="4">
        <f>YEAR(SalesDataTable[[#This Row],[Order Date]])</f>
        <v>2026</v>
      </c>
      <c r="V267" s="7" t="str">
        <f>"Q"&amp;ROUNDUP(MONTH(SalesDataTable[[#This Row],[Order Date]])/3,0)</f>
        <v>Q1</v>
      </c>
      <c r="W267" s="8">
        <f>MONTH(SalesDataTable[[#This Row],[Order Date]])</f>
        <v>2</v>
      </c>
      <c r="X267" s="7" t="str">
        <f>TEXT(SalesDataTable[[#This Row],[Order Date]],"mmm")</f>
        <v>Feb</v>
      </c>
    </row>
    <row r="268" spans="1:24" ht="15.6">
      <c r="A268" s="2">
        <v>3538</v>
      </c>
      <c r="B268" s="12">
        <v>46080</v>
      </c>
      <c r="C268" s="14">
        <f>YEAR(SalesDataTable[[#This Row],[Order Date]])</f>
        <v>2026</v>
      </c>
      <c r="D268" s="14">
        <f>ROUNDUP(MONTH(SalesDataTable[[#This Row],[Order Date]])/3,0)</f>
        <v>1</v>
      </c>
      <c r="E268" s="14">
        <f>MONTH(SalesDataTable[[#This Row],[Order Date]])</f>
        <v>2</v>
      </c>
      <c r="F268" s="14" t="str">
        <f>TEXT(SalesDataTable[[#This Row],[Order Date]],"mmm")</f>
        <v>Feb</v>
      </c>
      <c r="G268" s="3" t="s">
        <v>6</v>
      </c>
      <c r="H268" s="3" t="s">
        <v>49</v>
      </c>
      <c r="I268" s="3" t="s">
        <v>8</v>
      </c>
      <c r="J268" s="3" t="s">
        <v>16</v>
      </c>
      <c r="K268" s="3" t="s">
        <v>34</v>
      </c>
      <c r="L268" s="3" t="s">
        <v>35</v>
      </c>
      <c r="M268" s="8">
        <v>12</v>
      </c>
      <c r="N268" s="5">
        <v>41.27</v>
      </c>
      <c r="O268" s="6">
        <v>0.1</v>
      </c>
      <c r="P268" s="5">
        <v>14.71</v>
      </c>
      <c r="Q268" s="5">
        <f t="shared" si="16"/>
        <v>445.71600000000001</v>
      </c>
      <c r="R268" s="5">
        <f t="shared" si="17"/>
        <v>176.52</v>
      </c>
      <c r="S268" s="5">
        <f t="shared" si="18"/>
        <v>269.19600000000003</v>
      </c>
      <c r="T268" s="7">
        <f t="shared" si="19"/>
        <v>0.60396306168053204</v>
      </c>
      <c r="U268" s="4">
        <f>YEAR(SalesDataTable[[#This Row],[Order Date]])</f>
        <v>2026</v>
      </c>
      <c r="V268" s="7" t="str">
        <f>"Q"&amp;ROUNDUP(MONTH(SalesDataTable[[#This Row],[Order Date]])/3,0)</f>
        <v>Q1</v>
      </c>
      <c r="W268" s="8">
        <f>MONTH(SalesDataTable[[#This Row],[Order Date]])</f>
        <v>2</v>
      </c>
      <c r="X268" s="7" t="str">
        <f>TEXT(SalesDataTable[[#This Row],[Order Date]],"mmm")</f>
        <v>Feb</v>
      </c>
    </row>
    <row r="269" spans="1:24" ht="15.6">
      <c r="A269" s="2">
        <v>3891</v>
      </c>
      <c r="B269" s="12">
        <v>46080</v>
      </c>
      <c r="C269" s="14">
        <f>YEAR(SalesDataTable[[#This Row],[Order Date]])</f>
        <v>2026</v>
      </c>
      <c r="D269" s="14">
        <f>ROUNDUP(MONTH(SalesDataTable[[#This Row],[Order Date]])/3,0)</f>
        <v>1</v>
      </c>
      <c r="E269" s="14">
        <f>MONTH(SalesDataTable[[#This Row],[Order Date]])</f>
        <v>2</v>
      </c>
      <c r="F269" s="14" t="str">
        <f>TEXT(SalesDataTable[[#This Row],[Order Date]],"mmm")</f>
        <v>Feb</v>
      </c>
      <c r="G269" s="3" t="s">
        <v>0</v>
      </c>
      <c r="H269" s="3" t="s">
        <v>1</v>
      </c>
      <c r="I269" s="3" t="s">
        <v>19</v>
      </c>
      <c r="J269" s="3" t="s">
        <v>3</v>
      </c>
      <c r="K269" s="3" t="s">
        <v>4</v>
      </c>
      <c r="L269" s="3" t="s">
        <v>5</v>
      </c>
      <c r="M269" s="8">
        <v>1</v>
      </c>
      <c r="N269" s="5">
        <v>82.04</v>
      </c>
      <c r="O269" s="6">
        <v>0.1</v>
      </c>
      <c r="P269" s="5">
        <v>41.46</v>
      </c>
      <c r="Q269" s="5">
        <f t="shared" si="16"/>
        <v>73.836000000000013</v>
      </c>
      <c r="R269" s="5">
        <f t="shared" si="17"/>
        <v>41.46</v>
      </c>
      <c r="S269" s="5">
        <f t="shared" si="18"/>
        <v>32.376000000000012</v>
      </c>
      <c r="T269" s="7">
        <f t="shared" si="19"/>
        <v>0.43848529172761264</v>
      </c>
      <c r="U269" s="4">
        <f>YEAR(SalesDataTable[[#This Row],[Order Date]])</f>
        <v>2026</v>
      </c>
      <c r="V269" s="7" t="str">
        <f>"Q"&amp;ROUNDUP(MONTH(SalesDataTable[[#This Row],[Order Date]])/3,0)</f>
        <v>Q1</v>
      </c>
      <c r="W269" s="8">
        <f>MONTH(SalesDataTable[[#This Row],[Order Date]])</f>
        <v>2</v>
      </c>
      <c r="X269" s="7" t="str">
        <f>TEXT(SalesDataTable[[#This Row],[Order Date]],"mmm")</f>
        <v>Feb</v>
      </c>
    </row>
    <row r="270" spans="1:24" ht="15.6">
      <c r="A270" s="2">
        <v>3917</v>
      </c>
      <c r="B270" s="12">
        <v>46080</v>
      </c>
      <c r="C270" s="14">
        <f>YEAR(SalesDataTable[[#This Row],[Order Date]])</f>
        <v>2026</v>
      </c>
      <c r="D270" s="14">
        <f>ROUNDUP(MONTH(SalesDataTable[[#This Row],[Order Date]])/3,0)</f>
        <v>1</v>
      </c>
      <c r="E270" s="14">
        <f>MONTH(SalesDataTable[[#This Row],[Order Date]])</f>
        <v>2</v>
      </c>
      <c r="F270" s="14" t="str">
        <f>TEXT(SalesDataTable[[#This Row],[Order Date]],"mmm")</f>
        <v>Feb</v>
      </c>
      <c r="G270" s="3" t="s">
        <v>20</v>
      </c>
      <c r="H270" s="3" t="s">
        <v>21</v>
      </c>
      <c r="I270" s="3" t="s">
        <v>2</v>
      </c>
      <c r="J270" s="3" t="s">
        <v>3</v>
      </c>
      <c r="K270" s="3" t="s">
        <v>14</v>
      </c>
      <c r="L270" s="3" t="s">
        <v>15</v>
      </c>
      <c r="M270" s="8">
        <v>3</v>
      </c>
      <c r="N270" s="5">
        <v>36.630000000000003</v>
      </c>
      <c r="O270" s="6">
        <v>0</v>
      </c>
      <c r="P270" s="5">
        <v>13.26</v>
      </c>
      <c r="Q270" s="5">
        <f t="shared" si="16"/>
        <v>109.89000000000001</v>
      </c>
      <c r="R270" s="5">
        <f t="shared" si="17"/>
        <v>39.78</v>
      </c>
      <c r="S270" s="5">
        <f t="shared" si="18"/>
        <v>70.110000000000014</v>
      </c>
      <c r="T270" s="7">
        <f t="shared" si="19"/>
        <v>0.63800163800163801</v>
      </c>
      <c r="U270" s="4">
        <f>YEAR(SalesDataTable[[#This Row],[Order Date]])</f>
        <v>2026</v>
      </c>
      <c r="V270" s="7" t="str">
        <f>"Q"&amp;ROUNDUP(MONTH(SalesDataTable[[#This Row],[Order Date]])/3,0)</f>
        <v>Q1</v>
      </c>
      <c r="W270" s="8">
        <f>MONTH(SalesDataTable[[#This Row],[Order Date]])</f>
        <v>2</v>
      </c>
      <c r="X270" s="7" t="str">
        <f>TEXT(SalesDataTable[[#This Row],[Order Date]],"mmm")</f>
        <v>Feb</v>
      </c>
    </row>
    <row r="271" spans="1:24" ht="15.6">
      <c r="A271" s="2">
        <v>4594</v>
      </c>
      <c r="B271" s="12">
        <v>46080</v>
      </c>
      <c r="C271" s="14">
        <f>YEAR(SalesDataTable[[#This Row],[Order Date]])</f>
        <v>2026</v>
      </c>
      <c r="D271" s="14">
        <f>ROUNDUP(MONTH(SalesDataTable[[#This Row],[Order Date]])/3,0)</f>
        <v>1</v>
      </c>
      <c r="E271" s="14">
        <f>MONTH(SalesDataTable[[#This Row],[Order Date]])</f>
        <v>2</v>
      </c>
      <c r="F271" s="14" t="str">
        <f>TEXT(SalesDataTable[[#This Row],[Order Date]],"mmm")</f>
        <v>Feb</v>
      </c>
      <c r="G271" s="3" t="s">
        <v>20</v>
      </c>
      <c r="H271" s="3" t="s">
        <v>31</v>
      </c>
      <c r="I271" s="3" t="s">
        <v>19</v>
      </c>
      <c r="J271" s="3" t="s">
        <v>3</v>
      </c>
      <c r="K271" s="3" t="s">
        <v>9</v>
      </c>
      <c r="L271" s="3" t="s">
        <v>10</v>
      </c>
      <c r="M271" s="8">
        <v>5</v>
      </c>
      <c r="N271" s="5">
        <v>92.94</v>
      </c>
      <c r="O271" s="6">
        <v>0.05</v>
      </c>
      <c r="P271" s="5">
        <v>46.47</v>
      </c>
      <c r="Q271" s="5">
        <f t="shared" si="16"/>
        <v>441.46499999999997</v>
      </c>
      <c r="R271" s="5">
        <f t="shared" si="17"/>
        <v>232.35</v>
      </c>
      <c r="S271" s="5">
        <f t="shared" si="18"/>
        <v>209.11499999999998</v>
      </c>
      <c r="T271" s="7">
        <f t="shared" si="19"/>
        <v>0.47368421052631576</v>
      </c>
      <c r="U271" s="4">
        <f>YEAR(SalesDataTable[[#This Row],[Order Date]])</f>
        <v>2026</v>
      </c>
      <c r="V271" s="7" t="str">
        <f>"Q"&amp;ROUNDUP(MONTH(SalesDataTable[[#This Row],[Order Date]])/3,0)</f>
        <v>Q1</v>
      </c>
      <c r="W271" s="8">
        <f>MONTH(SalesDataTable[[#This Row],[Order Date]])</f>
        <v>2</v>
      </c>
      <c r="X271" s="7" t="str">
        <f>TEXT(SalesDataTable[[#This Row],[Order Date]],"mmm")</f>
        <v>Feb</v>
      </c>
    </row>
    <row r="272" spans="1:24" ht="15.6">
      <c r="A272" s="2">
        <v>4750</v>
      </c>
      <c r="B272" s="12">
        <v>46080</v>
      </c>
      <c r="C272" s="14">
        <f>YEAR(SalesDataTable[[#This Row],[Order Date]])</f>
        <v>2026</v>
      </c>
      <c r="D272" s="14">
        <f>ROUNDUP(MONTH(SalesDataTable[[#This Row],[Order Date]])/3,0)</f>
        <v>1</v>
      </c>
      <c r="E272" s="14">
        <f>MONTH(SalesDataTable[[#This Row],[Order Date]])</f>
        <v>2</v>
      </c>
      <c r="F272" s="14" t="str">
        <f>TEXT(SalesDataTable[[#This Row],[Order Date]],"mmm")</f>
        <v>Feb</v>
      </c>
      <c r="G272" s="3" t="s">
        <v>6</v>
      </c>
      <c r="H272" s="3" t="s">
        <v>43</v>
      </c>
      <c r="I272" s="3" t="s">
        <v>19</v>
      </c>
      <c r="J272" s="3" t="s">
        <v>3</v>
      </c>
      <c r="K272" s="3" t="s">
        <v>34</v>
      </c>
      <c r="L272" s="3" t="s">
        <v>38</v>
      </c>
      <c r="M272" s="8">
        <v>2</v>
      </c>
      <c r="N272" s="5">
        <v>120.44</v>
      </c>
      <c r="O272" s="6">
        <v>0.05</v>
      </c>
      <c r="P272" s="5">
        <v>68.98</v>
      </c>
      <c r="Q272" s="5">
        <f t="shared" si="16"/>
        <v>228.83599999999998</v>
      </c>
      <c r="R272" s="5">
        <f t="shared" si="17"/>
        <v>137.96</v>
      </c>
      <c r="S272" s="5">
        <f t="shared" si="18"/>
        <v>90.875999999999976</v>
      </c>
      <c r="T272" s="7">
        <f t="shared" si="19"/>
        <v>0.3971228303239</v>
      </c>
      <c r="U272" s="4">
        <f>YEAR(SalesDataTable[[#This Row],[Order Date]])</f>
        <v>2026</v>
      </c>
      <c r="V272" s="7" t="str">
        <f>"Q"&amp;ROUNDUP(MONTH(SalesDataTable[[#This Row],[Order Date]])/3,0)</f>
        <v>Q1</v>
      </c>
      <c r="W272" s="8">
        <f>MONTH(SalesDataTable[[#This Row],[Order Date]])</f>
        <v>2</v>
      </c>
      <c r="X272" s="7" t="str">
        <f>TEXT(SalesDataTable[[#This Row],[Order Date]],"mmm")</f>
        <v>Feb</v>
      </c>
    </row>
    <row r="273" spans="1:24" ht="15.6">
      <c r="A273" s="2">
        <v>4960</v>
      </c>
      <c r="B273" s="12">
        <v>46080</v>
      </c>
      <c r="C273" s="14">
        <f>YEAR(SalesDataTable[[#This Row],[Order Date]])</f>
        <v>2026</v>
      </c>
      <c r="D273" s="14">
        <f>ROUNDUP(MONTH(SalesDataTable[[#This Row],[Order Date]])/3,0)</f>
        <v>1</v>
      </c>
      <c r="E273" s="14">
        <f>MONTH(SalesDataTable[[#This Row],[Order Date]])</f>
        <v>2</v>
      </c>
      <c r="F273" s="14" t="str">
        <f>TEXT(SalesDataTable[[#This Row],[Order Date]],"mmm")</f>
        <v>Feb</v>
      </c>
      <c r="G273" s="3" t="s">
        <v>6</v>
      </c>
      <c r="H273" s="3" t="s">
        <v>27</v>
      </c>
      <c r="I273" s="3" t="s">
        <v>28</v>
      </c>
      <c r="J273" s="3" t="s">
        <v>13</v>
      </c>
      <c r="K273" s="3" t="s">
        <v>14</v>
      </c>
      <c r="L273" s="3" t="s">
        <v>15</v>
      </c>
      <c r="M273" s="8">
        <v>2</v>
      </c>
      <c r="N273" s="5">
        <v>36.130000000000003</v>
      </c>
      <c r="O273" s="6">
        <v>0</v>
      </c>
      <c r="P273" s="5">
        <v>13.72</v>
      </c>
      <c r="Q273" s="5">
        <f t="shared" si="16"/>
        <v>72.260000000000005</v>
      </c>
      <c r="R273" s="5">
        <f t="shared" si="17"/>
        <v>27.44</v>
      </c>
      <c r="S273" s="5">
        <f t="shared" si="18"/>
        <v>44.820000000000007</v>
      </c>
      <c r="T273" s="7">
        <f t="shared" si="19"/>
        <v>0.62026017160254643</v>
      </c>
      <c r="U273" s="4">
        <f>YEAR(SalesDataTable[[#This Row],[Order Date]])</f>
        <v>2026</v>
      </c>
      <c r="V273" s="7" t="str">
        <f>"Q"&amp;ROUNDUP(MONTH(SalesDataTable[[#This Row],[Order Date]])/3,0)</f>
        <v>Q1</v>
      </c>
      <c r="W273" s="8">
        <f>MONTH(SalesDataTable[[#This Row],[Order Date]])</f>
        <v>2</v>
      </c>
      <c r="X273" s="7" t="str">
        <f>TEXT(SalesDataTable[[#This Row],[Order Date]],"mmm")</f>
        <v>Feb</v>
      </c>
    </row>
    <row r="274" spans="1:24" ht="15.6">
      <c r="A274" s="2">
        <v>4245</v>
      </c>
      <c r="B274" s="12">
        <v>46081</v>
      </c>
      <c r="C274" s="14">
        <f>YEAR(SalesDataTable[[#This Row],[Order Date]])</f>
        <v>2026</v>
      </c>
      <c r="D274" s="14">
        <f>ROUNDUP(MONTH(SalesDataTable[[#This Row],[Order Date]])/3,0)</f>
        <v>1</v>
      </c>
      <c r="E274" s="14">
        <f>MONTH(SalesDataTable[[#This Row],[Order Date]])</f>
        <v>2</v>
      </c>
      <c r="F274" s="14" t="str">
        <f>TEXT(SalesDataTable[[#This Row],[Order Date]],"mmm")</f>
        <v>Feb</v>
      </c>
      <c r="G274" s="3" t="s">
        <v>6</v>
      </c>
      <c r="H274" s="3" t="s">
        <v>7</v>
      </c>
      <c r="I274" s="3" t="s">
        <v>19</v>
      </c>
      <c r="J274" s="3" t="s">
        <v>3</v>
      </c>
      <c r="K274" s="3" t="s">
        <v>34</v>
      </c>
      <c r="L274" s="3"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c r="U274" s="4">
        <f>YEAR(SalesDataTable[[#This Row],[Order Date]])</f>
        <v>2026</v>
      </c>
      <c r="V274" s="7" t="str">
        <f>"Q"&amp;ROUNDUP(MONTH(SalesDataTable[[#This Row],[Order Date]])/3,0)</f>
        <v>Q1</v>
      </c>
      <c r="W274" s="8">
        <f>MONTH(SalesDataTable[[#This Row],[Order Date]])</f>
        <v>2</v>
      </c>
      <c r="X274" s="7" t="str">
        <f>TEXT(SalesDataTable[[#This Row],[Order Date]],"mmm")</f>
        <v>Feb</v>
      </c>
    </row>
    <row r="275" spans="1:24" ht="15.6">
      <c r="A275" s="2">
        <v>4664</v>
      </c>
      <c r="B275" s="12">
        <v>46081</v>
      </c>
      <c r="C275" s="14">
        <f>YEAR(SalesDataTable[[#This Row],[Order Date]])</f>
        <v>2026</v>
      </c>
      <c r="D275" s="14">
        <f>ROUNDUP(MONTH(SalesDataTable[[#This Row],[Order Date]])/3,0)</f>
        <v>1</v>
      </c>
      <c r="E275" s="14">
        <f>MONTH(SalesDataTable[[#This Row],[Order Date]])</f>
        <v>2</v>
      </c>
      <c r="F275" s="14" t="str">
        <f>TEXT(SalesDataTable[[#This Row],[Order Date]],"mmm")</f>
        <v>Feb</v>
      </c>
      <c r="G275" s="3" t="s">
        <v>20</v>
      </c>
      <c r="H275" s="3" t="s">
        <v>47</v>
      </c>
      <c r="I275" s="3" t="s">
        <v>2</v>
      </c>
      <c r="J275" s="3" t="s">
        <v>3</v>
      </c>
      <c r="K275" s="3" t="s">
        <v>14</v>
      </c>
      <c r="L275" s="3" t="s">
        <v>48</v>
      </c>
      <c r="M275" s="8">
        <v>1</v>
      </c>
      <c r="N275" s="5">
        <v>163.31</v>
      </c>
      <c r="O275" s="6">
        <v>0.05</v>
      </c>
      <c r="P275" s="5">
        <v>87.22</v>
      </c>
      <c r="Q275" s="5">
        <f t="shared" si="16"/>
        <v>155.14449999999999</v>
      </c>
      <c r="R275" s="5">
        <f t="shared" si="17"/>
        <v>87.22</v>
      </c>
      <c r="S275" s="5">
        <f t="shared" si="18"/>
        <v>67.924499999999995</v>
      </c>
      <c r="T275" s="7">
        <f t="shared" si="19"/>
        <v>0.43781442461705056</v>
      </c>
      <c r="U275" s="4">
        <f>YEAR(SalesDataTable[[#This Row],[Order Date]])</f>
        <v>2026</v>
      </c>
      <c r="V275" s="7" t="str">
        <f>"Q"&amp;ROUNDUP(MONTH(SalesDataTable[[#This Row],[Order Date]])/3,0)</f>
        <v>Q1</v>
      </c>
      <c r="W275" s="8">
        <f>MONTH(SalesDataTable[[#This Row],[Order Date]])</f>
        <v>2</v>
      </c>
      <c r="X275" s="7" t="str">
        <f>TEXT(SalesDataTable[[#This Row],[Order Date]],"mmm")</f>
        <v>Feb</v>
      </c>
    </row>
    <row r="276" spans="1:24" ht="15.6">
      <c r="A276" s="2">
        <v>383</v>
      </c>
      <c r="B276" s="12">
        <v>46082</v>
      </c>
      <c r="C276" s="14">
        <f>YEAR(SalesDataTable[[#This Row],[Order Date]])</f>
        <v>2026</v>
      </c>
      <c r="D276" s="14">
        <f>ROUNDUP(MONTH(SalesDataTable[[#This Row],[Order Date]])/3,0)</f>
        <v>1</v>
      </c>
      <c r="E276" s="14">
        <f>MONTH(SalesDataTable[[#This Row],[Order Date]])</f>
        <v>3</v>
      </c>
      <c r="F276" s="14" t="str">
        <f>TEXT(SalesDataTable[[#This Row],[Order Date]],"mmm")</f>
        <v>Mar</v>
      </c>
      <c r="G276" s="3" t="s">
        <v>11</v>
      </c>
      <c r="H276" s="3" t="s">
        <v>12</v>
      </c>
      <c r="I276" s="3" t="s">
        <v>19</v>
      </c>
      <c r="J276" s="3" t="s">
        <v>3</v>
      </c>
      <c r="K276" s="3" t="s">
        <v>9</v>
      </c>
      <c r="L276" s="3" t="s">
        <v>10</v>
      </c>
      <c r="M276" s="8">
        <v>3</v>
      </c>
      <c r="N276" s="5">
        <v>92.76</v>
      </c>
      <c r="O276" s="6">
        <v>0</v>
      </c>
      <c r="P276" s="5">
        <v>45.84</v>
      </c>
      <c r="Q276" s="5">
        <f t="shared" si="16"/>
        <v>278.28000000000003</v>
      </c>
      <c r="R276" s="5">
        <f t="shared" si="17"/>
        <v>137.52000000000001</v>
      </c>
      <c r="S276" s="5">
        <f t="shared" si="18"/>
        <v>140.76000000000002</v>
      </c>
      <c r="T276" s="7">
        <f t="shared" si="19"/>
        <v>0.50582147477360928</v>
      </c>
      <c r="U276" s="4">
        <f>YEAR(SalesDataTable[[#This Row],[Order Date]])</f>
        <v>2026</v>
      </c>
      <c r="V276" s="7" t="str">
        <f>"Q"&amp;ROUNDUP(MONTH(SalesDataTable[[#This Row],[Order Date]])/3,0)</f>
        <v>Q1</v>
      </c>
      <c r="W276" s="8">
        <f>MONTH(SalesDataTable[[#This Row],[Order Date]])</f>
        <v>3</v>
      </c>
      <c r="X276" s="7" t="str">
        <f>TEXT(SalesDataTable[[#This Row],[Order Date]],"mmm")</f>
        <v>Mar</v>
      </c>
    </row>
    <row r="277" spans="1:24" ht="15.6">
      <c r="A277" s="2">
        <v>730</v>
      </c>
      <c r="B277" s="12">
        <v>46082</v>
      </c>
      <c r="C277" s="14">
        <f>YEAR(SalesDataTable[[#This Row],[Order Date]])</f>
        <v>2026</v>
      </c>
      <c r="D277" s="14">
        <f>ROUNDUP(MONTH(SalesDataTable[[#This Row],[Order Date]])/3,0)</f>
        <v>1</v>
      </c>
      <c r="E277" s="14">
        <f>MONTH(SalesDataTable[[#This Row],[Order Date]])</f>
        <v>3</v>
      </c>
      <c r="F277" s="14" t="str">
        <f>TEXT(SalesDataTable[[#This Row],[Order Date]],"mmm")</f>
        <v>Mar</v>
      </c>
      <c r="G277" s="3" t="s">
        <v>0</v>
      </c>
      <c r="H277" s="3" t="s">
        <v>50</v>
      </c>
      <c r="I277" s="3" t="s">
        <v>8</v>
      </c>
      <c r="J277" s="3" t="s">
        <v>16</v>
      </c>
      <c r="K277" s="3" t="s">
        <v>34</v>
      </c>
      <c r="L277" s="3" t="s">
        <v>35</v>
      </c>
      <c r="M277" s="8">
        <v>5</v>
      </c>
      <c r="N277" s="5">
        <v>41.31</v>
      </c>
      <c r="O277" s="6">
        <v>0.1</v>
      </c>
      <c r="P277" s="5">
        <v>15.14</v>
      </c>
      <c r="Q277" s="5">
        <f t="shared" si="16"/>
        <v>185.89500000000001</v>
      </c>
      <c r="R277" s="5">
        <f t="shared" si="17"/>
        <v>75.7</v>
      </c>
      <c r="S277" s="5">
        <f t="shared" si="18"/>
        <v>110.19500000000001</v>
      </c>
      <c r="T277" s="7">
        <f t="shared" si="19"/>
        <v>0.59278087092175691</v>
      </c>
      <c r="U277" s="4">
        <f>YEAR(SalesDataTable[[#This Row],[Order Date]])</f>
        <v>2026</v>
      </c>
      <c r="V277" s="7" t="str">
        <f>"Q"&amp;ROUNDUP(MONTH(SalesDataTable[[#This Row],[Order Date]])/3,0)</f>
        <v>Q1</v>
      </c>
      <c r="W277" s="8">
        <f>MONTH(SalesDataTable[[#This Row],[Order Date]])</f>
        <v>3</v>
      </c>
      <c r="X277" s="7" t="str">
        <f>TEXT(SalesDataTable[[#This Row],[Order Date]],"mmm")</f>
        <v>Mar</v>
      </c>
    </row>
    <row r="278" spans="1:24" ht="15.6">
      <c r="A278" s="2">
        <v>985</v>
      </c>
      <c r="B278" s="12">
        <v>46082</v>
      </c>
      <c r="C278" s="14">
        <f>YEAR(SalesDataTable[[#This Row],[Order Date]])</f>
        <v>2026</v>
      </c>
      <c r="D278" s="14">
        <f>ROUNDUP(MONTH(SalesDataTable[[#This Row],[Order Date]])/3,0)</f>
        <v>1</v>
      </c>
      <c r="E278" s="14">
        <f>MONTH(SalesDataTable[[#This Row],[Order Date]])</f>
        <v>3</v>
      </c>
      <c r="F278" s="14" t="str">
        <f>TEXT(SalesDataTable[[#This Row],[Order Date]],"mmm")</f>
        <v>Mar</v>
      </c>
      <c r="G278" s="3" t="s">
        <v>6</v>
      </c>
      <c r="H278" s="3" t="s">
        <v>49</v>
      </c>
      <c r="I278" s="3" t="s">
        <v>28</v>
      </c>
      <c r="J278" s="3" t="s">
        <v>13</v>
      </c>
      <c r="K278" s="3" t="s">
        <v>34</v>
      </c>
      <c r="L278" s="3" t="s">
        <v>35</v>
      </c>
      <c r="M278" s="8">
        <v>2</v>
      </c>
      <c r="N278" s="5">
        <v>41.23</v>
      </c>
      <c r="O278" s="6">
        <v>0</v>
      </c>
      <c r="P278" s="5">
        <v>14.28</v>
      </c>
      <c r="Q278" s="5">
        <f t="shared" si="16"/>
        <v>82.46</v>
      </c>
      <c r="R278" s="5">
        <f t="shared" si="17"/>
        <v>28.56</v>
      </c>
      <c r="S278" s="5">
        <f t="shared" si="18"/>
        <v>53.899999999999991</v>
      </c>
      <c r="T278" s="7">
        <f t="shared" si="19"/>
        <v>0.65365025466893034</v>
      </c>
      <c r="U278" s="4">
        <f>YEAR(SalesDataTable[[#This Row],[Order Date]])</f>
        <v>2026</v>
      </c>
      <c r="V278" s="7" t="str">
        <f>"Q"&amp;ROUNDUP(MONTH(SalesDataTable[[#This Row],[Order Date]])/3,0)</f>
        <v>Q1</v>
      </c>
      <c r="W278" s="8">
        <f>MONTH(SalesDataTable[[#This Row],[Order Date]])</f>
        <v>3</v>
      </c>
      <c r="X278" s="7" t="str">
        <f>TEXT(SalesDataTable[[#This Row],[Order Date]],"mmm")</f>
        <v>Mar</v>
      </c>
    </row>
    <row r="279" spans="1:24" ht="15.6">
      <c r="A279" s="2">
        <v>1457</v>
      </c>
      <c r="B279" s="12">
        <v>46082</v>
      </c>
      <c r="C279" s="14">
        <f>YEAR(SalesDataTable[[#This Row],[Order Date]])</f>
        <v>2026</v>
      </c>
      <c r="D279" s="14">
        <f>ROUNDUP(MONTH(SalesDataTable[[#This Row],[Order Date]])/3,0)</f>
        <v>1</v>
      </c>
      <c r="E279" s="14">
        <f>MONTH(SalesDataTable[[#This Row],[Order Date]])</f>
        <v>3</v>
      </c>
      <c r="F279" s="14" t="str">
        <f>TEXT(SalesDataTable[[#This Row],[Order Date]],"mmm")</f>
        <v>Mar</v>
      </c>
      <c r="G279" s="3" t="s">
        <v>6</v>
      </c>
      <c r="H279" s="3" t="s">
        <v>7</v>
      </c>
      <c r="I279" s="3" t="s">
        <v>2</v>
      </c>
      <c r="J279" s="3" t="s">
        <v>13</v>
      </c>
      <c r="K279" s="3" t="s">
        <v>14</v>
      </c>
      <c r="L279" s="3" t="s">
        <v>15</v>
      </c>
      <c r="M279" s="8">
        <v>1</v>
      </c>
      <c r="N279" s="5">
        <v>36.47</v>
      </c>
      <c r="O279" s="6">
        <v>0.05</v>
      </c>
      <c r="P279" s="5">
        <v>13.21</v>
      </c>
      <c r="Q279" s="5">
        <f t="shared" si="16"/>
        <v>34.646499999999996</v>
      </c>
      <c r="R279" s="5">
        <f t="shared" si="17"/>
        <v>13.21</v>
      </c>
      <c r="S279" s="5">
        <f t="shared" si="18"/>
        <v>21.436499999999995</v>
      </c>
      <c r="T279" s="7">
        <f t="shared" si="19"/>
        <v>0.61872050567878423</v>
      </c>
      <c r="U279" s="4">
        <f>YEAR(SalesDataTable[[#This Row],[Order Date]])</f>
        <v>2026</v>
      </c>
      <c r="V279" s="7" t="str">
        <f>"Q"&amp;ROUNDUP(MONTH(SalesDataTable[[#This Row],[Order Date]])/3,0)</f>
        <v>Q1</v>
      </c>
      <c r="W279" s="8">
        <f>MONTH(SalesDataTable[[#This Row],[Order Date]])</f>
        <v>3</v>
      </c>
      <c r="X279" s="7" t="str">
        <f>TEXT(SalesDataTable[[#This Row],[Order Date]],"mmm")</f>
        <v>Mar</v>
      </c>
    </row>
    <row r="280" spans="1:24" ht="15.6">
      <c r="A280" s="2">
        <v>2558</v>
      </c>
      <c r="B280" s="12">
        <v>46082</v>
      </c>
      <c r="C280" s="14">
        <f>YEAR(SalesDataTable[[#This Row],[Order Date]])</f>
        <v>2026</v>
      </c>
      <c r="D280" s="14">
        <f>ROUNDUP(MONTH(SalesDataTable[[#This Row],[Order Date]])/3,0)</f>
        <v>1</v>
      </c>
      <c r="E280" s="14">
        <f>MONTH(SalesDataTable[[#This Row],[Order Date]])</f>
        <v>3</v>
      </c>
      <c r="F280" s="14" t="str">
        <f>TEXT(SalesDataTable[[#This Row],[Order Date]],"mmm")</f>
        <v>Mar</v>
      </c>
      <c r="G280" s="3" t="s">
        <v>0</v>
      </c>
      <c r="H280" s="3" t="s">
        <v>50</v>
      </c>
      <c r="I280" s="3" t="s">
        <v>28</v>
      </c>
      <c r="J280" s="3" t="s">
        <v>13</v>
      </c>
      <c r="K280" s="3" t="s">
        <v>34</v>
      </c>
      <c r="L280" s="3" t="s">
        <v>42</v>
      </c>
      <c r="M280" s="8">
        <v>1</v>
      </c>
      <c r="N280" s="5">
        <v>36.67</v>
      </c>
      <c r="O280" s="6">
        <v>0</v>
      </c>
      <c r="P280" s="5">
        <v>13.97</v>
      </c>
      <c r="Q280" s="5">
        <f t="shared" si="16"/>
        <v>36.67</v>
      </c>
      <c r="R280" s="5">
        <f t="shared" si="17"/>
        <v>13.97</v>
      </c>
      <c r="S280" s="5">
        <f t="shared" si="18"/>
        <v>22.700000000000003</v>
      </c>
      <c r="T280" s="7">
        <f t="shared" si="19"/>
        <v>0.61903463321516228</v>
      </c>
      <c r="U280" s="4">
        <f>YEAR(SalesDataTable[[#This Row],[Order Date]])</f>
        <v>2026</v>
      </c>
      <c r="V280" s="7" t="str">
        <f>"Q"&amp;ROUNDUP(MONTH(SalesDataTable[[#This Row],[Order Date]])/3,0)</f>
        <v>Q1</v>
      </c>
      <c r="W280" s="8">
        <f>MONTH(SalesDataTable[[#This Row],[Order Date]])</f>
        <v>3</v>
      </c>
      <c r="X280" s="7" t="str">
        <f>TEXT(SalesDataTable[[#This Row],[Order Date]],"mmm")</f>
        <v>Mar</v>
      </c>
    </row>
    <row r="281" spans="1:24" ht="15.6">
      <c r="A281" s="2">
        <v>3024</v>
      </c>
      <c r="B281" s="12">
        <v>46082</v>
      </c>
      <c r="C281" s="14">
        <f>YEAR(SalesDataTable[[#This Row],[Order Date]])</f>
        <v>2026</v>
      </c>
      <c r="D281" s="14">
        <f>ROUNDUP(MONTH(SalesDataTable[[#This Row],[Order Date]])/3,0)</f>
        <v>1</v>
      </c>
      <c r="E281" s="14">
        <f>MONTH(SalesDataTable[[#This Row],[Order Date]])</f>
        <v>3</v>
      </c>
      <c r="F281" s="14" t="str">
        <f>TEXT(SalesDataTable[[#This Row],[Order Date]],"mmm")</f>
        <v>Mar</v>
      </c>
      <c r="G281" s="3" t="s">
        <v>6</v>
      </c>
      <c r="H281" s="3" t="s">
        <v>41</v>
      </c>
      <c r="I281" s="3" t="s">
        <v>2</v>
      </c>
      <c r="J281" s="3" t="s">
        <v>16</v>
      </c>
      <c r="K281" s="3" t="s">
        <v>4</v>
      </c>
      <c r="L281" s="3" t="s">
        <v>22</v>
      </c>
      <c r="M281" s="8">
        <v>2</v>
      </c>
      <c r="N281" s="5">
        <v>51.87</v>
      </c>
      <c r="O281" s="6">
        <v>0.1</v>
      </c>
      <c r="P281" s="5">
        <v>22.95</v>
      </c>
      <c r="Q281" s="5">
        <f t="shared" si="16"/>
        <v>93.366</v>
      </c>
      <c r="R281" s="5">
        <f t="shared" si="17"/>
        <v>45.9</v>
      </c>
      <c r="S281" s="5">
        <f t="shared" si="18"/>
        <v>47.466000000000001</v>
      </c>
      <c r="T281" s="7">
        <f t="shared" si="19"/>
        <v>0.50838635049161363</v>
      </c>
      <c r="U281" s="4">
        <f>YEAR(SalesDataTable[[#This Row],[Order Date]])</f>
        <v>2026</v>
      </c>
      <c r="V281" s="7" t="str">
        <f>"Q"&amp;ROUNDUP(MONTH(SalesDataTable[[#This Row],[Order Date]])/3,0)</f>
        <v>Q1</v>
      </c>
      <c r="W281" s="8">
        <f>MONTH(SalesDataTable[[#This Row],[Order Date]])</f>
        <v>3</v>
      </c>
      <c r="X281" s="7" t="str">
        <f>TEXT(SalesDataTable[[#This Row],[Order Date]],"mmm")</f>
        <v>Mar</v>
      </c>
    </row>
    <row r="282" spans="1:24" ht="15.6">
      <c r="A282" s="2">
        <v>3225</v>
      </c>
      <c r="B282" s="12">
        <v>46082</v>
      </c>
      <c r="C282" s="14">
        <f>YEAR(SalesDataTable[[#This Row],[Order Date]])</f>
        <v>2026</v>
      </c>
      <c r="D282" s="14">
        <f>ROUNDUP(MONTH(SalesDataTable[[#This Row],[Order Date]])/3,0)</f>
        <v>1</v>
      </c>
      <c r="E282" s="14">
        <f>MONTH(SalesDataTable[[#This Row],[Order Date]])</f>
        <v>3</v>
      </c>
      <c r="F282" s="14" t="str">
        <f>TEXT(SalesDataTable[[#This Row],[Order Date]],"mmm")</f>
        <v>Mar</v>
      </c>
      <c r="G282" s="3" t="s">
        <v>11</v>
      </c>
      <c r="H282" s="3" t="s">
        <v>12</v>
      </c>
      <c r="I282" s="3" t="s">
        <v>19</v>
      </c>
      <c r="J282" s="3" t="s">
        <v>16</v>
      </c>
      <c r="K282" s="3" t="s">
        <v>23</v>
      </c>
      <c r="L282" s="3" t="s">
        <v>29</v>
      </c>
      <c r="M282" s="8">
        <v>1</v>
      </c>
      <c r="N282" s="5">
        <v>195.06</v>
      </c>
      <c r="O282" s="6">
        <v>0.1</v>
      </c>
      <c r="P282" s="5">
        <v>106.68</v>
      </c>
      <c r="Q282" s="5">
        <f t="shared" si="16"/>
        <v>175.554</v>
      </c>
      <c r="R282" s="5">
        <f t="shared" si="17"/>
        <v>106.68</v>
      </c>
      <c r="S282" s="5">
        <f t="shared" si="18"/>
        <v>68.873999999999995</v>
      </c>
      <c r="T282" s="7">
        <f t="shared" si="19"/>
        <v>0.39232372945076727</v>
      </c>
      <c r="U282" s="4">
        <f>YEAR(SalesDataTable[[#This Row],[Order Date]])</f>
        <v>2026</v>
      </c>
      <c r="V282" s="7" t="str">
        <f>"Q"&amp;ROUNDUP(MONTH(SalesDataTable[[#This Row],[Order Date]])/3,0)</f>
        <v>Q1</v>
      </c>
      <c r="W282" s="8">
        <f>MONTH(SalesDataTable[[#This Row],[Order Date]])</f>
        <v>3</v>
      </c>
      <c r="X282" s="7" t="str">
        <f>TEXT(SalesDataTable[[#This Row],[Order Date]],"mmm")</f>
        <v>Mar</v>
      </c>
    </row>
    <row r="283" spans="1:24" ht="15.6">
      <c r="A283" s="2">
        <v>3551</v>
      </c>
      <c r="B283" s="12">
        <v>46082</v>
      </c>
      <c r="C283" s="14">
        <f>YEAR(SalesDataTable[[#This Row],[Order Date]])</f>
        <v>2026</v>
      </c>
      <c r="D283" s="14">
        <f>ROUNDUP(MONTH(SalesDataTable[[#This Row],[Order Date]])/3,0)</f>
        <v>1</v>
      </c>
      <c r="E283" s="14">
        <f>MONTH(SalesDataTable[[#This Row],[Order Date]])</f>
        <v>3</v>
      </c>
      <c r="F283" s="14" t="str">
        <f>TEXT(SalesDataTable[[#This Row],[Order Date]],"mmm")</f>
        <v>Mar</v>
      </c>
      <c r="G283" s="3" t="s">
        <v>6</v>
      </c>
      <c r="H283" s="3" t="s">
        <v>41</v>
      </c>
      <c r="I283" s="3" t="s">
        <v>28</v>
      </c>
      <c r="J283" s="3" t="s">
        <v>3</v>
      </c>
      <c r="K283" s="3" t="s">
        <v>4</v>
      </c>
      <c r="L283" s="3" t="s">
        <v>30</v>
      </c>
      <c r="M283" s="8">
        <v>2</v>
      </c>
      <c r="N283" s="5">
        <v>100.79</v>
      </c>
      <c r="O283" s="6">
        <v>0.05</v>
      </c>
      <c r="P283" s="5">
        <v>49</v>
      </c>
      <c r="Q283" s="5">
        <f t="shared" si="16"/>
        <v>191.501</v>
      </c>
      <c r="R283" s="5">
        <f t="shared" si="17"/>
        <v>98</v>
      </c>
      <c r="S283" s="5">
        <f t="shared" si="18"/>
        <v>93.501000000000005</v>
      </c>
      <c r="T283" s="7">
        <f t="shared" si="19"/>
        <v>0.48825332504791097</v>
      </c>
      <c r="U283" s="4">
        <f>YEAR(SalesDataTable[[#This Row],[Order Date]])</f>
        <v>2026</v>
      </c>
      <c r="V283" s="7" t="str">
        <f>"Q"&amp;ROUNDUP(MONTH(SalesDataTable[[#This Row],[Order Date]])/3,0)</f>
        <v>Q1</v>
      </c>
      <c r="W283" s="8">
        <f>MONTH(SalesDataTable[[#This Row],[Order Date]])</f>
        <v>3</v>
      </c>
      <c r="X283" s="7" t="str">
        <f>TEXT(SalesDataTable[[#This Row],[Order Date]],"mmm")</f>
        <v>Mar</v>
      </c>
    </row>
    <row r="284" spans="1:24" ht="15.6">
      <c r="A284" s="2">
        <v>4157</v>
      </c>
      <c r="B284" s="12">
        <v>46082</v>
      </c>
      <c r="C284" s="14">
        <f>YEAR(SalesDataTable[[#This Row],[Order Date]])</f>
        <v>2026</v>
      </c>
      <c r="D284" s="14">
        <f>ROUNDUP(MONTH(SalesDataTable[[#This Row],[Order Date]])/3,0)</f>
        <v>1</v>
      </c>
      <c r="E284" s="14">
        <f>MONTH(SalesDataTable[[#This Row],[Order Date]])</f>
        <v>3</v>
      </c>
      <c r="F284" s="14" t="str">
        <f>TEXT(SalesDataTable[[#This Row],[Order Date]],"mmm")</f>
        <v>Mar</v>
      </c>
      <c r="G284" s="3" t="s">
        <v>20</v>
      </c>
      <c r="H284" s="3" t="s">
        <v>33</v>
      </c>
      <c r="I284" s="3" t="s">
        <v>2</v>
      </c>
      <c r="J284" s="3" t="s">
        <v>13</v>
      </c>
      <c r="K284" s="3" t="s">
        <v>4</v>
      </c>
      <c r="L284" s="3"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c r="U284" s="4">
        <f>YEAR(SalesDataTable[[#This Row],[Order Date]])</f>
        <v>2026</v>
      </c>
      <c r="V284" s="7" t="str">
        <f>"Q"&amp;ROUNDUP(MONTH(SalesDataTable[[#This Row],[Order Date]])/3,0)</f>
        <v>Q1</v>
      </c>
      <c r="W284" s="8">
        <f>MONTH(SalesDataTable[[#This Row],[Order Date]])</f>
        <v>3</v>
      </c>
      <c r="X284" s="7" t="str">
        <f>TEXT(SalesDataTable[[#This Row],[Order Date]],"mmm")</f>
        <v>Mar</v>
      </c>
    </row>
    <row r="285" spans="1:24" ht="15.6">
      <c r="A285" s="2">
        <v>4398</v>
      </c>
      <c r="B285" s="12">
        <v>46082</v>
      </c>
      <c r="C285" s="14">
        <f>YEAR(SalesDataTable[[#This Row],[Order Date]])</f>
        <v>2026</v>
      </c>
      <c r="D285" s="14">
        <f>ROUNDUP(MONTH(SalesDataTable[[#This Row],[Order Date]])/3,0)</f>
        <v>1</v>
      </c>
      <c r="E285" s="14">
        <f>MONTH(SalesDataTable[[#This Row],[Order Date]])</f>
        <v>3</v>
      </c>
      <c r="F285" s="14" t="str">
        <f>TEXT(SalesDataTable[[#This Row],[Order Date]],"mmm")</f>
        <v>Mar</v>
      </c>
      <c r="G285" s="3" t="s">
        <v>20</v>
      </c>
      <c r="H285" s="3" t="s">
        <v>31</v>
      </c>
      <c r="I285" s="3" t="s">
        <v>2</v>
      </c>
      <c r="J285" s="3" t="s">
        <v>13</v>
      </c>
      <c r="K285" s="3" t="s">
        <v>23</v>
      </c>
      <c r="L285" s="3" t="s">
        <v>51</v>
      </c>
      <c r="M285" s="8">
        <v>1</v>
      </c>
      <c r="N285" s="5">
        <v>123.99</v>
      </c>
      <c r="O285" s="6">
        <v>0.05</v>
      </c>
      <c r="P285" s="5">
        <v>61.67</v>
      </c>
      <c r="Q285" s="5">
        <f t="shared" si="16"/>
        <v>117.79049999999999</v>
      </c>
      <c r="R285" s="5">
        <f t="shared" si="17"/>
        <v>61.67</v>
      </c>
      <c r="S285" s="5">
        <f t="shared" si="18"/>
        <v>56.120499999999993</v>
      </c>
      <c r="T285" s="7">
        <f t="shared" si="19"/>
        <v>0.47644334644984099</v>
      </c>
      <c r="U285" s="4">
        <f>YEAR(SalesDataTable[[#This Row],[Order Date]])</f>
        <v>2026</v>
      </c>
      <c r="V285" s="7" t="str">
        <f>"Q"&amp;ROUNDUP(MONTH(SalesDataTable[[#This Row],[Order Date]])/3,0)</f>
        <v>Q1</v>
      </c>
      <c r="W285" s="8">
        <f>MONTH(SalesDataTable[[#This Row],[Order Date]])</f>
        <v>3</v>
      </c>
      <c r="X285" s="7" t="str">
        <f>TEXT(SalesDataTable[[#This Row],[Order Date]],"mmm")</f>
        <v>Mar</v>
      </c>
    </row>
    <row r="286" spans="1:24" ht="15.6">
      <c r="A286" s="2">
        <v>4951</v>
      </c>
      <c r="B286" s="12">
        <v>46082</v>
      </c>
      <c r="C286" s="14">
        <f>YEAR(SalesDataTable[[#This Row],[Order Date]])</f>
        <v>2026</v>
      </c>
      <c r="D286" s="14">
        <f>ROUNDUP(MONTH(SalesDataTable[[#This Row],[Order Date]])/3,0)</f>
        <v>1</v>
      </c>
      <c r="E286" s="14">
        <f>MONTH(SalesDataTable[[#This Row],[Order Date]])</f>
        <v>3</v>
      </c>
      <c r="F286" s="14" t="str">
        <f>TEXT(SalesDataTable[[#This Row],[Order Date]],"mmm")</f>
        <v>Mar</v>
      </c>
      <c r="G286" s="3" t="s">
        <v>6</v>
      </c>
      <c r="H286" s="3" t="s">
        <v>49</v>
      </c>
      <c r="I286" s="3" t="s">
        <v>2</v>
      </c>
      <c r="J286" s="3" t="s">
        <v>13</v>
      </c>
      <c r="K286" s="3" t="s">
        <v>23</v>
      </c>
      <c r="L286" s="3" t="s">
        <v>24</v>
      </c>
      <c r="M286" s="8">
        <v>1</v>
      </c>
      <c r="N286" s="5">
        <v>344.8</v>
      </c>
      <c r="O286" s="6">
        <v>0.05</v>
      </c>
      <c r="P286" s="5">
        <v>196.14</v>
      </c>
      <c r="Q286" s="5">
        <f t="shared" si="16"/>
        <v>327.56</v>
      </c>
      <c r="R286" s="5">
        <f t="shared" si="17"/>
        <v>196.14</v>
      </c>
      <c r="S286" s="5">
        <f t="shared" si="18"/>
        <v>131.42000000000002</v>
      </c>
      <c r="T286" s="7">
        <f t="shared" si="19"/>
        <v>0.40120893882036884</v>
      </c>
      <c r="U286" s="4">
        <f>YEAR(SalesDataTable[[#This Row],[Order Date]])</f>
        <v>2026</v>
      </c>
      <c r="V286" s="7" t="str">
        <f>"Q"&amp;ROUNDUP(MONTH(SalesDataTable[[#This Row],[Order Date]])/3,0)</f>
        <v>Q1</v>
      </c>
      <c r="W286" s="8">
        <f>MONTH(SalesDataTable[[#This Row],[Order Date]])</f>
        <v>3</v>
      </c>
      <c r="X286" s="7" t="str">
        <f>TEXT(SalesDataTable[[#This Row],[Order Date]],"mmm")</f>
        <v>Mar</v>
      </c>
    </row>
    <row r="287" spans="1:24" ht="15.6">
      <c r="A287" s="2">
        <v>1354</v>
      </c>
      <c r="B287" s="12">
        <v>46083</v>
      </c>
      <c r="C287" s="14">
        <f>YEAR(SalesDataTable[[#This Row],[Order Date]])</f>
        <v>2026</v>
      </c>
      <c r="D287" s="14">
        <f>ROUNDUP(MONTH(SalesDataTable[[#This Row],[Order Date]])/3,0)</f>
        <v>1</v>
      </c>
      <c r="E287" s="14">
        <f>MONTH(SalesDataTable[[#This Row],[Order Date]])</f>
        <v>3</v>
      </c>
      <c r="F287" s="14" t="str">
        <f>TEXT(SalesDataTable[[#This Row],[Order Date]],"mmm")</f>
        <v>Mar</v>
      </c>
      <c r="G287" s="3" t="s">
        <v>20</v>
      </c>
      <c r="H287" s="3" t="s">
        <v>33</v>
      </c>
      <c r="I287" s="3" t="s">
        <v>28</v>
      </c>
      <c r="J287" s="3" t="s">
        <v>3</v>
      </c>
      <c r="K287" s="3" t="s">
        <v>14</v>
      </c>
      <c r="L287" s="3"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c r="U287" s="4">
        <f>YEAR(SalesDataTable[[#This Row],[Order Date]])</f>
        <v>2026</v>
      </c>
      <c r="V287" s="7" t="str">
        <f>"Q"&amp;ROUNDUP(MONTH(SalesDataTable[[#This Row],[Order Date]])/3,0)</f>
        <v>Q1</v>
      </c>
      <c r="W287" s="8">
        <f>MONTH(SalesDataTable[[#This Row],[Order Date]])</f>
        <v>3</v>
      </c>
      <c r="X287" s="7" t="str">
        <f>TEXT(SalesDataTable[[#This Row],[Order Date]],"mmm")</f>
        <v>Mar</v>
      </c>
    </row>
    <row r="288" spans="1:24" ht="15.6">
      <c r="A288" s="2">
        <v>2042</v>
      </c>
      <c r="B288" s="12">
        <v>46083</v>
      </c>
      <c r="C288" s="14">
        <f>YEAR(SalesDataTable[[#This Row],[Order Date]])</f>
        <v>2026</v>
      </c>
      <c r="D288" s="14">
        <f>ROUNDUP(MONTH(SalesDataTable[[#This Row],[Order Date]])/3,0)</f>
        <v>1</v>
      </c>
      <c r="E288" s="14">
        <f>MONTH(SalesDataTable[[#This Row],[Order Date]])</f>
        <v>3</v>
      </c>
      <c r="F288" s="14" t="str">
        <f>TEXT(SalesDataTable[[#This Row],[Order Date]],"mmm")</f>
        <v>Mar</v>
      </c>
      <c r="G288" s="3" t="s">
        <v>11</v>
      </c>
      <c r="H288" s="3" t="s">
        <v>52</v>
      </c>
      <c r="I288" s="3" t="s">
        <v>2</v>
      </c>
      <c r="J288" s="3" t="s">
        <v>16</v>
      </c>
      <c r="K288" s="3" t="s">
        <v>9</v>
      </c>
      <c r="L288" s="3"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c r="U288" s="4">
        <f>YEAR(SalesDataTable[[#This Row],[Order Date]])</f>
        <v>2026</v>
      </c>
      <c r="V288" s="7" t="str">
        <f>"Q"&amp;ROUNDUP(MONTH(SalesDataTable[[#This Row],[Order Date]])/3,0)</f>
        <v>Q1</v>
      </c>
      <c r="W288" s="8">
        <f>MONTH(SalesDataTable[[#This Row],[Order Date]])</f>
        <v>3</v>
      </c>
      <c r="X288" s="7" t="str">
        <f>TEXT(SalesDataTable[[#This Row],[Order Date]],"mmm")</f>
        <v>Mar</v>
      </c>
    </row>
    <row r="289" spans="1:24" ht="15.6">
      <c r="A289" s="2">
        <v>3895</v>
      </c>
      <c r="B289" s="12">
        <v>46083</v>
      </c>
      <c r="C289" s="14">
        <f>YEAR(SalesDataTable[[#This Row],[Order Date]])</f>
        <v>2026</v>
      </c>
      <c r="D289" s="14">
        <f>ROUNDUP(MONTH(SalesDataTable[[#This Row],[Order Date]])/3,0)</f>
        <v>1</v>
      </c>
      <c r="E289" s="14">
        <f>MONTH(SalesDataTable[[#This Row],[Order Date]])</f>
        <v>3</v>
      </c>
      <c r="F289" s="14" t="str">
        <f>TEXT(SalesDataTable[[#This Row],[Order Date]],"mmm")</f>
        <v>Mar</v>
      </c>
      <c r="G289" s="3" t="s">
        <v>20</v>
      </c>
      <c r="H289" s="3" t="s">
        <v>31</v>
      </c>
      <c r="I289" s="3" t="s">
        <v>2</v>
      </c>
      <c r="J289" s="3" t="s">
        <v>16</v>
      </c>
      <c r="K289" s="3" t="s">
        <v>14</v>
      </c>
      <c r="L289" s="3" t="s">
        <v>48</v>
      </c>
      <c r="M289" s="8">
        <v>2</v>
      </c>
      <c r="N289" s="5">
        <v>164.74</v>
      </c>
      <c r="O289" s="6">
        <v>0.05</v>
      </c>
      <c r="P289" s="5">
        <v>89.9</v>
      </c>
      <c r="Q289" s="5">
        <f t="shared" si="16"/>
        <v>313.00600000000003</v>
      </c>
      <c r="R289" s="5">
        <f t="shared" si="17"/>
        <v>179.8</v>
      </c>
      <c r="S289" s="5">
        <f t="shared" si="18"/>
        <v>133.20600000000002</v>
      </c>
      <c r="T289" s="7">
        <f t="shared" si="19"/>
        <v>0.42557011686676932</v>
      </c>
      <c r="U289" s="4">
        <f>YEAR(SalesDataTable[[#This Row],[Order Date]])</f>
        <v>2026</v>
      </c>
      <c r="V289" s="7" t="str">
        <f>"Q"&amp;ROUNDUP(MONTH(SalesDataTable[[#This Row],[Order Date]])/3,0)</f>
        <v>Q1</v>
      </c>
      <c r="W289" s="8">
        <f>MONTH(SalesDataTable[[#This Row],[Order Date]])</f>
        <v>3</v>
      </c>
      <c r="X289" s="7" t="str">
        <f>TEXT(SalesDataTable[[#This Row],[Order Date]],"mmm")</f>
        <v>Mar</v>
      </c>
    </row>
    <row r="290" spans="1:24" ht="15.6">
      <c r="A290" s="2">
        <v>5074</v>
      </c>
      <c r="B290" s="12">
        <v>46083</v>
      </c>
      <c r="C290" s="14">
        <f>YEAR(SalesDataTable[[#This Row],[Order Date]])</f>
        <v>2026</v>
      </c>
      <c r="D290" s="14">
        <f>ROUNDUP(MONTH(SalesDataTable[[#This Row],[Order Date]])/3,0)</f>
        <v>1</v>
      </c>
      <c r="E290" s="14">
        <f>MONTH(SalesDataTable[[#This Row],[Order Date]])</f>
        <v>3</v>
      </c>
      <c r="F290" s="14" t="str">
        <f>TEXT(SalesDataTable[[#This Row],[Order Date]],"mmm")</f>
        <v>Mar</v>
      </c>
      <c r="G290" s="3" t="s">
        <v>20</v>
      </c>
      <c r="H290" s="3" t="s">
        <v>31</v>
      </c>
      <c r="I290" s="3" t="s">
        <v>2</v>
      </c>
      <c r="J290" s="3" t="s">
        <v>3</v>
      </c>
      <c r="K290" s="3" t="s">
        <v>9</v>
      </c>
      <c r="L290" s="3" t="s">
        <v>10</v>
      </c>
      <c r="M290" s="8">
        <v>2</v>
      </c>
      <c r="N290" s="5">
        <v>89.81</v>
      </c>
      <c r="O290" s="6">
        <v>0</v>
      </c>
      <c r="P290" s="5">
        <v>46.44</v>
      </c>
      <c r="Q290" s="5">
        <f t="shared" si="16"/>
        <v>179.62</v>
      </c>
      <c r="R290" s="5">
        <f t="shared" si="17"/>
        <v>92.88</v>
      </c>
      <c r="S290" s="5">
        <f t="shared" si="18"/>
        <v>86.740000000000009</v>
      </c>
      <c r="T290" s="7">
        <f t="shared" si="19"/>
        <v>0.482908362097762</v>
      </c>
      <c r="U290" s="4">
        <f>YEAR(SalesDataTable[[#This Row],[Order Date]])</f>
        <v>2026</v>
      </c>
      <c r="V290" s="7" t="str">
        <f>"Q"&amp;ROUNDUP(MONTH(SalesDataTable[[#This Row],[Order Date]])/3,0)</f>
        <v>Q1</v>
      </c>
      <c r="W290" s="8">
        <f>MONTH(SalesDataTable[[#This Row],[Order Date]])</f>
        <v>3</v>
      </c>
      <c r="X290" s="7" t="str">
        <f>TEXT(SalesDataTable[[#This Row],[Order Date]],"mmm")</f>
        <v>Mar</v>
      </c>
    </row>
    <row r="291" spans="1:24" ht="15.6">
      <c r="A291" s="2">
        <v>179</v>
      </c>
      <c r="B291" s="12">
        <v>46084</v>
      </c>
      <c r="C291" s="14">
        <f>YEAR(SalesDataTable[[#This Row],[Order Date]])</f>
        <v>2026</v>
      </c>
      <c r="D291" s="14">
        <f>ROUNDUP(MONTH(SalesDataTable[[#This Row],[Order Date]])/3,0)</f>
        <v>1</v>
      </c>
      <c r="E291" s="14">
        <f>MONTH(SalesDataTable[[#This Row],[Order Date]])</f>
        <v>3</v>
      </c>
      <c r="F291" s="14" t="str">
        <f>TEXT(SalesDataTable[[#This Row],[Order Date]],"mmm")</f>
        <v>Mar</v>
      </c>
      <c r="G291" s="3" t="s">
        <v>11</v>
      </c>
      <c r="H291" s="3" t="s">
        <v>52</v>
      </c>
      <c r="I291" s="3" t="s">
        <v>19</v>
      </c>
      <c r="J291" s="3" t="s">
        <v>3</v>
      </c>
      <c r="K291" s="3" t="s">
        <v>34</v>
      </c>
      <c r="L291" s="3" t="s">
        <v>42</v>
      </c>
      <c r="M291" s="8">
        <v>1</v>
      </c>
      <c r="N291" s="5">
        <v>35.369999999999997</v>
      </c>
      <c r="O291" s="6">
        <v>0</v>
      </c>
      <c r="P291" s="5">
        <v>13.88</v>
      </c>
      <c r="Q291" s="5">
        <f t="shared" si="16"/>
        <v>35.369999999999997</v>
      </c>
      <c r="R291" s="5">
        <f t="shared" si="17"/>
        <v>13.88</v>
      </c>
      <c r="S291" s="5">
        <f t="shared" si="18"/>
        <v>21.489999999999995</v>
      </c>
      <c r="T291" s="7">
        <f t="shared" si="19"/>
        <v>0.60757704269154644</v>
      </c>
      <c r="U291" s="4">
        <f>YEAR(SalesDataTable[[#This Row],[Order Date]])</f>
        <v>2026</v>
      </c>
      <c r="V291" s="7" t="str">
        <f>"Q"&amp;ROUNDUP(MONTH(SalesDataTable[[#This Row],[Order Date]])/3,0)</f>
        <v>Q1</v>
      </c>
      <c r="W291" s="8">
        <f>MONTH(SalesDataTable[[#This Row],[Order Date]])</f>
        <v>3</v>
      </c>
      <c r="X291" s="7" t="str">
        <f>TEXT(SalesDataTable[[#This Row],[Order Date]],"mmm")</f>
        <v>Mar</v>
      </c>
    </row>
    <row r="292" spans="1:24" ht="15.6">
      <c r="A292" s="2">
        <v>459</v>
      </c>
      <c r="B292" s="12">
        <v>46084</v>
      </c>
      <c r="C292" s="14">
        <f>YEAR(SalesDataTable[[#This Row],[Order Date]])</f>
        <v>2026</v>
      </c>
      <c r="D292" s="14">
        <f>ROUNDUP(MONTH(SalesDataTable[[#This Row],[Order Date]])/3,0)</f>
        <v>1</v>
      </c>
      <c r="E292" s="14">
        <f>MONTH(SalesDataTable[[#This Row],[Order Date]])</f>
        <v>3</v>
      </c>
      <c r="F292" s="14" t="str">
        <f>TEXT(SalesDataTable[[#This Row],[Order Date]],"mmm")</f>
        <v>Mar</v>
      </c>
      <c r="G292" s="3" t="s">
        <v>6</v>
      </c>
      <c r="H292" s="3" t="s">
        <v>43</v>
      </c>
      <c r="I292" s="3" t="s">
        <v>28</v>
      </c>
      <c r="J292" s="3" t="s">
        <v>13</v>
      </c>
      <c r="K292" s="3" t="s">
        <v>4</v>
      </c>
      <c r="L292" s="3" t="s">
        <v>22</v>
      </c>
      <c r="M292" s="8">
        <v>4</v>
      </c>
      <c r="N292" s="5">
        <v>50.64</v>
      </c>
      <c r="O292" s="6">
        <v>0</v>
      </c>
      <c r="P292" s="5">
        <v>23.09</v>
      </c>
      <c r="Q292" s="5">
        <f t="shared" si="16"/>
        <v>202.56</v>
      </c>
      <c r="R292" s="5">
        <f t="shared" si="17"/>
        <v>92.36</v>
      </c>
      <c r="S292" s="5">
        <f t="shared" si="18"/>
        <v>110.2</v>
      </c>
      <c r="T292" s="7">
        <f t="shared" si="19"/>
        <v>0.54403633491311221</v>
      </c>
      <c r="U292" s="4">
        <f>YEAR(SalesDataTable[[#This Row],[Order Date]])</f>
        <v>2026</v>
      </c>
      <c r="V292" s="7" t="str">
        <f>"Q"&amp;ROUNDUP(MONTH(SalesDataTable[[#This Row],[Order Date]])/3,0)</f>
        <v>Q1</v>
      </c>
      <c r="W292" s="8">
        <f>MONTH(SalesDataTable[[#This Row],[Order Date]])</f>
        <v>3</v>
      </c>
      <c r="X292" s="7" t="str">
        <f>TEXT(SalesDataTable[[#This Row],[Order Date]],"mmm")</f>
        <v>Mar</v>
      </c>
    </row>
    <row r="293" spans="1:24" ht="15.6">
      <c r="A293" s="2">
        <v>525</v>
      </c>
      <c r="B293" s="12">
        <v>46084</v>
      </c>
      <c r="C293" s="14">
        <f>YEAR(SalesDataTable[[#This Row],[Order Date]])</f>
        <v>2026</v>
      </c>
      <c r="D293" s="14">
        <f>ROUNDUP(MONTH(SalesDataTable[[#This Row],[Order Date]])/3,0)</f>
        <v>1</v>
      </c>
      <c r="E293" s="14">
        <f>MONTH(SalesDataTable[[#This Row],[Order Date]])</f>
        <v>3</v>
      </c>
      <c r="F293" s="14" t="str">
        <f>TEXT(SalesDataTable[[#This Row],[Order Date]],"mmm")</f>
        <v>Mar</v>
      </c>
      <c r="G293" s="3" t="s">
        <v>20</v>
      </c>
      <c r="H293" s="3" t="s">
        <v>31</v>
      </c>
      <c r="I293" s="3" t="s">
        <v>19</v>
      </c>
      <c r="J293" s="3" t="s">
        <v>3</v>
      </c>
      <c r="K293" s="3" t="s">
        <v>9</v>
      </c>
      <c r="L293" s="3" t="s">
        <v>17</v>
      </c>
      <c r="M293" s="8">
        <v>1</v>
      </c>
      <c r="N293" s="5">
        <v>146.37</v>
      </c>
      <c r="O293" s="6">
        <v>0</v>
      </c>
      <c r="P293" s="5">
        <v>78.3</v>
      </c>
      <c r="Q293" s="5">
        <f t="shared" si="16"/>
        <v>146.37</v>
      </c>
      <c r="R293" s="5">
        <f t="shared" si="17"/>
        <v>78.3</v>
      </c>
      <c r="S293" s="5">
        <f t="shared" si="18"/>
        <v>68.070000000000007</v>
      </c>
      <c r="T293" s="7">
        <f t="shared" si="19"/>
        <v>0.46505431440869033</v>
      </c>
      <c r="U293" s="4">
        <f>YEAR(SalesDataTable[[#This Row],[Order Date]])</f>
        <v>2026</v>
      </c>
      <c r="V293" s="7" t="str">
        <f>"Q"&amp;ROUNDUP(MONTH(SalesDataTable[[#This Row],[Order Date]])/3,0)</f>
        <v>Q1</v>
      </c>
      <c r="W293" s="8">
        <f>MONTH(SalesDataTable[[#This Row],[Order Date]])</f>
        <v>3</v>
      </c>
      <c r="X293" s="7" t="str">
        <f>TEXT(SalesDataTable[[#This Row],[Order Date]],"mmm")</f>
        <v>Mar</v>
      </c>
    </row>
    <row r="294" spans="1:24" ht="15.6">
      <c r="A294" s="2">
        <v>3374</v>
      </c>
      <c r="B294" s="12">
        <v>46084</v>
      </c>
      <c r="C294" s="14">
        <f>YEAR(SalesDataTable[[#This Row],[Order Date]])</f>
        <v>2026</v>
      </c>
      <c r="D294" s="14">
        <f>ROUNDUP(MONTH(SalesDataTable[[#This Row],[Order Date]])/3,0)</f>
        <v>1</v>
      </c>
      <c r="E294" s="14">
        <f>MONTH(SalesDataTable[[#This Row],[Order Date]])</f>
        <v>3</v>
      </c>
      <c r="F294" s="14" t="str">
        <f>TEXT(SalesDataTable[[#This Row],[Order Date]],"mmm")</f>
        <v>Mar</v>
      </c>
      <c r="G294" s="3" t="s">
        <v>11</v>
      </c>
      <c r="H294" s="3" t="s">
        <v>12</v>
      </c>
      <c r="I294" s="3" t="s">
        <v>2</v>
      </c>
      <c r="J294" s="3" t="s">
        <v>3</v>
      </c>
      <c r="K294" s="3" t="s">
        <v>9</v>
      </c>
      <c r="L294" s="3" t="s">
        <v>17</v>
      </c>
      <c r="M294" s="8">
        <v>3</v>
      </c>
      <c r="N294" s="5">
        <v>143.74</v>
      </c>
      <c r="O294" s="6">
        <v>0</v>
      </c>
      <c r="P294" s="5">
        <v>81.58</v>
      </c>
      <c r="Q294" s="5">
        <f t="shared" si="16"/>
        <v>431.22</v>
      </c>
      <c r="R294" s="5">
        <f t="shared" si="17"/>
        <v>244.74</v>
      </c>
      <c r="S294" s="5">
        <f t="shared" si="18"/>
        <v>186.48000000000002</v>
      </c>
      <c r="T294" s="7">
        <f t="shared" si="19"/>
        <v>0.43244747460692917</v>
      </c>
      <c r="U294" s="4">
        <f>YEAR(SalesDataTable[[#This Row],[Order Date]])</f>
        <v>2026</v>
      </c>
      <c r="V294" s="7" t="str">
        <f>"Q"&amp;ROUNDUP(MONTH(SalesDataTable[[#This Row],[Order Date]])/3,0)</f>
        <v>Q1</v>
      </c>
      <c r="W294" s="8">
        <f>MONTH(SalesDataTable[[#This Row],[Order Date]])</f>
        <v>3</v>
      </c>
      <c r="X294" s="7" t="str">
        <f>TEXT(SalesDataTable[[#This Row],[Order Date]],"mmm")</f>
        <v>Mar</v>
      </c>
    </row>
    <row r="295" spans="1:24" ht="15.6">
      <c r="A295" s="2">
        <v>3850</v>
      </c>
      <c r="B295" s="12">
        <v>46084</v>
      </c>
      <c r="C295" s="14">
        <f>YEAR(SalesDataTable[[#This Row],[Order Date]])</f>
        <v>2026</v>
      </c>
      <c r="D295" s="14">
        <f>ROUNDUP(MONTH(SalesDataTable[[#This Row],[Order Date]])/3,0)</f>
        <v>1</v>
      </c>
      <c r="E295" s="14">
        <f>MONTH(SalesDataTable[[#This Row],[Order Date]])</f>
        <v>3</v>
      </c>
      <c r="F295" s="14" t="str">
        <f>TEXT(SalesDataTable[[#This Row],[Order Date]],"mmm")</f>
        <v>Mar</v>
      </c>
      <c r="G295" s="3" t="s">
        <v>20</v>
      </c>
      <c r="H295" s="3" t="s">
        <v>31</v>
      </c>
      <c r="I295" s="3" t="s">
        <v>28</v>
      </c>
      <c r="J295" s="3" t="s">
        <v>13</v>
      </c>
      <c r="K295" s="3" t="s">
        <v>23</v>
      </c>
      <c r="L295" s="3" t="s">
        <v>40</v>
      </c>
      <c r="M295" s="8">
        <v>2</v>
      </c>
      <c r="N295" s="5">
        <v>81.94</v>
      </c>
      <c r="O295" s="6">
        <v>0.1</v>
      </c>
      <c r="P295" s="5">
        <v>39.9</v>
      </c>
      <c r="Q295" s="5">
        <f t="shared" si="16"/>
        <v>147.49199999999999</v>
      </c>
      <c r="R295" s="5">
        <f t="shared" si="17"/>
        <v>79.8</v>
      </c>
      <c r="S295" s="5">
        <f t="shared" si="18"/>
        <v>67.691999999999993</v>
      </c>
      <c r="T295" s="7">
        <f t="shared" si="19"/>
        <v>0.45895370596371327</v>
      </c>
      <c r="U295" s="4">
        <f>YEAR(SalesDataTable[[#This Row],[Order Date]])</f>
        <v>2026</v>
      </c>
      <c r="V295" s="7" t="str">
        <f>"Q"&amp;ROUNDUP(MONTH(SalesDataTable[[#This Row],[Order Date]])/3,0)</f>
        <v>Q1</v>
      </c>
      <c r="W295" s="8">
        <f>MONTH(SalesDataTable[[#This Row],[Order Date]])</f>
        <v>3</v>
      </c>
      <c r="X295" s="7" t="str">
        <f>TEXT(SalesDataTable[[#This Row],[Order Date]],"mmm")</f>
        <v>Mar</v>
      </c>
    </row>
    <row r="296" spans="1:24" ht="15.6">
      <c r="A296" s="2">
        <v>4004</v>
      </c>
      <c r="B296" s="12">
        <v>46084</v>
      </c>
      <c r="C296" s="14">
        <f>YEAR(SalesDataTable[[#This Row],[Order Date]])</f>
        <v>2026</v>
      </c>
      <c r="D296" s="14">
        <f>ROUNDUP(MONTH(SalesDataTable[[#This Row],[Order Date]])/3,0)</f>
        <v>1</v>
      </c>
      <c r="E296" s="14">
        <f>MONTH(SalesDataTable[[#This Row],[Order Date]])</f>
        <v>3</v>
      </c>
      <c r="F296" s="14" t="str">
        <f>TEXT(SalesDataTable[[#This Row],[Order Date]],"mmm")</f>
        <v>Mar</v>
      </c>
      <c r="G296" s="3" t="s">
        <v>11</v>
      </c>
      <c r="H296" s="3" t="s">
        <v>25</v>
      </c>
      <c r="I296" s="3" t="s">
        <v>2</v>
      </c>
      <c r="J296" s="3" t="s">
        <v>13</v>
      </c>
      <c r="K296" s="3" t="s">
        <v>14</v>
      </c>
      <c r="L296" s="3"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c r="U296" s="4">
        <f>YEAR(SalesDataTable[[#This Row],[Order Date]])</f>
        <v>2026</v>
      </c>
      <c r="V296" s="7" t="str">
        <f>"Q"&amp;ROUNDUP(MONTH(SalesDataTable[[#This Row],[Order Date]])/3,0)</f>
        <v>Q1</v>
      </c>
      <c r="W296" s="8">
        <f>MONTH(SalesDataTable[[#This Row],[Order Date]])</f>
        <v>3</v>
      </c>
      <c r="X296" s="7" t="str">
        <f>TEXT(SalesDataTable[[#This Row],[Order Date]],"mmm")</f>
        <v>Mar</v>
      </c>
    </row>
    <row r="297" spans="1:24" ht="15.6">
      <c r="A297" s="2">
        <v>788</v>
      </c>
      <c r="B297" s="12">
        <v>46085</v>
      </c>
      <c r="C297" s="14">
        <f>YEAR(SalesDataTable[[#This Row],[Order Date]])</f>
        <v>2026</v>
      </c>
      <c r="D297" s="14">
        <f>ROUNDUP(MONTH(SalesDataTable[[#This Row],[Order Date]])/3,0)</f>
        <v>1</v>
      </c>
      <c r="E297" s="14">
        <f>MONTH(SalesDataTable[[#This Row],[Order Date]])</f>
        <v>3</v>
      </c>
      <c r="F297" s="14" t="str">
        <f>TEXT(SalesDataTable[[#This Row],[Order Date]],"mmm")</f>
        <v>Mar</v>
      </c>
      <c r="G297" s="3" t="s">
        <v>6</v>
      </c>
      <c r="H297" s="3" t="s">
        <v>41</v>
      </c>
      <c r="I297" s="3" t="s">
        <v>2</v>
      </c>
      <c r="J297" s="3" t="s">
        <v>13</v>
      </c>
      <c r="K297" s="3" t="s">
        <v>4</v>
      </c>
      <c r="L297" s="3" t="s">
        <v>26</v>
      </c>
      <c r="M297" s="8">
        <v>3</v>
      </c>
      <c r="N297" s="5">
        <v>39.49</v>
      </c>
      <c r="O297" s="6">
        <v>0</v>
      </c>
      <c r="P297" s="5">
        <v>16.420000000000002</v>
      </c>
      <c r="Q297" s="5">
        <f t="shared" si="16"/>
        <v>118.47</v>
      </c>
      <c r="R297" s="5">
        <f t="shared" si="17"/>
        <v>49.260000000000005</v>
      </c>
      <c r="S297" s="5">
        <f t="shared" si="18"/>
        <v>69.209999999999994</v>
      </c>
      <c r="T297" s="7">
        <f t="shared" si="19"/>
        <v>0.58419853127374011</v>
      </c>
      <c r="U297" s="4">
        <f>YEAR(SalesDataTable[[#This Row],[Order Date]])</f>
        <v>2026</v>
      </c>
      <c r="V297" s="7" t="str">
        <f>"Q"&amp;ROUNDUP(MONTH(SalesDataTable[[#This Row],[Order Date]])/3,0)</f>
        <v>Q1</v>
      </c>
      <c r="W297" s="8">
        <f>MONTH(SalesDataTable[[#This Row],[Order Date]])</f>
        <v>3</v>
      </c>
      <c r="X297" s="7" t="str">
        <f>TEXT(SalesDataTable[[#This Row],[Order Date]],"mmm")</f>
        <v>Mar</v>
      </c>
    </row>
    <row r="298" spans="1:24" ht="15.6">
      <c r="A298" s="2">
        <v>1717</v>
      </c>
      <c r="B298" s="12">
        <v>46085</v>
      </c>
      <c r="C298" s="14">
        <f>YEAR(SalesDataTable[[#This Row],[Order Date]])</f>
        <v>2026</v>
      </c>
      <c r="D298" s="14">
        <f>ROUNDUP(MONTH(SalesDataTable[[#This Row],[Order Date]])/3,0)</f>
        <v>1</v>
      </c>
      <c r="E298" s="14">
        <f>MONTH(SalesDataTable[[#This Row],[Order Date]])</f>
        <v>3</v>
      </c>
      <c r="F298" s="14" t="str">
        <f>TEXT(SalesDataTable[[#This Row],[Order Date]],"mmm")</f>
        <v>Mar</v>
      </c>
      <c r="G298" s="3" t="s">
        <v>20</v>
      </c>
      <c r="H298" s="3" t="s">
        <v>47</v>
      </c>
      <c r="I298" s="3" t="s">
        <v>2</v>
      </c>
      <c r="J298" s="3" t="s">
        <v>3</v>
      </c>
      <c r="K298" s="3" t="s">
        <v>34</v>
      </c>
      <c r="L298" s="3" t="s">
        <v>35</v>
      </c>
      <c r="M298" s="8">
        <v>1</v>
      </c>
      <c r="N298" s="5">
        <v>40.909999999999997</v>
      </c>
      <c r="O298" s="6">
        <v>0</v>
      </c>
      <c r="P298" s="5">
        <v>14.89</v>
      </c>
      <c r="Q298" s="5">
        <f t="shared" si="16"/>
        <v>40.909999999999997</v>
      </c>
      <c r="R298" s="5">
        <f t="shared" si="17"/>
        <v>14.89</v>
      </c>
      <c r="S298" s="5">
        <f t="shared" si="18"/>
        <v>26.019999999999996</v>
      </c>
      <c r="T298" s="7">
        <f t="shared" si="19"/>
        <v>0.63603031043754577</v>
      </c>
      <c r="U298" s="4">
        <f>YEAR(SalesDataTable[[#This Row],[Order Date]])</f>
        <v>2026</v>
      </c>
      <c r="V298" s="7" t="str">
        <f>"Q"&amp;ROUNDUP(MONTH(SalesDataTable[[#This Row],[Order Date]])/3,0)</f>
        <v>Q1</v>
      </c>
      <c r="W298" s="8">
        <f>MONTH(SalesDataTable[[#This Row],[Order Date]])</f>
        <v>3</v>
      </c>
      <c r="X298" s="7" t="str">
        <f>TEXT(SalesDataTable[[#This Row],[Order Date]],"mmm")</f>
        <v>Mar</v>
      </c>
    </row>
    <row r="299" spans="1:24" ht="15.6">
      <c r="A299" s="2">
        <v>1819</v>
      </c>
      <c r="B299" s="12">
        <v>46085</v>
      </c>
      <c r="C299" s="14">
        <f>YEAR(SalesDataTable[[#This Row],[Order Date]])</f>
        <v>2026</v>
      </c>
      <c r="D299" s="14">
        <f>ROUNDUP(MONTH(SalesDataTable[[#This Row],[Order Date]])/3,0)</f>
        <v>1</v>
      </c>
      <c r="E299" s="14">
        <f>MONTH(SalesDataTable[[#This Row],[Order Date]])</f>
        <v>3</v>
      </c>
      <c r="F299" s="14" t="str">
        <f>TEXT(SalesDataTable[[#This Row],[Order Date]],"mmm")</f>
        <v>Mar</v>
      </c>
      <c r="G299" s="3" t="s">
        <v>20</v>
      </c>
      <c r="H299" s="3" t="s">
        <v>33</v>
      </c>
      <c r="I299" s="3" t="s">
        <v>28</v>
      </c>
      <c r="J299" s="3" t="s">
        <v>13</v>
      </c>
      <c r="K299" s="3" t="s">
        <v>4</v>
      </c>
      <c r="L299" s="3" t="s">
        <v>22</v>
      </c>
      <c r="M299" s="8">
        <v>1</v>
      </c>
      <c r="N299" s="5">
        <v>49.94</v>
      </c>
      <c r="O299" s="6">
        <v>0.1</v>
      </c>
      <c r="P299" s="5">
        <v>21.84</v>
      </c>
      <c r="Q299" s="5">
        <f t="shared" si="16"/>
        <v>44.945999999999998</v>
      </c>
      <c r="R299" s="5">
        <f t="shared" si="17"/>
        <v>21.84</v>
      </c>
      <c r="S299" s="5">
        <f t="shared" si="18"/>
        <v>23.105999999999998</v>
      </c>
      <c r="T299" s="7">
        <f t="shared" si="19"/>
        <v>0.51408356694700308</v>
      </c>
      <c r="U299" s="4">
        <f>YEAR(SalesDataTable[[#This Row],[Order Date]])</f>
        <v>2026</v>
      </c>
      <c r="V299" s="7" t="str">
        <f>"Q"&amp;ROUNDUP(MONTH(SalesDataTable[[#This Row],[Order Date]])/3,0)</f>
        <v>Q1</v>
      </c>
      <c r="W299" s="8">
        <f>MONTH(SalesDataTable[[#This Row],[Order Date]])</f>
        <v>3</v>
      </c>
      <c r="X299" s="7" t="str">
        <f>TEXT(SalesDataTable[[#This Row],[Order Date]],"mmm")</f>
        <v>Mar</v>
      </c>
    </row>
    <row r="300" spans="1:24" ht="15.6">
      <c r="A300" s="2">
        <v>1992</v>
      </c>
      <c r="B300" s="12">
        <v>46085</v>
      </c>
      <c r="C300" s="14">
        <f>YEAR(SalesDataTable[[#This Row],[Order Date]])</f>
        <v>2026</v>
      </c>
      <c r="D300" s="14">
        <f>ROUNDUP(MONTH(SalesDataTable[[#This Row],[Order Date]])/3,0)</f>
        <v>1</v>
      </c>
      <c r="E300" s="14">
        <f>MONTH(SalesDataTable[[#This Row],[Order Date]])</f>
        <v>3</v>
      </c>
      <c r="F300" s="14" t="str">
        <f>TEXT(SalesDataTable[[#This Row],[Order Date]],"mmm")</f>
        <v>Mar</v>
      </c>
      <c r="G300" s="3" t="s">
        <v>11</v>
      </c>
      <c r="H300" s="3" t="s">
        <v>25</v>
      </c>
      <c r="I300" s="3" t="s">
        <v>2</v>
      </c>
      <c r="J300" s="3" t="s">
        <v>16</v>
      </c>
      <c r="K300" s="3" t="s">
        <v>14</v>
      </c>
      <c r="L300" s="3" t="s">
        <v>15</v>
      </c>
      <c r="M300" s="8">
        <v>1</v>
      </c>
      <c r="N300" s="5">
        <v>35.520000000000003</v>
      </c>
      <c r="O300" s="6">
        <v>0</v>
      </c>
      <c r="P300" s="5">
        <v>13.21</v>
      </c>
      <c r="Q300" s="5">
        <f t="shared" si="16"/>
        <v>35.520000000000003</v>
      </c>
      <c r="R300" s="5">
        <f t="shared" si="17"/>
        <v>13.21</v>
      </c>
      <c r="S300" s="5">
        <f t="shared" si="18"/>
        <v>22.310000000000002</v>
      </c>
      <c r="T300" s="7">
        <f t="shared" si="19"/>
        <v>0.62809684684684686</v>
      </c>
      <c r="U300" s="4">
        <f>YEAR(SalesDataTable[[#This Row],[Order Date]])</f>
        <v>2026</v>
      </c>
      <c r="V300" s="7" t="str">
        <f>"Q"&amp;ROUNDUP(MONTH(SalesDataTable[[#This Row],[Order Date]])/3,0)</f>
        <v>Q1</v>
      </c>
      <c r="W300" s="8">
        <f>MONTH(SalesDataTable[[#This Row],[Order Date]])</f>
        <v>3</v>
      </c>
      <c r="X300" s="7" t="str">
        <f>TEXT(SalesDataTable[[#This Row],[Order Date]],"mmm")</f>
        <v>Mar</v>
      </c>
    </row>
    <row r="301" spans="1:24" ht="15.6">
      <c r="A301" s="2">
        <v>2499</v>
      </c>
      <c r="B301" s="12">
        <v>46085</v>
      </c>
      <c r="C301" s="14">
        <f>YEAR(SalesDataTable[[#This Row],[Order Date]])</f>
        <v>2026</v>
      </c>
      <c r="D301" s="14">
        <f>ROUNDUP(MONTH(SalesDataTable[[#This Row],[Order Date]])/3,0)</f>
        <v>1</v>
      </c>
      <c r="E301" s="14">
        <f>MONTH(SalesDataTable[[#This Row],[Order Date]])</f>
        <v>3</v>
      </c>
      <c r="F301" s="14" t="str">
        <f>TEXT(SalesDataTable[[#This Row],[Order Date]],"mmm")</f>
        <v>Mar</v>
      </c>
      <c r="G301" s="3" t="s">
        <v>20</v>
      </c>
      <c r="H301" s="3" t="s">
        <v>31</v>
      </c>
      <c r="I301" s="3" t="s">
        <v>19</v>
      </c>
      <c r="J301" s="3" t="s">
        <v>13</v>
      </c>
      <c r="K301" s="3" t="s">
        <v>23</v>
      </c>
      <c r="L301" s="3" t="s">
        <v>24</v>
      </c>
      <c r="M301" s="8">
        <v>2</v>
      </c>
      <c r="N301" s="5">
        <v>341.1</v>
      </c>
      <c r="O301" s="6">
        <v>0</v>
      </c>
      <c r="P301" s="5">
        <v>200.19</v>
      </c>
      <c r="Q301" s="5">
        <f t="shared" si="16"/>
        <v>682.2</v>
      </c>
      <c r="R301" s="5">
        <f t="shared" si="17"/>
        <v>400.38</v>
      </c>
      <c r="S301" s="5">
        <f t="shared" si="18"/>
        <v>281.82000000000005</v>
      </c>
      <c r="T301" s="7">
        <f t="shared" si="19"/>
        <v>0.41310466138962187</v>
      </c>
      <c r="U301" s="4">
        <f>YEAR(SalesDataTable[[#This Row],[Order Date]])</f>
        <v>2026</v>
      </c>
      <c r="V301" s="7" t="str">
        <f>"Q"&amp;ROUNDUP(MONTH(SalesDataTable[[#This Row],[Order Date]])/3,0)</f>
        <v>Q1</v>
      </c>
      <c r="W301" s="8">
        <f>MONTH(SalesDataTable[[#This Row],[Order Date]])</f>
        <v>3</v>
      </c>
      <c r="X301" s="7" t="str">
        <f>TEXT(SalesDataTable[[#This Row],[Order Date]],"mmm")</f>
        <v>Mar</v>
      </c>
    </row>
    <row r="302" spans="1:24" ht="15.6">
      <c r="A302" s="2">
        <v>2698</v>
      </c>
      <c r="B302" s="12">
        <v>46085</v>
      </c>
      <c r="C302" s="14">
        <f>YEAR(SalesDataTable[[#This Row],[Order Date]])</f>
        <v>2026</v>
      </c>
      <c r="D302" s="14">
        <f>ROUNDUP(MONTH(SalesDataTable[[#This Row],[Order Date]])/3,0)</f>
        <v>1</v>
      </c>
      <c r="E302" s="14">
        <f>MONTH(SalesDataTable[[#This Row],[Order Date]])</f>
        <v>3</v>
      </c>
      <c r="F302" s="14" t="str">
        <f>TEXT(SalesDataTable[[#This Row],[Order Date]],"mmm")</f>
        <v>Mar</v>
      </c>
      <c r="G302" s="3" t="s">
        <v>11</v>
      </c>
      <c r="H302" s="3" t="s">
        <v>52</v>
      </c>
      <c r="I302" s="3" t="s">
        <v>28</v>
      </c>
      <c r="J302" s="3" t="s">
        <v>13</v>
      </c>
      <c r="K302" s="3" t="s">
        <v>34</v>
      </c>
      <c r="L302" s="3" t="s">
        <v>42</v>
      </c>
      <c r="M302" s="8">
        <v>4</v>
      </c>
      <c r="N302" s="5">
        <v>36.08</v>
      </c>
      <c r="O302" s="6">
        <v>0</v>
      </c>
      <c r="P302" s="5">
        <v>13.89</v>
      </c>
      <c r="Q302" s="5">
        <f t="shared" si="16"/>
        <v>144.32</v>
      </c>
      <c r="R302" s="5">
        <f t="shared" si="17"/>
        <v>55.56</v>
      </c>
      <c r="S302" s="5">
        <f t="shared" si="18"/>
        <v>88.759999999999991</v>
      </c>
      <c r="T302" s="7">
        <f t="shared" si="19"/>
        <v>0.61502217294900219</v>
      </c>
      <c r="U302" s="4">
        <f>YEAR(SalesDataTable[[#This Row],[Order Date]])</f>
        <v>2026</v>
      </c>
      <c r="V302" s="7" t="str">
        <f>"Q"&amp;ROUNDUP(MONTH(SalesDataTable[[#This Row],[Order Date]])/3,0)</f>
        <v>Q1</v>
      </c>
      <c r="W302" s="8">
        <f>MONTH(SalesDataTable[[#This Row],[Order Date]])</f>
        <v>3</v>
      </c>
      <c r="X302" s="7" t="str">
        <f>TEXT(SalesDataTable[[#This Row],[Order Date]],"mmm")</f>
        <v>Mar</v>
      </c>
    </row>
    <row r="303" spans="1:24" ht="15.6">
      <c r="A303" s="2">
        <v>4416</v>
      </c>
      <c r="B303" s="12">
        <v>46085</v>
      </c>
      <c r="C303" s="14">
        <f>YEAR(SalesDataTable[[#This Row],[Order Date]])</f>
        <v>2026</v>
      </c>
      <c r="D303" s="14">
        <f>ROUNDUP(MONTH(SalesDataTable[[#This Row],[Order Date]])/3,0)</f>
        <v>1</v>
      </c>
      <c r="E303" s="14">
        <f>MONTH(SalesDataTable[[#This Row],[Order Date]])</f>
        <v>3</v>
      </c>
      <c r="F303" s="14" t="str">
        <f>TEXT(SalesDataTable[[#This Row],[Order Date]],"mmm")</f>
        <v>Mar</v>
      </c>
      <c r="G303" s="3" t="s">
        <v>20</v>
      </c>
      <c r="H303" s="3" t="s">
        <v>21</v>
      </c>
      <c r="I303" s="3" t="s">
        <v>2</v>
      </c>
      <c r="J303" s="3" t="s">
        <v>16</v>
      </c>
      <c r="K303" s="3" t="s">
        <v>9</v>
      </c>
      <c r="L303" s="3" t="s">
        <v>37</v>
      </c>
      <c r="M303" s="8">
        <v>2</v>
      </c>
      <c r="N303" s="5">
        <v>151.69999999999999</v>
      </c>
      <c r="O303" s="6">
        <v>0</v>
      </c>
      <c r="P303" s="5">
        <v>80.44</v>
      </c>
      <c r="Q303" s="5">
        <f t="shared" si="16"/>
        <v>303.39999999999998</v>
      </c>
      <c r="R303" s="5">
        <f t="shared" si="17"/>
        <v>160.88</v>
      </c>
      <c r="S303" s="5">
        <f t="shared" si="18"/>
        <v>142.51999999999998</v>
      </c>
      <c r="T303" s="7">
        <f t="shared" si="19"/>
        <v>0.46974291364535264</v>
      </c>
      <c r="U303" s="4">
        <f>YEAR(SalesDataTable[[#This Row],[Order Date]])</f>
        <v>2026</v>
      </c>
      <c r="V303" s="7" t="str">
        <f>"Q"&amp;ROUNDUP(MONTH(SalesDataTable[[#This Row],[Order Date]])/3,0)</f>
        <v>Q1</v>
      </c>
      <c r="W303" s="8">
        <f>MONTH(SalesDataTable[[#This Row],[Order Date]])</f>
        <v>3</v>
      </c>
      <c r="X303" s="7" t="str">
        <f>TEXT(SalesDataTable[[#This Row],[Order Date]],"mmm")</f>
        <v>Mar</v>
      </c>
    </row>
    <row r="304" spans="1:24" ht="15.6">
      <c r="A304" s="2">
        <v>4434</v>
      </c>
      <c r="B304" s="12">
        <v>46085</v>
      </c>
      <c r="C304" s="14">
        <f>YEAR(SalesDataTable[[#This Row],[Order Date]])</f>
        <v>2026</v>
      </c>
      <c r="D304" s="14">
        <f>ROUNDUP(MONTH(SalesDataTable[[#This Row],[Order Date]])/3,0)</f>
        <v>1</v>
      </c>
      <c r="E304" s="14">
        <f>MONTH(SalesDataTable[[#This Row],[Order Date]])</f>
        <v>3</v>
      </c>
      <c r="F304" s="14" t="str">
        <f>TEXT(SalesDataTable[[#This Row],[Order Date]],"mmm")</f>
        <v>Mar</v>
      </c>
      <c r="G304" s="3" t="s">
        <v>6</v>
      </c>
      <c r="H304" s="3" t="s">
        <v>27</v>
      </c>
      <c r="I304" s="3" t="s">
        <v>28</v>
      </c>
      <c r="J304" s="3" t="s">
        <v>13</v>
      </c>
      <c r="K304" s="3" t="s">
        <v>9</v>
      </c>
      <c r="L304" s="3"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c r="U304" s="4">
        <f>YEAR(SalesDataTable[[#This Row],[Order Date]])</f>
        <v>2026</v>
      </c>
      <c r="V304" s="7" t="str">
        <f>"Q"&amp;ROUNDUP(MONTH(SalesDataTable[[#This Row],[Order Date]])/3,0)</f>
        <v>Q1</v>
      </c>
      <c r="W304" s="8">
        <f>MONTH(SalesDataTable[[#This Row],[Order Date]])</f>
        <v>3</v>
      </c>
      <c r="X304" s="7" t="str">
        <f>TEXT(SalesDataTable[[#This Row],[Order Date]],"mmm")</f>
        <v>Mar</v>
      </c>
    </row>
    <row r="305" spans="1:24" ht="15.6">
      <c r="A305" s="2">
        <v>4992</v>
      </c>
      <c r="B305" s="12">
        <v>46085</v>
      </c>
      <c r="C305" s="14">
        <f>YEAR(SalesDataTable[[#This Row],[Order Date]])</f>
        <v>2026</v>
      </c>
      <c r="D305" s="14">
        <f>ROUNDUP(MONTH(SalesDataTable[[#This Row],[Order Date]])/3,0)</f>
        <v>1</v>
      </c>
      <c r="E305" s="14">
        <f>MONTH(SalesDataTable[[#This Row],[Order Date]])</f>
        <v>3</v>
      </c>
      <c r="F305" s="14" t="str">
        <f>TEXT(SalesDataTable[[#This Row],[Order Date]],"mmm")</f>
        <v>Mar</v>
      </c>
      <c r="G305" s="3" t="s">
        <v>11</v>
      </c>
      <c r="H305" s="3" t="s">
        <v>12</v>
      </c>
      <c r="I305" s="3" t="s">
        <v>8</v>
      </c>
      <c r="J305" s="3" t="s">
        <v>16</v>
      </c>
      <c r="K305" s="3" t="s">
        <v>4</v>
      </c>
      <c r="L305" s="3" t="s">
        <v>5</v>
      </c>
      <c r="M305" s="8">
        <v>5</v>
      </c>
      <c r="N305" s="5">
        <v>82.44</v>
      </c>
      <c r="O305" s="6">
        <v>0.1</v>
      </c>
      <c r="P305" s="5">
        <v>41.57</v>
      </c>
      <c r="Q305" s="5">
        <f t="shared" si="16"/>
        <v>370.98</v>
      </c>
      <c r="R305" s="5">
        <f t="shared" si="17"/>
        <v>207.85</v>
      </c>
      <c r="S305" s="5">
        <f t="shared" si="18"/>
        <v>163.13000000000002</v>
      </c>
      <c r="T305" s="7">
        <f t="shared" si="19"/>
        <v>0.43972720901396306</v>
      </c>
      <c r="U305" s="4">
        <f>YEAR(SalesDataTable[[#This Row],[Order Date]])</f>
        <v>2026</v>
      </c>
      <c r="V305" s="7" t="str">
        <f>"Q"&amp;ROUNDUP(MONTH(SalesDataTable[[#This Row],[Order Date]])/3,0)</f>
        <v>Q1</v>
      </c>
      <c r="W305" s="8">
        <f>MONTH(SalesDataTable[[#This Row],[Order Date]])</f>
        <v>3</v>
      </c>
      <c r="X305" s="7" t="str">
        <f>TEXT(SalesDataTable[[#This Row],[Order Date]],"mmm")</f>
        <v>Mar</v>
      </c>
    </row>
    <row r="306" spans="1:24" ht="15.6">
      <c r="A306" s="2">
        <v>388</v>
      </c>
      <c r="B306" s="12">
        <v>46086</v>
      </c>
      <c r="C306" s="14">
        <f>YEAR(SalesDataTable[[#This Row],[Order Date]])</f>
        <v>2026</v>
      </c>
      <c r="D306" s="14">
        <f>ROUNDUP(MONTH(SalesDataTable[[#This Row],[Order Date]])/3,0)</f>
        <v>1</v>
      </c>
      <c r="E306" s="14">
        <f>MONTH(SalesDataTable[[#This Row],[Order Date]])</f>
        <v>3</v>
      </c>
      <c r="F306" s="14" t="str">
        <f>TEXT(SalesDataTable[[#This Row],[Order Date]],"mmm")</f>
        <v>Mar</v>
      </c>
      <c r="G306" s="3" t="s">
        <v>20</v>
      </c>
      <c r="H306" s="3" t="s">
        <v>33</v>
      </c>
      <c r="I306" s="3" t="s">
        <v>2</v>
      </c>
      <c r="J306" s="3" t="s">
        <v>3</v>
      </c>
      <c r="K306" s="3" t="s">
        <v>34</v>
      </c>
      <c r="L306" s="3" t="s">
        <v>42</v>
      </c>
      <c r="M306" s="8">
        <v>1</v>
      </c>
      <c r="N306" s="5">
        <v>35.61</v>
      </c>
      <c r="O306" s="6">
        <v>0.05</v>
      </c>
      <c r="P306" s="5">
        <v>13.8</v>
      </c>
      <c r="Q306" s="5">
        <f t="shared" si="16"/>
        <v>33.829499999999996</v>
      </c>
      <c r="R306" s="5">
        <f t="shared" si="17"/>
        <v>13.8</v>
      </c>
      <c r="S306" s="5">
        <f t="shared" si="18"/>
        <v>20.029499999999995</v>
      </c>
      <c r="T306" s="7">
        <f t="shared" si="19"/>
        <v>0.59207200815855976</v>
      </c>
      <c r="U306" s="4">
        <f>YEAR(SalesDataTable[[#This Row],[Order Date]])</f>
        <v>2026</v>
      </c>
      <c r="V306" s="7" t="str">
        <f>"Q"&amp;ROUNDUP(MONTH(SalesDataTable[[#This Row],[Order Date]])/3,0)</f>
        <v>Q1</v>
      </c>
      <c r="W306" s="8">
        <f>MONTH(SalesDataTable[[#This Row],[Order Date]])</f>
        <v>3</v>
      </c>
      <c r="X306" s="7" t="str">
        <f>TEXT(SalesDataTable[[#This Row],[Order Date]],"mmm")</f>
        <v>Mar</v>
      </c>
    </row>
    <row r="307" spans="1:24" ht="15.6">
      <c r="A307" s="2">
        <v>977</v>
      </c>
      <c r="B307" s="12">
        <v>46086</v>
      </c>
      <c r="C307" s="14">
        <f>YEAR(SalesDataTable[[#This Row],[Order Date]])</f>
        <v>2026</v>
      </c>
      <c r="D307" s="14">
        <f>ROUNDUP(MONTH(SalesDataTable[[#This Row],[Order Date]])/3,0)</f>
        <v>1</v>
      </c>
      <c r="E307" s="14">
        <f>MONTH(SalesDataTable[[#This Row],[Order Date]])</f>
        <v>3</v>
      </c>
      <c r="F307" s="14" t="str">
        <f>TEXT(SalesDataTable[[#This Row],[Order Date]],"mmm")</f>
        <v>Mar</v>
      </c>
      <c r="G307" s="3" t="s">
        <v>0</v>
      </c>
      <c r="H307" s="3" t="s">
        <v>1</v>
      </c>
      <c r="I307" s="3" t="s">
        <v>28</v>
      </c>
      <c r="J307" s="3" t="s">
        <v>13</v>
      </c>
      <c r="K307" s="3" t="s">
        <v>9</v>
      </c>
      <c r="L307" s="3" t="s">
        <v>37</v>
      </c>
      <c r="M307" s="8">
        <v>5</v>
      </c>
      <c r="N307" s="5">
        <v>156.13</v>
      </c>
      <c r="O307" s="6">
        <v>0</v>
      </c>
      <c r="P307" s="5">
        <v>77.03</v>
      </c>
      <c r="Q307" s="5">
        <f t="shared" si="16"/>
        <v>780.65</v>
      </c>
      <c r="R307" s="5">
        <f t="shared" si="17"/>
        <v>385.15</v>
      </c>
      <c r="S307" s="5">
        <f t="shared" si="18"/>
        <v>395.5</v>
      </c>
      <c r="T307" s="7">
        <f t="shared" si="19"/>
        <v>0.50662909114199706</v>
      </c>
      <c r="U307" s="4">
        <f>YEAR(SalesDataTable[[#This Row],[Order Date]])</f>
        <v>2026</v>
      </c>
      <c r="V307" s="7" t="str">
        <f>"Q"&amp;ROUNDUP(MONTH(SalesDataTable[[#This Row],[Order Date]])/3,0)</f>
        <v>Q1</v>
      </c>
      <c r="W307" s="8">
        <f>MONTH(SalesDataTable[[#This Row],[Order Date]])</f>
        <v>3</v>
      </c>
      <c r="X307" s="7" t="str">
        <f>TEXT(SalesDataTable[[#This Row],[Order Date]],"mmm")</f>
        <v>Mar</v>
      </c>
    </row>
    <row r="308" spans="1:24" ht="15.6">
      <c r="A308" s="2">
        <v>996</v>
      </c>
      <c r="B308" s="12">
        <v>46086</v>
      </c>
      <c r="C308" s="14">
        <f>YEAR(SalesDataTable[[#This Row],[Order Date]])</f>
        <v>2026</v>
      </c>
      <c r="D308" s="14">
        <f>ROUNDUP(MONTH(SalesDataTable[[#This Row],[Order Date]])/3,0)</f>
        <v>1</v>
      </c>
      <c r="E308" s="14">
        <f>MONTH(SalesDataTable[[#This Row],[Order Date]])</f>
        <v>3</v>
      </c>
      <c r="F308" s="14" t="str">
        <f>TEXT(SalesDataTable[[#This Row],[Order Date]],"mmm")</f>
        <v>Mar</v>
      </c>
      <c r="G308" s="3" t="s">
        <v>0</v>
      </c>
      <c r="H308" s="3" t="s">
        <v>50</v>
      </c>
      <c r="I308" s="3" t="s">
        <v>2</v>
      </c>
      <c r="J308" s="3" t="s">
        <v>3</v>
      </c>
      <c r="K308" s="3" t="s">
        <v>23</v>
      </c>
      <c r="L308" s="3" t="s">
        <v>51</v>
      </c>
      <c r="M308" s="8">
        <v>1</v>
      </c>
      <c r="N308" s="5">
        <v>124.31</v>
      </c>
      <c r="O308" s="6">
        <v>0</v>
      </c>
      <c r="P308" s="5">
        <v>61.16</v>
      </c>
      <c r="Q308" s="5">
        <f t="shared" si="16"/>
        <v>124.31</v>
      </c>
      <c r="R308" s="5">
        <f t="shared" si="17"/>
        <v>61.16</v>
      </c>
      <c r="S308" s="5">
        <f t="shared" si="18"/>
        <v>63.150000000000006</v>
      </c>
      <c r="T308" s="7">
        <f t="shared" si="19"/>
        <v>0.50800418309066053</v>
      </c>
      <c r="U308" s="4">
        <f>YEAR(SalesDataTable[[#This Row],[Order Date]])</f>
        <v>2026</v>
      </c>
      <c r="V308" s="7" t="str">
        <f>"Q"&amp;ROUNDUP(MONTH(SalesDataTable[[#This Row],[Order Date]])/3,0)</f>
        <v>Q1</v>
      </c>
      <c r="W308" s="8">
        <f>MONTH(SalesDataTable[[#This Row],[Order Date]])</f>
        <v>3</v>
      </c>
      <c r="X308" s="7" t="str">
        <f>TEXT(SalesDataTable[[#This Row],[Order Date]],"mmm")</f>
        <v>Mar</v>
      </c>
    </row>
    <row r="309" spans="1:24" ht="15.6">
      <c r="A309" s="2">
        <v>1923</v>
      </c>
      <c r="B309" s="12">
        <v>46086</v>
      </c>
      <c r="C309" s="14">
        <f>YEAR(SalesDataTable[[#This Row],[Order Date]])</f>
        <v>2026</v>
      </c>
      <c r="D309" s="14">
        <f>ROUNDUP(MONTH(SalesDataTable[[#This Row],[Order Date]])/3,0)</f>
        <v>1</v>
      </c>
      <c r="E309" s="14">
        <f>MONTH(SalesDataTable[[#This Row],[Order Date]])</f>
        <v>3</v>
      </c>
      <c r="F309" s="14" t="str">
        <f>TEXT(SalesDataTable[[#This Row],[Order Date]],"mmm")</f>
        <v>Mar</v>
      </c>
      <c r="G309" s="3" t="s">
        <v>6</v>
      </c>
      <c r="H309" s="3" t="s">
        <v>49</v>
      </c>
      <c r="I309" s="3" t="s">
        <v>19</v>
      </c>
      <c r="J309" s="3" t="s">
        <v>16</v>
      </c>
      <c r="K309" s="3" t="s">
        <v>23</v>
      </c>
      <c r="L309" s="3" t="s">
        <v>40</v>
      </c>
      <c r="M309" s="8">
        <v>3</v>
      </c>
      <c r="N309" s="5">
        <v>82.9</v>
      </c>
      <c r="O309" s="6">
        <v>0.1</v>
      </c>
      <c r="P309" s="5">
        <v>38.31</v>
      </c>
      <c r="Q309" s="5">
        <f t="shared" si="16"/>
        <v>223.83</v>
      </c>
      <c r="R309" s="5">
        <f t="shared" si="17"/>
        <v>114.93</v>
      </c>
      <c r="S309" s="5">
        <f t="shared" si="18"/>
        <v>108.9</v>
      </c>
      <c r="T309" s="7">
        <f t="shared" si="19"/>
        <v>0.48652995577000402</v>
      </c>
      <c r="U309" s="4">
        <f>YEAR(SalesDataTable[[#This Row],[Order Date]])</f>
        <v>2026</v>
      </c>
      <c r="V309" s="7" t="str">
        <f>"Q"&amp;ROUNDUP(MONTH(SalesDataTable[[#This Row],[Order Date]])/3,0)</f>
        <v>Q1</v>
      </c>
      <c r="W309" s="8">
        <f>MONTH(SalesDataTable[[#This Row],[Order Date]])</f>
        <v>3</v>
      </c>
      <c r="X309" s="7" t="str">
        <f>TEXT(SalesDataTable[[#This Row],[Order Date]],"mmm")</f>
        <v>Mar</v>
      </c>
    </row>
    <row r="310" spans="1:24" ht="15.6">
      <c r="A310" s="2">
        <v>4904</v>
      </c>
      <c r="B310" s="12">
        <v>46086</v>
      </c>
      <c r="C310" s="14">
        <f>YEAR(SalesDataTable[[#This Row],[Order Date]])</f>
        <v>2026</v>
      </c>
      <c r="D310" s="14">
        <f>ROUNDUP(MONTH(SalesDataTable[[#This Row],[Order Date]])/3,0)</f>
        <v>1</v>
      </c>
      <c r="E310" s="14">
        <f>MONTH(SalesDataTable[[#This Row],[Order Date]])</f>
        <v>3</v>
      </c>
      <c r="F310" s="14" t="str">
        <f>TEXT(SalesDataTable[[#This Row],[Order Date]],"mmm")</f>
        <v>Mar</v>
      </c>
      <c r="G310" s="3" t="s">
        <v>6</v>
      </c>
      <c r="H310" s="3" t="s">
        <v>41</v>
      </c>
      <c r="I310" s="3" t="s">
        <v>19</v>
      </c>
      <c r="J310" s="3" t="s">
        <v>16</v>
      </c>
      <c r="K310" s="3" t="s">
        <v>4</v>
      </c>
      <c r="L310" s="3" t="s">
        <v>26</v>
      </c>
      <c r="M310" s="8">
        <v>1</v>
      </c>
      <c r="N310" s="5">
        <v>41.1</v>
      </c>
      <c r="O310" s="6">
        <v>0</v>
      </c>
      <c r="P310" s="5">
        <v>16.34</v>
      </c>
      <c r="Q310" s="5">
        <f t="shared" si="16"/>
        <v>41.1</v>
      </c>
      <c r="R310" s="5">
        <f t="shared" si="17"/>
        <v>16.34</v>
      </c>
      <c r="S310" s="5">
        <f t="shared" si="18"/>
        <v>24.76</v>
      </c>
      <c r="T310" s="7">
        <f t="shared" si="19"/>
        <v>0.60243309002433088</v>
      </c>
      <c r="U310" s="4">
        <f>YEAR(SalesDataTable[[#This Row],[Order Date]])</f>
        <v>2026</v>
      </c>
      <c r="V310" s="7" t="str">
        <f>"Q"&amp;ROUNDUP(MONTH(SalesDataTable[[#This Row],[Order Date]])/3,0)</f>
        <v>Q1</v>
      </c>
      <c r="W310" s="8">
        <f>MONTH(SalesDataTable[[#This Row],[Order Date]])</f>
        <v>3</v>
      </c>
      <c r="X310" s="7" t="str">
        <f>TEXT(SalesDataTable[[#This Row],[Order Date]],"mmm")</f>
        <v>Mar</v>
      </c>
    </row>
    <row r="311" spans="1:24" ht="15.6">
      <c r="A311" s="2">
        <v>1036</v>
      </c>
      <c r="B311" s="12">
        <v>46087</v>
      </c>
      <c r="C311" s="14">
        <f>YEAR(SalesDataTable[[#This Row],[Order Date]])</f>
        <v>2026</v>
      </c>
      <c r="D311" s="14">
        <f>ROUNDUP(MONTH(SalesDataTable[[#This Row],[Order Date]])/3,0)</f>
        <v>1</v>
      </c>
      <c r="E311" s="14">
        <f>MONTH(SalesDataTable[[#This Row],[Order Date]])</f>
        <v>3</v>
      </c>
      <c r="F311" s="14" t="str">
        <f>TEXT(SalesDataTable[[#This Row],[Order Date]],"mmm")</f>
        <v>Mar</v>
      </c>
      <c r="G311" s="3" t="s">
        <v>0</v>
      </c>
      <c r="H311" s="3" t="s">
        <v>1</v>
      </c>
      <c r="I311" s="3" t="s">
        <v>2</v>
      </c>
      <c r="J311" s="3" t="s">
        <v>16</v>
      </c>
      <c r="K311" s="3" t="s">
        <v>4</v>
      </c>
      <c r="L311" s="3" t="s">
        <v>26</v>
      </c>
      <c r="M311" s="8">
        <v>1</v>
      </c>
      <c r="N311" s="5">
        <v>40.380000000000003</v>
      </c>
      <c r="O311" s="6">
        <v>0</v>
      </c>
      <c r="P311" s="5">
        <v>16.41</v>
      </c>
      <c r="Q311" s="5">
        <f t="shared" si="16"/>
        <v>40.380000000000003</v>
      </c>
      <c r="R311" s="5">
        <f t="shared" si="17"/>
        <v>16.41</v>
      </c>
      <c r="S311" s="5">
        <f t="shared" si="18"/>
        <v>23.970000000000002</v>
      </c>
      <c r="T311" s="7">
        <f t="shared" si="19"/>
        <v>0.59361069836552749</v>
      </c>
      <c r="U311" s="4">
        <f>YEAR(SalesDataTable[[#This Row],[Order Date]])</f>
        <v>2026</v>
      </c>
      <c r="V311" s="7" t="str">
        <f>"Q"&amp;ROUNDUP(MONTH(SalesDataTable[[#This Row],[Order Date]])/3,0)</f>
        <v>Q1</v>
      </c>
      <c r="W311" s="8">
        <f>MONTH(SalesDataTable[[#This Row],[Order Date]])</f>
        <v>3</v>
      </c>
      <c r="X311" s="7" t="str">
        <f>TEXT(SalesDataTable[[#This Row],[Order Date]],"mmm")</f>
        <v>Mar</v>
      </c>
    </row>
    <row r="312" spans="1:24" ht="15.6">
      <c r="A312" s="2">
        <v>1470</v>
      </c>
      <c r="B312" s="12">
        <v>46087</v>
      </c>
      <c r="C312" s="14">
        <f>YEAR(SalesDataTable[[#This Row],[Order Date]])</f>
        <v>2026</v>
      </c>
      <c r="D312" s="14">
        <f>ROUNDUP(MONTH(SalesDataTable[[#This Row],[Order Date]])/3,0)</f>
        <v>1</v>
      </c>
      <c r="E312" s="14">
        <f>MONTH(SalesDataTable[[#This Row],[Order Date]])</f>
        <v>3</v>
      </c>
      <c r="F312" s="14" t="str">
        <f>TEXT(SalesDataTable[[#This Row],[Order Date]],"mmm")</f>
        <v>Mar</v>
      </c>
      <c r="G312" s="3" t="s">
        <v>11</v>
      </c>
      <c r="H312" s="3" t="s">
        <v>12</v>
      </c>
      <c r="I312" s="3" t="s">
        <v>2</v>
      </c>
      <c r="J312" s="3" t="s">
        <v>3</v>
      </c>
      <c r="K312" s="3" t="s">
        <v>4</v>
      </c>
      <c r="L312" s="3" t="s">
        <v>5</v>
      </c>
      <c r="M312" s="8">
        <v>1</v>
      </c>
      <c r="N312" s="5">
        <v>80.349999999999994</v>
      </c>
      <c r="O312" s="6">
        <v>0.1</v>
      </c>
      <c r="P312" s="5">
        <v>42.43</v>
      </c>
      <c r="Q312" s="5">
        <f t="shared" si="16"/>
        <v>72.314999999999998</v>
      </c>
      <c r="R312" s="5">
        <f t="shared" si="17"/>
        <v>42.43</v>
      </c>
      <c r="S312" s="5">
        <f t="shared" si="18"/>
        <v>29.884999999999998</v>
      </c>
      <c r="T312" s="7">
        <f t="shared" si="19"/>
        <v>0.41326142570697638</v>
      </c>
      <c r="U312" s="4">
        <f>YEAR(SalesDataTable[[#This Row],[Order Date]])</f>
        <v>2026</v>
      </c>
      <c r="V312" s="7" t="str">
        <f>"Q"&amp;ROUNDUP(MONTH(SalesDataTable[[#This Row],[Order Date]])/3,0)</f>
        <v>Q1</v>
      </c>
      <c r="W312" s="8">
        <f>MONTH(SalesDataTable[[#This Row],[Order Date]])</f>
        <v>3</v>
      </c>
      <c r="X312" s="7" t="str">
        <f>TEXT(SalesDataTable[[#This Row],[Order Date]],"mmm")</f>
        <v>Mar</v>
      </c>
    </row>
    <row r="313" spans="1:24" ht="15.6">
      <c r="A313" s="2">
        <v>2907</v>
      </c>
      <c r="B313" s="12">
        <v>46087</v>
      </c>
      <c r="C313" s="14">
        <f>YEAR(SalesDataTable[[#This Row],[Order Date]])</f>
        <v>2026</v>
      </c>
      <c r="D313" s="14">
        <f>ROUNDUP(MONTH(SalesDataTable[[#This Row],[Order Date]])/3,0)</f>
        <v>1</v>
      </c>
      <c r="E313" s="14">
        <f>MONTH(SalesDataTable[[#This Row],[Order Date]])</f>
        <v>3</v>
      </c>
      <c r="F313" s="14" t="str">
        <f>TEXT(SalesDataTable[[#This Row],[Order Date]],"mmm")</f>
        <v>Mar</v>
      </c>
      <c r="G313" s="3" t="s">
        <v>20</v>
      </c>
      <c r="H313" s="3" t="s">
        <v>47</v>
      </c>
      <c r="I313" s="3" t="s">
        <v>2</v>
      </c>
      <c r="J313" s="3" t="s">
        <v>3</v>
      </c>
      <c r="K313" s="3" t="s">
        <v>4</v>
      </c>
      <c r="L313" s="3"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c r="U313" s="4">
        <f>YEAR(SalesDataTable[[#This Row],[Order Date]])</f>
        <v>2026</v>
      </c>
      <c r="V313" s="7" t="str">
        <f>"Q"&amp;ROUNDUP(MONTH(SalesDataTable[[#This Row],[Order Date]])/3,0)</f>
        <v>Q1</v>
      </c>
      <c r="W313" s="8">
        <f>MONTH(SalesDataTable[[#This Row],[Order Date]])</f>
        <v>3</v>
      </c>
      <c r="X313" s="7" t="str">
        <f>TEXT(SalesDataTable[[#This Row],[Order Date]],"mmm")</f>
        <v>Mar</v>
      </c>
    </row>
    <row r="314" spans="1:24" ht="15.6">
      <c r="A314" s="2">
        <v>2997</v>
      </c>
      <c r="B314" s="12">
        <v>46087</v>
      </c>
      <c r="C314" s="14">
        <f>YEAR(SalesDataTable[[#This Row],[Order Date]])</f>
        <v>2026</v>
      </c>
      <c r="D314" s="14">
        <f>ROUNDUP(MONTH(SalesDataTable[[#This Row],[Order Date]])/3,0)</f>
        <v>1</v>
      </c>
      <c r="E314" s="14">
        <f>MONTH(SalesDataTable[[#This Row],[Order Date]])</f>
        <v>3</v>
      </c>
      <c r="F314" s="14" t="str">
        <f>TEXT(SalesDataTable[[#This Row],[Order Date]],"mmm")</f>
        <v>Mar</v>
      </c>
      <c r="G314" s="3" t="s">
        <v>11</v>
      </c>
      <c r="H314" s="3" t="s">
        <v>52</v>
      </c>
      <c r="I314" s="3" t="s">
        <v>2</v>
      </c>
      <c r="J314" s="3" t="s">
        <v>3</v>
      </c>
      <c r="K314" s="3" t="s">
        <v>14</v>
      </c>
      <c r="L314" s="3" t="s">
        <v>15</v>
      </c>
      <c r="M314" s="8">
        <v>3</v>
      </c>
      <c r="N314" s="5">
        <v>35.89</v>
      </c>
      <c r="O314" s="6">
        <v>0</v>
      </c>
      <c r="P314" s="5">
        <v>13.25</v>
      </c>
      <c r="Q314" s="5">
        <f t="shared" si="16"/>
        <v>107.67</v>
      </c>
      <c r="R314" s="5">
        <f t="shared" si="17"/>
        <v>39.75</v>
      </c>
      <c r="S314" s="5">
        <f t="shared" si="18"/>
        <v>67.92</v>
      </c>
      <c r="T314" s="7">
        <f t="shared" si="19"/>
        <v>0.63081638339370294</v>
      </c>
      <c r="U314" s="4">
        <f>YEAR(SalesDataTable[[#This Row],[Order Date]])</f>
        <v>2026</v>
      </c>
      <c r="V314" s="7" t="str">
        <f>"Q"&amp;ROUNDUP(MONTH(SalesDataTable[[#This Row],[Order Date]])/3,0)</f>
        <v>Q1</v>
      </c>
      <c r="W314" s="8">
        <f>MONTH(SalesDataTable[[#This Row],[Order Date]])</f>
        <v>3</v>
      </c>
      <c r="X314" s="7" t="str">
        <f>TEXT(SalesDataTable[[#This Row],[Order Date]],"mmm")</f>
        <v>Mar</v>
      </c>
    </row>
    <row r="315" spans="1:24" ht="15.6">
      <c r="A315" s="2">
        <v>3056</v>
      </c>
      <c r="B315" s="12">
        <v>46087</v>
      </c>
      <c r="C315" s="14">
        <f>YEAR(SalesDataTable[[#This Row],[Order Date]])</f>
        <v>2026</v>
      </c>
      <c r="D315" s="14">
        <f>ROUNDUP(MONTH(SalesDataTable[[#This Row],[Order Date]])/3,0)</f>
        <v>1</v>
      </c>
      <c r="E315" s="14">
        <f>MONTH(SalesDataTable[[#This Row],[Order Date]])</f>
        <v>3</v>
      </c>
      <c r="F315" s="14" t="str">
        <f>TEXT(SalesDataTable[[#This Row],[Order Date]],"mmm")</f>
        <v>Mar</v>
      </c>
      <c r="G315" s="3" t="s">
        <v>6</v>
      </c>
      <c r="H315" s="3" t="s">
        <v>43</v>
      </c>
      <c r="I315" s="3" t="s">
        <v>28</v>
      </c>
      <c r="J315" s="3" t="s">
        <v>3</v>
      </c>
      <c r="K315" s="3" t="s">
        <v>14</v>
      </c>
      <c r="L315" s="3" t="s">
        <v>48</v>
      </c>
      <c r="M315" s="8">
        <v>3</v>
      </c>
      <c r="N315" s="5">
        <v>163.44999999999999</v>
      </c>
      <c r="O315" s="6">
        <v>0</v>
      </c>
      <c r="P315" s="5">
        <v>86.88</v>
      </c>
      <c r="Q315" s="5">
        <f t="shared" si="16"/>
        <v>490.34999999999997</v>
      </c>
      <c r="R315" s="5">
        <f t="shared" si="17"/>
        <v>260.64</v>
      </c>
      <c r="S315" s="5">
        <f t="shared" si="18"/>
        <v>229.70999999999998</v>
      </c>
      <c r="T315" s="7">
        <f t="shared" si="19"/>
        <v>0.46846130315081064</v>
      </c>
      <c r="U315" s="4">
        <f>YEAR(SalesDataTable[[#This Row],[Order Date]])</f>
        <v>2026</v>
      </c>
      <c r="V315" s="7" t="str">
        <f>"Q"&amp;ROUNDUP(MONTH(SalesDataTable[[#This Row],[Order Date]])/3,0)</f>
        <v>Q1</v>
      </c>
      <c r="W315" s="8">
        <f>MONTH(SalesDataTable[[#This Row],[Order Date]])</f>
        <v>3</v>
      </c>
      <c r="X315" s="7" t="str">
        <f>TEXT(SalesDataTable[[#This Row],[Order Date]],"mmm")</f>
        <v>Mar</v>
      </c>
    </row>
    <row r="316" spans="1:24" ht="15.6">
      <c r="A316" s="2">
        <v>471</v>
      </c>
      <c r="B316" s="12">
        <v>46088</v>
      </c>
      <c r="C316" s="14">
        <f>YEAR(SalesDataTable[[#This Row],[Order Date]])</f>
        <v>2026</v>
      </c>
      <c r="D316" s="14">
        <f>ROUNDUP(MONTH(SalesDataTable[[#This Row],[Order Date]])/3,0)</f>
        <v>1</v>
      </c>
      <c r="E316" s="14">
        <f>MONTH(SalesDataTable[[#This Row],[Order Date]])</f>
        <v>3</v>
      </c>
      <c r="F316" s="14" t="str">
        <f>TEXT(SalesDataTable[[#This Row],[Order Date]],"mmm")</f>
        <v>Mar</v>
      </c>
      <c r="G316" s="3" t="s">
        <v>6</v>
      </c>
      <c r="H316" s="3" t="s">
        <v>7</v>
      </c>
      <c r="I316" s="3" t="s">
        <v>19</v>
      </c>
      <c r="J316" s="3" t="s">
        <v>3</v>
      </c>
      <c r="K316" s="3" t="s">
        <v>34</v>
      </c>
      <c r="L316" s="3" t="s">
        <v>35</v>
      </c>
      <c r="M316" s="8">
        <v>2</v>
      </c>
      <c r="N316" s="5">
        <v>40.020000000000003</v>
      </c>
      <c r="O316" s="6">
        <v>0</v>
      </c>
      <c r="P316" s="5">
        <v>14.38</v>
      </c>
      <c r="Q316" s="5">
        <f t="shared" si="16"/>
        <v>80.040000000000006</v>
      </c>
      <c r="R316" s="5">
        <f t="shared" si="17"/>
        <v>28.76</v>
      </c>
      <c r="S316" s="5">
        <f t="shared" si="18"/>
        <v>51.28</v>
      </c>
      <c r="T316" s="7">
        <f t="shared" si="19"/>
        <v>0.64067966016991496</v>
      </c>
      <c r="U316" s="4">
        <f>YEAR(SalesDataTable[[#This Row],[Order Date]])</f>
        <v>2026</v>
      </c>
      <c r="V316" s="7" t="str">
        <f>"Q"&amp;ROUNDUP(MONTH(SalesDataTable[[#This Row],[Order Date]])/3,0)</f>
        <v>Q1</v>
      </c>
      <c r="W316" s="8">
        <f>MONTH(SalesDataTable[[#This Row],[Order Date]])</f>
        <v>3</v>
      </c>
      <c r="X316" s="7" t="str">
        <f>TEXT(SalesDataTable[[#This Row],[Order Date]],"mmm")</f>
        <v>Mar</v>
      </c>
    </row>
    <row r="317" spans="1:24" ht="15.6">
      <c r="A317" s="2">
        <v>842</v>
      </c>
      <c r="B317" s="12">
        <v>46088</v>
      </c>
      <c r="C317" s="14">
        <f>YEAR(SalesDataTable[[#This Row],[Order Date]])</f>
        <v>2026</v>
      </c>
      <c r="D317" s="14">
        <f>ROUNDUP(MONTH(SalesDataTable[[#This Row],[Order Date]])/3,0)</f>
        <v>1</v>
      </c>
      <c r="E317" s="14">
        <f>MONTH(SalesDataTable[[#This Row],[Order Date]])</f>
        <v>3</v>
      </c>
      <c r="F317" s="14" t="str">
        <f>TEXT(SalesDataTable[[#This Row],[Order Date]],"mmm")</f>
        <v>Mar</v>
      </c>
      <c r="G317" s="3" t="s">
        <v>0</v>
      </c>
      <c r="H317" s="3" t="s">
        <v>50</v>
      </c>
      <c r="I317" s="3" t="s">
        <v>2</v>
      </c>
      <c r="J317" s="3" t="s">
        <v>13</v>
      </c>
      <c r="K317" s="3" t="s">
        <v>34</v>
      </c>
      <c r="L317" s="3" t="s">
        <v>35</v>
      </c>
      <c r="M317" s="8">
        <v>1</v>
      </c>
      <c r="N317" s="5">
        <v>40.01</v>
      </c>
      <c r="O317" s="6">
        <v>0.05</v>
      </c>
      <c r="P317" s="5">
        <v>14.35</v>
      </c>
      <c r="Q317" s="5">
        <f t="shared" si="16"/>
        <v>38.009499999999996</v>
      </c>
      <c r="R317" s="5">
        <f t="shared" si="17"/>
        <v>14.35</v>
      </c>
      <c r="S317" s="5">
        <f t="shared" si="18"/>
        <v>23.659499999999994</v>
      </c>
      <c r="T317" s="7">
        <f t="shared" si="19"/>
        <v>0.62246280535129372</v>
      </c>
      <c r="U317" s="4">
        <f>YEAR(SalesDataTable[[#This Row],[Order Date]])</f>
        <v>2026</v>
      </c>
      <c r="V317" s="7" t="str">
        <f>"Q"&amp;ROUNDUP(MONTH(SalesDataTable[[#This Row],[Order Date]])/3,0)</f>
        <v>Q1</v>
      </c>
      <c r="W317" s="8">
        <f>MONTH(SalesDataTable[[#This Row],[Order Date]])</f>
        <v>3</v>
      </c>
      <c r="X317" s="7" t="str">
        <f>TEXT(SalesDataTable[[#This Row],[Order Date]],"mmm")</f>
        <v>Mar</v>
      </c>
    </row>
    <row r="318" spans="1:24" ht="15.6">
      <c r="A318" s="2">
        <v>3386</v>
      </c>
      <c r="B318" s="12">
        <v>46088</v>
      </c>
      <c r="C318" s="14">
        <f>YEAR(SalesDataTable[[#This Row],[Order Date]])</f>
        <v>2026</v>
      </c>
      <c r="D318" s="14">
        <f>ROUNDUP(MONTH(SalesDataTable[[#This Row],[Order Date]])/3,0)</f>
        <v>1</v>
      </c>
      <c r="E318" s="14">
        <f>MONTH(SalesDataTable[[#This Row],[Order Date]])</f>
        <v>3</v>
      </c>
      <c r="F318" s="14" t="str">
        <f>TEXT(SalesDataTable[[#This Row],[Order Date]],"mmm")</f>
        <v>Mar</v>
      </c>
      <c r="G318" s="3" t="s">
        <v>6</v>
      </c>
      <c r="H318" s="3" t="s">
        <v>43</v>
      </c>
      <c r="I318" s="3" t="s">
        <v>2</v>
      </c>
      <c r="J318" s="3" t="s">
        <v>3</v>
      </c>
      <c r="K318" s="3" t="s">
        <v>9</v>
      </c>
      <c r="L318" s="3"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c r="U318" s="4">
        <f>YEAR(SalesDataTable[[#This Row],[Order Date]])</f>
        <v>2026</v>
      </c>
      <c r="V318" s="7" t="str">
        <f>"Q"&amp;ROUNDUP(MONTH(SalesDataTable[[#This Row],[Order Date]])/3,0)</f>
        <v>Q1</v>
      </c>
      <c r="W318" s="8">
        <f>MONTH(SalesDataTable[[#This Row],[Order Date]])</f>
        <v>3</v>
      </c>
      <c r="X318" s="7" t="str">
        <f>TEXT(SalesDataTable[[#This Row],[Order Date]],"mmm")</f>
        <v>Mar</v>
      </c>
    </row>
    <row r="319" spans="1:24" ht="15.6">
      <c r="A319" s="2">
        <v>4505</v>
      </c>
      <c r="B319" s="12">
        <v>46088</v>
      </c>
      <c r="C319" s="14">
        <f>YEAR(SalesDataTable[[#This Row],[Order Date]])</f>
        <v>2026</v>
      </c>
      <c r="D319" s="14">
        <f>ROUNDUP(MONTH(SalesDataTable[[#This Row],[Order Date]])/3,0)</f>
        <v>1</v>
      </c>
      <c r="E319" s="14">
        <f>MONTH(SalesDataTable[[#This Row],[Order Date]])</f>
        <v>3</v>
      </c>
      <c r="F319" s="14" t="str">
        <f>TEXT(SalesDataTable[[#This Row],[Order Date]],"mmm")</f>
        <v>Mar</v>
      </c>
      <c r="G319" s="3" t="s">
        <v>6</v>
      </c>
      <c r="H319" s="3" t="s">
        <v>49</v>
      </c>
      <c r="I319" s="3" t="s">
        <v>28</v>
      </c>
      <c r="J319" s="3" t="s">
        <v>13</v>
      </c>
      <c r="K319" s="3" t="s">
        <v>34</v>
      </c>
      <c r="L319" s="3" t="s">
        <v>35</v>
      </c>
      <c r="M319" s="8">
        <v>1</v>
      </c>
      <c r="N319" s="5">
        <v>39.96</v>
      </c>
      <c r="O319" s="6">
        <v>0</v>
      </c>
      <c r="P319" s="5">
        <v>14.5</v>
      </c>
      <c r="Q319" s="5">
        <f t="shared" si="16"/>
        <v>39.96</v>
      </c>
      <c r="R319" s="5">
        <f t="shared" si="17"/>
        <v>14.5</v>
      </c>
      <c r="S319" s="5">
        <f t="shared" si="18"/>
        <v>25.46</v>
      </c>
      <c r="T319" s="7">
        <f t="shared" si="19"/>
        <v>0.63713713713713716</v>
      </c>
      <c r="U319" s="4">
        <f>YEAR(SalesDataTable[[#This Row],[Order Date]])</f>
        <v>2026</v>
      </c>
      <c r="V319" s="7" t="str">
        <f>"Q"&amp;ROUNDUP(MONTH(SalesDataTable[[#This Row],[Order Date]])/3,0)</f>
        <v>Q1</v>
      </c>
      <c r="W319" s="8">
        <f>MONTH(SalesDataTable[[#This Row],[Order Date]])</f>
        <v>3</v>
      </c>
      <c r="X319" s="7" t="str">
        <f>TEXT(SalesDataTable[[#This Row],[Order Date]],"mmm")</f>
        <v>Mar</v>
      </c>
    </row>
    <row r="320" spans="1:24" ht="15.6">
      <c r="A320" s="2">
        <v>1286</v>
      </c>
      <c r="B320" s="12">
        <v>46089</v>
      </c>
      <c r="C320" s="14">
        <f>YEAR(SalesDataTable[[#This Row],[Order Date]])</f>
        <v>2026</v>
      </c>
      <c r="D320" s="14">
        <f>ROUNDUP(MONTH(SalesDataTable[[#This Row],[Order Date]])/3,0)</f>
        <v>1</v>
      </c>
      <c r="E320" s="14">
        <f>MONTH(SalesDataTable[[#This Row],[Order Date]])</f>
        <v>3</v>
      </c>
      <c r="F320" s="14" t="str">
        <f>TEXT(SalesDataTable[[#This Row],[Order Date]],"mmm")</f>
        <v>Mar</v>
      </c>
      <c r="G320" s="3" t="s">
        <v>6</v>
      </c>
      <c r="H320" s="3" t="s">
        <v>7</v>
      </c>
      <c r="I320" s="3" t="s">
        <v>2</v>
      </c>
      <c r="J320" s="3" t="s">
        <v>13</v>
      </c>
      <c r="K320" s="3" t="s">
        <v>9</v>
      </c>
      <c r="L320" s="3" t="s">
        <v>17</v>
      </c>
      <c r="M320" s="8">
        <v>1</v>
      </c>
      <c r="N320" s="5">
        <v>146.6</v>
      </c>
      <c r="O320" s="6">
        <v>0</v>
      </c>
      <c r="P320" s="5">
        <v>78.92</v>
      </c>
      <c r="Q320" s="5">
        <f t="shared" si="16"/>
        <v>146.6</v>
      </c>
      <c r="R320" s="5">
        <f t="shared" si="17"/>
        <v>78.92</v>
      </c>
      <c r="S320" s="5">
        <f t="shared" si="18"/>
        <v>67.679999999999993</v>
      </c>
      <c r="T320" s="7">
        <f t="shared" si="19"/>
        <v>0.46166439290586625</v>
      </c>
      <c r="U320" s="4">
        <f>YEAR(SalesDataTable[[#This Row],[Order Date]])</f>
        <v>2026</v>
      </c>
      <c r="V320" s="7" t="str">
        <f>"Q"&amp;ROUNDUP(MONTH(SalesDataTable[[#This Row],[Order Date]])/3,0)</f>
        <v>Q1</v>
      </c>
      <c r="W320" s="8">
        <f>MONTH(SalesDataTable[[#This Row],[Order Date]])</f>
        <v>3</v>
      </c>
      <c r="X320" s="7" t="str">
        <f>TEXT(SalesDataTable[[#This Row],[Order Date]],"mmm")</f>
        <v>Mar</v>
      </c>
    </row>
    <row r="321" spans="1:24" ht="15.6">
      <c r="A321" s="2">
        <v>2653</v>
      </c>
      <c r="B321" s="12">
        <v>46089</v>
      </c>
      <c r="C321" s="14">
        <f>YEAR(SalesDataTable[[#This Row],[Order Date]])</f>
        <v>2026</v>
      </c>
      <c r="D321" s="14">
        <f>ROUNDUP(MONTH(SalesDataTable[[#This Row],[Order Date]])/3,0)</f>
        <v>1</v>
      </c>
      <c r="E321" s="14">
        <f>MONTH(SalesDataTable[[#This Row],[Order Date]])</f>
        <v>3</v>
      </c>
      <c r="F321" s="14" t="str">
        <f>TEXT(SalesDataTable[[#This Row],[Order Date]],"mmm")</f>
        <v>Mar</v>
      </c>
      <c r="G321" s="3" t="s">
        <v>6</v>
      </c>
      <c r="H321" s="3" t="s">
        <v>49</v>
      </c>
      <c r="I321" s="3" t="s">
        <v>19</v>
      </c>
      <c r="J321" s="3" t="s">
        <v>3</v>
      </c>
      <c r="K321" s="3" t="s">
        <v>9</v>
      </c>
      <c r="L321" s="3" t="s">
        <v>10</v>
      </c>
      <c r="M321" s="8">
        <v>1</v>
      </c>
      <c r="N321" s="5">
        <v>94.38</v>
      </c>
      <c r="O321" s="6">
        <v>0</v>
      </c>
      <c r="P321" s="5">
        <v>44.78</v>
      </c>
      <c r="Q321" s="5">
        <f t="shared" si="16"/>
        <v>94.38</v>
      </c>
      <c r="R321" s="5">
        <f t="shared" si="17"/>
        <v>44.78</v>
      </c>
      <c r="S321" s="5">
        <f t="shared" si="18"/>
        <v>49.599999999999994</v>
      </c>
      <c r="T321" s="7">
        <f t="shared" si="19"/>
        <v>0.52553507098961638</v>
      </c>
      <c r="U321" s="4">
        <f>YEAR(SalesDataTable[[#This Row],[Order Date]])</f>
        <v>2026</v>
      </c>
      <c r="V321" s="7" t="str">
        <f>"Q"&amp;ROUNDUP(MONTH(SalesDataTable[[#This Row],[Order Date]])/3,0)</f>
        <v>Q1</v>
      </c>
      <c r="W321" s="8">
        <f>MONTH(SalesDataTable[[#This Row],[Order Date]])</f>
        <v>3</v>
      </c>
      <c r="X321" s="7" t="str">
        <f>TEXT(SalesDataTable[[#This Row],[Order Date]],"mmm")</f>
        <v>Mar</v>
      </c>
    </row>
    <row r="322" spans="1:24" ht="15.6">
      <c r="A322" s="2">
        <v>4465</v>
      </c>
      <c r="B322" s="12">
        <v>46089</v>
      </c>
      <c r="C322" s="14">
        <f>YEAR(SalesDataTable[[#This Row],[Order Date]])</f>
        <v>2026</v>
      </c>
      <c r="D322" s="14">
        <f>ROUNDUP(MONTH(SalesDataTable[[#This Row],[Order Date]])/3,0)</f>
        <v>1</v>
      </c>
      <c r="E322" s="14">
        <f>MONTH(SalesDataTable[[#This Row],[Order Date]])</f>
        <v>3</v>
      </c>
      <c r="F322" s="14" t="str">
        <f>TEXT(SalesDataTable[[#This Row],[Order Date]],"mmm")</f>
        <v>Mar</v>
      </c>
      <c r="G322" s="3" t="s">
        <v>6</v>
      </c>
      <c r="H322" s="3" t="s">
        <v>43</v>
      </c>
      <c r="I322" s="3" t="s">
        <v>19</v>
      </c>
      <c r="J322" s="3" t="s">
        <v>3</v>
      </c>
      <c r="K322" s="3" t="s">
        <v>34</v>
      </c>
      <c r="L322" s="3"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c r="U322" s="4">
        <f>YEAR(SalesDataTable[[#This Row],[Order Date]])</f>
        <v>2026</v>
      </c>
      <c r="V322" s="7" t="str">
        <f>"Q"&amp;ROUNDUP(MONTH(SalesDataTable[[#This Row],[Order Date]])/3,0)</f>
        <v>Q1</v>
      </c>
      <c r="W322" s="8">
        <f>MONTH(SalesDataTable[[#This Row],[Order Date]])</f>
        <v>3</v>
      </c>
      <c r="X322" s="7" t="str">
        <f>TEXT(SalesDataTable[[#This Row],[Order Date]],"mmm")</f>
        <v>Mar</v>
      </c>
    </row>
    <row r="323" spans="1:24" ht="15.6">
      <c r="A323" s="2">
        <v>4576</v>
      </c>
      <c r="B323" s="12">
        <v>46089</v>
      </c>
      <c r="C323" s="14">
        <f>YEAR(SalesDataTable[[#This Row],[Order Date]])</f>
        <v>2026</v>
      </c>
      <c r="D323" s="14">
        <f>ROUNDUP(MONTH(SalesDataTable[[#This Row],[Order Date]])/3,0)</f>
        <v>1</v>
      </c>
      <c r="E323" s="14">
        <f>MONTH(SalesDataTable[[#This Row],[Order Date]])</f>
        <v>3</v>
      </c>
      <c r="F323" s="14" t="str">
        <f>TEXT(SalesDataTable[[#This Row],[Order Date]],"mmm")</f>
        <v>Mar</v>
      </c>
      <c r="G323" s="3" t="s">
        <v>20</v>
      </c>
      <c r="H323" s="3" t="s">
        <v>33</v>
      </c>
      <c r="I323" s="3" t="s">
        <v>28</v>
      </c>
      <c r="J323" s="3" t="s">
        <v>3</v>
      </c>
      <c r="K323" s="3" t="s">
        <v>23</v>
      </c>
      <c r="L323" s="3" t="s">
        <v>51</v>
      </c>
      <c r="M323" s="8">
        <v>5</v>
      </c>
      <c r="N323" s="5">
        <v>123.29</v>
      </c>
      <c r="O323" s="6">
        <v>0</v>
      </c>
      <c r="P323" s="5">
        <v>61.34</v>
      </c>
      <c r="Q323" s="5">
        <f t="shared" si="20"/>
        <v>616.45000000000005</v>
      </c>
      <c r="R323" s="5">
        <f t="shared" si="21"/>
        <v>306.70000000000005</v>
      </c>
      <c r="S323" s="5">
        <f t="shared" si="22"/>
        <v>309.75</v>
      </c>
      <c r="T323" s="7">
        <f t="shared" si="23"/>
        <v>0.50247384216075919</v>
      </c>
      <c r="U323" s="4">
        <f>YEAR(SalesDataTable[[#This Row],[Order Date]])</f>
        <v>2026</v>
      </c>
      <c r="V323" s="7" t="str">
        <f>"Q"&amp;ROUNDUP(MONTH(SalesDataTable[[#This Row],[Order Date]])/3,0)</f>
        <v>Q1</v>
      </c>
      <c r="W323" s="8">
        <f>MONTH(SalesDataTable[[#This Row],[Order Date]])</f>
        <v>3</v>
      </c>
      <c r="X323" s="7" t="str">
        <f>TEXT(SalesDataTable[[#This Row],[Order Date]],"mmm")</f>
        <v>Mar</v>
      </c>
    </row>
    <row r="324" spans="1:24" ht="15.6">
      <c r="A324" s="2">
        <v>718</v>
      </c>
      <c r="B324" s="12">
        <v>46090</v>
      </c>
      <c r="C324" s="14">
        <f>YEAR(SalesDataTable[[#This Row],[Order Date]])</f>
        <v>2026</v>
      </c>
      <c r="D324" s="14">
        <f>ROUNDUP(MONTH(SalesDataTable[[#This Row],[Order Date]])/3,0)</f>
        <v>1</v>
      </c>
      <c r="E324" s="14">
        <f>MONTH(SalesDataTable[[#This Row],[Order Date]])</f>
        <v>3</v>
      </c>
      <c r="F324" s="14" t="str">
        <f>TEXT(SalesDataTable[[#This Row],[Order Date]],"mmm")</f>
        <v>Mar</v>
      </c>
      <c r="G324" s="3" t="s">
        <v>6</v>
      </c>
      <c r="H324" s="3" t="s">
        <v>43</v>
      </c>
      <c r="I324" s="3" t="s">
        <v>2</v>
      </c>
      <c r="J324" s="3" t="s">
        <v>13</v>
      </c>
      <c r="K324" s="3" t="s">
        <v>34</v>
      </c>
      <c r="L324" s="3" t="s">
        <v>35</v>
      </c>
      <c r="M324" s="8">
        <v>1</v>
      </c>
      <c r="N324" s="5">
        <v>41.15</v>
      </c>
      <c r="O324" s="6">
        <v>0.05</v>
      </c>
      <c r="P324" s="5">
        <v>14.4</v>
      </c>
      <c r="Q324" s="5">
        <f t="shared" si="20"/>
        <v>39.092499999999994</v>
      </c>
      <c r="R324" s="5">
        <f t="shared" si="21"/>
        <v>14.4</v>
      </c>
      <c r="S324" s="5">
        <f t="shared" si="22"/>
        <v>24.692499999999995</v>
      </c>
      <c r="T324" s="7">
        <f t="shared" si="23"/>
        <v>0.63164289825414077</v>
      </c>
      <c r="U324" s="4">
        <f>YEAR(SalesDataTable[[#This Row],[Order Date]])</f>
        <v>2026</v>
      </c>
      <c r="V324" s="7" t="str">
        <f>"Q"&amp;ROUNDUP(MONTH(SalesDataTable[[#This Row],[Order Date]])/3,0)</f>
        <v>Q1</v>
      </c>
      <c r="W324" s="8">
        <f>MONTH(SalesDataTable[[#This Row],[Order Date]])</f>
        <v>3</v>
      </c>
      <c r="X324" s="7" t="str">
        <f>TEXT(SalesDataTable[[#This Row],[Order Date]],"mmm")</f>
        <v>Mar</v>
      </c>
    </row>
    <row r="325" spans="1:24" ht="15.6">
      <c r="A325" s="2">
        <v>1527</v>
      </c>
      <c r="B325" s="12">
        <v>46090</v>
      </c>
      <c r="C325" s="14">
        <f>YEAR(SalesDataTable[[#This Row],[Order Date]])</f>
        <v>2026</v>
      </c>
      <c r="D325" s="14">
        <f>ROUNDUP(MONTH(SalesDataTable[[#This Row],[Order Date]])/3,0)</f>
        <v>1</v>
      </c>
      <c r="E325" s="14">
        <f>MONTH(SalesDataTable[[#This Row],[Order Date]])</f>
        <v>3</v>
      </c>
      <c r="F325" s="14" t="str">
        <f>TEXT(SalesDataTable[[#This Row],[Order Date]],"mmm")</f>
        <v>Mar</v>
      </c>
      <c r="G325" s="3" t="s">
        <v>20</v>
      </c>
      <c r="H325" s="3" t="s">
        <v>21</v>
      </c>
      <c r="I325" s="3" t="s">
        <v>28</v>
      </c>
      <c r="J325" s="3" t="s">
        <v>13</v>
      </c>
      <c r="K325" s="3" t="s">
        <v>14</v>
      </c>
      <c r="L325" s="3" t="s">
        <v>15</v>
      </c>
      <c r="M325" s="8">
        <v>4</v>
      </c>
      <c r="N325" s="5">
        <v>35.42</v>
      </c>
      <c r="O325" s="6">
        <v>0</v>
      </c>
      <c r="P325" s="5">
        <v>13.31</v>
      </c>
      <c r="Q325" s="5">
        <f t="shared" si="20"/>
        <v>141.68</v>
      </c>
      <c r="R325" s="5">
        <f t="shared" si="21"/>
        <v>53.24</v>
      </c>
      <c r="S325" s="5">
        <f t="shared" si="22"/>
        <v>88.44</v>
      </c>
      <c r="T325" s="7">
        <f t="shared" si="23"/>
        <v>0.62422360248447195</v>
      </c>
      <c r="U325" s="4">
        <f>YEAR(SalesDataTable[[#This Row],[Order Date]])</f>
        <v>2026</v>
      </c>
      <c r="V325" s="7" t="str">
        <f>"Q"&amp;ROUNDUP(MONTH(SalesDataTable[[#This Row],[Order Date]])/3,0)</f>
        <v>Q1</v>
      </c>
      <c r="W325" s="8">
        <f>MONTH(SalesDataTable[[#This Row],[Order Date]])</f>
        <v>3</v>
      </c>
      <c r="X325" s="7" t="str">
        <f>TEXT(SalesDataTable[[#This Row],[Order Date]],"mmm")</f>
        <v>Mar</v>
      </c>
    </row>
    <row r="326" spans="1:24" ht="15.6">
      <c r="A326" s="2">
        <v>1797</v>
      </c>
      <c r="B326" s="12">
        <v>46090</v>
      </c>
      <c r="C326" s="14">
        <f>YEAR(SalesDataTable[[#This Row],[Order Date]])</f>
        <v>2026</v>
      </c>
      <c r="D326" s="14">
        <f>ROUNDUP(MONTH(SalesDataTable[[#This Row],[Order Date]])/3,0)</f>
        <v>1</v>
      </c>
      <c r="E326" s="14">
        <f>MONTH(SalesDataTable[[#This Row],[Order Date]])</f>
        <v>3</v>
      </c>
      <c r="F326" s="14" t="str">
        <f>TEXT(SalesDataTable[[#This Row],[Order Date]],"mmm")</f>
        <v>Mar</v>
      </c>
      <c r="G326" s="3" t="s">
        <v>6</v>
      </c>
      <c r="H326" s="3" t="s">
        <v>43</v>
      </c>
      <c r="I326" s="3" t="s">
        <v>2</v>
      </c>
      <c r="J326" s="3" t="s">
        <v>16</v>
      </c>
      <c r="K326" s="3" t="s">
        <v>4</v>
      </c>
      <c r="L326" s="3" t="s">
        <v>30</v>
      </c>
      <c r="M326" s="8">
        <v>1</v>
      </c>
      <c r="N326" s="5">
        <v>103.74</v>
      </c>
      <c r="O326" s="6">
        <v>0.1</v>
      </c>
      <c r="P326" s="5">
        <v>51.32</v>
      </c>
      <c r="Q326" s="5">
        <f t="shared" si="20"/>
        <v>93.366</v>
      </c>
      <c r="R326" s="5">
        <f t="shared" si="21"/>
        <v>51.32</v>
      </c>
      <c r="S326" s="5">
        <f t="shared" si="22"/>
        <v>42.045999999999999</v>
      </c>
      <c r="T326" s="7">
        <f t="shared" si="23"/>
        <v>0.45033523980892404</v>
      </c>
      <c r="U326" s="4">
        <f>YEAR(SalesDataTable[[#This Row],[Order Date]])</f>
        <v>2026</v>
      </c>
      <c r="V326" s="7" t="str">
        <f>"Q"&amp;ROUNDUP(MONTH(SalesDataTable[[#This Row],[Order Date]])/3,0)</f>
        <v>Q1</v>
      </c>
      <c r="W326" s="8">
        <f>MONTH(SalesDataTable[[#This Row],[Order Date]])</f>
        <v>3</v>
      </c>
      <c r="X326" s="7" t="str">
        <f>TEXT(SalesDataTable[[#This Row],[Order Date]],"mmm")</f>
        <v>Mar</v>
      </c>
    </row>
    <row r="327" spans="1:24" ht="15.6">
      <c r="A327" s="2">
        <v>2917</v>
      </c>
      <c r="B327" s="12">
        <v>46090</v>
      </c>
      <c r="C327" s="14">
        <f>YEAR(SalesDataTable[[#This Row],[Order Date]])</f>
        <v>2026</v>
      </c>
      <c r="D327" s="14">
        <f>ROUNDUP(MONTH(SalesDataTable[[#This Row],[Order Date]])/3,0)</f>
        <v>1</v>
      </c>
      <c r="E327" s="14">
        <f>MONTH(SalesDataTable[[#This Row],[Order Date]])</f>
        <v>3</v>
      </c>
      <c r="F327" s="14" t="str">
        <f>TEXT(SalesDataTable[[#This Row],[Order Date]],"mmm")</f>
        <v>Mar</v>
      </c>
      <c r="G327" s="3" t="s">
        <v>11</v>
      </c>
      <c r="H327" s="3" t="s">
        <v>52</v>
      </c>
      <c r="I327" s="3" t="s">
        <v>28</v>
      </c>
      <c r="J327" s="3" t="s">
        <v>16</v>
      </c>
      <c r="K327" s="3" t="s">
        <v>14</v>
      </c>
      <c r="L327" s="3" t="s">
        <v>48</v>
      </c>
      <c r="M327" s="8">
        <v>2</v>
      </c>
      <c r="N327" s="5">
        <v>165.49</v>
      </c>
      <c r="O327" s="6">
        <v>0.05</v>
      </c>
      <c r="P327" s="5">
        <v>89.82</v>
      </c>
      <c r="Q327" s="5">
        <f t="shared" si="20"/>
        <v>314.43099999999998</v>
      </c>
      <c r="R327" s="5">
        <f t="shared" si="21"/>
        <v>179.64</v>
      </c>
      <c r="S327" s="5">
        <f t="shared" si="22"/>
        <v>134.791</v>
      </c>
      <c r="T327" s="7">
        <f t="shared" si="23"/>
        <v>0.4286822864157796</v>
      </c>
      <c r="U327" s="4">
        <f>YEAR(SalesDataTable[[#This Row],[Order Date]])</f>
        <v>2026</v>
      </c>
      <c r="V327" s="7" t="str">
        <f>"Q"&amp;ROUNDUP(MONTH(SalesDataTable[[#This Row],[Order Date]])/3,0)</f>
        <v>Q1</v>
      </c>
      <c r="W327" s="8">
        <f>MONTH(SalesDataTable[[#This Row],[Order Date]])</f>
        <v>3</v>
      </c>
      <c r="X327" s="7" t="str">
        <f>TEXT(SalesDataTable[[#This Row],[Order Date]],"mmm")</f>
        <v>Mar</v>
      </c>
    </row>
    <row r="328" spans="1:24" ht="15.6">
      <c r="A328" s="2">
        <v>4095</v>
      </c>
      <c r="B328" s="12">
        <v>46090</v>
      </c>
      <c r="C328" s="14">
        <f>YEAR(SalesDataTable[[#This Row],[Order Date]])</f>
        <v>2026</v>
      </c>
      <c r="D328" s="14">
        <f>ROUNDUP(MONTH(SalesDataTable[[#This Row],[Order Date]])/3,0)</f>
        <v>1</v>
      </c>
      <c r="E328" s="14">
        <f>MONTH(SalesDataTable[[#This Row],[Order Date]])</f>
        <v>3</v>
      </c>
      <c r="F328" s="14" t="str">
        <f>TEXT(SalesDataTable[[#This Row],[Order Date]],"mmm")</f>
        <v>Mar</v>
      </c>
      <c r="G328" s="3" t="s">
        <v>6</v>
      </c>
      <c r="H328" s="3" t="s">
        <v>27</v>
      </c>
      <c r="I328" s="3" t="s">
        <v>28</v>
      </c>
      <c r="J328" s="3" t="s">
        <v>13</v>
      </c>
      <c r="K328" s="3" t="s">
        <v>9</v>
      </c>
      <c r="L328" s="3" t="s">
        <v>46</v>
      </c>
      <c r="M328" s="8">
        <v>1</v>
      </c>
      <c r="N328" s="5">
        <v>72.87</v>
      </c>
      <c r="O328" s="6">
        <v>0.05</v>
      </c>
      <c r="P328" s="5">
        <v>32</v>
      </c>
      <c r="Q328" s="5">
        <f t="shared" si="20"/>
        <v>69.226500000000001</v>
      </c>
      <c r="R328" s="5">
        <f t="shared" si="21"/>
        <v>32</v>
      </c>
      <c r="S328" s="5">
        <f t="shared" si="22"/>
        <v>37.226500000000001</v>
      </c>
      <c r="T328" s="7">
        <f t="shared" si="23"/>
        <v>0.53774927231623726</v>
      </c>
      <c r="U328" s="4">
        <f>YEAR(SalesDataTable[[#This Row],[Order Date]])</f>
        <v>2026</v>
      </c>
      <c r="V328" s="7" t="str">
        <f>"Q"&amp;ROUNDUP(MONTH(SalesDataTable[[#This Row],[Order Date]])/3,0)</f>
        <v>Q1</v>
      </c>
      <c r="W328" s="8">
        <f>MONTH(SalesDataTable[[#This Row],[Order Date]])</f>
        <v>3</v>
      </c>
      <c r="X328" s="7" t="str">
        <f>TEXT(SalesDataTable[[#This Row],[Order Date]],"mmm")</f>
        <v>Mar</v>
      </c>
    </row>
    <row r="329" spans="1:24" ht="15.6">
      <c r="A329" s="2">
        <v>5050</v>
      </c>
      <c r="B329" s="12">
        <v>46090</v>
      </c>
      <c r="C329" s="14">
        <f>YEAR(SalesDataTable[[#This Row],[Order Date]])</f>
        <v>2026</v>
      </c>
      <c r="D329" s="14">
        <f>ROUNDUP(MONTH(SalesDataTable[[#This Row],[Order Date]])/3,0)</f>
        <v>1</v>
      </c>
      <c r="E329" s="14">
        <f>MONTH(SalesDataTable[[#This Row],[Order Date]])</f>
        <v>3</v>
      </c>
      <c r="F329" s="14" t="str">
        <f>TEXT(SalesDataTable[[#This Row],[Order Date]],"mmm")</f>
        <v>Mar</v>
      </c>
      <c r="G329" s="3" t="s">
        <v>20</v>
      </c>
      <c r="H329" s="3" t="s">
        <v>47</v>
      </c>
      <c r="I329" s="3" t="s">
        <v>19</v>
      </c>
      <c r="J329" s="3" t="s">
        <v>3</v>
      </c>
      <c r="K329" s="3" t="s">
        <v>14</v>
      </c>
      <c r="L329" s="3" t="s">
        <v>48</v>
      </c>
      <c r="M329" s="8">
        <v>1</v>
      </c>
      <c r="N329" s="5">
        <v>161.04</v>
      </c>
      <c r="O329" s="6">
        <v>0</v>
      </c>
      <c r="P329" s="5">
        <v>85.83</v>
      </c>
      <c r="Q329" s="5">
        <f t="shared" si="20"/>
        <v>161.04</v>
      </c>
      <c r="R329" s="5">
        <f t="shared" si="21"/>
        <v>85.83</v>
      </c>
      <c r="S329" s="5">
        <f t="shared" si="22"/>
        <v>75.209999999999994</v>
      </c>
      <c r="T329" s="7">
        <f t="shared" si="23"/>
        <v>0.46702682563338299</v>
      </c>
      <c r="U329" s="4">
        <f>YEAR(SalesDataTable[[#This Row],[Order Date]])</f>
        <v>2026</v>
      </c>
      <c r="V329" s="7" t="str">
        <f>"Q"&amp;ROUNDUP(MONTH(SalesDataTable[[#This Row],[Order Date]])/3,0)</f>
        <v>Q1</v>
      </c>
      <c r="W329" s="8">
        <f>MONTH(SalesDataTable[[#This Row],[Order Date]])</f>
        <v>3</v>
      </c>
      <c r="X329" s="7" t="str">
        <f>TEXT(SalesDataTable[[#This Row],[Order Date]],"mmm")</f>
        <v>Mar</v>
      </c>
    </row>
    <row r="330" spans="1:24" ht="15.6">
      <c r="A330" s="2">
        <v>709</v>
      </c>
      <c r="B330" s="12">
        <v>46091</v>
      </c>
      <c r="C330" s="14">
        <f>YEAR(SalesDataTable[[#This Row],[Order Date]])</f>
        <v>2026</v>
      </c>
      <c r="D330" s="14">
        <f>ROUNDUP(MONTH(SalesDataTable[[#This Row],[Order Date]])/3,0)</f>
        <v>1</v>
      </c>
      <c r="E330" s="14">
        <f>MONTH(SalesDataTable[[#This Row],[Order Date]])</f>
        <v>3</v>
      </c>
      <c r="F330" s="14" t="str">
        <f>TEXT(SalesDataTable[[#This Row],[Order Date]],"mmm")</f>
        <v>Mar</v>
      </c>
      <c r="G330" s="3" t="s">
        <v>0</v>
      </c>
      <c r="H330" s="3" t="s">
        <v>1</v>
      </c>
      <c r="I330" s="3" t="s">
        <v>2</v>
      </c>
      <c r="J330" s="3" t="s">
        <v>13</v>
      </c>
      <c r="K330" s="3" t="s">
        <v>14</v>
      </c>
      <c r="L330" s="3" t="s">
        <v>44</v>
      </c>
      <c r="M330" s="8">
        <v>3</v>
      </c>
      <c r="N330" s="5">
        <v>130.6</v>
      </c>
      <c r="O330" s="6">
        <v>0.05</v>
      </c>
      <c r="P330" s="5">
        <v>65.62</v>
      </c>
      <c r="Q330" s="5">
        <f t="shared" si="20"/>
        <v>372.20999999999992</v>
      </c>
      <c r="R330" s="5">
        <f t="shared" si="21"/>
        <v>196.86</v>
      </c>
      <c r="S330" s="5">
        <f t="shared" si="22"/>
        <v>175.34999999999991</v>
      </c>
      <c r="T330" s="7">
        <f t="shared" si="23"/>
        <v>0.47110502135891014</v>
      </c>
      <c r="U330" s="4">
        <f>YEAR(SalesDataTable[[#This Row],[Order Date]])</f>
        <v>2026</v>
      </c>
      <c r="V330" s="7" t="str">
        <f>"Q"&amp;ROUNDUP(MONTH(SalesDataTable[[#This Row],[Order Date]])/3,0)</f>
        <v>Q1</v>
      </c>
      <c r="W330" s="8">
        <f>MONTH(SalesDataTable[[#This Row],[Order Date]])</f>
        <v>3</v>
      </c>
      <c r="X330" s="7" t="str">
        <f>TEXT(SalesDataTable[[#This Row],[Order Date]],"mmm")</f>
        <v>Mar</v>
      </c>
    </row>
    <row r="331" spans="1:24" ht="15.6">
      <c r="A331" s="2">
        <v>1073</v>
      </c>
      <c r="B331" s="12">
        <v>46091</v>
      </c>
      <c r="C331" s="14">
        <f>YEAR(SalesDataTable[[#This Row],[Order Date]])</f>
        <v>2026</v>
      </c>
      <c r="D331" s="14">
        <f>ROUNDUP(MONTH(SalesDataTable[[#This Row],[Order Date]])/3,0)</f>
        <v>1</v>
      </c>
      <c r="E331" s="14">
        <f>MONTH(SalesDataTable[[#This Row],[Order Date]])</f>
        <v>3</v>
      </c>
      <c r="F331" s="14" t="str">
        <f>TEXT(SalesDataTable[[#This Row],[Order Date]],"mmm")</f>
        <v>Mar</v>
      </c>
      <c r="G331" s="3" t="s">
        <v>11</v>
      </c>
      <c r="H331" s="3" t="s">
        <v>39</v>
      </c>
      <c r="I331" s="3" t="s">
        <v>28</v>
      </c>
      <c r="J331" s="3" t="s">
        <v>3</v>
      </c>
      <c r="K331" s="3" t="s">
        <v>4</v>
      </c>
      <c r="L331" s="3" t="s">
        <v>5</v>
      </c>
      <c r="M331" s="8">
        <v>2</v>
      </c>
      <c r="N331" s="5">
        <v>81.290000000000006</v>
      </c>
      <c r="O331" s="6">
        <v>0</v>
      </c>
      <c r="P331" s="5">
        <v>43.9</v>
      </c>
      <c r="Q331" s="5">
        <f t="shared" si="20"/>
        <v>162.58000000000001</v>
      </c>
      <c r="R331" s="5">
        <f t="shared" si="21"/>
        <v>87.8</v>
      </c>
      <c r="S331" s="5">
        <f t="shared" si="22"/>
        <v>74.780000000000015</v>
      </c>
      <c r="T331" s="7">
        <f t="shared" si="23"/>
        <v>0.45995817443720022</v>
      </c>
      <c r="U331" s="4">
        <f>YEAR(SalesDataTable[[#This Row],[Order Date]])</f>
        <v>2026</v>
      </c>
      <c r="V331" s="7" t="str">
        <f>"Q"&amp;ROUNDUP(MONTH(SalesDataTable[[#This Row],[Order Date]])/3,0)</f>
        <v>Q1</v>
      </c>
      <c r="W331" s="8">
        <f>MONTH(SalesDataTable[[#This Row],[Order Date]])</f>
        <v>3</v>
      </c>
      <c r="X331" s="7" t="str">
        <f>TEXT(SalesDataTable[[#This Row],[Order Date]],"mmm")</f>
        <v>Mar</v>
      </c>
    </row>
    <row r="332" spans="1:24" ht="15.6">
      <c r="A332" s="2">
        <v>2623</v>
      </c>
      <c r="B332" s="12">
        <v>46091</v>
      </c>
      <c r="C332" s="14">
        <f>YEAR(SalesDataTable[[#This Row],[Order Date]])</f>
        <v>2026</v>
      </c>
      <c r="D332" s="14">
        <f>ROUNDUP(MONTH(SalesDataTable[[#This Row],[Order Date]])/3,0)</f>
        <v>1</v>
      </c>
      <c r="E332" s="14">
        <f>MONTH(SalesDataTable[[#This Row],[Order Date]])</f>
        <v>3</v>
      </c>
      <c r="F332" s="14" t="str">
        <f>TEXT(SalesDataTable[[#This Row],[Order Date]],"mmm")</f>
        <v>Mar</v>
      </c>
      <c r="G332" s="3" t="s">
        <v>6</v>
      </c>
      <c r="H332" s="3" t="s">
        <v>43</v>
      </c>
      <c r="I332" s="3" t="s">
        <v>28</v>
      </c>
      <c r="J332" s="3" t="s">
        <v>13</v>
      </c>
      <c r="K332" s="3" t="s">
        <v>4</v>
      </c>
      <c r="L332" s="3" t="s">
        <v>30</v>
      </c>
      <c r="M332" s="8">
        <v>2</v>
      </c>
      <c r="N332" s="5">
        <v>103.33</v>
      </c>
      <c r="O332" s="6">
        <v>0.05</v>
      </c>
      <c r="P332" s="5">
        <v>51.58</v>
      </c>
      <c r="Q332" s="5">
        <f t="shared" si="20"/>
        <v>196.327</v>
      </c>
      <c r="R332" s="5">
        <f t="shared" si="21"/>
        <v>103.16</v>
      </c>
      <c r="S332" s="5">
        <f t="shared" si="22"/>
        <v>93.167000000000002</v>
      </c>
      <c r="T332" s="7">
        <f t="shared" si="23"/>
        <v>0.47455011282197557</v>
      </c>
      <c r="U332" s="4">
        <f>YEAR(SalesDataTable[[#This Row],[Order Date]])</f>
        <v>2026</v>
      </c>
      <c r="V332" s="7" t="str">
        <f>"Q"&amp;ROUNDUP(MONTH(SalesDataTable[[#This Row],[Order Date]])/3,0)</f>
        <v>Q1</v>
      </c>
      <c r="W332" s="8">
        <f>MONTH(SalesDataTable[[#This Row],[Order Date]])</f>
        <v>3</v>
      </c>
      <c r="X332" s="7" t="str">
        <f>TEXT(SalesDataTable[[#This Row],[Order Date]],"mmm")</f>
        <v>Mar</v>
      </c>
    </row>
    <row r="333" spans="1:24" ht="15.6">
      <c r="A333" s="2">
        <v>2625</v>
      </c>
      <c r="B333" s="12">
        <v>46091</v>
      </c>
      <c r="C333" s="14">
        <f>YEAR(SalesDataTable[[#This Row],[Order Date]])</f>
        <v>2026</v>
      </c>
      <c r="D333" s="14">
        <f>ROUNDUP(MONTH(SalesDataTable[[#This Row],[Order Date]])/3,0)</f>
        <v>1</v>
      </c>
      <c r="E333" s="14">
        <f>MONTH(SalesDataTable[[#This Row],[Order Date]])</f>
        <v>3</v>
      </c>
      <c r="F333" s="14" t="str">
        <f>TEXT(SalesDataTable[[#This Row],[Order Date]],"mmm")</f>
        <v>Mar</v>
      </c>
      <c r="G333" s="3" t="s">
        <v>20</v>
      </c>
      <c r="H333" s="3" t="s">
        <v>31</v>
      </c>
      <c r="I333" s="3" t="s">
        <v>19</v>
      </c>
      <c r="J333" s="3" t="s">
        <v>16</v>
      </c>
      <c r="K333" s="3" t="s">
        <v>34</v>
      </c>
      <c r="L333" s="3" t="s">
        <v>45</v>
      </c>
      <c r="M333" s="8">
        <v>2</v>
      </c>
      <c r="N333" s="5">
        <v>51.14</v>
      </c>
      <c r="O333" s="6">
        <v>0</v>
      </c>
      <c r="P333" s="5">
        <v>21.58</v>
      </c>
      <c r="Q333" s="5">
        <f t="shared" si="20"/>
        <v>102.28</v>
      </c>
      <c r="R333" s="5">
        <f t="shared" si="21"/>
        <v>43.16</v>
      </c>
      <c r="S333" s="5">
        <f t="shared" si="22"/>
        <v>59.120000000000005</v>
      </c>
      <c r="T333" s="7">
        <f t="shared" si="23"/>
        <v>0.57802111849824012</v>
      </c>
      <c r="U333" s="4">
        <f>YEAR(SalesDataTable[[#This Row],[Order Date]])</f>
        <v>2026</v>
      </c>
      <c r="V333" s="7" t="str">
        <f>"Q"&amp;ROUNDUP(MONTH(SalesDataTable[[#This Row],[Order Date]])/3,0)</f>
        <v>Q1</v>
      </c>
      <c r="W333" s="8">
        <f>MONTH(SalesDataTable[[#This Row],[Order Date]])</f>
        <v>3</v>
      </c>
      <c r="X333" s="7" t="str">
        <f>TEXT(SalesDataTable[[#This Row],[Order Date]],"mmm")</f>
        <v>Mar</v>
      </c>
    </row>
    <row r="334" spans="1:24" ht="15.6">
      <c r="A334" s="2">
        <v>3304</v>
      </c>
      <c r="B334" s="12">
        <v>46091</v>
      </c>
      <c r="C334" s="14">
        <f>YEAR(SalesDataTable[[#This Row],[Order Date]])</f>
        <v>2026</v>
      </c>
      <c r="D334" s="14">
        <f>ROUNDUP(MONTH(SalesDataTable[[#This Row],[Order Date]])/3,0)</f>
        <v>1</v>
      </c>
      <c r="E334" s="14">
        <f>MONTH(SalesDataTable[[#This Row],[Order Date]])</f>
        <v>3</v>
      </c>
      <c r="F334" s="14" t="str">
        <f>TEXT(SalesDataTable[[#This Row],[Order Date]],"mmm")</f>
        <v>Mar</v>
      </c>
      <c r="G334" s="3" t="s">
        <v>6</v>
      </c>
      <c r="H334" s="3" t="s">
        <v>43</v>
      </c>
      <c r="I334" s="3" t="s">
        <v>28</v>
      </c>
      <c r="J334" s="3" t="s">
        <v>3</v>
      </c>
      <c r="K334" s="3" t="s">
        <v>4</v>
      </c>
      <c r="L334" s="3" t="s">
        <v>22</v>
      </c>
      <c r="M334" s="8">
        <v>2</v>
      </c>
      <c r="N334" s="5">
        <v>49.7</v>
      </c>
      <c r="O334" s="6">
        <v>0</v>
      </c>
      <c r="P334" s="5">
        <v>23.14</v>
      </c>
      <c r="Q334" s="5">
        <f t="shared" si="20"/>
        <v>99.4</v>
      </c>
      <c r="R334" s="5">
        <f t="shared" si="21"/>
        <v>46.28</v>
      </c>
      <c r="S334" s="5">
        <f t="shared" si="22"/>
        <v>53.120000000000005</v>
      </c>
      <c r="T334" s="7">
        <f t="shared" si="23"/>
        <v>0.53440643863179071</v>
      </c>
      <c r="U334" s="4">
        <f>YEAR(SalesDataTable[[#This Row],[Order Date]])</f>
        <v>2026</v>
      </c>
      <c r="V334" s="7" t="str">
        <f>"Q"&amp;ROUNDUP(MONTH(SalesDataTable[[#This Row],[Order Date]])/3,0)</f>
        <v>Q1</v>
      </c>
      <c r="W334" s="8">
        <f>MONTH(SalesDataTable[[#This Row],[Order Date]])</f>
        <v>3</v>
      </c>
      <c r="X334" s="7" t="str">
        <f>TEXT(SalesDataTable[[#This Row],[Order Date]],"mmm")</f>
        <v>Mar</v>
      </c>
    </row>
    <row r="335" spans="1:24" ht="15.6">
      <c r="A335" s="2">
        <v>4876</v>
      </c>
      <c r="B335" s="12">
        <v>46091</v>
      </c>
      <c r="C335" s="14">
        <f>YEAR(SalesDataTable[[#This Row],[Order Date]])</f>
        <v>2026</v>
      </c>
      <c r="D335" s="14">
        <f>ROUNDUP(MONTH(SalesDataTable[[#This Row],[Order Date]])/3,0)</f>
        <v>1</v>
      </c>
      <c r="E335" s="14">
        <f>MONTH(SalesDataTable[[#This Row],[Order Date]])</f>
        <v>3</v>
      </c>
      <c r="F335" s="14" t="str">
        <f>TEXT(SalesDataTable[[#This Row],[Order Date]],"mmm")</f>
        <v>Mar</v>
      </c>
      <c r="G335" s="3" t="s">
        <v>20</v>
      </c>
      <c r="H335" s="3" t="s">
        <v>21</v>
      </c>
      <c r="I335" s="3" t="s">
        <v>2</v>
      </c>
      <c r="J335" s="3" t="s">
        <v>3</v>
      </c>
      <c r="K335" s="3" t="s">
        <v>4</v>
      </c>
      <c r="L335" s="3" t="s">
        <v>26</v>
      </c>
      <c r="M335" s="8">
        <v>1</v>
      </c>
      <c r="N335" s="5">
        <v>39.659999999999997</v>
      </c>
      <c r="O335" s="6">
        <v>0.05</v>
      </c>
      <c r="P335" s="5">
        <v>16.93</v>
      </c>
      <c r="Q335" s="5">
        <f t="shared" si="20"/>
        <v>37.676999999999992</v>
      </c>
      <c r="R335" s="5">
        <f t="shared" si="21"/>
        <v>16.93</v>
      </c>
      <c r="S335" s="5">
        <f t="shared" si="22"/>
        <v>20.746999999999993</v>
      </c>
      <c r="T335" s="7">
        <f t="shared" si="23"/>
        <v>0.5506542452955383</v>
      </c>
      <c r="U335" s="4">
        <f>YEAR(SalesDataTable[[#This Row],[Order Date]])</f>
        <v>2026</v>
      </c>
      <c r="V335" s="7" t="str">
        <f>"Q"&amp;ROUNDUP(MONTH(SalesDataTable[[#This Row],[Order Date]])/3,0)</f>
        <v>Q1</v>
      </c>
      <c r="W335" s="8">
        <f>MONTH(SalesDataTable[[#This Row],[Order Date]])</f>
        <v>3</v>
      </c>
      <c r="X335" s="7" t="str">
        <f>TEXT(SalesDataTable[[#This Row],[Order Date]],"mmm")</f>
        <v>Mar</v>
      </c>
    </row>
    <row r="336" spans="1:24" ht="15.6">
      <c r="A336" s="2">
        <v>83</v>
      </c>
      <c r="B336" s="12">
        <v>46092</v>
      </c>
      <c r="C336" s="14">
        <f>YEAR(SalesDataTable[[#This Row],[Order Date]])</f>
        <v>2026</v>
      </c>
      <c r="D336" s="14">
        <f>ROUNDUP(MONTH(SalesDataTable[[#This Row],[Order Date]])/3,0)</f>
        <v>1</v>
      </c>
      <c r="E336" s="14">
        <f>MONTH(SalesDataTable[[#This Row],[Order Date]])</f>
        <v>3</v>
      </c>
      <c r="F336" s="14" t="str">
        <f>TEXT(SalesDataTable[[#This Row],[Order Date]],"mmm")</f>
        <v>Mar</v>
      </c>
      <c r="G336" s="3" t="s">
        <v>6</v>
      </c>
      <c r="H336" s="3" t="s">
        <v>43</v>
      </c>
      <c r="I336" s="3" t="s">
        <v>8</v>
      </c>
      <c r="J336" s="3" t="s">
        <v>16</v>
      </c>
      <c r="K336" s="3" t="s">
        <v>34</v>
      </c>
      <c r="L336" s="3" t="s">
        <v>45</v>
      </c>
      <c r="M336" s="8">
        <v>4</v>
      </c>
      <c r="N336" s="5">
        <v>50.65</v>
      </c>
      <c r="O336" s="6">
        <v>0.15</v>
      </c>
      <c r="P336" s="5">
        <v>22</v>
      </c>
      <c r="Q336" s="5">
        <f t="shared" si="20"/>
        <v>172.20999999999998</v>
      </c>
      <c r="R336" s="5">
        <f t="shared" si="21"/>
        <v>88</v>
      </c>
      <c r="S336" s="5">
        <f t="shared" si="22"/>
        <v>84.20999999999998</v>
      </c>
      <c r="T336" s="7">
        <f t="shared" si="23"/>
        <v>0.48899599326403803</v>
      </c>
      <c r="U336" s="4">
        <f>YEAR(SalesDataTable[[#This Row],[Order Date]])</f>
        <v>2026</v>
      </c>
      <c r="V336" s="7" t="str">
        <f>"Q"&amp;ROUNDUP(MONTH(SalesDataTable[[#This Row],[Order Date]])/3,0)</f>
        <v>Q1</v>
      </c>
      <c r="W336" s="8">
        <f>MONTH(SalesDataTable[[#This Row],[Order Date]])</f>
        <v>3</v>
      </c>
      <c r="X336" s="7" t="str">
        <f>TEXT(SalesDataTable[[#This Row],[Order Date]],"mmm")</f>
        <v>Mar</v>
      </c>
    </row>
    <row r="337" spans="1:24" ht="15.6">
      <c r="A337" s="2">
        <v>863</v>
      </c>
      <c r="B337" s="12">
        <v>46092</v>
      </c>
      <c r="C337" s="14">
        <f>YEAR(SalesDataTable[[#This Row],[Order Date]])</f>
        <v>2026</v>
      </c>
      <c r="D337" s="14">
        <f>ROUNDUP(MONTH(SalesDataTable[[#This Row],[Order Date]])/3,0)</f>
        <v>1</v>
      </c>
      <c r="E337" s="14">
        <f>MONTH(SalesDataTable[[#This Row],[Order Date]])</f>
        <v>3</v>
      </c>
      <c r="F337" s="14" t="str">
        <f>TEXT(SalesDataTable[[#This Row],[Order Date]],"mmm")</f>
        <v>Mar</v>
      </c>
      <c r="G337" s="3" t="s">
        <v>11</v>
      </c>
      <c r="H337" s="3" t="s">
        <v>12</v>
      </c>
      <c r="I337" s="3" t="s">
        <v>28</v>
      </c>
      <c r="J337" s="3" t="s">
        <v>3</v>
      </c>
      <c r="K337" s="3" t="s">
        <v>34</v>
      </c>
      <c r="L337" s="3" t="s">
        <v>45</v>
      </c>
      <c r="M337" s="8">
        <v>2</v>
      </c>
      <c r="N337" s="5">
        <v>50.72</v>
      </c>
      <c r="O337" s="6">
        <v>0</v>
      </c>
      <c r="P337" s="5">
        <v>21.88</v>
      </c>
      <c r="Q337" s="5">
        <f t="shared" si="20"/>
        <v>101.44</v>
      </c>
      <c r="R337" s="5">
        <f t="shared" si="21"/>
        <v>43.76</v>
      </c>
      <c r="S337" s="5">
        <f t="shared" si="22"/>
        <v>57.68</v>
      </c>
      <c r="T337" s="7">
        <f t="shared" si="23"/>
        <v>0.56861198738170349</v>
      </c>
      <c r="U337" s="4">
        <f>YEAR(SalesDataTable[[#This Row],[Order Date]])</f>
        <v>2026</v>
      </c>
      <c r="V337" s="7" t="str">
        <f>"Q"&amp;ROUNDUP(MONTH(SalesDataTable[[#This Row],[Order Date]])/3,0)</f>
        <v>Q1</v>
      </c>
      <c r="W337" s="8">
        <f>MONTH(SalesDataTable[[#This Row],[Order Date]])</f>
        <v>3</v>
      </c>
      <c r="X337" s="7" t="str">
        <f>TEXT(SalesDataTable[[#This Row],[Order Date]],"mmm")</f>
        <v>Mar</v>
      </c>
    </row>
    <row r="338" spans="1:24" ht="15.6">
      <c r="A338" s="2">
        <v>2323</v>
      </c>
      <c r="B338" s="12">
        <v>46092</v>
      </c>
      <c r="C338" s="14">
        <f>YEAR(SalesDataTable[[#This Row],[Order Date]])</f>
        <v>2026</v>
      </c>
      <c r="D338" s="14">
        <f>ROUNDUP(MONTH(SalesDataTable[[#This Row],[Order Date]])/3,0)</f>
        <v>1</v>
      </c>
      <c r="E338" s="14">
        <f>MONTH(SalesDataTable[[#This Row],[Order Date]])</f>
        <v>3</v>
      </c>
      <c r="F338" s="14" t="str">
        <f>TEXT(SalesDataTable[[#This Row],[Order Date]],"mmm")</f>
        <v>Mar</v>
      </c>
      <c r="G338" s="3" t="s">
        <v>6</v>
      </c>
      <c r="H338" s="3" t="s">
        <v>43</v>
      </c>
      <c r="I338" s="3" t="s">
        <v>19</v>
      </c>
      <c r="J338" s="3" t="s">
        <v>13</v>
      </c>
      <c r="K338" s="3" t="s">
        <v>14</v>
      </c>
      <c r="L338" s="3" t="s">
        <v>15</v>
      </c>
      <c r="M338" s="8">
        <v>2</v>
      </c>
      <c r="N338" s="5">
        <v>36.08</v>
      </c>
      <c r="O338" s="6">
        <v>0.05</v>
      </c>
      <c r="P338" s="5">
        <v>13.19</v>
      </c>
      <c r="Q338" s="5">
        <f t="shared" si="20"/>
        <v>68.551999999999992</v>
      </c>
      <c r="R338" s="5">
        <f t="shared" si="21"/>
        <v>26.38</v>
      </c>
      <c r="S338" s="5">
        <f t="shared" si="22"/>
        <v>42.171999999999997</v>
      </c>
      <c r="T338" s="7">
        <f t="shared" si="23"/>
        <v>0.61518263507993931</v>
      </c>
      <c r="U338" s="4">
        <f>YEAR(SalesDataTable[[#This Row],[Order Date]])</f>
        <v>2026</v>
      </c>
      <c r="V338" s="7" t="str">
        <f>"Q"&amp;ROUNDUP(MONTH(SalesDataTable[[#This Row],[Order Date]])/3,0)</f>
        <v>Q1</v>
      </c>
      <c r="W338" s="8">
        <f>MONTH(SalesDataTable[[#This Row],[Order Date]])</f>
        <v>3</v>
      </c>
      <c r="X338" s="7" t="str">
        <f>TEXT(SalesDataTable[[#This Row],[Order Date]],"mmm")</f>
        <v>Mar</v>
      </c>
    </row>
    <row r="339" spans="1:24" ht="15.6">
      <c r="A339" s="2">
        <v>3064</v>
      </c>
      <c r="B339" s="12">
        <v>46092</v>
      </c>
      <c r="C339" s="14">
        <f>YEAR(SalesDataTable[[#This Row],[Order Date]])</f>
        <v>2026</v>
      </c>
      <c r="D339" s="14">
        <f>ROUNDUP(MONTH(SalesDataTable[[#This Row],[Order Date]])/3,0)</f>
        <v>1</v>
      </c>
      <c r="E339" s="14">
        <f>MONTH(SalesDataTable[[#This Row],[Order Date]])</f>
        <v>3</v>
      </c>
      <c r="F339" s="14" t="str">
        <f>TEXT(SalesDataTable[[#This Row],[Order Date]],"mmm")</f>
        <v>Mar</v>
      </c>
      <c r="G339" s="3" t="s">
        <v>20</v>
      </c>
      <c r="H339" s="3" t="s">
        <v>33</v>
      </c>
      <c r="I339" s="3" t="s">
        <v>2</v>
      </c>
      <c r="J339" s="3" t="s">
        <v>3</v>
      </c>
      <c r="K339" s="3" t="s">
        <v>23</v>
      </c>
      <c r="L339" s="3" t="s">
        <v>51</v>
      </c>
      <c r="M339" s="8">
        <v>6</v>
      </c>
      <c r="N339" s="5">
        <v>124.04</v>
      </c>
      <c r="O339" s="6">
        <v>0.05</v>
      </c>
      <c r="P339" s="5">
        <v>61.17</v>
      </c>
      <c r="Q339" s="5">
        <f t="shared" si="20"/>
        <v>707.02800000000002</v>
      </c>
      <c r="R339" s="5">
        <f t="shared" si="21"/>
        <v>367.02</v>
      </c>
      <c r="S339" s="5">
        <f t="shared" si="22"/>
        <v>340.00800000000004</v>
      </c>
      <c r="T339" s="7">
        <f t="shared" si="23"/>
        <v>0.48089750335205966</v>
      </c>
      <c r="U339" s="4">
        <f>YEAR(SalesDataTable[[#This Row],[Order Date]])</f>
        <v>2026</v>
      </c>
      <c r="V339" s="7" t="str">
        <f>"Q"&amp;ROUNDUP(MONTH(SalesDataTable[[#This Row],[Order Date]])/3,0)</f>
        <v>Q1</v>
      </c>
      <c r="W339" s="8">
        <f>MONTH(SalesDataTable[[#This Row],[Order Date]])</f>
        <v>3</v>
      </c>
      <c r="X339" s="7" t="str">
        <f>TEXT(SalesDataTable[[#This Row],[Order Date]],"mmm")</f>
        <v>Mar</v>
      </c>
    </row>
    <row r="340" spans="1:24" ht="15.6">
      <c r="A340" s="2">
        <v>4995</v>
      </c>
      <c r="B340" s="12">
        <v>46092</v>
      </c>
      <c r="C340" s="14">
        <f>YEAR(SalesDataTable[[#This Row],[Order Date]])</f>
        <v>2026</v>
      </c>
      <c r="D340" s="14">
        <f>ROUNDUP(MONTH(SalesDataTable[[#This Row],[Order Date]])/3,0)</f>
        <v>1</v>
      </c>
      <c r="E340" s="14">
        <f>MONTH(SalesDataTable[[#This Row],[Order Date]])</f>
        <v>3</v>
      </c>
      <c r="F340" s="14" t="str">
        <f>TEXT(SalesDataTable[[#This Row],[Order Date]],"mmm")</f>
        <v>Mar</v>
      </c>
      <c r="G340" s="3" t="s">
        <v>6</v>
      </c>
      <c r="H340" s="3" t="s">
        <v>43</v>
      </c>
      <c r="I340" s="3" t="s">
        <v>28</v>
      </c>
      <c r="J340" s="3" t="s">
        <v>13</v>
      </c>
      <c r="K340" s="3" t="s">
        <v>9</v>
      </c>
      <c r="L340" s="3" t="s">
        <v>10</v>
      </c>
      <c r="M340" s="8">
        <v>3</v>
      </c>
      <c r="N340" s="5">
        <v>90.31</v>
      </c>
      <c r="O340" s="6">
        <v>0</v>
      </c>
      <c r="P340" s="5">
        <v>44.58</v>
      </c>
      <c r="Q340" s="5">
        <f t="shared" si="20"/>
        <v>270.93</v>
      </c>
      <c r="R340" s="5">
        <f t="shared" si="21"/>
        <v>133.74</v>
      </c>
      <c r="S340" s="5">
        <f t="shared" si="22"/>
        <v>137.19</v>
      </c>
      <c r="T340" s="7">
        <f t="shared" si="23"/>
        <v>0.50636695825489975</v>
      </c>
      <c r="U340" s="4">
        <f>YEAR(SalesDataTable[[#This Row],[Order Date]])</f>
        <v>2026</v>
      </c>
      <c r="V340" s="7" t="str">
        <f>"Q"&amp;ROUNDUP(MONTH(SalesDataTable[[#This Row],[Order Date]])/3,0)</f>
        <v>Q1</v>
      </c>
      <c r="W340" s="8">
        <f>MONTH(SalesDataTable[[#This Row],[Order Date]])</f>
        <v>3</v>
      </c>
      <c r="X340" s="7" t="str">
        <f>TEXT(SalesDataTable[[#This Row],[Order Date]],"mmm")</f>
        <v>Mar</v>
      </c>
    </row>
    <row r="341" spans="1:24" ht="15.6">
      <c r="A341" s="2">
        <v>46</v>
      </c>
      <c r="B341" s="12">
        <v>46093</v>
      </c>
      <c r="C341" s="14">
        <f>YEAR(SalesDataTable[[#This Row],[Order Date]])</f>
        <v>2026</v>
      </c>
      <c r="D341" s="14">
        <f>ROUNDUP(MONTH(SalesDataTable[[#This Row],[Order Date]])/3,0)</f>
        <v>1</v>
      </c>
      <c r="E341" s="14">
        <f>MONTH(SalesDataTable[[#This Row],[Order Date]])</f>
        <v>3</v>
      </c>
      <c r="F341" s="14" t="str">
        <f>TEXT(SalesDataTable[[#This Row],[Order Date]],"mmm")</f>
        <v>Mar</v>
      </c>
      <c r="G341" s="3" t="s">
        <v>20</v>
      </c>
      <c r="H341" s="3" t="s">
        <v>31</v>
      </c>
      <c r="I341" s="3" t="s">
        <v>2</v>
      </c>
      <c r="J341" s="3" t="s">
        <v>3</v>
      </c>
      <c r="K341" s="3" t="s">
        <v>9</v>
      </c>
      <c r="L341" s="3" t="s">
        <v>46</v>
      </c>
      <c r="M341" s="8">
        <v>4</v>
      </c>
      <c r="N341" s="5">
        <v>72.63</v>
      </c>
      <c r="O341" s="6">
        <v>0.1</v>
      </c>
      <c r="P341" s="5">
        <v>31.45</v>
      </c>
      <c r="Q341" s="5">
        <f t="shared" si="20"/>
        <v>261.46800000000002</v>
      </c>
      <c r="R341" s="5">
        <f t="shared" si="21"/>
        <v>125.8</v>
      </c>
      <c r="S341" s="5">
        <f t="shared" si="22"/>
        <v>135.66800000000001</v>
      </c>
      <c r="T341" s="7">
        <f t="shared" si="23"/>
        <v>0.51887037801948999</v>
      </c>
      <c r="U341" s="4">
        <f>YEAR(SalesDataTable[[#This Row],[Order Date]])</f>
        <v>2026</v>
      </c>
      <c r="V341" s="7" t="str">
        <f>"Q"&amp;ROUNDUP(MONTH(SalesDataTable[[#This Row],[Order Date]])/3,0)</f>
        <v>Q1</v>
      </c>
      <c r="W341" s="8">
        <f>MONTH(SalesDataTable[[#This Row],[Order Date]])</f>
        <v>3</v>
      </c>
      <c r="X341" s="7" t="str">
        <f>TEXT(SalesDataTable[[#This Row],[Order Date]],"mmm")</f>
        <v>Mar</v>
      </c>
    </row>
    <row r="342" spans="1:24" ht="15.6">
      <c r="A342" s="2">
        <v>443</v>
      </c>
      <c r="B342" s="12">
        <v>46093</v>
      </c>
      <c r="C342" s="14">
        <f>YEAR(SalesDataTable[[#This Row],[Order Date]])</f>
        <v>2026</v>
      </c>
      <c r="D342" s="14">
        <f>ROUNDUP(MONTH(SalesDataTable[[#This Row],[Order Date]])/3,0)</f>
        <v>1</v>
      </c>
      <c r="E342" s="14">
        <f>MONTH(SalesDataTable[[#This Row],[Order Date]])</f>
        <v>3</v>
      </c>
      <c r="F342" s="14" t="str">
        <f>TEXT(SalesDataTable[[#This Row],[Order Date]],"mmm")</f>
        <v>Mar</v>
      </c>
      <c r="G342" s="3" t="s">
        <v>6</v>
      </c>
      <c r="H342" s="3" t="s">
        <v>49</v>
      </c>
      <c r="I342" s="3" t="s">
        <v>2</v>
      </c>
      <c r="J342" s="3" t="s">
        <v>3</v>
      </c>
      <c r="K342" s="3" t="s">
        <v>34</v>
      </c>
      <c r="L342" s="3" t="s">
        <v>35</v>
      </c>
      <c r="M342" s="8">
        <v>3</v>
      </c>
      <c r="N342" s="5">
        <v>39.9</v>
      </c>
      <c r="O342" s="6">
        <v>0</v>
      </c>
      <c r="P342" s="5">
        <v>14.49</v>
      </c>
      <c r="Q342" s="5">
        <f t="shared" si="20"/>
        <v>119.69999999999999</v>
      </c>
      <c r="R342" s="5">
        <f t="shared" si="21"/>
        <v>43.47</v>
      </c>
      <c r="S342" s="5">
        <f t="shared" si="22"/>
        <v>76.22999999999999</v>
      </c>
      <c r="T342" s="7">
        <f t="shared" si="23"/>
        <v>0.63684210526315788</v>
      </c>
      <c r="U342" s="4">
        <f>YEAR(SalesDataTable[[#This Row],[Order Date]])</f>
        <v>2026</v>
      </c>
      <c r="V342" s="7" t="str">
        <f>"Q"&amp;ROUNDUP(MONTH(SalesDataTable[[#This Row],[Order Date]])/3,0)</f>
        <v>Q1</v>
      </c>
      <c r="W342" s="8">
        <f>MONTH(SalesDataTable[[#This Row],[Order Date]])</f>
        <v>3</v>
      </c>
      <c r="X342" s="7" t="str">
        <f>TEXT(SalesDataTable[[#This Row],[Order Date]],"mmm")</f>
        <v>Mar</v>
      </c>
    </row>
    <row r="343" spans="1:24" ht="15.6">
      <c r="A343" s="2">
        <v>759</v>
      </c>
      <c r="B343" s="12">
        <v>46093</v>
      </c>
      <c r="C343" s="14">
        <f>YEAR(SalesDataTable[[#This Row],[Order Date]])</f>
        <v>2026</v>
      </c>
      <c r="D343" s="14">
        <f>ROUNDUP(MONTH(SalesDataTable[[#This Row],[Order Date]])/3,0)</f>
        <v>1</v>
      </c>
      <c r="E343" s="14">
        <f>MONTH(SalesDataTable[[#This Row],[Order Date]])</f>
        <v>3</v>
      </c>
      <c r="F343" s="14" t="str">
        <f>TEXT(SalesDataTable[[#This Row],[Order Date]],"mmm")</f>
        <v>Mar</v>
      </c>
      <c r="G343" s="3" t="s">
        <v>6</v>
      </c>
      <c r="H343" s="3" t="s">
        <v>43</v>
      </c>
      <c r="I343" s="3" t="s">
        <v>2</v>
      </c>
      <c r="J343" s="3" t="s">
        <v>13</v>
      </c>
      <c r="K343" s="3" t="s">
        <v>34</v>
      </c>
      <c r="L343" s="3" t="s">
        <v>45</v>
      </c>
      <c r="M343" s="8">
        <v>1</v>
      </c>
      <c r="N343" s="5">
        <v>49.79</v>
      </c>
      <c r="O343" s="6">
        <v>0.1</v>
      </c>
      <c r="P343" s="5">
        <v>22.29</v>
      </c>
      <c r="Q343" s="5">
        <f t="shared" si="20"/>
        <v>44.811</v>
      </c>
      <c r="R343" s="5">
        <f t="shared" si="21"/>
        <v>22.29</v>
      </c>
      <c r="S343" s="5">
        <f t="shared" si="22"/>
        <v>22.521000000000001</v>
      </c>
      <c r="T343" s="7">
        <f t="shared" si="23"/>
        <v>0.5025774921336279</v>
      </c>
      <c r="U343" s="4">
        <f>YEAR(SalesDataTable[[#This Row],[Order Date]])</f>
        <v>2026</v>
      </c>
      <c r="V343" s="7" t="str">
        <f>"Q"&amp;ROUNDUP(MONTH(SalesDataTable[[#This Row],[Order Date]])/3,0)</f>
        <v>Q1</v>
      </c>
      <c r="W343" s="8">
        <f>MONTH(SalesDataTable[[#This Row],[Order Date]])</f>
        <v>3</v>
      </c>
      <c r="X343" s="7" t="str">
        <f>TEXT(SalesDataTable[[#This Row],[Order Date]],"mmm")</f>
        <v>Mar</v>
      </c>
    </row>
    <row r="344" spans="1:24" ht="15.6">
      <c r="A344" s="2">
        <v>1097</v>
      </c>
      <c r="B344" s="12">
        <v>46093</v>
      </c>
      <c r="C344" s="14">
        <f>YEAR(SalesDataTable[[#This Row],[Order Date]])</f>
        <v>2026</v>
      </c>
      <c r="D344" s="14">
        <f>ROUNDUP(MONTH(SalesDataTable[[#This Row],[Order Date]])/3,0)</f>
        <v>1</v>
      </c>
      <c r="E344" s="14">
        <f>MONTH(SalesDataTable[[#This Row],[Order Date]])</f>
        <v>3</v>
      </c>
      <c r="F344" s="14" t="str">
        <f>TEXT(SalesDataTable[[#This Row],[Order Date]],"mmm")</f>
        <v>Mar</v>
      </c>
      <c r="G344" s="3" t="s">
        <v>11</v>
      </c>
      <c r="H344" s="3" t="s">
        <v>12</v>
      </c>
      <c r="I344" s="3" t="s">
        <v>28</v>
      </c>
      <c r="J344" s="3" t="s">
        <v>13</v>
      </c>
      <c r="K344" s="3" t="s">
        <v>4</v>
      </c>
      <c r="L344" s="3" t="s">
        <v>26</v>
      </c>
      <c r="M344" s="8">
        <v>1</v>
      </c>
      <c r="N344" s="5">
        <v>41.24</v>
      </c>
      <c r="O344" s="6">
        <v>0.05</v>
      </c>
      <c r="P344" s="5">
        <v>16.64</v>
      </c>
      <c r="Q344" s="5">
        <f t="shared" si="20"/>
        <v>39.177999999999997</v>
      </c>
      <c r="R344" s="5">
        <f t="shared" si="21"/>
        <v>16.64</v>
      </c>
      <c r="S344" s="5">
        <f t="shared" si="22"/>
        <v>22.537999999999997</v>
      </c>
      <c r="T344" s="7">
        <f t="shared" si="23"/>
        <v>0.57527183623462141</v>
      </c>
      <c r="U344" s="4">
        <f>YEAR(SalesDataTable[[#This Row],[Order Date]])</f>
        <v>2026</v>
      </c>
      <c r="V344" s="7" t="str">
        <f>"Q"&amp;ROUNDUP(MONTH(SalesDataTable[[#This Row],[Order Date]])/3,0)</f>
        <v>Q1</v>
      </c>
      <c r="W344" s="8">
        <f>MONTH(SalesDataTable[[#This Row],[Order Date]])</f>
        <v>3</v>
      </c>
      <c r="X344" s="7" t="str">
        <f>TEXT(SalesDataTable[[#This Row],[Order Date]],"mmm")</f>
        <v>Mar</v>
      </c>
    </row>
    <row r="345" spans="1:24" ht="15.6">
      <c r="A345" s="2">
        <v>2152</v>
      </c>
      <c r="B345" s="12">
        <v>46093</v>
      </c>
      <c r="C345" s="14">
        <f>YEAR(SalesDataTable[[#This Row],[Order Date]])</f>
        <v>2026</v>
      </c>
      <c r="D345" s="14">
        <f>ROUNDUP(MONTH(SalesDataTable[[#This Row],[Order Date]])/3,0)</f>
        <v>1</v>
      </c>
      <c r="E345" s="14">
        <f>MONTH(SalesDataTable[[#This Row],[Order Date]])</f>
        <v>3</v>
      </c>
      <c r="F345" s="14" t="str">
        <f>TEXT(SalesDataTable[[#This Row],[Order Date]],"mmm")</f>
        <v>Mar</v>
      </c>
      <c r="G345" s="3" t="s">
        <v>0</v>
      </c>
      <c r="H345" s="3" t="s">
        <v>36</v>
      </c>
      <c r="I345" s="3" t="s">
        <v>2</v>
      </c>
      <c r="J345" s="3" t="s">
        <v>13</v>
      </c>
      <c r="K345" s="3" t="s">
        <v>9</v>
      </c>
      <c r="L345" s="3"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c r="U345" s="4">
        <f>YEAR(SalesDataTable[[#This Row],[Order Date]])</f>
        <v>2026</v>
      </c>
      <c r="V345" s="7" t="str">
        <f>"Q"&amp;ROUNDUP(MONTH(SalesDataTable[[#This Row],[Order Date]])/3,0)</f>
        <v>Q1</v>
      </c>
      <c r="W345" s="8">
        <f>MONTH(SalesDataTable[[#This Row],[Order Date]])</f>
        <v>3</v>
      </c>
      <c r="X345" s="7" t="str">
        <f>TEXT(SalesDataTable[[#This Row],[Order Date]],"mmm")</f>
        <v>Mar</v>
      </c>
    </row>
    <row r="346" spans="1:24" ht="15.6">
      <c r="A346" s="2">
        <v>2512</v>
      </c>
      <c r="B346" s="12">
        <v>46093</v>
      </c>
      <c r="C346" s="14">
        <f>YEAR(SalesDataTable[[#This Row],[Order Date]])</f>
        <v>2026</v>
      </c>
      <c r="D346" s="14">
        <f>ROUNDUP(MONTH(SalesDataTable[[#This Row],[Order Date]])/3,0)</f>
        <v>1</v>
      </c>
      <c r="E346" s="14">
        <f>MONTH(SalesDataTable[[#This Row],[Order Date]])</f>
        <v>3</v>
      </c>
      <c r="F346" s="14" t="str">
        <f>TEXT(SalesDataTable[[#This Row],[Order Date]],"mmm")</f>
        <v>Mar</v>
      </c>
      <c r="G346" s="3" t="s">
        <v>6</v>
      </c>
      <c r="H346" s="3" t="s">
        <v>7</v>
      </c>
      <c r="I346" s="3" t="s">
        <v>2</v>
      </c>
      <c r="J346" s="3" t="s">
        <v>13</v>
      </c>
      <c r="K346" s="3" t="s">
        <v>23</v>
      </c>
      <c r="L346" s="3" t="s">
        <v>29</v>
      </c>
      <c r="M346" s="8">
        <v>2</v>
      </c>
      <c r="N346" s="5">
        <v>192.76</v>
      </c>
      <c r="O346" s="6">
        <v>0</v>
      </c>
      <c r="P346" s="5">
        <v>103.08</v>
      </c>
      <c r="Q346" s="5">
        <f t="shared" si="20"/>
        <v>385.52</v>
      </c>
      <c r="R346" s="5">
        <f t="shared" si="21"/>
        <v>206.16</v>
      </c>
      <c r="S346" s="5">
        <f t="shared" si="22"/>
        <v>179.35999999999999</v>
      </c>
      <c r="T346" s="7">
        <f t="shared" si="23"/>
        <v>0.46524175140070551</v>
      </c>
      <c r="U346" s="4">
        <f>YEAR(SalesDataTable[[#This Row],[Order Date]])</f>
        <v>2026</v>
      </c>
      <c r="V346" s="7" t="str">
        <f>"Q"&amp;ROUNDUP(MONTH(SalesDataTable[[#This Row],[Order Date]])/3,0)</f>
        <v>Q1</v>
      </c>
      <c r="W346" s="8">
        <f>MONTH(SalesDataTable[[#This Row],[Order Date]])</f>
        <v>3</v>
      </c>
      <c r="X346" s="7" t="str">
        <f>TEXT(SalesDataTable[[#This Row],[Order Date]],"mmm")</f>
        <v>Mar</v>
      </c>
    </row>
    <row r="347" spans="1:24" ht="15.6">
      <c r="A347" s="2">
        <v>2578</v>
      </c>
      <c r="B347" s="12">
        <v>46093</v>
      </c>
      <c r="C347" s="14">
        <f>YEAR(SalesDataTable[[#This Row],[Order Date]])</f>
        <v>2026</v>
      </c>
      <c r="D347" s="14">
        <f>ROUNDUP(MONTH(SalesDataTable[[#This Row],[Order Date]])/3,0)</f>
        <v>1</v>
      </c>
      <c r="E347" s="14">
        <f>MONTH(SalesDataTable[[#This Row],[Order Date]])</f>
        <v>3</v>
      </c>
      <c r="F347" s="14" t="str">
        <f>TEXT(SalesDataTable[[#This Row],[Order Date]],"mmm")</f>
        <v>Mar</v>
      </c>
      <c r="G347" s="3" t="s">
        <v>11</v>
      </c>
      <c r="H347" s="3" t="s">
        <v>25</v>
      </c>
      <c r="I347" s="3" t="s">
        <v>2</v>
      </c>
      <c r="J347" s="3" t="s">
        <v>13</v>
      </c>
      <c r="K347" s="3" t="s">
        <v>14</v>
      </c>
      <c r="L347" s="3" t="s">
        <v>48</v>
      </c>
      <c r="M347" s="8">
        <v>1</v>
      </c>
      <c r="N347" s="5">
        <v>165.72</v>
      </c>
      <c r="O347" s="6">
        <v>0</v>
      </c>
      <c r="P347" s="5">
        <v>89.31</v>
      </c>
      <c r="Q347" s="5">
        <f t="shared" si="20"/>
        <v>165.72</v>
      </c>
      <c r="R347" s="5">
        <f t="shared" si="21"/>
        <v>89.31</v>
      </c>
      <c r="S347" s="5">
        <f t="shared" si="22"/>
        <v>76.41</v>
      </c>
      <c r="T347" s="7">
        <f t="shared" si="23"/>
        <v>0.46107892831281677</v>
      </c>
      <c r="U347" s="4">
        <f>YEAR(SalesDataTable[[#This Row],[Order Date]])</f>
        <v>2026</v>
      </c>
      <c r="V347" s="7" t="str">
        <f>"Q"&amp;ROUNDUP(MONTH(SalesDataTable[[#This Row],[Order Date]])/3,0)</f>
        <v>Q1</v>
      </c>
      <c r="W347" s="8">
        <f>MONTH(SalesDataTable[[#This Row],[Order Date]])</f>
        <v>3</v>
      </c>
      <c r="X347" s="7" t="str">
        <f>TEXT(SalesDataTable[[#This Row],[Order Date]],"mmm")</f>
        <v>Mar</v>
      </c>
    </row>
    <row r="348" spans="1:24" ht="15.6">
      <c r="A348" s="2">
        <v>3302</v>
      </c>
      <c r="B348" s="12">
        <v>46093</v>
      </c>
      <c r="C348" s="14">
        <f>YEAR(SalesDataTable[[#This Row],[Order Date]])</f>
        <v>2026</v>
      </c>
      <c r="D348" s="14">
        <f>ROUNDUP(MONTH(SalesDataTable[[#This Row],[Order Date]])/3,0)</f>
        <v>1</v>
      </c>
      <c r="E348" s="14">
        <f>MONTH(SalesDataTable[[#This Row],[Order Date]])</f>
        <v>3</v>
      </c>
      <c r="F348" s="14" t="str">
        <f>TEXT(SalesDataTable[[#This Row],[Order Date]],"mmm")</f>
        <v>Mar</v>
      </c>
      <c r="G348" s="3" t="s">
        <v>20</v>
      </c>
      <c r="H348" s="3" t="s">
        <v>31</v>
      </c>
      <c r="I348" s="3" t="s">
        <v>19</v>
      </c>
      <c r="J348" s="3" t="s">
        <v>16</v>
      </c>
      <c r="K348" s="3" t="s">
        <v>14</v>
      </c>
      <c r="L348" s="3" t="s">
        <v>48</v>
      </c>
      <c r="M348" s="8">
        <v>2</v>
      </c>
      <c r="N348" s="5">
        <v>164.33</v>
      </c>
      <c r="O348" s="6">
        <v>0</v>
      </c>
      <c r="P348" s="5">
        <v>86.07</v>
      </c>
      <c r="Q348" s="5">
        <f t="shared" si="20"/>
        <v>328.66</v>
      </c>
      <c r="R348" s="5">
        <f t="shared" si="21"/>
        <v>172.14</v>
      </c>
      <c r="S348" s="5">
        <f t="shared" si="22"/>
        <v>156.52000000000004</v>
      </c>
      <c r="T348" s="7">
        <f t="shared" si="23"/>
        <v>0.47623684050386428</v>
      </c>
      <c r="U348" s="4">
        <f>YEAR(SalesDataTable[[#This Row],[Order Date]])</f>
        <v>2026</v>
      </c>
      <c r="V348" s="7" t="str">
        <f>"Q"&amp;ROUNDUP(MONTH(SalesDataTable[[#This Row],[Order Date]])/3,0)</f>
        <v>Q1</v>
      </c>
      <c r="W348" s="8">
        <f>MONTH(SalesDataTable[[#This Row],[Order Date]])</f>
        <v>3</v>
      </c>
      <c r="X348" s="7" t="str">
        <f>TEXT(SalesDataTable[[#This Row],[Order Date]],"mmm")</f>
        <v>Mar</v>
      </c>
    </row>
    <row r="349" spans="1:24" ht="15.6">
      <c r="A349" s="2">
        <v>3752</v>
      </c>
      <c r="B349" s="12">
        <v>46093</v>
      </c>
      <c r="C349" s="14">
        <f>YEAR(SalesDataTable[[#This Row],[Order Date]])</f>
        <v>2026</v>
      </c>
      <c r="D349" s="14">
        <f>ROUNDUP(MONTH(SalesDataTable[[#This Row],[Order Date]])/3,0)</f>
        <v>1</v>
      </c>
      <c r="E349" s="14">
        <f>MONTH(SalesDataTable[[#This Row],[Order Date]])</f>
        <v>3</v>
      </c>
      <c r="F349" s="14" t="str">
        <f>TEXT(SalesDataTable[[#This Row],[Order Date]],"mmm")</f>
        <v>Mar</v>
      </c>
      <c r="G349" s="3" t="s">
        <v>20</v>
      </c>
      <c r="H349" s="3" t="s">
        <v>33</v>
      </c>
      <c r="I349" s="3" t="s">
        <v>8</v>
      </c>
      <c r="J349" s="3" t="s">
        <v>16</v>
      </c>
      <c r="K349" s="3" t="s">
        <v>14</v>
      </c>
      <c r="L349" s="3" t="s">
        <v>32</v>
      </c>
      <c r="M349" s="8">
        <v>3</v>
      </c>
      <c r="N349" s="5">
        <v>45.8</v>
      </c>
      <c r="O349" s="6">
        <v>0.15</v>
      </c>
      <c r="P349" s="5">
        <v>18.47</v>
      </c>
      <c r="Q349" s="5">
        <f t="shared" si="20"/>
        <v>116.78999999999998</v>
      </c>
      <c r="R349" s="5">
        <f t="shared" si="21"/>
        <v>55.41</v>
      </c>
      <c r="S349" s="5">
        <f t="shared" si="22"/>
        <v>61.379999999999981</v>
      </c>
      <c r="T349" s="7">
        <f t="shared" si="23"/>
        <v>0.52555869509375797</v>
      </c>
      <c r="U349" s="4">
        <f>YEAR(SalesDataTable[[#This Row],[Order Date]])</f>
        <v>2026</v>
      </c>
      <c r="V349" s="7" t="str">
        <f>"Q"&amp;ROUNDUP(MONTH(SalesDataTable[[#This Row],[Order Date]])/3,0)</f>
        <v>Q1</v>
      </c>
      <c r="W349" s="8">
        <f>MONTH(SalesDataTable[[#This Row],[Order Date]])</f>
        <v>3</v>
      </c>
      <c r="X349" s="7" t="str">
        <f>TEXT(SalesDataTable[[#This Row],[Order Date]],"mmm")</f>
        <v>Mar</v>
      </c>
    </row>
    <row r="350" spans="1:24" ht="15.6">
      <c r="A350" s="2">
        <v>4839</v>
      </c>
      <c r="B350" s="12">
        <v>46093</v>
      </c>
      <c r="C350" s="14">
        <f>YEAR(SalesDataTable[[#This Row],[Order Date]])</f>
        <v>2026</v>
      </c>
      <c r="D350" s="14">
        <f>ROUNDUP(MONTH(SalesDataTable[[#This Row],[Order Date]])/3,0)</f>
        <v>1</v>
      </c>
      <c r="E350" s="14">
        <f>MONTH(SalesDataTable[[#This Row],[Order Date]])</f>
        <v>3</v>
      </c>
      <c r="F350" s="14" t="str">
        <f>TEXT(SalesDataTable[[#This Row],[Order Date]],"mmm")</f>
        <v>Mar</v>
      </c>
      <c r="G350" s="3" t="s">
        <v>6</v>
      </c>
      <c r="H350" s="3" t="s">
        <v>7</v>
      </c>
      <c r="I350" s="3" t="s">
        <v>2</v>
      </c>
      <c r="J350" s="3" t="s">
        <v>13</v>
      </c>
      <c r="K350" s="3" t="s">
        <v>4</v>
      </c>
      <c r="L350" s="3" t="s">
        <v>30</v>
      </c>
      <c r="M350" s="8">
        <v>2</v>
      </c>
      <c r="N350" s="5">
        <v>103.08</v>
      </c>
      <c r="O350" s="6">
        <v>0.05</v>
      </c>
      <c r="P350" s="5">
        <v>49.27</v>
      </c>
      <c r="Q350" s="5">
        <f t="shared" si="20"/>
        <v>195.85199999999998</v>
      </c>
      <c r="R350" s="5">
        <f t="shared" si="21"/>
        <v>98.54</v>
      </c>
      <c r="S350" s="5">
        <f t="shared" si="22"/>
        <v>97.311999999999969</v>
      </c>
      <c r="T350" s="7">
        <f t="shared" si="23"/>
        <v>0.49686497967853266</v>
      </c>
      <c r="U350" s="4">
        <f>YEAR(SalesDataTable[[#This Row],[Order Date]])</f>
        <v>2026</v>
      </c>
      <c r="V350" s="7" t="str">
        <f>"Q"&amp;ROUNDUP(MONTH(SalesDataTable[[#This Row],[Order Date]])/3,0)</f>
        <v>Q1</v>
      </c>
      <c r="W350" s="8">
        <f>MONTH(SalesDataTable[[#This Row],[Order Date]])</f>
        <v>3</v>
      </c>
      <c r="X350" s="7" t="str">
        <f>TEXT(SalesDataTable[[#This Row],[Order Date]],"mmm")</f>
        <v>Mar</v>
      </c>
    </row>
    <row r="351" spans="1:24" ht="15.6">
      <c r="A351" s="2">
        <v>264</v>
      </c>
      <c r="B351" s="12">
        <v>46094</v>
      </c>
      <c r="C351" s="14">
        <f>YEAR(SalesDataTable[[#This Row],[Order Date]])</f>
        <v>2026</v>
      </c>
      <c r="D351" s="14">
        <f>ROUNDUP(MONTH(SalesDataTable[[#This Row],[Order Date]])/3,0)</f>
        <v>1</v>
      </c>
      <c r="E351" s="14">
        <f>MONTH(SalesDataTable[[#This Row],[Order Date]])</f>
        <v>3</v>
      </c>
      <c r="F351" s="14" t="str">
        <f>TEXT(SalesDataTable[[#This Row],[Order Date]],"mmm")</f>
        <v>Mar</v>
      </c>
      <c r="G351" s="3" t="s">
        <v>0</v>
      </c>
      <c r="H351" s="3" t="s">
        <v>1</v>
      </c>
      <c r="I351" s="3" t="s">
        <v>2</v>
      </c>
      <c r="J351" s="3" t="s">
        <v>16</v>
      </c>
      <c r="K351" s="3" t="s">
        <v>14</v>
      </c>
      <c r="L351" s="3" t="s">
        <v>32</v>
      </c>
      <c r="M351" s="8">
        <v>4</v>
      </c>
      <c r="N351" s="5">
        <v>47.33</v>
      </c>
      <c r="O351" s="6">
        <v>0</v>
      </c>
      <c r="P351" s="5">
        <v>18.739999999999998</v>
      </c>
      <c r="Q351" s="5">
        <f t="shared" si="20"/>
        <v>189.32</v>
      </c>
      <c r="R351" s="5">
        <f t="shared" si="21"/>
        <v>74.959999999999994</v>
      </c>
      <c r="S351" s="5">
        <f t="shared" si="22"/>
        <v>114.36</v>
      </c>
      <c r="T351" s="7">
        <f t="shared" si="23"/>
        <v>0.60405662370589475</v>
      </c>
      <c r="U351" s="4">
        <f>YEAR(SalesDataTable[[#This Row],[Order Date]])</f>
        <v>2026</v>
      </c>
      <c r="V351" s="7" t="str">
        <f>"Q"&amp;ROUNDUP(MONTH(SalesDataTable[[#This Row],[Order Date]])/3,0)</f>
        <v>Q1</v>
      </c>
      <c r="W351" s="8">
        <f>MONTH(SalesDataTable[[#This Row],[Order Date]])</f>
        <v>3</v>
      </c>
      <c r="X351" s="7" t="str">
        <f>TEXT(SalesDataTable[[#This Row],[Order Date]],"mmm")</f>
        <v>Mar</v>
      </c>
    </row>
    <row r="352" spans="1:24" ht="15.6">
      <c r="A352" s="2">
        <v>2498</v>
      </c>
      <c r="B352" s="12">
        <v>46094</v>
      </c>
      <c r="C352" s="14">
        <f>YEAR(SalesDataTable[[#This Row],[Order Date]])</f>
        <v>2026</v>
      </c>
      <c r="D352" s="14">
        <f>ROUNDUP(MONTH(SalesDataTable[[#This Row],[Order Date]])/3,0)</f>
        <v>1</v>
      </c>
      <c r="E352" s="14">
        <f>MONTH(SalesDataTable[[#This Row],[Order Date]])</f>
        <v>3</v>
      </c>
      <c r="F352" s="14" t="str">
        <f>TEXT(SalesDataTable[[#This Row],[Order Date]],"mmm")</f>
        <v>Mar</v>
      </c>
      <c r="G352" s="3" t="s">
        <v>11</v>
      </c>
      <c r="H352" s="3" t="s">
        <v>18</v>
      </c>
      <c r="I352" s="3" t="s">
        <v>19</v>
      </c>
      <c r="J352" s="3" t="s">
        <v>13</v>
      </c>
      <c r="K352" s="3" t="s">
        <v>4</v>
      </c>
      <c r="L352" s="3" t="s">
        <v>22</v>
      </c>
      <c r="M352" s="8">
        <v>1</v>
      </c>
      <c r="N352" s="5">
        <v>50.04</v>
      </c>
      <c r="O352" s="6">
        <v>0</v>
      </c>
      <c r="P352" s="5">
        <v>22.64</v>
      </c>
      <c r="Q352" s="5">
        <f t="shared" si="20"/>
        <v>50.04</v>
      </c>
      <c r="R352" s="5">
        <f t="shared" si="21"/>
        <v>22.64</v>
      </c>
      <c r="S352" s="5">
        <f t="shared" si="22"/>
        <v>27.4</v>
      </c>
      <c r="T352" s="7">
        <f t="shared" si="23"/>
        <v>0.54756195043964828</v>
      </c>
      <c r="U352" s="4">
        <f>YEAR(SalesDataTable[[#This Row],[Order Date]])</f>
        <v>2026</v>
      </c>
      <c r="V352" s="7" t="str">
        <f>"Q"&amp;ROUNDUP(MONTH(SalesDataTable[[#This Row],[Order Date]])/3,0)</f>
        <v>Q1</v>
      </c>
      <c r="W352" s="8">
        <f>MONTH(SalesDataTable[[#This Row],[Order Date]])</f>
        <v>3</v>
      </c>
      <c r="X352" s="7" t="str">
        <f>TEXT(SalesDataTable[[#This Row],[Order Date]],"mmm")</f>
        <v>Mar</v>
      </c>
    </row>
    <row r="353" spans="1:24" ht="15.6">
      <c r="A353" s="2">
        <v>3929</v>
      </c>
      <c r="B353" s="12">
        <v>46094</v>
      </c>
      <c r="C353" s="14">
        <f>YEAR(SalesDataTable[[#This Row],[Order Date]])</f>
        <v>2026</v>
      </c>
      <c r="D353" s="14">
        <f>ROUNDUP(MONTH(SalesDataTable[[#This Row],[Order Date]])/3,0)</f>
        <v>1</v>
      </c>
      <c r="E353" s="14">
        <f>MONTH(SalesDataTable[[#This Row],[Order Date]])</f>
        <v>3</v>
      </c>
      <c r="F353" s="14" t="str">
        <f>TEXT(SalesDataTable[[#This Row],[Order Date]],"mmm")</f>
        <v>Mar</v>
      </c>
      <c r="G353" s="3" t="s">
        <v>20</v>
      </c>
      <c r="H353" s="3" t="s">
        <v>47</v>
      </c>
      <c r="I353" s="3" t="s">
        <v>2</v>
      </c>
      <c r="J353" s="3" t="s">
        <v>13</v>
      </c>
      <c r="K353" s="3" t="s">
        <v>34</v>
      </c>
      <c r="L353" s="3" t="s">
        <v>38</v>
      </c>
      <c r="M353" s="8">
        <v>1</v>
      </c>
      <c r="N353" s="5">
        <v>125.69</v>
      </c>
      <c r="O353" s="6">
        <v>0</v>
      </c>
      <c r="P353" s="5">
        <v>67.150000000000006</v>
      </c>
      <c r="Q353" s="5">
        <f t="shared" si="20"/>
        <v>125.69</v>
      </c>
      <c r="R353" s="5">
        <f t="shared" si="21"/>
        <v>67.150000000000006</v>
      </c>
      <c r="S353" s="5">
        <f t="shared" si="22"/>
        <v>58.539999999999992</v>
      </c>
      <c r="T353" s="7">
        <f t="shared" si="23"/>
        <v>0.465749065160315</v>
      </c>
      <c r="U353" s="4">
        <f>YEAR(SalesDataTable[[#This Row],[Order Date]])</f>
        <v>2026</v>
      </c>
      <c r="V353" s="7" t="str">
        <f>"Q"&amp;ROUNDUP(MONTH(SalesDataTable[[#This Row],[Order Date]])/3,0)</f>
        <v>Q1</v>
      </c>
      <c r="W353" s="8">
        <f>MONTH(SalesDataTable[[#This Row],[Order Date]])</f>
        <v>3</v>
      </c>
      <c r="X353" s="7" t="str">
        <f>TEXT(SalesDataTable[[#This Row],[Order Date]],"mmm")</f>
        <v>Mar</v>
      </c>
    </row>
    <row r="354" spans="1:24" ht="15.6">
      <c r="A354" s="2">
        <v>4195</v>
      </c>
      <c r="B354" s="12">
        <v>46094</v>
      </c>
      <c r="C354" s="14">
        <f>YEAR(SalesDataTable[[#This Row],[Order Date]])</f>
        <v>2026</v>
      </c>
      <c r="D354" s="14">
        <f>ROUNDUP(MONTH(SalesDataTable[[#This Row],[Order Date]])/3,0)</f>
        <v>1</v>
      </c>
      <c r="E354" s="14">
        <f>MONTH(SalesDataTable[[#This Row],[Order Date]])</f>
        <v>3</v>
      </c>
      <c r="F354" s="14" t="str">
        <f>TEXT(SalesDataTable[[#This Row],[Order Date]],"mmm")</f>
        <v>Mar</v>
      </c>
      <c r="G354" s="3" t="s">
        <v>20</v>
      </c>
      <c r="H354" s="3" t="s">
        <v>47</v>
      </c>
      <c r="I354" s="3" t="s">
        <v>28</v>
      </c>
      <c r="J354" s="3" t="s">
        <v>13</v>
      </c>
      <c r="K354" s="3" t="s">
        <v>9</v>
      </c>
      <c r="L354" s="3"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c r="U354" s="4">
        <f>YEAR(SalesDataTable[[#This Row],[Order Date]])</f>
        <v>2026</v>
      </c>
      <c r="V354" s="7" t="str">
        <f>"Q"&amp;ROUNDUP(MONTH(SalesDataTable[[#This Row],[Order Date]])/3,0)</f>
        <v>Q1</v>
      </c>
      <c r="W354" s="8">
        <f>MONTH(SalesDataTable[[#This Row],[Order Date]])</f>
        <v>3</v>
      </c>
      <c r="X354" s="7" t="str">
        <f>TEXT(SalesDataTable[[#This Row],[Order Date]],"mmm")</f>
        <v>Mar</v>
      </c>
    </row>
    <row r="355" spans="1:24" ht="15.6">
      <c r="A355" s="2">
        <v>4684</v>
      </c>
      <c r="B355" s="12">
        <v>46094</v>
      </c>
      <c r="C355" s="14">
        <f>YEAR(SalesDataTable[[#This Row],[Order Date]])</f>
        <v>2026</v>
      </c>
      <c r="D355" s="14">
        <f>ROUNDUP(MONTH(SalesDataTable[[#This Row],[Order Date]])/3,0)</f>
        <v>1</v>
      </c>
      <c r="E355" s="14">
        <f>MONTH(SalesDataTable[[#This Row],[Order Date]])</f>
        <v>3</v>
      </c>
      <c r="F355" s="14" t="str">
        <f>TEXT(SalesDataTable[[#This Row],[Order Date]],"mmm")</f>
        <v>Mar</v>
      </c>
      <c r="G355" s="3" t="s">
        <v>6</v>
      </c>
      <c r="H355" s="3" t="s">
        <v>43</v>
      </c>
      <c r="I355" s="3" t="s">
        <v>2</v>
      </c>
      <c r="J355" s="3" t="s">
        <v>3</v>
      </c>
      <c r="K355" s="3" t="s">
        <v>34</v>
      </c>
      <c r="L355" s="3"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c r="U355" s="4">
        <f>YEAR(SalesDataTable[[#This Row],[Order Date]])</f>
        <v>2026</v>
      </c>
      <c r="V355" s="7" t="str">
        <f>"Q"&amp;ROUNDUP(MONTH(SalesDataTable[[#This Row],[Order Date]])/3,0)</f>
        <v>Q1</v>
      </c>
      <c r="W355" s="8">
        <f>MONTH(SalesDataTable[[#This Row],[Order Date]])</f>
        <v>3</v>
      </c>
      <c r="X355" s="7" t="str">
        <f>TEXT(SalesDataTable[[#This Row],[Order Date]],"mmm")</f>
        <v>Mar</v>
      </c>
    </row>
    <row r="356" spans="1:24" ht="15.6">
      <c r="A356" s="2">
        <v>313</v>
      </c>
      <c r="B356" s="12">
        <v>46095</v>
      </c>
      <c r="C356" s="14">
        <f>YEAR(SalesDataTable[[#This Row],[Order Date]])</f>
        <v>2026</v>
      </c>
      <c r="D356" s="14">
        <f>ROUNDUP(MONTH(SalesDataTable[[#This Row],[Order Date]])/3,0)</f>
        <v>1</v>
      </c>
      <c r="E356" s="14">
        <f>MONTH(SalesDataTable[[#This Row],[Order Date]])</f>
        <v>3</v>
      </c>
      <c r="F356" s="14" t="str">
        <f>TEXT(SalesDataTable[[#This Row],[Order Date]],"mmm")</f>
        <v>Mar</v>
      </c>
      <c r="G356" s="3" t="s">
        <v>20</v>
      </c>
      <c r="H356" s="3" t="s">
        <v>33</v>
      </c>
      <c r="I356" s="3" t="s">
        <v>2</v>
      </c>
      <c r="J356" s="3" t="s">
        <v>13</v>
      </c>
      <c r="K356" s="3" t="s">
        <v>4</v>
      </c>
      <c r="L356" s="3" t="s">
        <v>26</v>
      </c>
      <c r="M356" s="8">
        <v>4</v>
      </c>
      <c r="N356" s="5">
        <v>40.42</v>
      </c>
      <c r="O356" s="6">
        <v>0.1</v>
      </c>
      <c r="P356" s="5">
        <v>16.25</v>
      </c>
      <c r="Q356" s="5">
        <f t="shared" si="20"/>
        <v>145.512</v>
      </c>
      <c r="R356" s="5">
        <f t="shared" si="21"/>
        <v>65</v>
      </c>
      <c r="S356" s="5">
        <f t="shared" si="22"/>
        <v>80.512</v>
      </c>
      <c r="T356" s="7">
        <f t="shared" si="23"/>
        <v>0.5533014459288581</v>
      </c>
      <c r="U356" s="4">
        <f>YEAR(SalesDataTable[[#This Row],[Order Date]])</f>
        <v>2026</v>
      </c>
      <c r="V356" s="7" t="str">
        <f>"Q"&amp;ROUNDUP(MONTH(SalesDataTable[[#This Row],[Order Date]])/3,0)</f>
        <v>Q1</v>
      </c>
      <c r="W356" s="8">
        <f>MONTH(SalesDataTable[[#This Row],[Order Date]])</f>
        <v>3</v>
      </c>
      <c r="X356" s="7" t="str">
        <f>TEXT(SalesDataTable[[#This Row],[Order Date]],"mmm")</f>
        <v>Mar</v>
      </c>
    </row>
    <row r="357" spans="1:24" ht="15.6">
      <c r="A357" s="2">
        <v>1056</v>
      </c>
      <c r="B357" s="12">
        <v>46095</v>
      </c>
      <c r="C357" s="14">
        <f>YEAR(SalesDataTable[[#This Row],[Order Date]])</f>
        <v>2026</v>
      </c>
      <c r="D357" s="14">
        <f>ROUNDUP(MONTH(SalesDataTable[[#This Row],[Order Date]])/3,0)</f>
        <v>1</v>
      </c>
      <c r="E357" s="14">
        <f>MONTH(SalesDataTable[[#This Row],[Order Date]])</f>
        <v>3</v>
      </c>
      <c r="F357" s="14" t="str">
        <f>TEXT(SalesDataTable[[#This Row],[Order Date]],"mmm")</f>
        <v>Mar</v>
      </c>
      <c r="G357" s="3" t="s">
        <v>0</v>
      </c>
      <c r="H357" s="3" t="s">
        <v>50</v>
      </c>
      <c r="I357" s="3" t="s">
        <v>2</v>
      </c>
      <c r="J357" s="3" t="s">
        <v>3</v>
      </c>
      <c r="K357" s="3" t="s">
        <v>23</v>
      </c>
      <c r="L357" s="3" t="s">
        <v>29</v>
      </c>
      <c r="M357" s="8">
        <v>1</v>
      </c>
      <c r="N357" s="5">
        <v>192.86</v>
      </c>
      <c r="O357" s="6">
        <v>0</v>
      </c>
      <c r="P357" s="5">
        <v>101.13</v>
      </c>
      <c r="Q357" s="5">
        <f t="shared" si="20"/>
        <v>192.86</v>
      </c>
      <c r="R357" s="5">
        <f t="shared" si="21"/>
        <v>101.13</v>
      </c>
      <c r="S357" s="5">
        <f t="shared" si="22"/>
        <v>91.730000000000018</v>
      </c>
      <c r="T357" s="7">
        <f t="shared" si="23"/>
        <v>0.475629990666805</v>
      </c>
      <c r="U357" s="4">
        <f>YEAR(SalesDataTable[[#This Row],[Order Date]])</f>
        <v>2026</v>
      </c>
      <c r="V357" s="7" t="str">
        <f>"Q"&amp;ROUNDUP(MONTH(SalesDataTable[[#This Row],[Order Date]])/3,0)</f>
        <v>Q1</v>
      </c>
      <c r="W357" s="8">
        <f>MONTH(SalesDataTable[[#This Row],[Order Date]])</f>
        <v>3</v>
      </c>
      <c r="X357" s="7" t="str">
        <f>TEXT(SalesDataTable[[#This Row],[Order Date]],"mmm")</f>
        <v>Mar</v>
      </c>
    </row>
    <row r="358" spans="1:24" ht="15.6">
      <c r="A358" s="2">
        <v>2189</v>
      </c>
      <c r="B358" s="12">
        <v>46095</v>
      </c>
      <c r="C358" s="14">
        <f>YEAR(SalesDataTable[[#This Row],[Order Date]])</f>
        <v>2026</v>
      </c>
      <c r="D358" s="14">
        <f>ROUNDUP(MONTH(SalesDataTable[[#This Row],[Order Date]])/3,0)</f>
        <v>1</v>
      </c>
      <c r="E358" s="14">
        <f>MONTH(SalesDataTable[[#This Row],[Order Date]])</f>
        <v>3</v>
      </c>
      <c r="F358" s="14" t="str">
        <f>TEXT(SalesDataTable[[#This Row],[Order Date]],"mmm")</f>
        <v>Mar</v>
      </c>
      <c r="G358" s="3" t="s">
        <v>20</v>
      </c>
      <c r="H358" s="3" t="s">
        <v>21</v>
      </c>
      <c r="I358" s="3" t="s">
        <v>28</v>
      </c>
      <c r="J358" s="3" t="s">
        <v>13</v>
      </c>
      <c r="K358" s="3" t="s">
        <v>9</v>
      </c>
      <c r="L358" s="3" t="s">
        <v>46</v>
      </c>
      <c r="M358" s="8">
        <v>2</v>
      </c>
      <c r="N358" s="5">
        <v>72.34</v>
      </c>
      <c r="O358" s="6">
        <v>0</v>
      </c>
      <c r="P358" s="5">
        <v>33.29</v>
      </c>
      <c r="Q358" s="5">
        <f t="shared" si="20"/>
        <v>144.68</v>
      </c>
      <c r="R358" s="5">
        <f t="shared" si="21"/>
        <v>66.58</v>
      </c>
      <c r="S358" s="5">
        <f t="shared" si="22"/>
        <v>78.100000000000009</v>
      </c>
      <c r="T358" s="7">
        <f t="shared" si="23"/>
        <v>0.53981199889411113</v>
      </c>
      <c r="U358" s="4">
        <f>YEAR(SalesDataTable[[#This Row],[Order Date]])</f>
        <v>2026</v>
      </c>
      <c r="V358" s="7" t="str">
        <f>"Q"&amp;ROUNDUP(MONTH(SalesDataTable[[#This Row],[Order Date]])/3,0)</f>
        <v>Q1</v>
      </c>
      <c r="W358" s="8">
        <f>MONTH(SalesDataTable[[#This Row],[Order Date]])</f>
        <v>3</v>
      </c>
      <c r="X358" s="7" t="str">
        <f>TEXT(SalesDataTable[[#This Row],[Order Date]],"mmm")</f>
        <v>Mar</v>
      </c>
    </row>
    <row r="359" spans="1:24" ht="15.6">
      <c r="A359" s="2">
        <v>2617</v>
      </c>
      <c r="B359" s="12">
        <v>46095</v>
      </c>
      <c r="C359" s="14">
        <f>YEAR(SalesDataTable[[#This Row],[Order Date]])</f>
        <v>2026</v>
      </c>
      <c r="D359" s="14">
        <f>ROUNDUP(MONTH(SalesDataTable[[#This Row],[Order Date]])/3,0)</f>
        <v>1</v>
      </c>
      <c r="E359" s="14">
        <f>MONTH(SalesDataTable[[#This Row],[Order Date]])</f>
        <v>3</v>
      </c>
      <c r="F359" s="14" t="str">
        <f>TEXT(SalesDataTable[[#This Row],[Order Date]],"mmm")</f>
        <v>Mar</v>
      </c>
      <c r="G359" s="3" t="s">
        <v>20</v>
      </c>
      <c r="H359" s="3" t="s">
        <v>47</v>
      </c>
      <c r="I359" s="3" t="s">
        <v>2</v>
      </c>
      <c r="J359" s="3" t="s">
        <v>13</v>
      </c>
      <c r="K359" s="3" t="s">
        <v>14</v>
      </c>
      <c r="L359" s="3" t="s">
        <v>15</v>
      </c>
      <c r="M359" s="8">
        <v>2</v>
      </c>
      <c r="N359" s="5">
        <v>35.409999999999997</v>
      </c>
      <c r="O359" s="6">
        <v>0</v>
      </c>
      <c r="P359" s="5">
        <v>13.89</v>
      </c>
      <c r="Q359" s="5">
        <f t="shared" si="20"/>
        <v>70.819999999999993</v>
      </c>
      <c r="R359" s="5">
        <f t="shared" si="21"/>
        <v>27.78</v>
      </c>
      <c r="S359" s="5">
        <f t="shared" si="22"/>
        <v>43.039999999999992</v>
      </c>
      <c r="T359" s="7">
        <f t="shared" si="23"/>
        <v>0.60773792713922614</v>
      </c>
      <c r="U359" s="4">
        <f>YEAR(SalesDataTable[[#This Row],[Order Date]])</f>
        <v>2026</v>
      </c>
      <c r="V359" s="7" t="str">
        <f>"Q"&amp;ROUNDUP(MONTH(SalesDataTable[[#This Row],[Order Date]])/3,0)</f>
        <v>Q1</v>
      </c>
      <c r="W359" s="8">
        <f>MONTH(SalesDataTable[[#This Row],[Order Date]])</f>
        <v>3</v>
      </c>
      <c r="X359" s="7" t="str">
        <f>TEXT(SalesDataTable[[#This Row],[Order Date]],"mmm")</f>
        <v>Mar</v>
      </c>
    </row>
    <row r="360" spans="1:24" ht="15.6">
      <c r="A360" s="2">
        <v>2901</v>
      </c>
      <c r="B360" s="12">
        <v>46095</v>
      </c>
      <c r="C360" s="14">
        <f>YEAR(SalesDataTable[[#This Row],[Order Date]])</f>
        <v>2026</v>
      </c>
      <c r="D360" s="14">
        <f>ROUNDUP(MONTH(SalesDataTable[[#This Row],[Order Date]])/3,0)</f>
        <v>1</v>
      </c>
      <c r="E360" s="14">
        <f>MONTH(SalesDataTable[[#This Row],[Order Date]])</f>
        <v>3</v>
      </c>
      <c r="F360" s="14" t="str">
        <f>TEXT(SalesDataTable[[#This Row],[Order Date]],"mmm")</f>
        <v>Mar</v>
      </c>
      <c r="G360" s="3" t="s">
        <v>20</v>
      </c>
      <c r="H360" s="3" t="s">
        <v>33</v>
      </c>
      <c r="I360" s="3" t="s">
        <v>8</v>
      </c>
      <c r="J360" s="3" t="s">
        <v>16</v>
      </c>
      <c r="K360" s="3" t="s">
        <v>4</v>
      </c>
      <c r="L360" s="3" t="s">
        <v>30</v>
      </c>
      <c r="M360" s="8">
        <v>12</v>
      </c>
      <c r="N360" s="5">
        <v>102.25</v>
      </c>
      <c r="O360" s="6">
        <v>0.1</v>
      </c>
      <c r="P360" s="5">
        <v>51.07</v>
      </c>
      <c r="Q360" s="5">
        <f t="shared" si="20"/>
        <v>1104.3</v>
      </c>
      <c r="R360" s="5">
        <f t="shared" si="21"/>
        <v>612.84</v>
      </c>
      <c r="S360" s="5">
        <f t="shared" si="22"/>
        <v>491.45999999999992</v>
      </c>
      <c r="T360" s="7">
        <f t="shared" si="23"/>
        <v>0.44504210812279266</v>
      </c>
      <c r="U360" s="4">
        <f>YEAR(SalesDataTable[[#This Row],[Order Date]])</f>
        <v>2026</v>
      </c>
      <c r="V360" s="7" t="str">
        <f>"Q"&amp;ROUNDUP(MONTH(SalesDataTable[[#This Row],[Order Date]])/3,0)</f>
        <v>Q1</v>
      </c>
      <c r="W360" s="8">
        <f>MONTH(SalesDataTable[[#This Row],[Order Date]])</f>
        <v>3</v>
      </c>
      <c r="X360" s="7" t="str">
        <f>TEXT(SalesDataTable[[#This Row],[Order Date]],"mmm")</f>
        <v>Mar</v>
      </c>
    </row>
    <row r="361" spans="1:24" ht="15.6">
      <c r="A361" s="2">
        <v>2952</v>
      </c>
      <c r="B361" s="12">
        <v>46095</v>
      </c>
      <c r="C361" s="14">
        <f>YEAR(SalesDataTable[[#This Row],[Order Date]])</f>
        <v>2026</v>
      </c>
      <c r="D361" s="14">
        <f>ROUNDUP(MONTH(SalesDataTable[[#This Row],[Order Date]])/3,0)</f>
        <v>1</v>
      </c>
      <c r="E361" s="14">
        <f>MONTH(SalesDataTable[[#This Row],[Order Date]])</f>
        <v>3</v>
      </c>
      <c r="F361" s="14" t="str">
        <f>TEXT(SalesDataTable[[#This Row],[Order Date]],"mmm")</f>
        <v>Mar</v>
      </c>
      <c r="G361" s="3" t="s">
        <v>6</v>
      </c>
      <c r="H361" s="3" t="s">
        <v>7</v>
      </c>
      <c r="I361" s="3" t="s">
        <v>2</v>
      </c>
      <c r="J361" s="3" t="s">
        <v>13</v>
      </c>
      <c r="K361" s="3" t="s">
        <v>4</v>
      </c>
      <c r="L361" s="3" t="s">
        <v>22</v>
      </c>
      <c r="M361" s="8">
        <v>1</v>
      </c>
      <c r="N361" s="5">
        <v>51.86</v>
      </c>
      <c r="O361" s="6">
        <v>0.1</v>
      </c>
      <c r="P361" s="5">
        <v>22.34</v>
      </c>
      <c r="Q361" s="5">
        <f t="shared" si="20"/>
        <v>46.673999999999999</v>
      </c>
      <c r="R361" s="5">
        <f t="shared" si="21"/>
        <v>22.34</v>
      </c>
      <c r="S361" s="5">
        <f t="shared" si="22"/>
        <v>24.334</v>
      </c>
      <c r="T361" s="7">
        <f t="shared" si="23"/>
        <v>0.52136092899687192</v>
      </c>
      <c r="U361" s="4">
        <f>YEAR(SalesDataTable[[#This Row],[Order Date]])</f>
        <v>2026</v>
      </c>
      <c r="V361" s="7" t="str">
        <f>"Q"&amp;ROUNDUP(MONTH(SalesDataTable[[#This Row],[Order Date]])/3,0)</f>
        <v>Q1</v>
      </c>
      <c r="W361" s="8">
        <f>MONTH(SalesDataTable[[#This Row],[Order Date]])</f>
        <v>3</v>
      </c>
      <c r="X361" s="7" t="str">
        <f>TEXT(SalesDataTable[[#This Row],[Order Date]],"mmm")</f>
        <v>Mar</v>
      </c>
    </row>
    <row r="362" spans="1:24" ht="15.6">
      <c r="A362" s="2">
        <v>3421</v>
      </c>
      <c r="B362" s="12">
        <v>46095</v>
      </c>
      <c r="C362" s="14">
        <f>YEAR(SalesDataTable[[#This Row],[Order Date]])</f>
        <v>2026</v>
      </c>
      <c r="D362" s="14">
        <f>ROUNDUP(MONTH(SalesDataTable[[#This Row],[Order Date]])/3,0)</f>
        <v>1</v>
      </c>
      <c r="E362" s="14">
        <f>MONTH(SalesDataTable[[#This Row],[Order Date]])</f>
        <v>3</v>
      </c>
      <c r="F362" s="14" t="str">
        <f>TEXT(SalesDataTable[[#This Row],[Order Date]],"mmm")</f>
        <v>Mar</v>
      </c>
      <c r="G362" s="3" t="s">
        <v>20</v>
      </c>
      <c r="H362" s="3" t="s">
        <v>33</v>
      </c>
      <c r="I362" s="3" t="s">
        <v>2</v>
      </c>
      <c r="J362" s="3" t="s">
        <v>3</v>
      </c>
      <c r="K362" s="3" t="s">
        <v>14</v>
      </c>
      <c r="L362" s="3"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c r="U362" s="4">
        <f>YEAR(SalesDataTable[[#This Row],[Order Date]])</f>
        <v>2026</v>
      </c>
      <c r="V362" s="7" t="str">
        <f>"Q"&amp;ROUNDUP(MONTH(SalesDataTable[[#This Row],[Order Date]])/3,0)</f>
        <v>Q1</v>
      </c>
      <c r="W362" s="8">
        <f>MONTH(SalesDataTable[[#This Row],[Order Date]])</f>
        <v>3</v>
      </c>
      <c r="X362" s="7" t="str">
        <f>TEXT(SalesDataTable[[#This Row],[Order Date]],"mmm")</f>
        <v>Mar</v>
      </c>
    </row>
    <row r="363" spans="1:24" ht="15.6">
      <c r="A363" s="2">
        <v>3536</v>
      </c>
      <c r="B363" s="12">
        <v>46095</v>
      </c>
      <c r="C363" s="14">
        <f>YEAR(SalesDataTable[[#This Row],[Order Date]])</f>
        <v>2026</v>
      </c>
      <c r="D363" s="14">
        <f>ROUNDUP(MONTH(SalesDataTable[[#This Row],[Order Date]])/3,0)</f>
        <v>1</v>
      </c>
      <c r="E363" s="14">
        <f>MONTH(SalesDataTable[[#This Row],[Order Date]])</f>
        <v>3</v>
      </c>
      <c r="F363" s="14" t="str">
        <f>TEXT(SalesDataTable[[#This Row],[Order Date]],"mmm")</f>
        <v>Mar</v>
      </c>
      <c r="G363" s="3" t="s">
        <v>11</v>
      </c>
      <c r="H363" s="3" t="s">
        <v>39</v>
      </c>
      <c r="I363" s="3" t="s">
        <v>2</v>
      </c>
      <c r="J363" s="3" t="s">
        <v>13</v>
      </c>
      <c r="K363" s="3" t="s">
        <v>9</v>
      </c>
      <c r="L363" s="3"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c r="U363" s="4">
        <f>YEAR(SalesDataTable[[#This Row],[Order Date]])</f>
        <v>2026</v>
      </c>
      <c r="V363" s="7" t="str">
        <f>"Q"&amp;ROUNDUP(MONTH(SalesDataTable[[#This Row],[Order Date]])/3,0)</f>
        <v>Q1</v>
      </c>
      <c r="W363" s="8">
        <f>MONTH(SalesDataTable[[#This Row],[Order Date]])</f>
        <v>3</v>
      </c>
      <c r="X363" s="7" t="str">
        <f>TEXT(SalesDataTable[[#This Row],[Order Date]],"mmm")</f>
        <v>Mar</v>
      </c>
    </row>
    <row r="364" spans="1:24" ht="15.6">
      <c r="A364" s="2">
        <v>3878</v>
      </c>
      <c r="B364" s="12">
        <v>46095</v>
      </c>
      <c r="C364" s="14">
        <f>YEAR(SalesDataTable[[#This Row],[Order Date]])</f>
        <v>2026</v>
      </c>
      <c r="D364" s="14">
        <f>ROUNDUP(MONTH(SalesDataTable[[#This Row],[Order Date]])/3,0)</f>
        <v>1</v>
      </c>
      <c r="E364" s="14">
        <f>MONTH(SalesDataTable[[#This Row],[Order Date]])</f>
        <v>3</v>
      </c>
      <c r="F364" s="14" t="str">
        <f>TEXT(SalesDataTable[[#This Row],[Order Date]],"mmm")</f>
        <v>Mar</v>
      </c>
      <c r="G364" s="3" t="s">
        <v>6</v>
      </c>
      <c r="H364" s="3" t="s">
        <v>49</v>
      </c>
      <c r="I364" s="3" t="s">
        <v>28</v>
      </c>
      <c r="J364" s="3" t="s">
        <v>3</v>
      </c>
      <c r="K364" s="3" t="s">
        <v>34</v>
      </c>
      <c r="L364" s="3" t="s">
        <v>35</v>
      </c>
      <c r="M364" s="8">
        <v>1</v>
      </c>
      <c r="N364" s="5">
        <v>41.05</v>
      </c>
      <c r="O364" s="6">
        <v>0.1</v>
      </c>
      <c r="P364" s="5">
        <v>14.94</v>
      </c>
      <c r="Q364" s="5">
        <f t="shared" si="20"/>
        <v>36.945</v>
      </c>
      <c r="R364" s="5">
        <f t="shared" si="21"/>
        <v>14.94</v>
      </c>
      <c r="S364" s="5">
        <f t="shared" si="22"/>
        <v>22.005000000000003</v>
      </c>
      <c r="T364" s="7">
        <f t="shared" si="23"/>
        <v>0.59561510353227776</v>
      </c>
      <c r="U364" s="4">
        <f>YEAR(SalesDataTable[[#This Row],[Order Date]])</f>
        <v>2026</v>
      </c>
      <c r="V364" s="7" t="str">
        <f>"Q"&amp;ROUNDUP(MONTH(SalesDataTable[[#This Row],[Order Date]])/3,0)</f>
        <v>Q1</v>
      </c>
      <c r="W364" s="8">
        <f>MONTH(SalesDataTable[[#This Row],[Order Date]])</f>
        <v>3</v>
      </c>
      <c r="X364" s="7" t="str">
        <f>TEXT(SalesDataTable[[#This Row],[Order Date]],"mmm")</f>
        <v>Mar</v>
      </c>
    </row>
    <row r="365" spans="1:24" ht="15.6">
      <c r="A365" s="2">
        <v>2027</v>
      </c>
      <c r="B365" s="12">
        <v>46096</v>
      </c>
      <c r="C365" s="14">
        <f>YEAR(SalesDataTable[[#This Row],[Order Date]])</f>
        <v>2026</v>
      </c>
      <c r="D365" s="14">
        <f>ROUNDUP(MONTH(SalesDataTable[[#This Row],[Order Date]])/3,0)</f>
        <v>1</v>
      </c>
      <c r="E365" s="14">
        <f>MONTH(SalesDataTable[[#This Row],[Order Date]])</f>
        <v>3</v>
      </c>
      <c r="F365" s="14" t="str">
        <f>TEXT(SalesDataTable[[#This Row],[Order Date]],"mmm")</f>
        <v>Mar</v>
      </c>
      <c r="G365" s="3" t="s">
        <v>11</v>
      </c>
      <c r="H365" s="3" t="s">
        <v>12</v>
      </c>
      <c r="I365" s="3" t="s">
        <v>2</v>
      </c>
      <c r="J365" s="3" t="s">
        <v>3</v>
      </c>
      <c r="K365" s="3" t="s">
        <v>14</v>
      </c>
      <c r="L365" s="3" t="s">
        <v>44</v>
      </c>
      <c r="M365" s="8">
        <v>4</v>
      </c>
      <c r="N365" s="5">
        <v>136.21</v>
      </c>
      <c r="O365" s="6">
        <v>0.05</v>
      </c>
      <c r="P365" s="5">
        <v>68.55</v>
      </c>
      <c r="Q365" s="5">
        <f t="shared" si="20"/>
        <v>517.59799999999996</v>
      </c>
      <c r="R365" s="5">
        <f t="shared" si="21"/>
        <v>274.2</v>
      </c>
      <c r="S365" s="5">
        <f t="shared" si="22"/>
        <v>243.39799999999997</v>
      </c>
      <c r="T365" s="7">
        <f t="shared" si="23"/>
        <v>0.4702452482428448</v>
      </c>
      <c r="U365" s="4">
        <f>YEAR(SalesDataTable[[#This Row],[Order Date]])</f>
        <v>2026</v>
      </c>
      <c r="V365" s="7" t="str">
        <f>"Q"&amp;ROUNDUP(MONTH(SalesDataTable[[#This Row],[Order Date]])/3,0)</f>
        <v>Q1</v>
      </c>
      <c r="W365" s="8">
        <f>MONTH(SalesDataTable[[#This Row],[Order Date]])</f>
        <v>3</v>
      </c>
      <c r="X365" s="7" t="str">
        <f>TEXT(SalesDataTable[[#This Row],[Order Date]],"mmm")</f>
        <v>Mar</v>
      </c>
    </row>
    <row r="366" spans="1:24" ht="15.6">
      <c r="A366" s="2">
        <v>3280</v>
      </c>
      <c r="B366" s="12">
        <v>46096</v>
      </c>
      <c r="C366" s="14">
        <f>YEAR(SalesDataTable[[#This Row],[Order Date]])</f>
        <v>2026</v>
      </c>
      <c r="D366" s="14">
        <f>ROUNDUP(MONTH(SalesDataTable[[#This Row],[Order Date]])/3,0)</f>
        <v>1</v>
      </c>
      <c r="E366" s="14">
        <f>MONTH(SalesDataTable[[#This Row],[Order Date]])</f>
        <v>3</v>
      </c>
      <c r="F366" s="14" t="str">
        <f>TEXT(SalesDataTable[[#This Row],[Order Date]],"mmm")</f>
        <v>Mar</v>
      </c>
      <c r="G366" s="3" t="s">
        <v>20</v>
      </c>
      <c r="H366" s="3" t="s">
        <v>21</v>
      </c>
      <c r="I366" s="3" t="s">
        <v>2</v>
      </c>
      <c r="J366" s="3" t="s">
        <v>3</v>
      </c>
      <c r="K366" s="3" t="s">
        <v>14</v>
      </c>
      <c r="L366" s="3" t="s">
        <v>32</v>
      </c>
      <c r="M366" s="8">
        <v>3</v>
      </c>
      <c r="N366" s="5">
        <v>46.68</v>
      </c>
      <c r="O366" s="6">
        <v>0</v>
      </c>
      <c r="P366" s="5">
        <v>18.760000000000002</v>
      </c>
      <c r="Q366" s="5">
        <f t="shared" si="20"/>
        <v>140.04</v>
      </c>
      <c r="R366" s="5">
        <f t="shared" si="21"/>
        <v>56.28</v>
      </c>
      <c r="S366" s="5">
        <f t="shared" si="22"/>
        <v>83.759999999999991</v>
      </c>
      <c r="T366" s="7">
        <f t="shared" si="23"/>
        <v>0.59811482433590402</v>
      </c>
      <c r="U366" s="4">
        <f>YEAR(SalesDataTable[[#This Row],[Order Date]])</f>
        <v>2026</v>
      </c>
      <c r="V366" s="7" t="str">
        <f>"Q"&amp;ROUNDUP(MONTH(SalesDataTable[[#This Row],[Order Date]])/3,0)</f>
        <v>Q1</v>
      </c>
      <c r="W366" s="8">
        <f>MONTH(SalesDataTable[[#This Row],[Order Date]])</f>
        <v>3</v>
      </c>
      <c r="X366" s="7" t="str">
        <f>TEXT(SalesDataTable[[#This Row],[Order Date]],"mmm")</f>
        <v>Mar</v>
      </c>
    </row>
    <row r="367" spans="1:24" ht="15.6">
      <c r="A367" s="2">
        <v>5149</v>
      </c>
      <c r="B367" s="12">
        <v>46096</v>
      </c>
      <c r="C367" s="14">
        <f>YEAR(SalesDataTable[[#This Row],[Order Date]])</f>
        <v>2026</v>
      </c>
      <c r="D367" s="14">
        <f>ROUNDUP(MONTH(SalesDataTable[[#This Row],[Order Date]])/3,0)</f>
        <v>1</v>
      </c>
      <c r="E367" s="14">
        <f>MONTH(SalesDataTable[[#This Row],[Order Date]])</f>
        <v>3</v>
      </c>
      <c r="F367" s="14" t="str">
        <f>TEXT(SalesDataTable[[#This Row],[Order Date]],"mmm")</f>
        <v>Mar</v>
      </c>
      <c r="G367" s="3" t="s">
        <v>6</v>
      </c>
      <c r="H367" s="3" t="s">
        <v>43</v>
      </c>
      <c r="I367" s="3" t="s">
        <v>19</v>
      </c>
      <c r="J367" s="3" t="s">
        <v>13</v>
      </c>
      <c r="K367" s="3" t="s">
        <v>14</v>
      </c>
      <c r="L367" s="3" t="s">
        <v>15</v>
      </c>
      <c r="M367" s="8">
        <v>1</v>
      </c>
      <c r="N367" s="5">
        <v>35.340000000000003</v>
      </c>
      <c r="O367" s="6">
        <v>0.05</v>
      </c>
      <c r="P367" s="5">
        <v>13.37</v>
      </c>
      <c r="Q367" s="5">
        <f t="shared" si="20"/>
        <v>33.573</v>
      </c>
      <c r="R367" s="5">
        <f t="shared" si="21"/>
        <v>13.37</v>
      </c>
      <c r="S367" s="5">
        <f t="shared" si="22"/>
        <v>20.203000000000003</v>
      </c>
      <c r="T367" s="7">
        <f t="shared" si="23"/>
        <v>0.60176332171685587</v>
      </c>
      <c r="U367" s="4">
        <f>YEAR(SalesDataTable[[#This Row],[Order Date]])</f>
        <v>2026</v>
      </c>
      <c r="V367" s="7" t="str">
        <f>"Q"&amp;ROUNDUP(MONTH(SalesDataTable[[#This Row],[Order Date]])/3,0)</f>
        <v>Q1</v>
      </c>
      <c r="W367" s="8">
        <f>MONTH(SalesDataTable[[#This Row],[Order Date]])</f>
        <v>3</v>
      </c>
      <c r="X367" s="7" t="str">
        <f>TEXT(SalesDataTable[[#This Row],[Order Date]],"mmm")</f>
        <v>Mar</v>
      </c>
    </row>
    <row r="368" spans="1:24" ht="15.6">
      <c r="A368" s="2">
        <v>412</v>
      </c>
      <c r="B368" s="12">
        <v>46097</v>
      </c>
      <c r="C368" s="14">
        <f>YEAR(SalesDataTable[[#This Row],[Order Date]])</f>
        <v>2026</v>
      </c>
      <c r="D368" s="14">
        <f>ROUNDUP(MONTH(SalesDataTable[[#This Row],[Order Date]])/3,0)</f>
        <v>1</v>
      </c>
      <c r="E368" s="14">
        <f>MONTH(SalesDataTable[[#This Row],[Order Date]])</f>
        <v>3</v>
      </c>
      <c r="F368" s="14" t="str">
        <f>TEXT(SalesDataTable[[#This Row],[Order Date]],"mmm")</f>
        <v>Mar</v>
      </c>
      <c r="G368" s="3" t="s">
        <v>20</v>
      </c>
      <c r="H368" s="3" t="s">
        <v>31</v>
      </c>
      <c r="I368" s="3" t="s">
        <v>19</v>
      </c>
      <c r="J368" s="3" t="s">
        <v>3</v>
      </c>
      <c r="K368" s="3" t="s">
        <v>34</v>
      </c>
      <c r="L368" s="3" t="s">
        <v>35</v>
      </c>
      <c r="M368" s="8">
        <v>2</v>
      </c>
      <c r="N368" s="5">
        <v>40.19</v>
      </c>
      <c r="O368" s="6">
        <v>0</v>
      </c>
      <c r="P368" s="5">
        <v>14.92</v>
      </c>
      <c r="Q368" s="5">
        <f t="shared" si="20"/>
        <v>80.38</v>
      </c>
      <c r="R368" s="5">
        <f t="shared" si="21"/>
        <v>29.84</v>
      </c>
      <c r="S368" s="5">
        <f t="shared" si="22"/>
        <v>50.539999999999992</v>
      </c>
      <c r="T368" s="7">
        <f t="shared" si="23"/>
        <v>0.62876337397362525</v>
      </c>
      <c r="U368" s="4">
        <f>YEAR(SalesDataTable[[#This Row],[Order Date]])</f>
        <v>2026</v>
      </c>
      <c r="V368" s="7" t="str">
        <f>"Q"&amp;ROUNDUP(MONTH(SalesDataTable[[#This Row],[Order Date]])/3,0)</f>
        <v>Q1</v>
      </c>
      <c r="W368" s="8">
        <f>MONTH(SalesDataTable[[#This Row],[Order Date]])</f>
        <v>3</v>
      </c>
      <c r="X368" s="7" t="str">
        <f>TEXT(SalesDataTable[[#This Row],[Order Date]],"mmm")</f>
        <v>Mar</v>
      </c>
    </row>
    <row r="369" spans="1:24" ht="15.6">
      <c r="A369" s="2">
        <v>1161</v>
      </c>
      <c r="B369" s="12">
        <v>46097</v>
      </c>
      <c r="C369" s="14">
        <f>YEAR(SalesDataTable[[#This Row],[Order Date]])</f>
        <v>2026</v>
      </c>
      <c r="D369" s="14">
        <f>ROUNDUP(MONTH(SalesDataTable[[#This Row],[Order Date]])/3,0)</f>
        <v>1</v>
      </c>
      <c r="E369" s="14">
        <f>MONTH(SalesDataTable[[#This Row],[Order Date]])</f>
        <v>3</v>
      </c>
      <c r="F369" s="14" t="str">
        <f>TEXT(SalesDataTable[[#This Row],[Order Date]],"mmm")</f>
        <v>Mar</v>
      </c>
      <c r="G369" s="3" t="s">
        <v>6</v>
      </c>
      <c r="H369" s="3" t="s">
        <v>43</v>
      </c>
      <c r="I369" s="3" t="s">
        <v>2</v>
      </c>
      <c r="J369" s="3" t="s">
        <v>13</v>
      </c>
      <c r="K369" s="3" t="s">
        <v>4</v>
      </c>
      <c r="L369" s="3" t="s">
        <v>30</v>
      </c>
      <c r="M369" s="8">
        <v>2</v>
      </c>
      <c r="N369" s="5">
        <v>101.73</v>
      </c>
      <c r="O369" s="6">
        <v>0.05</v>
      </c>
      <c r="P369" s="5">
        <v>51.56</v>
      </c>
      <c r="Q369" s="5">
        <f t="shared" si="20"/>
        <v>193.28700000000001</v>
      </c>
      <c r="R369" s="5">
        <f t="shared" si="21"/>
        <v>103.12</v>
      </c>
      <c r="S369" s="5">
        <f t="shared" si="22"/>
        <v>90.167000000000002</v>
      </c>
      <c r="T369" s="7">
        <f t="shared" si="23"/>
        <v>0.46649283190281809</v>
      </c>
      <c r="U369" s="4">
        <f>YEAR(SalesDataTable[[#This Row],[Order Date]])</f>
        <v>2026</v>
      </c>
      <c r="V369" s="7" t="str">
        <f>"Q"&amp;ROUNDUP(MONTH(SalesDataTable[[#This Row],[Order Date]])/3,0)</f>
        <v>Q1</v>
      </c>
      <c r="W369" s="8">
        <f>MONTH(SalesDataTable[[#This Row],[Order Date]])</f>
        <v>3</v>
      </c>
      <c r="X369" s="7" t="str">
        <f>TEXT(SalesDataTable[[#This Row],[Order Date]],"mmm")</f>
        <v>Mar</v>
      </c>
    </row>
    <row r="370" spans="1:24" ht="15.6">
      <c r="A370" s="2">
        <v>1320</v>
      </c>
      <c r="B370" s="12">
        <v>46097</v>
      </c>
      <c r="C370" s="14">
        <f>YEAR(SalesDataTable[[#This Row],[Order Date]])</f>
        <v>2026</v>
      </c>
      <c r="D370" s="14">
        <f>ROUNDUP(MONTH(SalesDataTable[[#This Row],[Order Date]])/3,0)</f>
        <v>1</v>
      </c>
      <c r="E370" s="14">
        <f>MONTH(SalesDataTable[[#This Row],[Order Date]])</f>
        <v>3</v>
      </c>
      <c r="F370" s="14" t="str">
        <f>TEXT(SalesDataTable[[#This Row],[Order Date]],"mmm")</f>
        <v>Mar</v>
      </c>
      <c r="G370" s="3" t="s">
        <v>11</v>
      </c>
      <c r="H370" s="3" t="s">
        <v>18</v>
      </c>
      <c r="I370" s="3" t="s">
        <v>19</v>
      </c>
      <c r="J370" s="3" t="s">
        <v>16</v>
      </c>
      <c r="K370" s="3" t="s">
        <v>23</v>
      </c>
      <c r="L370" s="3" t="s">
        <v>29</v>
      </c>
      <c r="M370" s="8">
        <v>1</v>
      </c>
      <c r="N370" s="5">
        <v>200.05</v>
      </c>
      <c r="O370" s="6">
        <v>0</v>
      </c>
      <c r="P370" s="5">
        <v>102.69</v>
      </c>
      <c r="Q370" s="5">
        <f t="shared" si="20"/>
        <v>200.05</v>
      </c>
      <c r="R370" s="5">
        <f t="shared" si="21"/>
        <v>102.69</v>
      </c>
      <c r="S370" s="5">
        <f t="shared" si="22"/>
        <v>97.360000000000014</v>
      </c>
      <c r="T370" s="7">
        <f t="shared" si="23"/>
        <v>0.48667833041739567</v>
      </c>
      <c r="U370" s="4">
        <f>YEAR(SalesDataTable[[#This Row],[Order Date]])</f>
        <v>2026</v>
      </c>
      <c r="V370" s="7" t="str">
        <f>"Q"&amp;ROUNDUP(MONTH(SalesDataTable[[#This Row],[Order Date]])/3,0)</f>
        <v>Q1</v>
      </c>
      <c r="W370" s="8">
        <f>MONTH(SalesDataTable[[#This Row],[Order Date]])</f>
        <v>3</v>
      </c>
      <c r="X370" s="7" t="str">
        <f>TEXT(SalesDataTable[[#This Row],[Order Date]],"mmm")</f>
        <v>Mar</v>
      </c>
    </row>
    <row r="371" spans="1:24" ht="15.6">
      <c r="A371" s="2">
        <v>2528</v>
      </c>
      <c r="B371" s="12">
        <v>46097</v>
      </c>
      <c r="C371" s="14">
        <f>YEAR(SalesDataTable[[#This Row],[Order Date]])</f>
        <v>2026</v>
      </c>
      <c r="D371" s="14">
        <f>ROUNDUP(MONTH(SalesDataTable[[#This Row],[Order Date]])/3,0)</f>
        <v>1</v>
      </c>
      <c r="E371" s="14">
        <f>MONTH(SalesDataTable[[#This Row],[Order Date]])</f>
        <v>3</v>
      </c>
      <c r="F371" s="14" t="str">
        <f>TEXT(SalesDataTable[[#This Row],[Order Date]],"mmm")</f>
        <v>Mar</v>
      </c>
      <c r="G371" s="3" t="s">
        <v>20</v>
      </c>
      <c r="H371" s="3" t="s">
        <v>31</v>
      </c>
      <c r="I371" s="3" t="s">
        <v>2</v>
      </c>
      <c r="J371" s="3" t="s">
        <v>13</v>
      </c>
      <c r="K371" s="3" t="s">
        <v>9</v>
      </c>
      <c r="L371" s="3" t="s">
        <v>10</v>
      </c>
      <c r="M371" s="8">
        <v>1</v>
      </c>
      <c r="N371" s="5">
        <v>90.06</v>
      </c>
      <c r="O371" s="6">
        <v>0</v>
      </c>
      <c r="P371" s="5">
        <v>44.49</v>
      </c>
      <c r="Q371" s="5">
        <f t="shared" si="20"/>
        <v>90.06</v>
      </c>
      <c r="R371" s="5">
        <f t="shared" si="21"/>
        <v>44.49</v>
      </c>
      <c r="S371" s="5">
        <f t="shared" si="22"/>
        <v>45.57</v>
      </c>
      <c r="T371" s="7">
        <f t="shared" si="23"/>
        <v>0.50599600266489009</v>
      </c>
      <c r="U371" s="4">
        <f>YEAR(SalesDataTable[[#This Row],[Order Date]])</f>
        <v>2026</v>
      </c>
      <c r="V371" s="7" t="str">
        <f>"Q"&amp;ROUNDUP(MONTH(SalesDataTable[[#This Row],[Order Date]])/3,0)</f>
        <v>Q1</v>
      </c>
      <c r="W371" s="8">
        <f>MONTH(SalesDataTable[[#This Row],[Order Date]])</f>
        <v>3</v>
      </c>
      <c r="X371" s="7" t="str">
        <f>TEXT(SalesDataTable[[#This Row],[Order Date]],"mmm")</f>
        <v>Mar</v>
      </c>
    </row>
    <row r="372" spans="1:24" ht="15.6">
      <c r="A372" s="2">
        <v>2956</v>
      </c>
      <c r="B372" s="12">
        <v>46097</v>
      </c>
      <c r="C372" s="14">
        <f>YEAR(SalesDataTable[[#This Row],[Order Date]])</f>
        <v>2026</v>
      </c>
      <c r="D372" s="14">
        <f>ROUNDUP(MONTH(SalesDataTable[[#This Row],[Order Date]])/3,0)</f>
        <v>1</v>
      </c>
      <c r="E372" s="14">
        <f>MONTH(SalesDataTable[[#This Row],[Order Date]])</f>
        <v>3</v>
      </c>
      <c r="F372" s="14" t="str">
        <f>TEXT(SalesDataTable[[#This Row],[Order Date]],"mmm")</f>
        <v>Mar</v>
      </c>
      <c r="G372" s="3" t="s">
        <v>6</v>
      </c>
      <c r="H372" s="3" t="s">
        <v>41</v>
      </c>
      <c r="I372" s="3" t="s">
        <v>2</v>
      </c>
      <c r="J372" s="3" t="s">
        <v>13</v>
      </c>
      <c r="K372" s="3" t="s">
        <v>14</v>
      </c>
      <c r="L372" s="3" t="s">
        <v>15</v>
      </c>
      <c r="M372" s="8">
        <v>1</v>
      </c>
      <c r="N372" s="5">
        <v>37.119999999999997</v>
      </c>
      <c r="O372" s="6">
        <v>0.1</v>
      </c>
      <c r="P372" s="5">
        <v>13.39</v>
      </c>
      <c r="Q372" s="5">
        <f t="shared" si="20"/>
        <v>33.408000000000001</v>
      </c>
      <c r="R372" s="5">
        <f t="shared" si="21"/>
        <v>13.39</v>
      </c>
      <c r="S372" s="5">
        <f t="shared" si="22"/>
        <v>20.018000000000001</v>
      </c>
      <c r="T372" s="7">
        <f t="shared" si="23"/>
        <v>0.59919779693486586</v>
      </c>
      <c r="U372" s="4">
        <f>YEAR(SalesDataTable[[#This Row],[Order Date]])</f>
        <v>2026</v>
      </c>
      <c r="V372" s="7" t="str">
        <f>"Q"&amp;ROUNDUP(MONTH(SalesDataTable[[#This Row],[Order Date]])/3,0)</f>
        <v>Q1</v>
      </c>
      <c r="W372" s="8">
        <f>MONTH(SalesDataTable[[#This Row],[Order Date]])</f>
        <v>3</v>
      </c>
      <c r="X372" s="7" t="str">
        <f>TEXT(SalesDataTable[[#This Row],[Order Date]],"mmm")</f>
        <v>Mar</v>
      </c>
    </row>
    <row r="373" spans="1:24" ht="15.6">
      <c r="A373" s="2">
        <v>2973</v>
      </c>
      <c r="B373" s="12">
        <v>46097</v>
      </c>
      <c r="C373" s="14">
        <f>YEAR(SalesDataTable[[#This Row],[Order Date]])</f>
        <v>2026</v>
      </c>
      <c r="D373" s="14">
        <f>ROUNDUP(MONTH(SalesDataTable[[#This Row],[Order Date]])/3,0)</f>
        <v>1</v>
      </c>
      <c r="E373" s="14">
        <f>MONTH(SalesDataTable[[#This Row],[Order Date]])</f>
        <v>3</v>
      </c>
      <c r="F373" s="14" t="str">
        <f>TEXT(SalesDataTable[[#This Row],[Order Date]],"mmm")</f>
        <v>Mar</v>
      </c>
      <c r="G373" s="3" t="s">
        <v>0</v>
      </c>
      <c r="H373" s="3" t="s">
        <v>1</v>
      </c>
      <c r="I373" s="3" t="s">
        <v>19</v>
      </c>
      <c r="J373" s="3" t="s">
        <v>3</v>
      </c>
      <c r="K373" s="3" t="s">
        <v>9</v>
      </c>
      <c r="L373" s="3" t="s">
        <v>37</v>
      </c>
      <c r="M373" s="8">
        <v>2</v>
      </c>
      <c r="N373" s="5">
        <v>156.09</v>
      </c>
      <c r="O373" s="6">
        <v>0.1</v>
      </c>
      <c r="P373" s="5">
        <v>79.72</v>
      </c>
      <c r="Q373" s="5">
        <f t="shared" si="20"/>
        <v>280.96199999999999</v>
      </c>
      <c r="R373" s="5">
        <f t="shared" si="21"/>
        <v>159.44</v>
      </c>
      <c r="S373" s="5">
        <f t="shared" si="22"/>
        <v>121.52199999999999</v>
      </c>
      <c r="T373" s="7">
        <f t="shared" si="23"/>
        <v>0.43252112385304775</v>
      </c>
      <c r="U373" s="4">
        <f>YEAR(SalesDataTable[[#This Row],[Order Date]])</f>
        <v>2026</v>
      </c>
      <c r="V373" s="7" t="str">
        <f>"Q"&amp;ROUNDUP(MONTH(SalesDataTable[[#This Row],[Order Date]])/3,0)</f>
        <v>Q1</v>
      </c>
      <c r="W373" s="8">
        <f>MONTH(SalesDataTable[[#This Row],[Order Date]])</f>
        <v>3</v>
      </c>
      <c r="X373" s="7" t="str">
        <f>TEXT(SalesDataTable[[#This Row],[Order Date]],"mmm")</f>
        <v>Mar</v>
      </c>
    </row>
    <row r="374" spans="1:24" ht="15.6">
      <c r="A374" s="2">
        <v>3358</v>
      </c>
      <c r="B374" s="12">
        <v>46097</v>
      </c>
      <c r="C374" s="14">
        <f>YEAR(SalesDataTable[[#This Row],[Order Date]])</f>
        <v>2026</v>
      </c>
      <c r="D374" s="14">
        <f>ROUNDUP(MONTH(SalesDataTable[[#This Row],[Order Date]])/3,0)</f>
        <v>1</v>
      </c>
      <c r="E374" s="14">
        <f>MONTH(SalesDataTable[[#This Row],[Order Date]])</f>
        <v>3</v>
      </c>
      <c r="F374" s="14" t="str">
        <f>TEXT(SalesDataTable[[#This Row],[Order Date]],"mmm")</f>
        <v>Mar</v>
      </c>
      <c r="G374" s="3" t="s">
        <v>0</v>
      </c>
      <c r="H374" s="3" t="s">
        <v>1</v>
      </c>
      <c r="I374" s="3" t="s">
        <v>8</v>
      </c>
      <c r="J374" s="3" t="s">
        <v>16</v>
      </c>
      <c r="K374" s="3" t="s">
        <v>34</v>
      </c>
      <c r="L374" s="3"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c r="U374" s="4">
        <f>YEAR(SalesDataTable[[#This Row],[Order Date]])</f>
        <v>2026</v>
      </c>
      <c r="V374" s="7" t="str">
        <f>"Q"&amp;ROUNDUP(MONTH(SalesDataTable[[#This Row],[Order Date]])/3,0)</f>
        <v>Q1</v>
      </c>
      <c r="W374" s="8">
        <f>MONTH(SalesDataTable[[#This Row],[Order Date]])</f>
        <v>3</v>
      </c>
      <c r="X374" s="7" t="str">
        <f>TEXT(SalesDataTable[[#This Row],[Order Date]],"mmm")</f>
        <v>Mar</v>
      </c>
    </row>
    <row r="375" spans="1:24" ht="15.6">
      <c r="A375" s="2">
        <v>164</v>
      </c>
      <c r="B375" s="12">
        <v>46098</v>
      </c>
      <c r="C375" s="14">
        <f>YEAR(SalesDataTable[[#This Row],[Order Date]])</f>
        <v>2026</v>
      </c>
      <c r="D375" s="14">
        <f>ROUNDUP(MONTH(SalesDataTable[[#This Row],[Order Date]])/3,0)</f>
        <v>1</v>
      </c>
      <c r="E375" s="14">
        <f>MONTH(SalesDataTable[[#This Row],[Order Date]])</f>
        <v>3</v>
      </c>
      <c r="F375" s="14" t="str">
        <f>TEXT(SalesDataTable[[#This Row],[Order Date]],"mmm")</f>
        <v>Mar</v>
      </c>
      <c r="G375" s="3" t="s">
        <v>0</v>
      </c>
      <c r="H375" s="3" t="s">
        <v>50</v>
      </c>
      <c r="I375" s="3" t="s">
        <v>28</v>
      </c>
      <c r="J375" s="3" t="s">
        <v>16</v>
      </c>
      <c r="K375" s="3" t="s">
        <v>23</v>
      </c>
      <c r="L375" s="3"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c r="U375" s="4">
        <f>YEAR(SalesDataTable[[#This Row],[Order Date]])</f>
        <v>2026</v>
      </c>
      <c r="V375" s="7" t="str">
        <f>"Q"&amp;ROUNDUP(MONTH(SalesDataTable[[#This Row],[Order Date]])/3,0)</f>
        <v>Q1</v>
      </c>
      <c r="W375" s="8">
        <f>MONTH(SalesDataTable[[#This Row],[Order Date]])</f>
        <v>3</v>
      </c>
      <c r="X375" s="7" t="str">
        <f>TEXT(SalesDataTable[[#This Row],[Order Date]],"mmm")</f>
        <v>Mar</v>
      </c>
    </row>
    <row r="376" spans="1:24" ht="15.6">
      <c r="A376" s="2">
        <v>995</v>
      </c>
      <c r="B376" s="12">
        <v>46098</v>
      </c>
      <c r="C376" s="14">
        <f>YEAR(SalesDataTable[[#This Row],[Order Date]])</f>
        <v>2026</v>
      </c>
      <c r="D376" s="14">
        <f>ROUNDUP(MONTH(SalesDataTable[[#This Row],[Order Date]])/3,0)</f>
        <v>1</v>
      </c>
      <c r="E376" s="14">
        <f>MONTH(SalesDataTable[[#This Row],[Order Date]])</f>
        <v>3</v>
      </c>
      <c r="F376" s="14" t="str">
        <f>TEXT(SalesDataTable[[#This Row],[Order Date]],"mmm")</f>
        <v>Mar</v>
      </c>
      <c r="G376" s="3" t="s">
        <v>11</v>
      </c>
      <c r="H376" s="3" t="s">
        <v>52</v>
      </c>
      <c r="I376" s="3" t="s">
        <v>28</v>
      </c>
      <c r="J376" s="3" t="s">
        <v>16</v>
      </c>
      <c r="K376" s="3" t="s">
        <v>23</v>
      </c>
      <c r="L376" s="3" t="s">
        <v>29</v>
      </c>
      <c r="M376" s="8">
        <v>1</v>
      </c>
      <c r="N376" s="5">
        <v>192.84</v>
      </c>
      <c r="O376" s="6">
        <v>0.15</v>
      </c>
      <c r="P376" s="5">
        <v>101.42</v>
      </c>
      <c r="Q376" s="5">
        <f t="shared" si="20"/>
        <v>163.91399999999999</v>
      </c>
      <c r="R376" s="5">
        <f t="shared" si="21"/>
        <v>101.42</v>
      </c>
      <c r="S376" s="5">
        <f t="shared" si="22"/>
        <v>62.493999999999986</v>
      </c>
      <c r="T376" s="7">
        <f t="shared" si="23"/>
        <v>0.38126090510877647</v>
      </c>
      <c r="U376" s="4">
        <f>YEAR(SalesDataTable[[#This Row],[Order Date]])</f>
        <v>2026</v>
      </c>
      <c r="V376" s="7" t="str">
        <f>"Q"&amp;ROUNDUP(MONTH(SalesDataTable[[#This Row],[Order Date]])/3,0)</f>
        <v>Q1</v>
      </c>
      <c r="W376" s="8">
        <f>MONTH(SalesDataTable[[#This Row],[Order Date]])</f>
        <v>3</v>
      </c>
      <c r="X376" s="7" t="str">
        <f>TEXT(SalesDataTable[[#This Row],[Order Date]],"mmm")</f>
        <v>Mar</v>
      </c>
    </row>
    <row r="377" spans="1:24" ht="15.6">
      <c r="A377" s="2">
        <v>4912</v>
      </c>
      <c r="B377" s="12">
        <v>46098</v>
      </c>
      <c r="C377" s="14">
        <f>YEAR(SalesDataTable[[#This Row],[Order Date]])</f>
        <v>2026</v>
      </c>
      <c r="D377" s="14">
        <f>ROUNDUP(MONTH(SalesDataTable[[#This Row],[Order Date]])/3,0)</f>
        <v>1</v>
      </c>
      <c r="E377" s="14">
        <f>MONTH(SalesDataTable[[#This Row],[Order Date]])</f>
        <v>3</v>
      </c>
      <c r="F377" s="14" t="str">
        <f>TEXT(SalesDataTable[[#This Row],[Order Date]],"mmm")</f>
        <v>Mar</v>
      </c>
      <c r="G377" s="3" t="s">
        <v>6</v>
      </c>
      <c r="H377" s="3" t="s">
        <v>41</v>
      </c>
      <c r="I377" s="3" t="s">
        <v>2</v>
      </c>
      <c r="J377" s="3" t="s">
        <v>13</v>
      </c>
      <c r="K377" s="3" t="s">
        <v>9</v>
      </c>
      <c r="L377" s="3"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c r="U377" s="4">
        <f>YEAR(SalesDataTable[[#This Row],[Order Date]])</f>
        <v>2026</v>
      </c>
      <c r="V377" s="7" t="str">
        <f>"Q"&amp;ROUNDUP(MONTH(SalesDataTable[[#This Row],[Order Date]])/3,0)</f>
        <v>Q1</v>
      </c>
      <c r="W377" s="8">
        <f>MONTH(SalesDataTable[[#This Row],[Order Date]])</f>
        <v>3</v>
      </c>
      <c r="X377" s="7" t="str">
        <f>TEXT(SalesDataTable[[#This Row],[Order Date]],"mmm")</f>
        <v>Mar</v>
      </c>
    </row>
    <row r="378" spans="1:24" ht="15.6">
      <c r="A378" s="2">
        <v>29</v>
      </c>
      <c r="B378" s="12">
        <v>46099</v>
      </c>
      <c r="C378" s="14">
        <f>YEAR(SalesDataTable[[#This Row],[Order Date]])</f>
        <v>2026</v>
      </c>
      <c r="D378" s="14">
        <f>ROUNDUP(MONTH(SalesDataTable[[#This Row],[Order Date]])/3,0)</f>
        <v>1</v>
      </c>
      <c r="E378" s="14">
        <f>MONTH(SalesDataTable[[#This Row],[Order Date]])</f>
        <v>3</v>
      </c>
      <c r="F378" s="14" t="str">
        <f>TEXT(SalesDataTable[[#This Row],[Order Date]],"mmm")</f>
        <v>Mar</v>
      </c>
      <c r="G378" s="3" t="s">
        <v>20</v>
      </c>
      <c r="H378" s="3" t="s">
        <v>21</v>
      </c>
      <c r="I378" s="3" t="s">
        <v>2</v>
      </c>
      <c r="J378" s="3" t="s">
        <v>16</v>
      </c>
      <c r="K378" s="3" t="s">
        <v>14</v>
      </c>
      <c r="L378" s="3" t="s">
        <v>44</v>
      </c>
      <c r="M378" s="8">
        <v>2</v>
      </c>
      <c r="N378" s="5">
        <v>130.4</v>
      </c>
      <c r="O378" s="6">
        <v>0</v>
      </c>
      <c r="P378" s="5">
        <v>67.599999999999994</v>
      </c>
      <c r="Q378" s="5">
        <f t="shared" si="20"/>
        <v>260.8</v>
      </c>
      <c r="R378" s="5">
        <f t="shared" si="21"/>
        <v>135.19999999999999</v>
      </c>
      <c r="S378" s="5">
        <f t="shared" si="22"/>
        <v>125.60000000000002</v>
      </c>
      <c r="T378" s="7">
        <f t="shared" si="23"/>
        <v>0.48159509202453993</v>
      </c>
      <c r="U378" s="4">
        <f>YEAR(SalesDataTable[[#This Row],[Order Date]])</f>
        <v>2026</v>
      </c>
      <c r="V378" s="7" t="str">
        <f>"Q"&amp;ROUNDUP(MONTH(SalesDataTable[[#This Row],[Order Date]])/3,0)</f>
        <v>Q1</v>
      </c>
      <c r="W378" s="8">
        <f>MONTH(SalesDataTable[[#This Row],[Order Date]])</f>
        <v>3</v>
      </c>
      <c r="X378" s="7" t="str">
        <f>TEXT(SalesDataTable[[#This Row],[Order Date]],"mmm")</f>
        <v>Mar</v>
      </c>
    </row>
    <row r="379" spans="1:24" ht="15.6">
      <c r="A379" s="2">
        <v>891</v>
      </c>
      <c r="B379" s="12">
        <v>46099</v>
      </c>
      <c r="C379" s="14">
        <f>YEAR(SalesDataTable[[#This Row],[Order Date]])</f>
        <v>2026</v>
      </c>
      <c r="D379" s="14">
        <f>ROUNDUP(MONTH(SalesDataTable[[#This Row],[Order Date]])/3,0)</f>
        <v>1</v>
      </c>
      <c r="E379" s="14">
        <f>MONTH(SalesDataTable[[#This Row],[Order Date]])</f>
        <v>3</v>
      </c>
      <c r="F379" s="14" t="str">
        <f>TEXT(SalesDataTable[[#This Row],[Order Date]],"mmm")</f>
        <v>Mar</v>
      </c>
      <c r="G379" s="3" t="s">
        <v>11</v>
      </c>
      <c r="H379" s="3" t="s">
        <v>18</v>
      </c>
      <c r="I379" s="3" t="s">
        <v>2</v>
      </c>
      <c r="J379" s="3" t="s">
        <v>13</v>
      </c>
      <c r="K379" s="3" t="s">
        <v>9</v>
      </c>
      <c r="L379" s="3" t="s">
        <v>10</v>
      </c>
      <c r="M379" s="8">
        <v>2</v>
      </c>
      <c r="N379" s="5">
        <v>94.25</v>
      </c>
      <c r="O379" s="6">
        <v>0.1</v>
      </c>
      <c r="P379" s="5">
        <v>44.99</v>
      </c>
      <c r="Q379" s="5">
        <f t="shared" si="20"/>
        <v>169.65</v>
      </c>
      <c r="R379" s="5">
        <f t="shared" si="21"/>
        <v>89.98</v>
      </c>
      <c r="S379" s="5">
        <f t="shared" si="22"/>
        <v>79.67</v>
      </c>
      <c r="T379" s="7">
        <f t="shared" si="23"/>
        <v>0.46961391099322131</v>
      </c>
      <c r="U379" s="4">
        <f>YEAR(SalesDataTable[[#This Row],[Order Date]])</f>
        <v>2026</v>
      </c>
      <c r="V379" s="7" t="str">
        <f>"Q"&amp;ROUNDUP(MONTH(SalesDataTable[[#This Row],[Order Date]])/3,0)</f>
        <v>Q1</v>
      </c>
      <c r="W379" s="8">
        <f>MONTH(SalesDataTable[[#This Row],[Order Date]])</f>
        <v>3</v>
      </c>
      <c r="X379" s="7" t="str">
        <f>TEXT(SalesDataTable[[#This Row],[Order Date]],"mmm")</f>
        <v>Mar</v>
      </c>
    </row>
    <row r="380" spans="1:24" ht="15.6">
      <c r="A380" s="2">
        <v>1143</v>
      </c>
      <c r="B380" s="12">
        <v>46099</v>
      </c>
      <c r="C380" s="14">
        <f>YEAR(SalesDataTable[[#This Row],[Order Date]])</f>
        <v>2026</v>
      </c>
      <c r="D380" s="14">
        <f>ROUNDUP(MONTH(SalesDataTable[[#This Row],[Order Date]])/3,0)</f>
        <v>1</v>
      </c>
      <c r="E380" s="14">
        <f>MONTH(SalesDataTable[[#This Row],[Order Date]])</f>
        <v>3</v>
      </c>
      <c r="F380" s="14" t="str">
        <f>TEXT(SalesDataTable[[#This Row],[Order Date]],"mmm")</f>
        <v>Mar</v>
      </c>
      <c r="G380" s="3" t="s">
        <v>6</v>
      </c>
      <c r="H380" s="3" t="s">
        <v>43</v>
      </c>
      <c r="I380" s="3" t="s">
        <v>2</v>
      </c>
      <c r="J380" s="3" t="s">
        <v>16</v>
      </c>
      <c r="K380" s="3" t="s">
        <v>23</v>
      </c>
      <c r="L380" s="3" t="s">
        <v>51</v>
      </c>
      <c r="M380" s="8">
        <v>5</v>
      </c>
      <c r="N380" s="5">
        <v>125.91</v>
      </c>
      <c r="O380" s="6">
        <v>0</v>
      </c>
      <c r="P380" s="5">
        <v>59.36</v>
      </c>
      <c r="Q380" s="5">
        <f t="shared" si="20"/>
        <v>629.54999999999995</v>
      </c>
      <c r="R380" s="5">
        <f t="shared" si="21"/>
        <v>296.8</v>
      </c>
      <c r="S380" s="5">
        <f t="shared" si="22"/>
        <v>332.74999999999994</v>
      </c>
      <c r="T380" s="7">
        <f t="shared" si="23"/>
        <v>0.52855214041775866</v>
      </c>
      <c r="U380" s="4">
        <f>YEAR(SalesDataTable[[#This Row],[Order Date]])</f>
        <v>2026</v>
      </c>
      <c r="V380" s="7" t="str">
        <f>"Q"&amp;ROUNDUP(MONTH(SalesDataTable[[#This Row],[Order Date]])/3,0)</f>
        <v>Q1</v>
      </c>
      <c r="W380" s="8">
        <f>MONTH(SalesDataTable[[#This Row],[Order Date]])</f>
        <v>3</v>
      </c>
      <c r="X380" s="7" t="str">
        <f>TEXT(SalesDataTable[[#This Row],[Order Date]],"mmm")</f>
        <v>Mar</v>
      </c>
    </row>
    <row r="381" spans="1:24" ht="15.6">
      <c r="A381" s="2">
        <v>2478</v>
      </c>
      <c r="B381" s="12">
        <v>46099</v>
      </c>
      <c r="C381" s="14">
        <f>YEAR(SalesDataTable[[#This Row],[Order Date]])</f>
        <v>2026</v>
      </c>
      <c r="D381" s="14">
        <f>ROUNDUP(MONTH(SalesDataTable[[#This Row],[Order Date]])/3,0)</f>
        <v>1</v>
      </c>
      <c r="E381" s="14">
        <f>MONTH(SalesDataTable[[#This Row],[Order Date]])</f>
        <v>3</v>
      </c>
      <c r="F381" s="14" t="str">
        <f>TEXT(SalesDataTable[[#This Row],[Order Date]],"mmm")</f>
        <v>Mar</v>
      </c>
      <c r="G381" s="3" t="s">
        <v>20</v>
      </c>
      <c r="H381" s="3" t="s">
        <v>31</v>
      </c>
      <c r="I381" s="3" t="s">
        <v>19</v>
      </c>
      <c r="J381" s="3" t="s">
        <v>3</v>
      </c>
      <c r="K381" s="3" t="s">
        <v>34</v>
      </c>
      <c r="L381" s="3" t="s">
        <v>35</v>
      </c>
      <c r="M381" s="8">
        <v>2</v>
      </c>
      <c r="N381" s="5">
        <v>39.619999999999997</v>
      </c>
      <c r="O381" s="6">
        <v>0</v>
      </c>
      <c r="P381" s="5">
        <v>14.78</v>
      </c>
      <c r="Q381" s="5">
        <f t="shared" si="20"/>
        <v>79.239999999999995</v>
      </c>
      <c r="R381" s="5">
        <f t="shared" si="21"/>
        <v>29.56</v>
      </c>
      <c r="S381" s="5">
        <f t="shared" si="22"/>
        <v>49.679999999999993</v>
      </c>
      <c r="T381" s="7">
        <f t="shared" si="23"/>
        <v>0.62695608278647141</v>
      </c>
      <c r="U381" s="4">
        <f>YEAR(SalesDataTable[[#This Row],[Order Date]])</f>
        <v>2026</v>
      </c>
      <c r="V381" s="7" t="str">
        <f>"Q"&amp;ROUNDUP(MONTH(SalesDataTable[[#This Row],[Order Date]])/3,0)</f>
        <v>Q1</v>
      </c>
      <c r="W381" s="8">
        <f>MONTH(SalesDataTable[[#This Row],[Order Date]])</f>
        <v>3</v>
      </c>
      <c r="X381" s="7" t="str">
        <f>TEXT(SalesDataTable[[#This Row],[Order Date]],"mmm")</f>
        <v>Mar</v>
      </c>
    </row>
    <row r="382" spans="1:24" ht="15.6">
      <c r="A382" s="2">
        <v>3961</v>
      </c>
      <c r="B382" s="12">
        <v>46099</v>
      </c>
      <c r="C382" s="14">
        <f>YEAR(SalesDataTable[[#This Row],[Order Date]])</f>
        <v>2026</v>
      </c>
      <c r="D382" s="14">
        <f>ROUNDUP(MONTH(SalesDataTable[[#This Row],[Order Date]])/3,0)</f>
        <v>1</v>
      </c>
      <c r="E382" s="14">
        <f>MONTH(SalesDataTable[[#This Row],[Order Date]])</f>
        <v>3</v>
      </c>
      <c r="F382" s="14" t="str">
        <f>TEXT(SalesDataTable[[#This Row],[Order Date]],"mmm")</f>
        <v>Mar</v>
      </c>
      <c r="G382" s="3" t="s">
        <v>0</v>
      </c>
      <c r="H382" s="3" t="s">
        <v>36</v>
      </c>
      <c r="I382" s="3" t="s">
        <v>2</v>
      </c>
      <c r="J382" s="3" t="s">
        <v>16</v>
      </c>
      <c r="K382" s="3" t="s">
        <v>34</v>
      </c>
      <c r="L382" s="3" t="s">
        <v>42</v>
      </c>
      <c r="M382" s="8">
        <v>3</v>
      </c>
      <c r="N382" s="5">
        <v>36.32</v>
      </c>
      <c r="O382" s="6">
        <v>0</v>
      </c>
      <c r="P382" s="5">
        <v>14.18</v>
      </c>
      <c r="Q382" s="5">
        <f t="shared" si="20"/>
        <v>108.96000000000001</v>
      </c>
      <c r="R382" s="5">
        <f t="shared" si="21"/>
        <v>42.54</v>
      </c>
      <c r="S382" s="5">
        <f t="shared" si="22"/>
        <v>66.420000000000016</v>
      </c>
      <c r="T382" s="7">
        <f t="shared" si="23"/>
        <v>0.60958149779735693</v>
      </c>
      <c r="U382" s="4">
        <f>YEAR(SalesDataTable[[#This Row],[Order Date]])</f>
        <v>2026</v>
      </c>
      <c r="V382" s="7" t="str">
        <f>"Q"&amp;ROUNDUP(MONTH(SalesDataTable[[#This Row],[Order Date]])/3,0)</f>
        <v>Q1</v>
      </c>
      <c r="W382" s="8">
        <f>MONTH(SalesDataTable[[#This Row],[Order Date]])</f>
        <v>3</v>
      </c>
      <c r="X382" s="7" t="str">
        <f>TEXT(SalesDataTable[[#This Row],[Order Date]],"mmm")</f>
        <v>Mar</v>
      </c>
    </row>
    <row r="383" spans="1:24" ht="15.6">
      <c r="A383" s="2">
        <v>4724</v>
      </c>
      <c r="B383" s="12">
        <v>46099</v>
      </c>
      <c r="C383" s="14">
        <f>YEAR(SalesDataTable[[#This Row],[Order Date]])</f>
        <v>2026</v>
      </c>
      <c r="D383" s="14">
        <f>ROUNDUP(MONTH(SalesDataTable[[#This Row],[Order Date]])/3,0)</f>
        <v>1</v>
      </c>
      <c r="E383" s="14">
        <f>MONTH(SalesDataTable[[#This Row],[Order Date]])</f>
        <v>3</v>
      </c>
      <c r="F383" s="14" t="str">
        <f>TEXT(SalesDataTable[[#This Row],[Order Date]],"mmm")</f>
        <v>Mar</v>
      </c>
      <c r="G383" s="3" t="s">
        <v>0</v>
      </c>
      <c r="H383" s="3" t="s">
        <v>50</v>
      </c>
      <c r="I383" s="3" t="s">
        <v>19</v>
      </c>
      <c r="J383" s="3" t="s">
        <v>13</v>
      </c>
      <c r="K383" s="3" t="s">
        <v>34</v>
      </c>
      <c r="L383" s="3" t="s">
        <v>45</v>
      </c>
      <c r="M383" s="8">
        <v>1</v>
      </c>
      <c r="N383" s="5">
        <v>51.16</v>
      </c>
      <c r="O383" s="6">
        <v>0</v>
      </c>
      <c r="P383" s="5">
        <v>22.39</v>
      </c>
      <c r="Q383" s="5">
        <f t="shared" si="20"/>
        <v>51.16</v>
      </c>
      <c r="R383" s="5">
        <f t="shared" si="21"/>
        <v>22.39</v>
      </c>
      <c r="S383" s="5">
        <f t="shared" si="22"/>
        <v>28.769999999999996</v>
      </c>
      <c r="T383" s="7">
        <f t="shared" si="23"/>
        <v>0.56235340109460508</v>
      </c>
      <c r="U383" s="4">
        <f>YEAR(SalesDataTable[[#This Row],[Order Date]])</f>
        <v>2026</v>
      </c>
      <c r="V383" s="7" t="str">
        <f>"Q"&amp;ROUNDUP(MONTH(SalesDataTable[[#This Row],[Order Date]])/3,0)</f>
        <v>Q1</v>
      </c>
      <c r="W383" s="8">
        <f>MONTH(SalesDataTable[[#This Row],[Order Date]])</f>
        <v>3</v>
      </c>
      <c r="X383" s="7" t="str">
        <f>TEXT(SalesDataTable[[#This Row],[Order Date]],"mmm")</f>
        <v>Mar</v>
      </c>
    </row>
    <row r="384" spans="1:24" ht="15.6">
      <c r="A384" s="2">
        <v>2171</v>
      </c>
      <c r="B384" s="12">
        <v>46100</v>
      </c>
      <c r="C384" s="14">
        <f>YEAR(SalesDataTable[[#This Row],[Order Date]])</f>
        <v>2026</v>
      </c>
      <c r="D384" s="14">
        <f>ROUNDUP(MONTH(SalesDataTable[[#This Row],[Order Date]])/3,0)</f>
        <v>1</v>
      </c>
      <c r="E384" s="14">
        <f>MONTH(SalesDataTable[[#This Row],[Order Date]])</f>
        <v>3</v>
      </c>
      <c r="F384" s="14" t="str">
        <f>TEXT(SalesDataTable[[#This Row],[Order Date]],"mmm")</f>
        <v>Mar</v>
      </c>
      <c r="G384" s="3" t="s">
        <v>20</v>
      </c>
      <c r="H384" s="3" t="s">
        <v>47</v>
      </c>
      <c r="I384" s="3" t="s">
        <v>8</v>
      </c>
      <c r="J384" s="3" t="s">
        <v>16</v>
      </c>
      <c r="K384" s="3" t="s">
        <v>34</v>
      </c>
      <c r="L384" s="3" t="s">
        <v>42</v>
      </c>
      <c r="M384" s="8">
        <v>5</v>
      </c>
      <c r="N384" s="5">
        <v>35.65</v>
      </c>
      <c r="O384" s="6">
        <v>0.1</v>
      </c>
      <c r="P384" s="5">
        <v>13.64</v>
      </c>
      <c r="Q384" s="5">
        <f t="shared" si="20"/>
        <v>160.42500000000001</v>
      </c>
      <c r="R384" s="5">
        <f t="shared" si="21"/>
        <v>68.2</v>
      </c>
      <c r="S384" s="5">
        <f t="shared" si="22"/>
        <v>92.225000000000009</v>
      </c>
      <c r="T384" s="7">
        <f t="shared" si="23"/>
        <v>0.5748792270531401</v>
      </c>
      <c r="U384" s="4">
        <f>YEAR(SalesDataTable[[#This Row],[Order Date]])</f>
        <v>2026</v>
      </c>
      <c r="V384" s="7" t="str">
        <f>"Q"&amp;ROUNDUP(MONTH(SalesDataTable[[#This Row],[Order Date]])/3,0)</f>
        <v>Q1</v>
      </c>
      <c r="W384" s="8">
        <f>MONTH(SalesDataTable[[#This Row],[Order Date]])</f>
        <v>3</v>
      </c>
      <c r="X384" s="7" t="str">
        <f>TEXT(SalesDataTable[[#This Row],[Order Date]],"mmm")</f>
        <v>Mar</v>
      </c>
    </row>
    <row r="385" spans="1:24" ht="15.6">
      <c r="A385" s="2">
        <v>2311</v>
      </c>
      <c r="B385" s="12">
        <v>46100</v>
      </c>
      <c r="C385" s="14">
        <f>YEAR(SalesDataTable[[#This Row],[Order Date]])</f>
        <v>2026</v>
      </c>
      <c r="D385" s="14">
        <f>ROUNDUP(MONTH(SalesDataTable[[#This Row],[Order Date]])/3,0)</f>
        <v>1</v>
      </c>
      <c r="E385" s="14">
        <f>MONTH(SalesDataTable[[#This Row],[Order Date]])</f>
        <v>3</v>
      </c>
      <c r="F385" s="14" t="str">
        <f>TEXT(SalesDataTable[[#This Row],[Order Date]],"mmm")</f>
        <v>Mar</v>
      </c>
      <c r="G385" s="3" t="s">
        <v>20</v>
      </c>
      <c r="H385" s="3" t="s">
        <v>33</v>
      </c>
      <c r="I385" s="3" t="s">
        <v>2</v>
      </c>
      <c r="J385" s="3" t="s">
        <v>13</v>
      </c>
      <c r="K385" s="3" t="s">
        <v>9</v>
      </c>
      <c r="L385" s="3" t="s">
        <v>17</v>
      </c>
      <c r="M385" s="8">
        <v>1</v>
      </c>
      <c r="N385" s="5">
        <v>145.19</v>
      </c>
      <c r="O385" s="6">
        <v>0</v>
      </c>
      <c r="P385" s="5">
        <v>80.67</v>
      </c>
      <c r="Q385" s="5">
        <f t="shared" si="20"/>
        <v>145.19</v>
      </c>
      <c r="R385" s="5">
        <f t="shared" si="21"/>
        <v>80.67</v>
      </c>
      <c r="S385" s="5">
        <f t="shared" si="22"/>
        <v>64.52</v>
      </c>
      <c r="T385" s="7">
        <f t="shared" si="23"/>
        <v>0.44438322198498514</v>
      </c>
      <c r="U385" s="4">
        <f>YEAR(SalesDataTable[[#This Row],[Order Date]])</f>
        <v>2026</v>
      </c>
      <c r="V385" s="7" t="str">
        <f>"Q"&amp;ROUNDUP(MONTH(SalesDataTable[[#This Row],[Order Date]])/3,0)</f>
        <v>Q1</v>
      </c>
      <c r="W385" s="8">
        <f>MONTH(SalesDataTable[[#This Row],[Order Date]])</f>
        <v>3</v>
      </c>
      <c r="X385" s="7" t="str">
        <f>TEXT(SalesDataTable[[#This Row],[Order Date]],"mmm")</f>
        <v>Mar</v>
      </c>
    </row>
    <row r="386" spans="1:24" ht="15.6">
      <c r="A386" s="2">
        <v>3563</v>
      </c>
      <c r="B386" s="12">
        <v>46100</v>
      </c>
      <c r="C386" s="14">
        <f>YEAR(SalesDataTable[[#This Row],[Order Date]])</f>
        <v>2026</v>
      </c>
      <c r="D386" s="14">
        <f>ROUNDUP(MONTH(SalesDataTable[[#This Row],[Order Date]])/3,0)</f>
        <v>1</v>
      </c>
      <c r="E386" s="14">
        <f>MONTH(SalesDataTable[[#This Row],[Order Date]])</f>
        <v>3</v>
      </c>
      <c r="F386" s="14" t="str">
        <f>TEXT(SalesDataTable[[#This Row],[Order Date]],"mmm")</f>
        <v>Mar</v>
      </c>
      <c r="G386" s="3" t="s">
        <v>20</v>
      </c>
      <c r="H386" s="3" t="s">
        <v>33</v>
      </c>
      <c r="I386" s="3" t="s">
        <v>2</v>
      </c>
      <c r="J386" s="3" t="s">
        <v>3</v>
      </c>
      <c r="K386" s="3" t="s">
        <v>4</v>
      </c>
      <c r="L386" s="3"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c r="U386" s="4">
        <f>YEAR(SalesDataTable[[#This Row],[Order Date]])</f>
        <v>2026</v>
      </c>
      <c r="V386" s="7" t="str">
        <f>"Q"&amp;ROUNDUP(MONTH(SalesDataTable[[#This Row],[Order Date]])/3,0)</f>
        <v>Q1</v>
      </c>
      <c r="W386" s="8">
        <f>MONTH(SalesDataTable[[#This Row],[Order Date]])</f>
        <v>3</v>
      </c>
      <c r="X386" s="7" t="str">
        <f>TEXT(SalesDataTable[[#This Row],[Order Date]],"mmm")</f>
        <v>Mar</v>
      </c>
    </row>
    <row r="387" spans="1:24" ht="15.6">
      <c r="A387" s="2">
        <v>3587</v>
      </c>
      <c r="B387" s="12">
        <v>46100</v>
      </c>
      <c r="C387" s="14">
        <f>YEAR(SalesDataTable[[#This Row],[Order Date]])</f>
        <v>2026</v>
      </c>
      <c r="D387" s="14">
        <f>ROUNDUP(MONTH(SalesDataTable[[#This Row],[Order Date]])/3,0)</f>
        <v>1</v>
      </c>
      <c r="E387" s="14">
        <f>MONTH(SalesDataTable[[#This Row],[Order Date]])</f>
        <v>3</v>
      </c>
      <c r="F387" s="14" t="str">
        <f>TEXT(SalesDataTable[[#This Row],[Order Date]],"mmm")</f>
        <v>Mar</v>
      </c>
      <c r="G387" s="3" t="s">
        <v>20</v>
      </c>
      <c r="H387" s="3" t="s">
        <v>31</v>
      </c>
      <c r="I387" s="3" t="s">
        <v>2</v>
      </c>
      <c r="J387" s="3" t="s">
        <v>3</v>
      </c>
      <c r="K387" s="3" t="s">
        <v>34</v>
      </c>
      <c r="L387" s="3" t="s">
        <v>35</v>
      </c>
      <c r="M387" s="8">
        <v>1</v>
      </c>
      <c r="N387" s="5">
        <v>39.47</v>
      </c>
      <c r="O387" s="6">
        <v>0</v>
      </c>
      <c r="P387" s="5">
        <v>15.02</v>
      </c>
      <c r="Q387" s="5">
        <f t="shared" si="24"/>
        <v>39.47</v>
      </c>
      <c r="R387" s="5">
        <f t="shared" si="25"/>
        <v>15.02</v>
      </c>
      <c r="S387" s="5">
        <f t="shared" si="26"/>
        <v>24.45</v>
      </c>
      <c r="T387" s="7">
        <f t="shared" si="27"/>
        <v>0.61945781606283257</v>
      </c>
      <c r="U387" s="4">
        <f>YEAR(SalesDataTable[[#This Row],[Order Date]])</f>
        <v>2026</v>
      </c>
      <c r="V387" s="7" t="str">
        <f>"Q"&amp;ROUNDUP(MONTH(SalesDataTable[[#This Row],[Order Date]])/3,0)</f>
        <v>Q1</v>
      </c>
      <c r="W387" s="8">
        <f>MONTH(SalesDataTable[[#This Row],[Order Date]])</f>
        <v>3</v>
      </c>
      <c r="X387" s="7" t="str">
        <f>TEXT(SalesDataTable[[#This Row],[Order Date]],"mmm")</f>
        <v>Mar</v>
      </c>
    </row>
    <row r="388" spans="1:24" ht="15.6">
      <c r="A388" s="2">
        <v>3706</v>
      </c>
      <c r="B388" s="12">
        <v>46100</v>
      </c>
      <c r="C388" s="14">
        <f>YEAR(SalesDataTable[[#This Row],[Order Date]])</f>
        <v>2026</v>
      </c>
      <c r="D388" s="14">
        <f>ROUNDUP(MONTH(SalesDataTable[[#This Row],[Order Date]])/3,0)</f>
        <v>1</v>
      </c>
      <c r="E388" s="14">
        <f>MONTH(SalesDataTable[[#This Row],[Order Date]])</f>
        <v>3</v>
      </c>
      <c r="F388" s="14" t="str">
        <f>TEXT(SalesDataTable[[#This Row],[Order Date]],"mmm")</f>
        <v>Mar</v>
      </c>
      <c r="G388" s="3" t="s">
        <v>0</v>
      </c>
      <c r="H388" s="3" t="s">
        <v>1</v>
      </c>
      <c r="I388" s="3" t="s">
        <v>2</v>
      </c>
      <c r="J388" s="3" t="s">
        <v>3</v>
      </c>
      <c r="K388" s="3" t="s">
        <v>4</v>
      </c>
      <c r="L388" s="3" t="s">
        <v>30</v>
      </c>
      <c r="M388" s="8">
        <v>2</v>
      </c>
      <c r="N388" s="5">
        <v>103.42</v>
      </c>
      <c r="O388" s="6">
        <v>0</v>
      </c>
      <c r="P388" s="5">
        <v>49.51</v>
      </c>
      <c r="Q388" s="5">
        <f t="shared" si="24"/>
        <v>206.84</v>
      </c>
      <c r="R388" s="5">
        <f t="shared" si="25"/>
        <v>99.02</v>
      </c>
      <c r="S388" s="5">
        <f t="shared" si="26"/>
        <v>107.82000000000001</v>
      </c>
      <c r="T388" s="7">
        <f t="shared" si="27"/>
        <v>0.52127248114484626</v>
      </c>
      <c r="U388" s="4">
        <f>YEAR(SalesDataTable[[#This Row],[Order Date]])</f>
        <v>2026</v>
      </c>
      <c r="V388" s="7" t="str">
        <f>"Q"&amp;ROUNDUP(MONTH(SalesDataTable[[#This Row],[Order Date]])/3,0)</f>
        <v>Q1</v>
      </c>
      <c r="W388" s="8">
        <f>MONTH(SalesDataTable[[#This Row],[Order Date]])</f>
        <v>3</v>
      </c>
      <c r="X388" s="7" t="str">
        <f>TEXT(SalesDataTable[[#This Row],[Order Date]],"mmm")</f>
        <v>Mar</v>
      </c>
    </row>
    <row r="389" spans="1:24" ht="15.6">
      <c r="A389" s="2">
        <v>4121</v>
      </c>
      <c r="B389" s="12">
        <v>46100</v>
      </c>
      <c r="C389" s="14">
        <f>YEAR(SalesDataTable[[#This Row],[Order Date]])</f>
        <v>2026</v>
      </c>
      <c r="D389" s="14">
        <f>ROUNDUP(MONTH(SalesDataTable[[#This Row],[Order Date]])/3,0)</f>
        <v>1</v>
      </c>
      <c r="E389" s="14">
        <f>MONTH(SalesDataTable[[#This Row],[Order Date]])</f>
        <v>3</v>
      </c>
      <c r="F389" s="14" t="str">
        <f>TEXT(SalesDataTable[[#This Row],[Order Date]],"mmm")</f>
        <v>Mar</v>
      </c>
      <c r="G389" s="3" t="s">
        <v>0</v>
      </c>
      <c r="H389" s="3" t="s">
        <v>1</v>
      </c>
      <c r="I389" s="3" t="s">
        <v>2</v>
      </c>
      <c r="J389" s="3" t="s">
        <v>3</v>
      </c>
      <c r="K389" s="3" t="s">
        <v>14</v>
      </c>
      <c r="L389" s="3" t="s">
        <v>48</v>
      </c>
      <c r="M389" s="8">
        <v>4</v>
      </c>
      <c r="N389" s="5">
        <v>161.93</v>
      </c>
      <c r="O389" s="6">
        <v>0.15</v>
      </c>
      <c r="P389" s="5">
        <v>88</v>
      </c>
      <c r="Q389" s="5">
        <f t="shared" si="24"/>
        <v>550.56200000000001</v>
      </c>
      <c r="R389" s="5">
        <f t="shared" si="25"/>
        <v>352</v>
      </c>
      <c r="S389" s="5">
        <f t="shared" si="26"/>
        <v>198.56200000000001</v>
      </c>
      <c r="T389" s="7">
        <f t="shared" si="27"/>
        <v>0.36065329608654428</v>
      </c>
      <c r="U389" s="4">
        <f>YEAR(SalesDataTable[[#This Row],[Order Date]])</f>
        <v>2026</v>
      </c>
      <c r="V389" s="7" t="str">
        <f>"Q"&amp;ROUNDUP(MONTH(SalesDataTable[[#This Row],[Order Date]])/3,0)</f>
        <v>Q1</v>
      </c>
      <c r="W389" s="8">
        <f>MONTH(SalesDataTable[[#This Row],[Order Date]])</f>
        <v>3</v>
      </c>
      <c r="X389" s="7" t="str">
        <f>TEXT(SalesDataTable[[#This Row],[Order Date]],"mmm")</f>
        <v>Mar</v>
      </c>
    </row>
    <row r="390" spans="1:24" ht="15.6">
      <c r="A390" s="2">
        <v>1047</v>
      </c>
      <c r="B390" s="12">
        <v>46101</v>
      </c>
      <c r="C390" s="14">
        <f>YEAR(SalesDataTable[[#This Row],[Order Date]])</f>
        <v>2026</v>
      </c>
      <c r="D390" s="14">
        <f>ROUNDUP(MONTH(SalesDataTable[[#This Row],[Order Date]])/3,0)</f>
        <v>1</v>
      </c>
      <c r="E390" s="14">
        <f>MONTH(SalesDataTable[[#This Row],[Order Date]])</f>
        <v>3</v>
      </c>
      <c r="F390" s="14" t="str">
        <f>TEXT(SalesDataTable[[#This Row],[Order Date]],"mmm")</f>
        <v>Mar</v>
      </c>
      <c r="G390" s="3" t="s">
        <v>0</v>
      </c>
      <c r="H390" s="3" t="s">
        <v>1</v>
      </c>
      <c r="I390" s="3" t="s">
        <v>2</v>
      </c>
      <c r="J390" s="3" t="s">
        <v>3</v>
      </c>
      <c r="K390" s="3" t="s">
        <v>14</v>
      </c>
      <c r="L390" s="3" t="s">
        <v>32</v>
      </c>
      <c r="M390" s="8">
        <v>2</v>
      </c>
      <c r="N390" s="5">
        <v>46.21</v>
      </c>
      <c r="O390" s="6">
        <v>0.05</v>
      </c>
      <c r="P390" s="5">
        <v>18.37</v>
      </c>
      <c r="Q390" s="5">
        <f t="shared" si="24"/>
        <v>87.798999999999992</v>
      </c>
      <c r="R390" s="5">
        <f t="shared" si="25"/>
        <v>36.74</v>
      </c>
      <c r="S390" s="5">
        <f t="shared" si="26"/>
        <v>51.05899999999999</v>
      </c>
      <c r="T390" s="7">
        <f t="shared" si="27"/>
        <v>0.58154420893176451</v>
      </c>
      <c r="U390" s="4">
        <f>YEAR(SalesDataTable[[#This Row],[Order Date]])</f>
        <v>2026</v>
      </c>
      <c r="V390" s="7" t="str">
        <f>"Q"&amp;ROUNDUP(MONTH(SalesDataTable[[#This Row],[Order Date]])/3,0)</f>
        <v>Q1</v>
      </c>
      <c r="W390" s="8">
        <f>MONTH(SalesDataTable[[#This Row],[Order Date]])</f>
        <v>3</v>
      </c>
      <c r="X390" s="7" t="str">
        <f>TEXT(SalesDataTable[[#This Row],[Order Date]],"mmm")</f>
        <v>Mar</v>
      </c>
    </row>
    <row r="391" spans="1:24" ht="15.6">
      <c r="A391" s="2">
        <v>1142</v>
      </c>
      <c r="B391" s="12">
        <v>46101</v>
      </c>
      <c r="C391" s="14">
        <f>YEAR(SalesDataTable[[#This Row],[Order Date]])</f>
        <v>2026</v>
      </c>
      <c r="D391" s="14">
        <f>ROUNDUP(MONTH(SalesDataTable[[#This Row],[Order Date]])/3,0)</f>
        <v>1</v>
      </c>
      <c r="E391" s="14">
        <f>MONTH(SalesDataTable[[#This Row],[Order Date]])</f>
        <v>3</v>
      </c>
      <c r="F391" s="14" t="str">
        <f>TEXT(SalesDataTable[[#This Row],[Order Date]],"mmm")</f>
        <v>Mar</v>
      </c>
      <c r="G391" s="3" t="s">
        <v>6</v>
      </c>
      <c r="H391" s="3" t="s">
        <v>41</v>
      </c>
      <c r="I391" s="3" t="s">
        <v>2</v>
      </c>
      <c r="J391" s="3" t="s">
        <v>13</v>
      </c>
      <c r="K391" s="3" t="s">
        <v>23</v>
      </c>
      <c r="L391" s="3" t="s">
        <v>51</v>
      </c>
      <c r="M391" s="8">
        <v>3</v>
      </c>
      <c r="N391" s="5">
        <v>125.85</v>
      </c>
      <c r="O391" s="6">
        <v>0</v>
      </c>
      <c r="P391" s="5">
        <v>59.19</v>
      </c>
      <c r="Q391" s="5">
        <f t="shared" si="24"/>
        <v>377.54999999999995</v>
      </c>
      <c r="R391" s="5">
        <f t="shared" si="25"/>
        <v>177.57</v>
      </c>
      <c r="S391" s="5">
        <f t="shared" si="26"/>
        <v>199.97999999999996</v>
      </c>
      <c r="T391" s="7">
        <f t="shared" si="27"/>
        <v>0.52967818831942781</v>
      </c>
      <c r="U391" s="4">
        <f>YEAR(SalesDataTable[[#This Row],[Order Date]])</f>
        <v>2026</v>
      </c>
      <c r="V391" s="7" t="str">
        <f>"Q"&amp;ROUNDUP(MONTH(SalesDataTable[[#This Row],[Order Date]])/3,0)</f>
        <v>Q1</v>
      </c>
      <c r="W391" s="8">
        <f>MONTH(SalesDataTable[[#This Row],[Order Date]])</f>
        <v>3</v>
      </c>
      <c r="X391" s="7" t="str">
        <f>TEXT(SalesDataTable[[#This Row],[Order Date]],"mmm")</f>
        <v>Mar</v>
      </c>
    </row>
    <row r="392" spans="1:24" ht="15.6">
      <c r="A392" s="2">
        <v>2232</v>
      </c>
      <c r="B392" s="12">
        <v>46101</v>
      </c>
      <c r="C392" s="14">
        <f>YEAR(SalesDataTable[[#This Row],[Order Date]])</f>
        <v>2026</v>
      </c>
      <c r="D392" s="14">
        <f>ROUNDUP(MONTH(SalesDataTable[[#This Row],[Order Date]])/3,0)</f>
        <v>1</v>
      </c>
      <c r="E392" s="14">
        <f>MONTH(SalesDataTable[[#This Row],[Order Date]])</f>
        <v>3</v>
      </c>
      <c r="F392" s="14" t="str">
        <f>TEXT(SalesDataTable[[#This Row],[Order Date]],"mmm")</f>
        <v>Mar</v>
      </c>
      <c r="G392" s="3" t="s">
        <v>20</v>
      </c>
      <c r="H392" s="3" t="s">
        <v>47</v>
      </c>
      <c r="I392" s="3" t="s">
        <v>19</v>
      </c>
      <c r="J392" s="3" t="s">
        <v>13</v>
      </c>
      <c r="K392" s="3" t="s">
        <v>14</v>
      </c>
      <c r="L392" s="3" t="s">
        <v>15</v>
      </c>
      <c r="M392" s="8">
        <v>2</v>
      </c>
      <c r="N392" s="5">
        <v>36.340000000000003</v>
      </c>
      <c r="O392" s="6">
        <v>0</v>
      </c>
      <c r="P392" s="5">
        <v>13.8</v>
      </c>
      <c r="Q392" s="5">
        <f t="shared" si="24"/>
        <v>72.680000000000007</v>
      </c>
      <c r="R392" s="5">
        <f t="shared" si="25"/>
        <v>27.6</v>
      </c>
      <c r="S392" s="5">
        <f t="shared" si="26"/>
        <v>45.080000000000005</v>
      </c>
      <c r="T392" s="7">
        <f t="shared" si="27"/>
        <v>0.620253164556962</v>
      </c>
      <c r="U392" s="4">
        <f>YEAR(SalesDataTable[[#This Row],[Order Date]])</f>
        <v>2026</v>
      </c>
      <c r="V392" s="7" t="str">
        <f>"Q"&amp;ROUNDUP(MONTH(SalesDataTable[[#This Row],[Order Date]])/3,0)</f>
        <v>Q1</v>
      </c>
      <c r="W392" s="8">
        <f>MONTH(SalesDataTable[[#This Row],[Order Date]])</f>
        <v>3</v>
      </c>
      <c r="X392" s="7" t="str">
        <f>TEXT(SalesDataTable[[#This Row],[Order Date]],"mmm")</f>
        <v>Mar</v>
      </c>
    </row>
    <row r="393" spans="1:24" ht="15.6">
      <c r="A393" s="2">
        <v>2339</v>
      </c>
      <c r="B393" s="12">
        <v>46101</v>
      </c>
      <c r="C393" s="14">
        <f>YEAR(SalesDataTable[[#This Row],[Order Date]])</f>
        <v>2026</v>
      </c>
      <c r="D393" s="14">
        <f>ROUNDUP(MONTH(SalesDataTable[[#This Row],[Order Date]])/3,0)</f>
        <v>1</v>
      </c>
      <c r="E393" s="14">
        <f>MONTH(SalesDataTable[[#This Row],[Order Date]])</f>
        <v>3</v>
      </c>
      <c r="F393" s="14" t="str">
        <f>TEXT(SalesDataTable[[#This Row],[Order Date]],"mmm")</f>
        <v>Mar</v>
      </c>
      <c r="G393" s="3" t="s">
        <v>6</v>
      </c>
      <c r="H393" s="3" t="s">
        <v>43</v>
      </c>
      <c r="I393" s="3" t="s">
        <v>28</v>
      </c>
      <c r="J393" s="3" t="s">
        <v>13</v>
      </c>
      <c r="K393" s="3" t="s">
        <v>4</v>
      </c>
      <c r="L393" s="3" t="s">
        <v>22</v>
      </c>
      <c r="M393" s="8">
        <v>2</v>
      </c>
      <c r="N393" s="5">
        <v>51.29</v>
      </c>
      <c r="O393" s="6">
        <v>0</v>
      </c>
      <c r="P393" s="5">
        <v>23.15</v>
      </c>
      <c r="Q393" s="5">
        <f t="shared" si="24"/>
        <v>102.58</v>
      </c>
      <c r="R393" s="5">
        <f t="shared" si="25"/>
        <v>46.3</v>
      </c>
      <c r="S393" s="5">
        <f t="shared" si="26"/>
        <v>56.28</v>
      </c>
      <c r="T393" s="7">
        <f t="shared" si="27"/>
        <v>0.54864496003119523</v>
      </c>
      <c r="U393" s="4">
        <f>YEAR(SalesDataTable[[#This Row],[Order Date]])</f>
        <v>2026</v>
      </c>
      <c r="V393" s="7" t="str">
        <f>"Q"&amp;ROUNDUP(MONTH(SalesDataTable[[#This Row],[Order Date]])/3,0)</f>
        <v>Q1</v>
      </c>
      <c r="W393" s="8">
        <f>MONTH(SalesDataTable[[#This Row],[Order Date]])</f>
        <v>3</v>
      </c>
      <c r="X393" s="7" t="str">
        <f>TEXT(SalesDataTable[[#This Row],[Order Date]],"mmm")</f>
        <v>Mar</v>
      </c>
    </row>
    <row r="394" spans="1:24" ht="15.6">
      <c r="A394" s="2">
        <v>3611</v>
      </c>
      <c r="B394" s="12">
        <v>46101</v>
      </c>
      <c r="C394" s="14">
        <f>YEAR(SalesDataTable[[#This Row],[Order Date]])</f>
        <v>2026</v>
      </c>
      <c r="D394" s="14">
        <f>ROUNDUP(MONTH(SalesDataTable[[#This Row],[Order Date]])/3,0)</f>
        <v>1</v>
      </c>
      <c r="E394" s="14">
        <f>MONTH(SalesDataTable[[#This Row],[Order Date]])</f>
        <v>3</v>
      </c>
      <c r="F394" s="14" t="str">
        <f>TEXT(SalesDataTable[[#This Row],[Order Date]],"mmm")</f>
        <v>Mar</v>
      </c>
      <c r="G394" s="3" t="s">
        <v>6</v>
      </c>
      <c r="H394" s="3" t="s">
        <v>7</v>
      </c>
      <c r="I394" s="3" t="s">
        <v>8</v>
      </c>
      <c r="J394" s="3" t="s">
        <v>16</v>
      </c>
      <c r="K394" s="3" t="s">
        <v>4</v>
      </c>
      <c r="L394" s="3" t="s">
        <v>26</v>
      </c>
      <c r="M394" s="8">
        <v>6</v>
      </c>
      <c r="N394" s="5">
        <v>40.89</v>
      </c>
      <c r="O394" s="6">
        <v>0.1</v>
      </c>
      <c r="P394" s="5">
        <v>16.84</v>
      </c>
      <c r="Q394" s="5">
        <f t="shared" si="24"/>
        <v>220.80600000000001</v>
      </c>
      <c r="R394" s="5">
        <f t="shared" si="25"/>
        <v>101.03999999999999</v>
      </c>
      <c r="S394" s="5">
        <f t="shared" si="26"/>
        <v>119.76600000000002</v>
      </c>
      <c r="T394" s="7">
        <f t="shared" si="27"/>
        <v>0.54240373902883077</v>
      </c>
      <c r="U394" s="4">
        <f>YEAR(SalesDataTable[[#This Row],[Order Date]])</f>
        <v>2026</v>
      </c>
      <c r="V394" s="7" t="str">
        <f>"Q"&amp;ROUNDUP(MONTH(SalesDataTable[[#This Row],[Order Date]])/3,0)</f>
        <v>Q1</v>
      </c>
      <c r="W394" s="8">
        <f>MONTH(SalesDataTable[[#This Row],[Order Date]])</f>
        <v>3</v>
      </c>
      <c r="X394" s="7" t="str">
        <f>TEXT(SalesDataTable[[#This Row],[Order Date]],"mmm")</f>
        <v>Mar</v>
      </c>
    </row>
    <row r="395" spans="1:24" ht="15.6">
      <c r="A395" s="2">
        <v>3953</v>
      </c>
      <c r="B395" s="12">
        <v>46101</v>
      </c>
      <c r="C395" s="14">
        <f>YEAR(SalesDataTable[[#This Row],[Order Date]])</f>
        <v>2026</v>
      </c>
      <c r="D395" s="14">
        <f>ROUNDUP(MONTH(SalesDataTable[[#This Row],[Order Date]])/3,0)</f>
        <v>1</v>
      </c>
      <c r="E395" s="14">
        <f>MONTH(SalesDataTable[[#This Row],[Order Date]])</f>
        <v>3</v>
      </c>
      <c r="F395" s="14" t="str">
        <f>TEXT(SalesDataTable[[#This Row],[Order Date]],"mmm")</f>
        <v>Mar</v>
      </c>
      <c r="G395" s="3" t="s">
        <v>6</v>
      </c>
      <c r="H395" s="3" t="s">
        <v>49</v>
      </c>
      <c r="I395" s="3" t="s">
        <v>2</v>
      </c>
      <c r="J395" s="3" t="s">
        <v>13</v>
      </c>
      <c r="K395" s="3" t="s">
        <v>34</v>
      </c>
      <c r="L395" s="3" t="s">
        <v>38</v>
      </c>
      <c r="M395" s="8">
        <v>1</v>
      </c>
      <c r="N395" s="5">
        <v>120.63</v>
      </c>
      <c r="O395" s="6">
        <v>0</v>
      </c>
      <c r="P395" s="5">
        <v>70.28</v>
      </c>
      <c r="Q395" s="5">
        <f t="shared" si="24"/>
        <v>120.63</v>
      </c>
      <c r="R395" s="5">
        <f t="shared" si="25"/>
        <v>70.28</v>
      </c>
      <c r="S395" s="5">
        <f t="shared" si="26"/>
        <v>50.349999999999994</v>
      </c>
      <c r="T395" s="7">
        <f t="shared" si="27"/>
        <v>0.41739202520102792</v>
      </c>
      <c r="U395" s="4">
        <f>YEAR(SalesDataTable[[#This Row],[Order Date]])</f>
        <v>2026</v>
      </c>
      <c r="V395" s="7" t="str">
        <f>"Q"&amp;ROUNDUP(MONTH(SalesDataTable[[#This Row],[Order Date]])/3,0)</f>
        <v>Q1</v>
      </c>
      <c r="W395" s="8">
        <f>MONTH(SalesDataTable[[#This Row],[Order Date]])</f>
        <v>3</v>
      </c>
      <c r="X395" s="7" t="str">
        <f>TEXT(SalesDataTable[[#This Row],[Order Date]],"mmm")</f>
        <v>Mar</v>
      </c>
    </row>
    <row r="396" spans="1:24" ht="15.6">
      <c r="A396" s="2">
        <v>4253</v>
      </c>
      <c r="B396" s="12">
        <v>46101</v>
      </c>
      <c r="C396" s="14">
        <f>YEAR(SalesDataTable[[#This Row],[Order Date]])</f>
        <v>2026</v>
      </c>
      <c r="D396" s="14">
        <f>ROUNDUP(MONTH(SalesDataTable[[#This Row],[Order Date]])/3,0)</f>
        <v>1</v>
      </c>
      <c r="E396" s="14">
        <f>MONTH(SalesDataTable[[#This Row],[Order Date]])</f>
        <v>3</v>
      </c>
      <c r="F396" s="14" t="str">
        <f>TEXT(SalesDataTable[[#This Row],[Order Date]],"mmm")</f>
        <v>Mar</v>
      </c>
      <c r="G396" s="3" t="s">
        <v>20</v>
      </c>
      <c r="H396" s="3" t="s">
        <v>47</v>
      </c>
      <c r="I396" s="3" t="s">
        <v>8</v>
      </c>
      <c r="J396" s="3" t="s">
        <v>13</v>
      </c>
      <c r="K396" s="3" t="s">
        <v>4</v>
      </c>
      <c r="L396" s="3" t="s">
        <v>5</v>
      </c>
      <c r="M396" s="8">
        <v>5</v>
      </c>
      <c r="N396" s="5">
        <v>82.64</v>
      </c>
      <c r="O396" s="6">
        <v>0.1</v>
      </c>
      <c r="P396" s="5">
        <v>43.52</v>
      </c>
      <c r="Q396" s="5">
        <f t="shared" si="24"/>
        <v>371.88</v>
      </c>
      <c r="R396" s="5">
        <f t="shared" si="25"/>
        <v>217.60000000000002</v>
      </c>
      <c r="S396" s="5">
        <f t="shared" si="26"/>
        <v>154.27999999999997</v>
      </c>
      <c r="T396" s="7">
        <f t="shared" si="27"/>
        <v>0.41486501021834993</v>
      </c>
      <c r="U396" s="4">
        <f>YEAR(SalesDataTable[[#This Row],[Order Date]])</f>
        <v>2026</v>
      </c>
      <c r="V396" s="7" t="str">
        <f>"Q"&amp;ROUNDUP(MONTH(SalesDataTable[[#This Row],[Order Date]])/3,0)</f>
        <v>Q1</v>
      </c>
      <c r="W396" s="8">
        <f>MONTH(SalesDataTable[[#This Row],[Order Date]])</f>
        <v>3</v>
      </c>
      <c r="X396" s="7" t="str">
        <f>TEXT(SalesDataTable[[#This Row],[Order Date]],"mmm")</f>
        <v>Mar</v>
      </c>
    </row>
    <row r="397" spans="1:24" ht="15.6">
      <c r="A397" s="2">
        <v>4952</v>
      </c>
      <c r="B397" s="12">
        <v>46101</v>
      </c>
      <c r="C397" s="14">
        <f>YEAR(SalesDataTable[[#This Row],[Order Date]])</f>
        <v>2026</v>
      </c>
      <c r="D397" s="14">
        <f>ROUNDUP(MONTH(SalesDataTable[[#This Row],[Order Date]])/3,0)</f>
        <v>1</v>
      </c>
      <c r="E397" s="14">
        <f>MONTH(SalesDataTable[[#This Row],[Order Date]])</f>
        <v>3</v>
      </c>
      <c r="F397" s="14" t="str">
        <f>TEXT(SalesDataTable[[#This Row],[Order Date]],"mmm")</f>
        <v>Mar</v>
      </c>
      <c r="G397" s="3" t="s">
        <v>6</v>
      </c>
      <c r="H397" s="3" t="s">
        <v>27</v>
      </c>
      <c r="I397" s="3" t="s">
        <v>2</v>
      </c>
      <c r="J397" s="3" t="s">
        <v>16</v>
      </c>
      <c r="K397" s="3" t="s">
        <v>9</v>
      </c>
      <c r="L397" s="3" t="s">
        <v>46</v>
      </c>
      <c r="M397" s="8">
        <v>2</v>
      </c>
      <c r="N397" s="5">
        <v>72.459999999999994</v>
      </c>
      <c r="O397" s="6">
        <v>0</v>
      </c>
      <c r="P397" s="5">
        <v>33.31</v>
      </c>
      <c r="Q397" s="5">
        <f t="shared" si="24"/>
        <v>144.91999999999999</v>
      </c>
      <c r="R397" s="5">
        <f t="shared" si="25"/>
        <v>66.62</v>
      </c>
      <c r="S397" s="5">
        <f t="shared" si="26"/>
        <v>78.299999999999983</v>
      </c>
      <c r="T397" s="7">
        <f t="shared" si="27"/>
        <v>0.54029809550096597</v>
      </c>
      <c r="U397" s="4">
        <f>YEAR(SalesDataTable[[#This Row],[Order Date]])</f>
        <v>2026</v>
      </c>
      <c r="V397" s="7" t="str">
        <f>"Q"&amp;ROUNDUP(MONTH(SalesDataTable[[#This Row],[Order Date]])/3,0)</f>
        <v>Q1</v>
      </c>
      <c r="W397" s="8">
        <f>MONTH(SalesDataTable[[#This Row],[Order Date]])</f>
        <v>3</v>
      </c>
      <c r="X397" s="7" t="str">
        <f>TEXT(SalesDataTable[[#This Row],[Order Date]],"mmm")</f>
        <v>Mar</v>
      </c>
    </row>
    <row r="398" spans="1:24" ht="15.6">
      <c r="A398" s="2">
        <v>5016</v>
      </c>
      <c r="B398" s="12">
        <v>46101</v>
      </c>
      <c r="C398" s="14">
        <f>YEAR(SalesDataTable[[#This Row],[Order Date]])</f>
        <v>2026</v>
      </c>
      <c r="D398" s="14">
        <f>ROUNDUP(MONTH(SalesDataTable[[#This Row],[Order Date]])/3,0)</f>
        <v>1</v>
      </c>
      <c r="E398" s="14">
        <f>MONTH(SalesDataTable[[#This Row],[Order Date]])</f>
        <v>3</v>
      </c>
      <c r="F398" s="14" t="str">
        <f>TEXT(SalesDataTable[[#This Row],[Order Date]],"mmm")</f>
        <v>Mar</v>
      </c>
      <c r="G398" s="3" t="s">
        <v>6</v>
      </c>
      <c r="H398" s="3" t="s">
        <v>43</v>
      </c>
      <c r="I398" s="3" t="s">
        <v>28</v>
      </c>
      <c r="J398" s="3" t="s">
        <v>13</v>
      </c>
      <c r="K398" s="3" t="s">
        <v>34</v>
      </c>
      <c r="L398" s="3" t="s">
        <v>35</v>
      </c>
      <c r="M398" s="8">
        <v>2</v>
      </c>
      <c r="N398" s="5">
        <v>40.659999999999997</v>
      </c>
      <c r="O398" s="6">
        <v>0.1</v>
      </c>
      <c r="P398" s="5">
        <v>14.63</v>
      </c>
      <c r="Q398" s="5">
        <f t="shared" si="24"/>
        <v>73.188000000000002</v>
      </c>
      <c r="R398" s="5">
        <f t="shared" si="25"/>
        <v>29.26</v>
      </c>
      <c r="S398" s="5">
        <f t="shared" si="26"/>
        <v>43.927999999999997</v>
      </c>
      <c r="T398" s="7">
        <f t="shared" si="27"/>
        <v>0.60020768431983385</v>
      </c>
      <c r="U398" s="4">
        <f>YEAR(SalesDataTable[[#This Row],[Order Date]])</f>
        <v>2026</v>
      </c>
      <c r="V398" s="7" t="str">
        <f>"Q"&amp;ROUNDUP(MONTH(SalesDataTable[[#This Row],[Order Date]])/3,0)</f>
        <v>Q1</v>
      </c>
      <c r="W398" s="8">
        <f>MONTH(SalesDataTable[[#This Row],[Order Date]])</f>
        <v>3</v>
      </c>
      <c r="X398" s="7" t="str">
        <f>TEXT(SalesDataTable[[#This Row],[Order Date]],"mmm")</f>
        <v>Mar</v>
      </c>
    </row>
    <row r="399" spans="1:24" ht="15.6">
      <c r="A399" s="2">
        <v>839</v>
      </c>
      <c r="B399" s="12">
        <v>46102</v>
      </c>
      <c r="C399" s="14">
        <f>YEAR(SalesDataTable[[#This Row],[Order Date]])</f>
        <v>2026</v>
      </c>
      <c r="D399" s="14">
        <f>ROUNDUP(MONTH(SalesDataTable[[#This Row],[Order Date]])/3,0)</f>
        <v>1</v>
      </c>
      <c r="E399" s="14">
        <f>MONTH(SalesDataTable[[#This Row],[Order Date]])</f>
        <v>3</v>
      </c>
      <c r="F399" s="14" t="str">
        <f>TEXT(SalesDataTable[[#This Row],[Order Date]],"mmm")</f>
        <v>Mar</v>
      </c>
      <c r="G399" s="3" t="s">
        <v>6</v>
      </c>
      <c r="H399" s="3" t="s">
        <v>43</v>
      </c>
      <c r="I399" s="3" t="s">
        <v>28</v>
      </c>
      <c r="J399" s="3" t="s">
        <v>13</v>
      </c>
      <c r="K399" s="3" t="s">
        <v>4</v>
      </c>
      <c r="L399" s="3" t="s">
        <v>26</v>
      </c>
      <c r="M399" s="8">
        <v>1</v>
      </c>
      <c r="N399" s="5">
        <v>40.5</v>
      </c>
      <c r="O399" s="6">
        <v>0.05</v>
      </c>
      <c r="P399" s="5">
        <v>17.16</v>
      </c>
      <c r="Q399" s="5">
        <f t="shared" si="24"/>
        <v>38.475000000000001</v>
      </c>
      <c r="R399" s="5">
        <f t="shared" si="25"/>
        <v>17.16</v>
      </c>
      <c r="S399" s="5">
        <f t="shared" si="26"/>
        <v>21.315000000000001</v>
      </c>
      <c r="T399" s="7">
        <f t="shared" si="27"/>
        <v>0.55399610136452238</v>
      </c>
      <c r="U399" s="4">
        <f>YEAR(SalesDataTable[[#This Row],[Order Date]])</f>
        <v>2026</v>
      </c>
      <c r="V399" s="7" t="str">
        <f>"Q"&amp;ROUNDUP(MONTH(SalesDataTable[[#This Row],[Order Date]])/3,0)</f>
        <v>Q1</v>
      </c>
      <c r="W399" s="8">
        <f>MONTH(SalesDataTable[[#This Row],[Order Date]])</f>
        <v>3</v>
      </c>
      <c r="X399" s="7" t="str">
        <f>TEXT(SalesDataTable[[#This Row],[Order Date]],"mmm")</f>
        <v>Mar</v>
      </c>
    </row>
    <row r="400" spans="1:24" ht="15.6">
      <c r="A400" s="2">
        <v>1382</v>
      </c>
      <c r="B400" s="12">
        <v>46102</v>
      </c>
      <c r="C400" s="14">
        <f>YEAR(SalesDataTable[[#This Row],[Order Date]])</f>
        <v>2026</v>
      </c>
      <c r="D400" s="14">
        <f>ROUNDUP(MONTH(SalesDataTable[[#This Row],[Order Date]])/3,0)</f>
        <v>1</v>
      </c>
      <c r="E400" s="14">
        <f>MONTH(SalesDataTable[[#This Row],[Order Date]])</f>
        <v>3</v>
      </c>
      <c r="F400" s="14" t="str">
        <f>TEXT(SalesDataTable[[#This Row],[Order Date]],"mmm")</f>
        <v>Mar</v>
      </c>
      <c r="G400" s="3" t="s">
        <v>11</v>
      </c>
      <c r="H400" s="3" t="s">
        <v>12</v>
      </c>
      <c r="I400" s="3" t="s">
        <v>2</v>
      </c>
      <c r="J400" s="3" t="s">
        <v>16</v>
      </c>
      <c r="K400" s="3" t="s">
        <v>9</v>
      </c>
      <c r="L400" s="3" t="s">
        <v>46</v>
      </c>
      <c r="M400" s="8">
        <v>1</v>
      </c>
      <c r="N400" s="5">
        <v>72.16</v>
      </c>
      <c r="O400" s="6">
        <v>0</v>
      </c>
      <c r="P400" s="5">
        <v>33.11</v>
      </c>
      <c r="Q400" s="5">
        <f t="shared" si="24"/>
        <v>72.16</v>
      </c>
      <c r="R400" s="5">
        <f t="shared" si="25"/>
        <v>33.11</v>
      </c>
      <c r="S400" s="5">
        <f t="shared" si="26"/>
        <v>39.049999999999997</v>
      </c>
      <c r="T400" s="7">
        <f t="shared" si="27"/>
        <v>0.54115853658536583</v>
      </c>
      <c r="U400" s="4">
        <f>YEAR(SalesDataTable[[#This Row],[Order Date]])</f>
        <v>2026</v>
      </c>
      <c r="V400" s="7" t="str">
        <f>"Q"&amp;ROUNDUP(MONTH(SalesDataTable[[#This Row],[Order Date]])/3,0)</f>
        <v>Q1</v>
      </c>
      <c r="W400" s="8">
        <f>MONTH(SalesDataTable[[#This Row],[Order Date]])</f>
        <v>3</v>
      </c>
      <c r="X400" s="7" t="str">
        <f>TEXT(SalesDataTable[[#This Row],[Order Date]],"mmm")</f>
        <v>Mar</v>
      </c>
    </row>
    <row r="401" spans="1:24" ht="15.6">
      <c r="A401" s="2">
        <v>1452</v>
      </c>
      <c r="B401" s="12">
        <v>46102</v>
      </c>
      <c r="C401" s="14">
        <f>YEAR(SalesDataTable[[#This Row],[Order Date]])</f>
        <v>2026</v>
      </c>
      <c r="D401" s="14">
        <f>ROUNDUP(MONTH(SalesDataTable[[#This Row],[Order Date]])/3,0)</f>
        <v>1</v>
      </c>
      <c r="E401" s="14">
        <f>MONTH(SalesDataTable[[#This Row],[Order Date]])</f>
        <v>3</v>
      </c>
      <c r="F401" s="14" t="str">
        <f>TEXT(SalesDataTable[[#This Row],[Order Date]],"mmm")</f>
        <v>Mar</v>
      </c>
      <c r="G401" s="3" t="s">
        <v>11</v>
      </c>
      <c r="H401" s="3" t="s">
        <v>25</v>
      </c>
      <c r="I401" s="3" t="s">
        <v>28</v>
      </c>
      <c r="J401" s="3" t="s">
        <v>16</v>
      </c>
      <c r="K401" s="3" t="s">
        <v>14</v>
      </c>
      <c r="L401" s="3" t="s">
        <v>48</v>
      </c>
      <c r="M401" s="8">
        <v>1</v>
      </c>
      <c r="N401" s="5">
        <v>161.93</v>
      </c>
      <c r="O401" s="6">
        <v>0.15</v>
      </c>
      <c r="P401" s="5">
        <v>87.5</v>
      </c>
      <c r="Q401" s="5">
        <f t="shared" si="24"/>
        <v>137.6405</v>
      </c>
      <c r="R401" s="5">
        <f t="shared" si="25"/>
        <v>87.5</v>
      </c>
      <c r="S401" s="5">
        <f t="shared" si="26"/>
        <v>50.140500000000003</v>
      </c>
      <c r="T401" s="7">
        <f t="shared" si="27"/>
        <v>0.36428594781332529</v>
      </c>
      <c r="U401" s="4">
        <f>YEAR(SalesDataTable[[#This Row],[Order Date]])</f>
        <v>2026</v>
      </c>
      <c r="V401" s="7" t="str">
        <f>"Q"&amp;ROUNDUP(MONTH(SalesDataTable[[#This Row],[Order Date]])/3,0)</f>
        <v>Q1</v>
      </c>
      <c r="W401" s="8">
        <f>MONTH(SalesDataTable[[#This Row],[Order Date]])</f>
        <v>3</v>
      </c>
      <c r="X401" s="7" t="str">
        <f>TEXT(SalesDataTable[[#This Row],[Order Date]],"mmm")</f>
        <v>Mar</v>
      </c>
    </row>
    <row r="402" spans="1:24" ht="15.6">
      <c r="A402" s="2">
        <v>1845</v>
      </c>
      <c r="B402" s="12">
        <v>46102</v>
      </c>
      <c r="C402" s="14">
        <f>YEAR(SalesDataTable[[#This Row],[Order Date]])</f>
        <v>2026</v>
      </c>
      <c r="D402" s="14">
        <f>ROUNDUP(MONTH(SalesDataTable[[#This Row],[Order Date]])/3,0)</f>
        <v>1</v>
      </c>
      <c r="E402" s="14">
        <f>MONTH(SalesDataTable[[#This Row],[Order Date]])</f>
        <v>3</v>
      </c>
      <c r="F402" s="14" t="str">
        <f>TEXT(SalesDataTable[[#This Row],[Order Date]],"mmm")</f>
        <v>Mar</v>
      </c>
      <c r="G402" s="3" t="s">
        <v>0</v>
      </c>
      <c r="H402" s="3" t="s">
        <v>36</v>
      </c>
      <c r="I402" s="3" t="s">
        <v>2</v>
      </c>
      <c r="J402" s="3" t="s">
        <v>3</v>
      </c>
      <c r="K402" s="3" t="s">
        <v>23</v>
      </c>
      <c r="L402" s="3"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c r="U402" s="4">
        <f>YEAR(SalesDataTable[[#This Row],[Order Date]])</f>
        <v>2026</v>
      </c>
      <c r="V402" s="7" t="str">
        <f>"Q"&amp;ROUNDUP(MONTH(SalesDataTable[[#This Row],[Order Date]])/3,0)</f>
        <v>Q1</v>
      </c>
      <c r="W402" s="8">
        <f>MONTH(SalesDataTable[[#This Row],[Order Date]])</f>
        <v>3</v>
      </c>
      <c r="X402" s="7" t="str">
        <f>TEXT(SalesDataTable[[#This Row],[Order Date]],"mmm")</f>
        <v>Mar</v>
      </c>
    </row>
    <row r="403" spans="1:24" ht="15.6">
      <c r="A403" s="2">
        <v>3560</v>
      </c>
      <c r="B403" s="12">
        <v>46102</v>
      </c>
      <c r="C403" s="14">
        <f>YEAR(SalesDataTable[[#This Row],[Order Date]])</f>
        <v>2026</v>
      </c>
      <c r="D403" s="14">
        <f>ROUNDUP(MONTH(SalesDataTable[[#This Row],[Order Date]])/3,0)</f>
        <v>1</v>
      </c>
      <c r="E403" s="14">
        <f>MONTH(SalesDataTable[[#This Row],[Order Date]])</f>
        <v>3</v>
      </c>
      <c r="F403" s="14" t="str">
        <f>TEXT(SalesDataTable[[#This Row],[Order Date]],"mmm")</f>
        <v>Mar</v>
      </c>
      <c r="G403" s="3" t="s">
        <v>11</v>
      </c>
      <c r="H403" s="3" t="s">
        <v>52</v>
      </c>
      <c r="I403" s="3" t="s">
        <v>2</v>
      </c>
      <c r="J403" s="3" t="s">
        <v>3</v>
      </c>
      <c r="K403" s="3" t="s">
        <v>34</v>
      </c>
      <c r="L403" s="3" t="s">
        <v>45</v>
      </c>
      <c r="M403" s="8">
        <v>3</v>
      </c>
      <c r="N403" s="5">
        <v>50.46</v>
      </c>
      <c r="O403" s="6">
        <v>0.1</v>
      </c>
      <c r="P403" s="5">
        <v>21.9</v>
      </c>
      <c r="Q403" s="5">
        <f t="shared" si="24"/>
        <v>136.24199999999999</v>
      </c>
      <c r="R403" s="5">
        <f t="shared" si="25"/>
        <v>65.699999999999989</v>
      </c>
      <c r="S403" s="5">
        <f t="shared" si="26"/>
        <v>70.542000000000002</v>
      </c>
      <c r="T403" s="7">
        <f t="shared" si="27"/>
        <v>0.51776985070683057</v>
      </c>
      <c r="U403" s="4">
        <f>YEAR(SalesDataTable[[#This Row],[Order Date]])</f>
        <v>2026</v>
      </c>
      <c r="V403" s="7" t="str">
        <f>"Q"&amp;ROUNDUP(MONTH(SalesDataTable[[#This Row],[Order Date]])/3,0)</f>
        <v>Q1</v>
      </c>
      <c r="W403" s="8">
        <f>MONTH(SalesDataTable[[#This Row],[Order Date]])</f>
        <v>3</v>
      </c>
      <c r="X403" s="7" t="str">
        <f>TEXT(SalesDataTable[[#This Row],[Order Date]],"mmm")</f>
        <v>Mar</v>
      </c>
    </row>
    <row r="404" spans="1:24" ht="15.6">
      <c r="A404" s="2">
        <v>4059</v>
      </c>
      <c r="B404" s="12">
        <v>46102</v>
      </c>
      <c r="C404" s="14">
        <f>YEAR(SalesDataTable[[#This Row],[Order Date]])</f>
        <v>2026</v>
      </c>
      <c r="D404" s="14">
        <f>ROUNDUP(MONTH(SalesDataTable[[#This Row],[Order Date]])/3,0)</f>
        <v>1</v>
      </c>
      <c r="E404" s="14">
        <f>MONTH(SalesDataTable[[#This Row],[Order Date]])</f>
        <v>3</v>
      </c>
      <c r="F404" s="14" t="str">
        <f>TEXT(SalesDataTable[[#This Row],[Order Date]],"mmm")</f>
        <v>Mar</v>
      </c>
      <c r="G404" s="3" t="s">
        <v>20</v>
      </c>
      <c r="H404" s="3" t="s">
        <v>47</v>
      </c>
      <c r="I404" s="3" t="s">
        <v>28</v>
      </c>
      <c r="J404" s="3" t="s">
        <v>13</v>
      </c>
      <c r="K404" s="3" t="s">
        <v>23</v>
      </c>
      <c r="L404" s="3" t="s">
        <v>40</v>
      </c>
      <c r="M404" s="8">
        <v>1</v>
      </c>
      <c r="N404" s="5">
        <v>83.62</v>
      </c>
      <c r="O404" s="6">
        <v>0</v>
      </c>
      <c r="P404" s="5">
        <v>39.15</v>
      </c>
      <c r="Q404" s="5">
        <f t="shared" si="24"/>
        <v>83.62</v>
      </c>
      <c r="R404" s="5">
        <f t="shared" si="25"/>
        <v>39.15</v>
      </c>
      <c r="S404" s="5">
        <f t="shared" si="26"/>
        <v>44.470000000000006</v>
      </c>
      <c r="T404" s="7">
        <f t="shared" si="27"/>
        <v>0.53181057163358048</v>
      </c>
      <c r="U404" s="4">
        <f>YEAR(SalesDataTable[[#This Row],[Order Date]])</f>
        <v>2026</v>
      </c>
      <c r="V404" s="7" t="str">
        <f>"Q"&amp;ROUNDUP(MONTH(SalesDataTable[[#This Row],[Order Date]])/3,0)</f>
        <v>Q1</v>
      </c>
      <c r="W404" s="8">
        <f>MONTH(SalesDataTable[[#This Row],[Order Date]])</f>
        <v>3</v>
      </c>
      <c r="X404" s="7" t="str">
        <f>TEXT(SalesDataTable[[#This Row],[Order Date]],"mmm")</f>
        <v>Mar</v>
      </c>
    </row>
    <row r="405" spans="1:24" ht="15.6">
      <c r="A405" s="2">
        <v>4731</v>
      </c>
      <c r="B405" s="12">
        <v>46102</v>
      </c>
      <c r="C405" s="14">
        <f>YEAR(SalesDataTable[[#This Row],[Order Date]])</f>
        <v>2026</v>
      </c>
      <c r="D405" s="14">
        <f>ROUNDUP(MONTH(SalesDataTable[[#This Row],[Order Date]])/3,0)</f>
        <v>1</v>
      </c>
      <c r="E405" s="14">
        <f>MONTH(SalesDataTable[[#This Row],[Order Date]])</f>
        <v>3</v>
      </c>
      <c r="F405" s="14" t="str">
        <f>TEXT(SalesDataTable[[#This Row],[Order Date]],"mmm")</f>
        <v>Mar</v>
      </c>
      <c r="G405" s="3" t="s">
        <v>6</v>
      </c>
      <c r="H405" s="3" t="s">
        <v>43</v>
      </c>
      <c r="I405" s="3" t="s">
        <v>8</v>
      </c>
      <c r="J405" s="3" t="s">
        <v>16</v>
      </c>
      <c r="K405" s="3" t="s">
        <v>4</v>
      </c>
      <c r="L405" s="3" t="s">
        <v>22</v>
      </c>
      <c r="M405" s="8">
        <v>6</v>
      </c>
      <c r="N405" s="5">
        <v>51.07</v>
      </c>
      <c r="O405" s="6">
        <v>0.1</v>
      </c>
      <c r="P405" s="5">
        <v>22.68</v>
      </c>
      <c r="Q405" s="5">
        <f t="shared" si="24"/>
        <v>275.77800000000002</v>
      </c>
      <c r="R405" s="5">
        <f t="shared" si="25"/>
        <v>136.07999999999998</v>
      </c>
      <c r="S405" s="5">
        <f t="shared" si="26"/>
        <v>139.69800000000004</v>
      </c>
      <c r="T405" s="7">
        <f t="shared" si="27"/>
        <v>0.50655962404542798</v>
      </c>
      <c r="U405" s="4">
        <f>YEAR(SalesDataTable[[#This Row],[Order Date]])</f>
        <v>2026</v>
      </c>
      <c r="V405" s="7" t="str">
        <f>"Q"&amp;ROUNDUP(MONTH(SalesDataTable[[#This Row],[Order Date]])/3,0)</f>
        <v>Q1</v>
      </c>
      <c r="W405" s="8">
        <f>MONTH(SalesDataTable[[#This Row],[Order Date]])</f>
        <v>3</v>
      </c>
      <c r="X405" s="7" t="str">
        <f>TEXT(SalesDataTable[[#This Row],[Order Date]],"mmm")</f>
        <v>Mar</v>
      </c>
    </row>
    <row r="406" spans="1:24" ht="15.6">
      <c r="A406" s="2">
        <v>693</v>
      </c>
      <c r="B406" s="12">
        <v>46103</v>
      </c>
      <c r="C406" s="14">
        <f>YEAR(SalesDataTable[[#This Row],[Order Date]])</f>
        <v>2026</v>
      </c>
      <c r="D406" s="14">
        <f>ROUNDUP(MONTH(SalesDataTable[[#This Row],[Order Date]])/3,0)</f>
        <v>1</v>
      </c>
      <c r="E406" s="14">
        <f>MONTH(SalesDataTable[[#This Row],[Order Date]])</f>
        <v>3</v>
      </c>
      <c r="F406" s="14" t="str">
        <f>TEXT(SalesDataTable[[#This Row],[Order Date]],"mmm")</f>
        <v>Mar</v>
      </c>
      <c r="G406" s="3" t="s">
        <v>6</v>
      </c>
      <c r="H406" s="3" t="s">
        <v>41</v>
      </c>
      <c r="I406" s="3" t="s">
        <v>2</v>
      </c>
      <c r="J406" s="3" t="s">
        <v>13</v>
      </c>
      <c r="K406" s="3" t="s">
        <v>14</v>
      </c>
      <c r="L406" s="3" t="s">
        <v>32</v>
      </c>
      <c r="M406" s="8">
        <v>3</v>
      </c>
      <c r="N406" s="5">
        <v>47.02</v>
      </c>
      <c r="O406" s="6">
        <v>0.1</v>
      </c>
      <c r="P406" s="5">
        <v>17.989999999999998</v>
      </c>
      <c r="Q406" s="5">
        <f t="shared" si="24"/>
        <v>126.95400000000001</v>
      </c>
      <c r="R406" s="5">
        <f t="shared" si="25"/>
        <v>53.97</v>
      </c>
      <c r="S406" s="5">
        <f t="shared" si="26"/>
        <v>72.984000000000009</v>
      </c>
      <c r="T406" s="7">
        <f t="shared" si="27"/>
        <v>0.57488539155914742</v>
      </c>
      <c r="U406" s="4">
        <f>YEAR(SalesDataTable[[#This Row],[Order Date]])</f>
        <v>2026</v>
      </c>
      <c r="V406" s="7" t="str">
        <f>"Q"&amp;ROUNDUP(MONTH(SalesDataTable[[#This Row],[Order Date]])/3,0)</f>
        <v>Q1</v>
      </c>
      <c r="W406" s="8">
        <f>MONTH(SalesDataTable[[#This Row],[Order Date]])</f>
        <v>3</v>
      </c>
      <c r="X406" s="7" t="str">
        <f>TEXT(SalesDataTable[[#This Row],[Order Date]],"mmm")</f>
        <v>Mar</v>
      </c>
    </row>
    <row r="407" spans="1:24" ht="15.6">
      <c r="A407" s="2">
        <v>1672</v>
      </c>
      <c r="B407" s="12">
        <v>46103</v>
      </c>
      <c r="C407" s="14">
        <f>YEAR(SalesDataTable[[#This Row],[Order Date]])</f>
        <v>2026</v>
      </c>
      <c r="D407" s="14">
        <f>ROUNDUP(MONTH(SalesDataTable[[#This Row],[Order Date]])/3,0)</f>
        <v>1</v>
      </c>
      <c r="E407" s="14">
        <f>MONTH(SalesDataTable[[#This Row],[Order Date]])</f>
        <v>3</v>
      </c>
      <c r="F407" s="14" t="str">
        <f>TEXT(SalesDataTable[[#This Row],[Order Date]],"mmm")</f>
        <v>Mar</v>
      </c>
      <c r="G407" s="3" t="s">
        <v>11</v>
      </c>
      <c r="H407" s="3" t="s">
        <v>25</v>
      </c>
      <c r="I407" s="3" t="s">
        <v>28</v>
      </c>
      <c r="J407" s="3" t="s">
        <v>3</v>
      </c>
      <c r="K407" s="3" t="s">
        <v>14</v>
      </c>
      <c r="L407" s="3" t="s">
        <v>32</v>
      </c>
      <c r="M407" s="8">
        <v>1</v>
      </c>
      <c r="N407" s="5">
        <v>47.1</v>
      </c>
      <c r="O407" s="6">
        <v>0.05</v>
      </c>
      <c r="P407" s="5">
        <v>18.48</v>
      </c>
      <c r="Q407" s="5">
        <f t="shared" si="24"/>
        <v>44.744999999999997</v>
      </c>
      <c r="R407" s="5">
        <f t="shared" si="25"/>
        <v>18.48</v>
      </c>
      <c r="S407" s="5">
        <f t="shared" si="26"/>
        <v>26.264999999999997</v>
      </c>
      <c r="T407" s="7">
        <f t="shared" si="27"/>
        <v>0.58699296010727453</v>
      </c>
      <c r="U407" s="4">
        <f>YEAR(SalesDataTable[[#This Row],[Order Date]])</f>
        <v>2026</v>
      </c>
      <c r="V407" s="7" t="str">
        <f>"Q"&amp;ROUNDUP(MONTH(SalesDataTable[[#This Row],[Order Date]])/3,0)</f>
        <v>Q1</v>
      </c>
      <c r="W407" s="8">
        <f>MONTH(SalesDataTable[[#This Row],[Order Date]])</f>
        <v>3</v>
      </c>
      <c r="X407" s="7" t="str">
        <f>TEXT(SalesDataTable[[#This Row],[Order Date]],"mmm")</f>
        <v>Mar</v>
      </c>
    </row>
    <row r="408" spans="1:24" ht="15.6">
      <c r="A408" s="2">
        <v>2347</v>
      </c>
      <c r="B408" s="12">
        <v>46103</v>
      </c>
      <c r="C408" s="14">
        <f>YEAR(SalesDataTable[[#This Row],[Order Date]])</f>
        <v>2026</v>
      </c>
      <c r="D408" s="14">
        <f>ROUNDUP(MONTH(SalesDataTable[[#This Row],[Order Date]])/3,0)</f>
        <v>1</v>
      </c>
      <c r="E408" s="14">
        <f>MONTH(SalesDataTable[[#This Row],[Order Date]])</f>
        <v>3</v>
      </c>
      <c r="F408" s="14" t="str">
        <f>TEXT(SalesDataTable[[#This Row],[Order Date]],"mmm")</f>
        <v>Mar</v>
      </c>
      <c r="G408" s="3" t="s">
        <v>20</v>
      </c>
      <c r="H408" s="3" t="s">
        <v>47</v>
      </c>
      <c r="I408" s="3" t="s">
        <v>2</v>
      </c>
      <c r="J408" s="3" t="s">
        <v>3</v>
      </c>
      <c r="K408" s="3" t="s">
        <v>14</v>
      </c>
      <c r="L408" s="3" t="s">
        <v>44</v>
      </c>
      <c r="M408" s="8">
        <v>2</v>
      </c>
      <c r="N408" s="5">
        <v>131.38999999999999</v>
      </c>
      <c r="O408" s="6">
        <v>0</v>
      </c>
      <c r="P408" s="5">
        <v>66.91</v>
      </c>
      <c r="Q408" s="5">
        <f t="shared" si="24"/>
        <v>262.77999999999997</v>
      </c>
      <c r="R408" s="5">
        <f t="shared" si="25"/>
        <v>133.82</v>
      </c>
      <c r="S408" s="5">
        <f t="shared" si="26"/>
        <v>128.95999999999998</v>
      </c>
      <c r="T408" s="7">
        <f t="shared" si="27"/>
        <v>0.49075272090722277</v>
      </c>
      <c r="U408" s="4">
        <f>YEAR(SalesDataTable[[#This Row],[Order Date]])</f>
        <v>2026</v>
      </c>
      <c r="V408" s="7" t="str">
        <f>"Q"&amp;ROUNDUP(MONTH(SalesDataTable[[#This Row],[Order Date]])/3,0)</f>
        <v>Q1</v>
      </c>
      <c r="W408" s="8">
        <f>MONTH(SalesDataTable[[#This Row],[Order Date]])</f>
        <v>3</v>
      </c>
      <c r="X408" s="7" t="str">
        <f>TEXT(SalesDataTable[[#This Row],[Order Date]],"mmm")</f>
        <v>Mar</v>
      </c>
    </row>
    <row r="409" spans="1:24" ht="15.6">
      <c r="A409" s="2">
        <v>2582</v>
      </c>
      <c r="B409" s="12">
        <v>46103</v>
      </c>
      <c r="C409" s="14">
        <f>YEAR(SalesDataTable[[#This Row],[Order Date]])</f>
        <v>2026</v>
      </c>
      <c r="D409" s="14">
        <f>ROUNDUP(MONTH(SalesDataTable[[#This Row],[Order Date]])/3,0)</f>
        <v>1</v>
      </c>
      <c r="E409" s="14">
        <f>MONTH(SalesDataTable[[#This Row],[Order Date]])</f>
        <v>3</v>
      </c>
      <c r="F409" s="14" t="str">
        <f>TEXT(SalesDataTable[[#This Row],[Order Date]],"mmm")</f>
        <v>Mar</v>
      </c>
      <c r="G409" s="3" t="s">
        <v>6</v>
      </c>
      <c r="H409" s="3" t="s">
        <v>7</v>
      </c>
      <c r="I409" s="3" t="s">
        <v>28</v>
      </c>
      <c r="J409" s="3" t="s">
        <v>13</v>
      </c>
      <c r="K409" s="3" t="s">
        <v>34</v>
      </c>
      <c r="L409" s="3" t="s">
        <v>38</v>
      </c>
      <c r="M409" s="8">
        <v>1</v>
      </c>
      <c r="N409" s="5">
        <v>120.16</v>
      </c>
      <c r="O409" s="6">
        <v>0.15</v>
      </c>
      <c r="P409" s="5">
        <v>68.33</v>
      </c>
      <c r="Q409" s="5">
        <f t="shared" si="24"/>
        <v>102.136</v>
      </c>
      <c r="R409" s="5">
        <f t="shared" si="25"/>
        <v>68.33</v>
      </c>
      <c r="S409" s="5">
        <f t="shared" si="26"/>
        <v>33.805999999999997</v>
      </c>
      <c r="T409" s="7">
        <f t="shared" si="27"/>
        <v>0.33099005247904756</v>
      </c>
      <c r="U409" s="4">
        <f>YEAR(SalesDataTable[[#This Row],[Order Date]])</f>
        <v>2026</v>
      </c>
      <c r="V409" s="7" t="str">
        <f>"Q"&amp;ROUNDUP(MONTH(SalesDataTable[[#This Row],[Order Date]])/3,0)</f>
        <v>Q1</v>
      </c>
      <c r="W409" s="8">
        <f>MONTH(SalesDataTable[[#This Row],[Order Date]])</f>
        <v>3</v>
      </c>
      <c r="X409" s="7" t="str">
        <f>TEXT(SalesDataTable[[#This Row],[Order Date]],"mmm")</f>
        <v>Mar</v>
      </c>
    </row>
    <row r="410" spans="1:24" ht="15.6">
      <c r="A410" s="2">
        <v>2762</v>
      </c>
      <c r="B410" s="12">
        <v>46103</v>
      </c>
      <c r="C410" s="14">
        <f>YEAR(SalesDataTable[[#This Row],[Order Date]])</f>
        <v>2026</v>
      </c>
      <c r="D410" s="14">
        <f>ROUNDUP(MONTH(SalesDataTable[[#This Row],[Order Date]])/3,0)</f>
        <v>1</v>
      </c>
      <c r="E410" s="14">
        <f>MONTH(SalesDataTable[[#This Row],[Order Date]])</f>
        <v>3</v>
      </c>
      <c r="F410" s="14" t="str">
        <f>TEXT(SalesDataTable[[#This Row],[Order Date]],"mmm")</f>
        <v>Mar</v>
      </c>
      <c r="G410" s="3" t="s">
        <v>20</v>
      </c>
      <c r="H410" s="3" t="s">
        <v>33</v>
      </c>
      <c r="I410" s="3" t="s">
        <v>19</v>
      </c>
      <c r="J410" s="3" t="s">
        <v>3</v>
      </c>
      <c r="K410" s="3" t="s">
        <v>23</v>
      </c>
      <c r="L410" s="3" t="s">
        <v>29</v>
      </c>
      <c r="M410" s="8">
        <v>1</v>
      </c>
      <c r="N410" s="5">
        <v>196.48</v>
      </c>
      <c r="O410" s="6">
        <v>0</v>
      </c>
      <c r="P410" s="5">
        <v>101.29</v>
      </c>
      <c r="Q410" s="5">
        <f t="shared" si="24"/>
        <v>196.48</v>
      </c>
      <c r="R410" s="5">
        <f t="shared" si="25"/>
        <v>101.29</v>
      </c>
      <c r="S410" s="5">
        <f t="shared" si="26"/>
        <v>95.189999999999984</v>
      </c>
      <c r="T410" s="7">
        <f t="shared" si="27"/>
        <v>0.48447679153094458</v>
      </c>
      <c r="U410" s="4">
        <f>YEAR(SalesDataTable[[#This Row],[Order Date]])</f>
        <v>2026</v>
      </c>
      <c r="V410" s="7" t="str">
        <f>"Q"&amp;ROUNDUP(MONTH(SalesDataTable[[#This Row],[Order Date]])/3,0)</f>
        <v>Q1</v>
      </c>
      <c r="W410" s="8">
        <f>MONTH(SalesDataTable[[#This Row],[Order Date]])</f>
        <v>3</v>
      </c>
      <c r="X410" s="7" t="str">
        <f>TEXT(SalesDataTable[[#This Row],[Order Date]],"mmm")</f>
        <v>Mar</v>
      </c>
    </row>
    <row r="411" spans="1:24" ht="15.6">
      <c r="A411" s="2">
        <v>4090</v>
      </c>
      <c r="B411" s="12">
        <v>46103</v>
      </c>
      <c r="C411" s="14">
        <f>YEAR(SalesDataTable[[#This Row],[Order Date]])</f>
        <v>2026</v>
      </c>
      <c r="D411" s="14">
        <f>ROUNDUP(MONTH(SalesDataTable[[#This Row],[Order Date]])/3,0)</f>
        <v>1</v>
      </c>
      <c r="E411" s="14">
        <f>MONTH(SalesDataTable[[#This Row],[Order Date]])</f>
        <v>3</v>
      </c>
      <c r="F411" s="14" t="str">
        <f>TEXT(SalesDataTable[[#This Row],[Order Date]],"mmm")</f>
        <v>Mar</v>
      </c>
      <c r="G411" s="3" t="s">
        <v>6</v>
      </c>
      <c r="H411" s="3" t="s">
        <v>41</v>
      </c>
      <c r="I411" s="3" t="s">
        <v>28</v>
      </c>
      <c r="J411" s="3" t="s">
        <v>16</v>
      </c>
      <c r="K411" s="3" t="s">
        <v>14</v>
      </c>
      <c r="L411" s="3" t="s">
        <v>15</v>
      </c>
      <c r="M411" s="8">
        <v>1</v>
      </c>
      <c r="N411" s="5">
        <v>36.520000000000003</v>
      </c>
      <c r="O411" s="6">
        <v>0</v>
      </c>
      <c r="P411" s="5">
        <v>13.96</v>
      </c>
      <c r="Q411" s="5">
        <f t="shared" si="24"/>
        <v>36.520000000000003</v>
      </c>
      <c r="R411" s="5">
        <f t="shared" si="25"/>
        <v>13.96</v>
      </c>
      <c r="S411" s="5">
        <f t="shared" si="26"/>
        <v>22.560000000000002</v>
      </c>
      <c r="T411" s="7">
        <f t="shared" si="27"/>
        <v>0.61774370208105145</v>
      </c>
      <c r="U411" s="4">
        <f>YEAR(SalesDataTable[[#This Row],[Order Date]])</f>
        <v>2026</v>
      </c>
      <c r="V411" s="7" t="str">
        <f>"Q"&amp;ROUNDUP(MONTH(SalesDataTable[[#This Row],[Order Date]])/3,0)</f>
        <v>Q1</v>
      </c>
      <c r="W411" s="8">
        <f>MONTH(SalesDataTable[[#This Row],[Order Date]])</f>
        <v>3</v>
      </c>
      <c r="X411" s="7" t="str">
        <f>TEXT(SalesDataTable[[#This Row],[Order Date]],"mmm")</f>
        <v>Mar</v>
      </c>
    </row>
    <row r="412" spans="1:24" ht="15.6">
      <c r="A412" s="2">
        <v>4491</v>
      </c>
      <c r="B412" s="12">
        <v>46103</v>
      </c>
      <c r="C412" s="14">
        <f>YEAR(SalesDataTable[[#This Row],[Order Date]])</f>
        <v>2026</v>
      </c>
      <c r="D412" s="14">
        <f>ROUNDUP(MONTH(SalesDataTable[[#This Row],[Order Date]])/3,0)</f>
        <v>1</v>
      </c>
      <c r="E412" s="14">
        <f>MONTH(SalesDataTable[[#This Row],[Order Date]])</f>
        <v>3</v>
      </c>
      <c r="F412" s="14" t="str">
        <f>TEXT(SalesDataTable[[#This Row],[Order Date]],"mmm")</f>
        <v>Mar</v>
      </c>
      <c r="G412" s="3" t="s">
        <v>6</v>
      </c>
      <c r="H412" s="3" t="s">
        <v>43</v>
      </c>
      <c r="I412" s="3" t="s">
        <v>19</v>
      </c>
      <c r="J412" s="3" t="s">
        <v>16</v>
      </c>
      <c r="K412" s="3" t="s">
        <v>34</v>
      </c>
      <c r="L412" s="3" t="s">
        <v>45</v>
      </c>
      <c r="M412" s="8">
        <v>4</v>
      </c>
      <c r="N412" s="5">
        <v>49.71</v>
      </c>
      <c r="O412" s="6">
        <v>0.1</v>
      </c>
      <c r="P412" s="5">
        <v>22.46</v>
      </c>
      <c r="Q412" s="5">
        <f t="shared" si="24"/>
        <v>178.95600000000002</v>
      </c>
      <c r="R412" s="5">
        <f t="shared" si="25"/>
        <v>89.84</v>
      </c>
      <c r="S412" s="5">
        <f t="shared" si="26"/>
        <v>89.116000000000014</v>
      </c>
      <c r="T412" s="7">
        <f t="shared" si="27"/>
        <v>0.49797715639598561</v>
      </c>
      <c r="U412" s="4">
        <f>YEAR(SalesDataTable[[#This Row],[Order Date]])</f>
        <v>2026</v>
      </c>
      <c r="V412" s="7" t="str">
        <f>"Q"&amp;ROUNDUP(MONTH(SalesDataTable[[#This Row],[Order Date]])/3,0)</f>
        <v>Q1</v>
      </c>
      <c r="W412" s="8">
        <f>MONTH(SalesDataTable[[#This Row],[Order Date]])</f>
        <v>3</v>
      </c>
      <c r="X412" s="7" t="str">
        <f>TEXT(SalesDataTable[[#This Row],[Order Date]],"mmm")</f>
        <v>Mar</v>
      </c>
    </row>
    <row r="413" spans="1:24" ht="15.6">
      <c r="A413" s="2">
        <v>4678</v>
      </c>
      <c r="B413" s="12">
        <v>46103</v>
      </c>
      <c r="C413" s="14">
        <f>YEAR(SalesDataTable[[#This Row],[Order Date]])</f>
        <v>2026</v>
      </c>
      <c r="D413" s="14">
        <f>ROUNDUP(MONTH(SalesDataTable[[#This Row],[Order Date]])/3,0)</f>
        <v>1</v>
      </c>
      <c r="E413" s="14">
        <f>MONTH(SalesDataTable[[#This Row],[Order Date]])</f>
        <v>3</v>
      </c>
      <c r="F413" s="14" t="str">
        <f>TEXT(SalesDataTable[[#This Row],[Order Date]],"mmm")</f>
        <v>Mar</v>
      </c>
      <c r="G413" s="3" t="s">
        <v>0</v>
      </c>
      <c r="H413" s="3" t="s">
        <v>1</v>
      </c>
      <c r="I413" s="3" t="s">
        <v>2</v>
      </c>
      <c r="J413" s="3" t="s">
        <v>3</v>
      </c>
      <c r="K413" s="3" t="s">
        <v>23</v>
      </c>
      <c r="L413" s="3"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c r="U413" s="4">
        <f>YEAR(SalesDataTable[[#This Row],[Order Date]])</f>
        <v>2026</v>
      </c>
      <c r="V413" s="7" t="str">
        <f>"Q"&amp;ROUNDUP(MONTH(SalesDataTable[[#This Row],[Order Date]])/3,0)</f>
        <v>Q1</v>
      </c>
      <c r="W413" s="8">
        <f>MONTH(SalesDataTable[[#This Row],[Order Date]])</f>
        <v>3</v>
      </c>
      <c r="X413" s="7" t="str">
        <f>TEXT(SalesDataTable[[#This Row],[Order Date]],"mmm")</f>
        <v>Mar</v>
      </c>
    </row>
    <row r="414" spans="1:24" ht="15.6">
      <c r="A414" s="2">
        <v>1189</v>
      </c>
      <c r="B414" s="12">
        <v>46104</v>
      </c>
      <c r="C414" s="14">
        <f>YEAR(SalesDataTable[[#This Row],[Order Date]])</f>
        <v>2026</v>
      </c>
      <c r="D414" s="14">
        <f>ROUNDUP(MONTH(SalesDataTable[[#This Row],[Order Date]])/3,0)</f>
        <v>1</v>
      </c>
      <c r="E414" s="14">
        <f>MONTH(SalesDataTable[[#This Row],[Order Date]])</f>
        <v>3</v>
      </c>
      <c r="F414" s="14" t="str">
        <f>TEXT(SalesDataTable[[#This Row],[Order Date]],"mmm")</f>
        <v>Mar</v>
      </c>
      <c r="G414" s="3" t="s">
        <v>20</v>
      </c>
      <c r="H414" s="3" t="s">
        <v>47</v>
      </c>
      <c r="I414" s="3" t="s">
        <v>2</v>
      </c>
      <c r="J414" s="3" t="s">
        <v>13</v>
      </c>
      <c r="K414" s="3" t="s">
        <v>4</v>
      </c>
      <c r="L414" s="3" t="s">
        <v>30</v>
      </c>
      <c r="M414" s="8">
        <v>2</v>
      </c>
      <c r="N414" s="5">
        <v>103.22</v>
      </c>
      <c r="O414" s="6">
        <v>0</v>
      </c>
      <c r="P414" s="5">
        <v>51.33</v>
      </c>
      <c r="Q414" s="5">
        <f t="shared" si="24"/>
        <v>206.44</v>
      </c>
      <c r="R414" s="5">
        <f t="shared" si="25"/>
        <v>102.66</v>
      </c>
      <c r="S414" s="5">
        <f t="shared" si="26"/>
        <v>103.78</v>
      </c>
      <c r="T414" s="7">
        <f t="shared" si="27"/>
        <v>0.50271265258670805</v>
      </c>
      <c r="U414" s="4">
        <f>YEAR(SalesDataTable[[#This Row],[Order Date]])</f>
        <v>2026</v>
      </c>
      <c r="V414" s="7" t="str">
        <f>"Q"&amp;ROUNDUP(MONTH(SalesDataTable[[#This Row],[Order Date]])/3,0)</f>
        <v>Q1</v>
      </c>
      <c r="W414" s="8">
        <f>MONTH(SalesDataTable[[#This Row],[Order Date]])</f>
        <v>3</v>
      </c>
      <c r="X414" s="7" t="str">
        <f>TEXT(SalesDataTable[[#This Row],[Order Date]],"mmm")</f>
        <v>Mar</v>
      </c>
    </row>
    <row r="415" spans="1:24" ht="15.6">
      <c r="A415" s="2">
        <v>1590</v>
      </c>
      <c r="B415" s="12">
        <v>46104</v>
      </c>
      <c r="C415" s="14">
        <f>YEAR(SalesDataTable[[#This Row],[Order Date]])</f>
        <v>2026</v>
      </c>
      <c r="D415" s="14">
        <f>ROUNDUP(MONTH(SalesDataTable[[#This Row],[Order Date]])/3,0)</f>
        <v>1</v>
      </c>
      <c r="E415" s="14">
        <f>MONTH(SalesDataTable[[#This Row],[Order Date]])</f>
        <v>3</v>
      </c>
      <c r="F415" s="14" t="str">
        <f>TEXT(SalesDataTable[[#This Row],[Order Date]],"mmm")</f>
        <v>Mar</v>
      </c>
      <c r="G415" s="3" t="s">
        <v>0</v>
      </c>
      <c r="H415" s="3" t="s">
        <v>50</v>
      </c>
      <c r="I415" s="3" t="s">
        <v>28</v>
      </c>
      <c r="J415" s="3" t="s">
        <v>13</v>
      </c>
      <c r="K415" s="3" t="s">
        <v>9</v>
      </c>
      <c r="L415" s="3" t="s">
        <v>37</v>
      </c>
      <c r="M415" s="8">
        <v>1</v>
      </c>
      <c r="N415" s="5">
        <v>153.47</v>
      </c>
      <c r="O415" s="6">
        <v>0</v>
      </c>
      <c r="P415" s="5">
        <v>78.19</v>
      </c>
      <c r="Q415" s="5">
        <f t="shared" si="24"/>
        <v>153.47</v>
      </c>
      <c r="R415" s="5">
        <f t="shared" si="25"/>
        <v>78.19</v>
      </c>
      <c r="S415" s="5">
        <f t="shared" si="26"/>
        <v>75.28</v>
      </c>
      <c r="T415" s="7">
        <f t="shared" si="27"/>
        <v>0.49051931973675639</v>
      </c>
      <c r="U415" s="4">
        <f>YEAR(SalesDataTable[[#This Row],[Order Date]])</f>
        <v>2026</v>
      </c>
      <c r="V415" s="7" t="str">
        <f>"Q"&amp;ROUNDUP(MONTH(SalesDataTable[[#This Row],[Order Date]])/3,0)</f>
        <v>Q1</v>
      </c>
      <c r="W415" s="8">
        <f>MONTH(SalesDataTable[[#This Row],[Order Date]])</f>
        <v>3</v>
      </c>
      <c r="X415" s="7" t="str">
        <f>TEXT(SalesDataTable[[#This Row],[Order Date]],"mmm")</f>
        <v>Mar</v>
      </c>
    </row>
    <row r="416" spans="1:24" ht="15.6">
      <c r="A416" s="2">
        <v>2309</v>
      </c>
      <c r="B416" s="12">
        <v>46104</v>
      </c>
      <c r="C416" s="14">
        <f>YEAR(SalesDataTable[[#This Row],[Order Date]])</f>
        <v>2026</v>
      </c>
      <c r="D416" s="14">
        <f>ROUNDUP(MONTH(SalesDataTable[[#This Row],[Order Date]])/3,0)</f>
        <v>1</v>
      </c>
      <c r="E416" s="14">
        <f>MONTH(SalesDataTable[[#This Row],[Order Date]])</f>
        <v>3</v>
      </c>
      <c r="F416" s="14" t="str">
        <f>TEXT(SalesDataTable[[#This Row],[Order Date]],"mmm")</f>
        <v>Mar</v>
      </c>
      <c r="G416" s="3" t="s">
        <v>20</v>
      </c>
      <c r="H416" s="3" t="s">
        <v>31</v>
      </c>
      <c r="I416" s="3" t="s">
        <v>2</v>
      </c>
      <c r="J416" s="3" t="s">
        <v>3</v>
      </c>
      <c r="K416" s="3" t="s">
        <v>23</v>
      </c>
      <c r="L416" s="3" t="s">
        <v>29</v>
      </c>
      <c r="M416" s="8">
        <v>6</v>
      </c>
      <c r="N416" s="5">
        <v>199.75</v>
      </c>
      <c r="O416" s="6">
        <v>0</v>
      </c>
      <c r="P416" s="5">
        <v>105.84</v>
      </c>
      <c r="Q416" s="5">
        <f t="shared" si="24"/>
        <v>1198.5</v>
      </c>
      <c r="R416" s="5">
        <f t="shared" si="25"/>
        <v>635.04</v>
      </c>
      <c r="S416" s="5">
        <f t="shared" si="26"/>
        <v>563.46</v>
      </c>
      <c r="T416" s="7">
        <f t="shared" si="27"/>
        <v>0.47013767209011265</v>
      </c>
      <c r="U416" s="4">
        <f>YEAR(SalesDataTable[[#This Row],[Order Date]])</f>
        <v>2026</v>
      </c>
      <c r="V416" s="7" t="str">
        <f>"Q"&amp;ROUNDUP(MONTH(SalesDataTable[[#This Row],[Order Date]])/3,0)</f>
        <v>Q1</v>
      </c>
      <c r="W416" s="8">
        <f>MONTH(SalesDataTable[[#This Row],[Order Date]])</f>
        <v>3</v>
      </c>
      <c r="X416" s="7" t="str">
        <f>TEXT(SalesDataTable[[#This Row],[Order Date]],"mmm")</f>
        <v>Mar</v>
      </c>
    </row>
    <row r="417" spans="1:24" ht="15.6">
      <c r="A417" s="2">
        <v>3628</v>
      </c>
      <c r="B417" s="12">
        <v>46104</v>
      </c>
      <c r="C417" s="14">
        <f>YEAR(SalesDataTable[[#This Row],[Order Date]])</f>
        <v>2026</v>
      </c>
      <c r="D417" s="14">
        <f>ROUNDUP(MONTH(SalesDataTable[[#This Row],[Order Date]])/3,0)</f>
        <v>1</v>
      </c>
      <c r="E417" s="14">
        <f>MONTH(SalesDataTable[[#This Row],[Order Date]])</f>
        <v>3</v>
      </c>
      <c r="F417" s="14" t="str">
        <f>TEXT(SalesDataTable[[#This Row],[Order Date]],"mmm")</f>
        <v>Mar</v>
      </c>
      <c r="G417" s="3" t="s">
        <v>6</v>
      </c>
      <c r="H417" s="3" t="s">
        <v>43</v>
      </c>
      <c r="I417" s="3" t="s">
        <v>28</v>
      </c>
      <c r="J417" s="3" t="s">
        <v>13</v>
      </c>
      <c r="K417" s="3" t="s">
        <v>14</v>
      </c>
      <c r="L417" s="3" t="s">
        <v>32</v>
      </c>
      <c r="M417" s="8">
        <v>1</v>
      </c>
      <c r="N417" s="5">
        <v>45.84</v>
      </c>
      <c r="O417" s="6">
        <v>0</v>
      </c>
      <c r="P417" s="5">
        <v>18.079999999999998</v>
      </c>
      <c r="Q417" s="5">
        <f t="shared" si="24"/>
        <v>45.84</v>
      </c>
      <c r="R417" s="5">
        <f t="shared" si="25"/>
        <v>18.079999999999998</v>
      </c>
      <c r="S417" s="5">
        <f t="shared" si="26"/>
        <v>27.760000000000005</v>
      </c>
      <c r="T417" s="7">
        <f t="shared" si="27"/>
        <v>0.605584642233857</v>
      </c>
      <c r="U417" s="4">
        <f>YEAR(SalesDataTable[[#This Row],[Order Date]])</f>
        <v>2026</v>
      </c>
      <c r="V417" s="7" t="str">
        <f>"Q"&amp;ROUNDUP(MONTH(SalesDataTable[[#This Row],[Order Date]])/3,0)</f>
        <v>Q1</v>
      </c>
      <c r="W417" s="8">
        <f>MONTH(SalesDataTable[[#This Row],[Order Date]])</f>
        <v>3</v>
      </c>
      <c r="X417" s="7" t="str">
        <f>TEXT(SalesDataTable[[#This Row],[Order Date]],"mmm")</f>
        <v>Mar</v>
      </c>
    </row>
    <row r="418" spans="1:24" ht="15.6">
      <c r="A418" s="2">
        <v>3718</v>
      </c>
      <c r="B418" s="12">
        <v>46104</v>
      </c>
      <c r="C418" s="14">
        <f>YEAR(SalesDataTable[[#This Row],[Order Date]])</f>
        <v>2026</v>
      </c>
      <c r="D418" s="14">
        <f>ROUNDUP(MONTH(SalesDataTable[[#This Row],[Order Date]])/3,0)</f>
        <v>1</v>
      </c>
      <c r="E418" s="14">
        <f>MONTH(SalesDataTable[[#This Row],[Order Date]])</f>
        <v>3</v>
      </c>
      <c r="F418" s="14" t="str">
        <f>TEXT(SalesDataTable[[#This Row],[Order Date]],"mmm")</f>
        <v>Mar</v>
      </c>
      <c r="G418" s="3" t="s">
        <v>6</v>
      </c>
      <c r="H418" s="3" t="s">
        <v>43</v>
      </c>
      <c r="I418" s="3" t="s">
        <v>28</v>
      </c>
      <c r="J418" s="3" t="s">
        <v>13</v>
      </c>
      <c r="K418" s="3" t="s">
        <v>23</v>
      </c>
      <c r="L418" s="3" t="s">
        <v>51</v>
      </c>
      <c r="M418" s="8">
        <v>2</v>
      </c>
      <c r="N418" s="5">
        <v>122.07</v>
      </c>
      <c r="O418" s="6">
        <v>0.05</v>
      </c>
      <c r="P418" s="5">
        <v>59.16</v>
      </c>
      <c r="Q418" s="5">
        <f t="shared" si="24"/>
        <v>231.93299999999996</v>
      </c>
      <c r="R418" s="5">
        <f t="shared" si="25"/>
        <v>118.32</v>
      </c>
      <c r="S418" s="5">
        <f t="shared" si="26"/>
        <v>113.61299999999997</v>
      </c>
      <c r="T418" s="7">
        <f t="shared" si="27"/>
        <v>0.48985267297021118</v>
      </c>
      <c r="U418" s="4">
        <f>YEAR(SalesDataTable[[#This Row],[Order Date]])</f>
        <v>2026</v>
      </c>
      <c r="V418" s="7" t="str">
        <f>"Q"&amp;ROUNDUP(MONTH(SalesDataTable[[#This Row],[Order Date]])/3,0)</f>
        <v>Q1</v>
      </c>
      <c r="W418" s="8">
        <f>MONTH(SalesDataTable[[#This Row],[Order Date]])</f>
        <v>3</v>
      </c>
      <c r="X418" s="7" t="str">
        <f>TEXT(SalesDataTable[[#This Row],[Order Date]],"mmm")</f>
        <v>Mar</v>
      </c>
    </row>
    <row r="419" spans="1:24" ht="15.6">
      <c r="A419" s="2">
        <v>4198</v>
      </c>
      <c r="B419" s="12">
        <v>46104</v>
      </c>
      <c r="C419" s="14">
        <f>YEAR(SalesDataTable[[#This Row],[Order Date]])</f>
        <v>2026</v>
      </c>
      <c r="D419" s="14">
        <f>ROUNDUP(MONTH(SalesDataTable[[#This Row],[Order Date]])/3,0)</f>
        <v>1</v>
      </c>
      <c r="E419" s="14">
        <f>MONTH(SalesDataTable[[#This Row],[Order Date]])</f>
        <v>3</v>
      </c>
      <c r="F419" s="14" t="str">
        <f>TEXT(SalesDataTable[[#This Row],[Order Date]],"mmm")</f>
        <v>Mar</v>
      </c>
      <c r="G419" s="3" t="s">
        <v>6</v>
      </c>
      <c r="H419" s="3" t="s">
        <v>49</v>
      </c>
      <c r="I419" s="3" t="s">
        <v>28</v>
      </c>
      <c r="J419" s="3" t="s">
        <v>13</v>
      </c>
      <c r="K419" s="3" t="s">
        <v>34</v>
      </c>
      <c r="L419" s="3"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c r="U419" s="4">
        <f>YEAR(SalesDataTable[[#This Row],[Order Date]])</f>
        <v>2026</v>
      </c>
      <c r="V419" s="7" t="str">
        <f>"Q"&amp;ROUNDUP(MONTH(SalesDataTable[[#This Row],[Order Date]])/3,0)</f>
        <v>Q1</v>
      </c>
      <c r="W419" s="8">
        <f>MONTH(SalesDataTable[[#This Row],[Order Date]])</f>
        <v>3</v>
      </c>
      <c r="X419" s="7" t="str">
        <f>TEXT(SalesDataTable[[#This Row],[Order Date]],"mmm")</f>
        <v>Mar</v>
      </c>
    </row>
    <row r="420" spans="1:24" ht="15.6">
      <c r="A420" s="2">
        <v>4784</v>
      </c>
      <c r="B420" s="12">
        <v>46104</v>
      </c>
      <c r="C420" s="14">
        <f>YEAR(SalesDataTable[[#This Row],[Order Date]])</f>
        <v>2026</v>
      </c>
      <c r="D420" s="14">
        <f>ROUNDUP(MONTH(SalesDataTable[[#This Row],[Order Date]])/3,0)</f>
        <v>1</v>
      </c>
      <c r="E420" s="14">
        <f>MONTH(SalesDataTable[[#This Row],[Order Date]])</f>
        <v>3</v>
      </c>
      <c r="F420" s="14" t="str">
        <f>TEXT(SalesDataTable[[#This Row],[Order Date]],"mmm")</f>
        <v>Mar</v>
      </c>
      <c r="G420" s="3" t="s">
        <v>0</v>
      </c>
      <c r="H420" s="3" t="s">
        <v>50</v>
      </c>
      <c r="I420" s="3" t="s">
        <v>2</v>
      </c>
      <c r="J420" s="3" t="s">
        <v>13</v>
      </c>
      <c r="K420" s="3" t="s">
        <v>4</v>
      </c>
      <c r="L420" s="3" t="s">
        <v>30</v>
      </c>
      <c r="M420" s="8">
        <v>1</v>
      </c>
      <c r="N420" s="5">
        <v>101.43</v>
      </c>
      <c r="O420" s="6">
        <v>0</v>
      </c>
      <c r="P420" s="5">
        <v>51.78</v>
      </c>
      <c r="Q420" s="5">
        <f t="shared" si="24"/>
        <v>101.43</v>
      </c>
      <c r="R420" s="5">
        <f t="shared" si="25"/>
        <v>51.78</v>
      </c>
      <c r="S420" s="5">
        <f t="shared" si="26"/>
        <v>49.650000000000006</v>
      </c>
      <c r="T420" s="7">
        <f t="shared" si="27"/>
        <v>0.4895001478852411</v>
      </c>
      <c r="U420" s="4">
        <f>YEAR(SalesDataTable[[#This Row],[Order Date]])</f>
        <v>2026</v>
      </c>
      <c r="V420" s="7" t="str">
        <f>"Q"&amp;ROUNDUP(MONTH(SalesDataTable[[#This Row],[Order Date]])/3,0)</f>
        <v>Q1</v>
      </c>
      <c r="W420" s="8">
        <f>MONTH(SalesDataTable[[#This Row],[Order Date]])</f>
        <v>3</v>
      </c>
      <c r="X420" s="7" t="str">
        <f>TEXT(SalesDataTable[[#This Row],[Order Date]],"mmm")</f>
        <v>Mar</v>
      </c>
    </row>
    <row r="421" spans="1:24" ht="15.6">
      <c r="A421" s="2">
        <v>86</v>
      </c>
      <c r="B421" s="12">
        <v>46105</v>
      </c>
      <c r="C421" s="14">
        <f>YEAR(SalesDataTable[[#This Row],[Order Date]])</f>
        <v>2026</v>
      </c>
      <c r="D421" s="14">
        <f>ROUNDUP(MONTH(SalesDataTable[[#This Row],[Order Date]])/3,0)</f>
        <v>1</v>
      </c>
      <c r="E421" s="14">
        <f>MONTH(SalesDataTable[[#This Row],[Order Date]])</f>
        <v>3</v>
      </c>
      <c r="F421" s="14" t="str">
        <f>TEXT(SalesDataTable[[#This Row],[Order Date]],"mmm")</f>
        <v>Mar</v>
      </c>
      <c r="G421" s="3" t="s">
        <v>6</v>
      </c>
      <c r="H421" s="3" t="s">
        <v>43</v>
      </c>
      <c r="I421" s="3" t="s">
        <v>8</v>
      </c>
      <c r="J421" s="3" t="s">
        <v>16</v>
      </c>
      <c r="K421" s="3" t="s">
        <v>4</v>
      </c>
      <c r="L421" s="3" t="s">
        <v>30</v>
      </c>
      <c r="M421" s="8">
        <v>8</v>
      </c>
      <c r="N421" s="5">
        <v>104.7</v>
      </c>
      <c r="O421" s="6">
        <v>0.05</v>
      </c>
      <c r="P421" s="5">
        <v>49.91</v>
      </c>
      <c r="Q421" s="5">
        <f t="shared" si="24"/>
        <v>795.72</v>
      </c>
      <c r="R421" s="5">
        <f t="shared" si="25"/>
        <v>399.28</v>
      </c>
      <c r="S421" s="5">
        <f t="shared" si="26"/>
        <v>396.44000000000005</v>
      </c>
      <c r="T421" s="7">
        <f t="shared" si="27"/>
        <v>0.49821545267179412</v>
      </c>
      <c r="U421" s="4">
        <f>YEAR(SalesDataTable[[#This Row],[Order Date]])</f>
        <v>2026</v>
      </c>
      <c r="V421" s="7" t="str">
        <f>"Q"&amp;ROUNDUP(MONTH(SalesDataTable[[#This Row],[Order Date]])/3,0)</f>
        <v>Q1</v>
      </c>
      <c r="W421" s="8">
        <f>MONTH(SalesDataTable[[#This Row],[Order Date]])</f>
        <v>3</v>
      </c>
      <c r="X421" s="7" t="str">
        <f>TEXT(SalesDataTable[[#This Row],[Order Date]],"mmm")</f>
        <v>Mar</v>
      </c>
    </row>
    <row r="422" spans="1:24" ht="15.6">
      <c r="A422" s="2">
        <v>1813</v>
      </c>
      <c r="B422" s="12">
        <v>46105</v>
      </c>
      <c r="C422" s="14">
        <f>YEAR(SalesDataTable[[#This Row],[Order Date]])</f>
        <v>2026</v>
      </c>
      <c r="D422" s="14">
        <f>ROUNDUP(MONTH(SalesDataTable[[#This Row],[Order Date]])/3,0)</f>
        <v>1</v>
      </c>
      <c r="E422" s="14">
        <f>MONTH(SalesDataTable[[#This Row],[Order Date]])</f>
        <v>3</v>
      </c>
      <c r="F422" s="14" t="str">
        <f>TEXT(SalesDataTable[[#This Row],[Order Date]],"mmm")</f>
        <v>Mar</v>
      </c>
      <c r="G422" s="3" t="s">
        <v>0</v>
      </c>
      <c r="H422" s="3" t="s">
        <v>1</v>
      </c>
      <c r="I422" s="3" t="s">
        <v>19</v>
      </c>
      <c r="J422" s="3" t="s">
        <v>3</v>
      </c>
      <c r="K422" s="3" t="s">
        <v>9</v>
      </c>
      <c r="L422" s="3" t="s">
        <v>17</v>
      </c>
      <c r="M422" s="8">
        <v>4</v>
      </c>
      <c r="N422" s="5">
        <v>146.34</v>
      </c>
      <c r="O422" s="6">
        <v>0</v>
      </c>
      <c r="P422" s="5">
        <v>79.37</v>
      </c>
      <c r="Q422" s="5">
        <f t="shared" si="24"/>
        <v>585.36</v>
      </c>
      <c r="R422" s="5">
        <f t="shared" si="25"/>
        <v>317.48</v>
      </c>
      <c r="S422" s="5">
        <f t="shared" si="26"/>
        <v>267.88</v>
      </c>
      <c r="T422" s="7">
        <f t="shared" si="27"/>
        <v>0.45763290966242992</v>
      </c>
      <c r="U422" s="4">
        <f>YEAR(SalesDataTable[[#This Row],[Order Date]])</f>
        <v>2026</v>
      </c>
      <c r="V422" s="7" t="str">
        <f>"Q"&amp;ROUNDUP(MONTH(SalesDataTable[[#This Row],[Order Date]])/3,0)</f>
        <v>Q1</v>
      </c>
      <c r="W422" s="8">
        <f>MONTH(SalesDataTable[[#This Row],[Order Date]])</f>
        <v>3</v>
      </c>
      <c r="X422" s="7" t="str">
        <f>TEXT(SalesDataTable[[#This Row],[Order Date]],"mmm")</f>
        <v>Mar</v>
      </c>
    </row>
    <row r="423" spans="1:24" ht="15.6">
      <c r="A423" s="2">
        <v>2212</v>
      </c>
      <c r="B423" s="12">
        <v>46105</v>
      </c>
      <c r="C423" s="14">
        <f>YEAR(SalesDataTable[[#This Row],[Order Date]])</f>
        <v>2026</v>
      </c>
      <c r="D423" s="14">
        <f>ROUNDUP(MONTH(SalesDataTable[[#This Row],[Order Date]])/3,0)</f>
        <v>1</v>
      </c>
      <c r="E423" s="14">
        <f>MONTH(SalesDataTable[[#This Row],[Order Date]])</f>
        <v>3</v>
      </c>
      <c r="F423" s="14" t="str">
        <f>TEXT(SalesDataTable[[#This Row],[Order Date]],"mmm")</f>
        <v>Mar</v>
      </c>
      <c r="G423" s="3" t="s">
        <v>6</v>
      </c>
      <c r="H423" s="3" t="s">
        <v>27</v>
      </c>
      <c r="I423" s="3" t="s">
        <v>2</v>
      </c>
      <c r="J423" s="3" t="s">
        <v>3</v>
      </c>
      <c r="K423" s="3" t="s">
        <v>34</v>
      </c>
      <c r="L423" s="3" t="s">
        <v>38</v>
      </c>
      <c r="M423" s="8">
        <v>2</v>
      </c>
      <c r="N423" s="5">
        <v>122.92</v>
      </c>
      <c r="O423" s="6">
        <v>0.05</v>
      </c>
      <c r="P423" s="5">
        <v>70.31</v>
      </c>
      <c r="Q423" s="5">
        <f t="shared" si="24"/>
        <v>233.548</v>
      </c>
      <c r="R423" s="5">
        <f t="shared" si="25"/>
        <v>140.62</v>
      </c>
      <c r="S423" s="5">
        <f t="shared" si="26"/>
        <v>92.927999999999997</v>
      </c>
      <c r="T423" s="7">
        <f t="shared" si="27"/>
        <v>0.39789679209413054</v>
      </c>
      <c r="U423" s="4">
        <f>YEAR(SalesDataTable[[#This Row],[Order Date]])</f>
        <v>2026</v>
      </c>
      <c r="V423" s="7" t="str">
        <f>"Q"&amp;ROUNDUP(MONTH(SalesDataTable[[#This Row],[Order Date]])/3,0)</f>
        <v>Q1</v>
      </c>
      <c r="W423" s="8">
        <f>MONTH(SalesDataTable[[#This Row],[Order Date]])</f>
        <v>3</v>
      </c>
      <c r="X423" s="7" t="str">
        <f>TEXT(SalesDataTable[[#This Row],[Order Date]],"mmm")</f>
        <v>Mar</v>
      </c>
    </row>
    <row r="424" spans="1:24" ht="15.6">
      <c r="A424" s="2">
        <v>4466</v>
      </c>
      <c r="B424" s="12">
        <v>46105</v>
      </c>
      <c r="C424" s="14">
        <f>YEAR(SalesDataTable[[#This Row],[Order Date]])</f>
        <v>2026</v>
      </c>
      <c r="D424" s="14">
        <f>ROUNDUP(MONTH(SalesDataTable[[#This Row],[Order Date]])/3,0)</f>
        <v>1</v>
      </c>
      <c r="E424" s="14">
        <f>MONTH(SalesDataTable[[#This Row],[Order Date]])</f>
        <v>3</v>
      </c>
      <c r="F424" s="14" t="str">
        <f>TEXT(SalesDataTable[[#This Row],[Order Date]],"mmm")</f>
        <v>Mar</v>
      </c>
      <c r="G424" s="3" t="s">
        <v>11</v>
      </c>
      <c r="H424" s="3" t="s">
        <v>12</v>
      </c>
      <c r="I424" s="3" t="s">
        <v>2</v>
      </c>
      <c r="J424" s="3" t="s">
        <v>13</v>
      </c>
      <c r="K424" s="3" t="s">
        <v>9</v>
      </c>
      <c r="L424" s="3" t="s">
        <v>10</v>
      </c>
      <c r="M424" s="8">
        <v>1</v>
      </c>
      <c r="N424" s="5">
        <v>91.35</v>
      </c>
      <c r="O424" s="6">
        <v>0.05</v>
      </c>
      <c r="P424" s="5">
        <v>45.24</v>
      </c>
      <c r="Q424" s="5">
        <f t="shared" si="24"/>
        <v>86.782499999999985</v>
      </c>
      <c r="R424" s="5">
        <f t="shared" si="25"/>
        <v>45.24</v>
      </c>
      <c r="S424" s="5">
        <f t="shared" si="26"/>
        <v>41.542499999999983</v>
      </c>
      <c r="T424" s="7">
        <f t="shared" si="27"/>
        <v>0.47869674185463645</v>
      </c>
      <c r="U424" s="4">
        <f>YEAR(SalesDataTable[[#This Row],[Order Date]])</f>
        <v>2026</v>
      </c>
      <c r="V424" s="7" t="str">
        <f>"Q"&amp;ROUNDUP(MONTH(SalesDataTable[[#This Row],[Order Date]])/3,0)</f>
        <v>Q1</v>
      </c>
      <c r="W424" s="8">
        <f>MONTH(SalesDataTable[[#This Row],[Order Date]])</f>
        <v>3</v>
      </c>
      <c r="X424" s="7" t="str">
        <f>TEXT(SalesDataTable[[#This Row],[Order Date]],"mmm")</f>
        <v>Mar</v>
      </c>
    </row>
    <row r="425" spans="1:24" ht="15.6">
      <c r="A425" s="2">
        <v>4483</v>
      </c>
      <c r="B425" s="12">
        <v>46105</v>
      </c>
      <c r="C425" s="14">
        <f>YEAR(SalesDataTable[[#This Row],[Order Date]])</f>
        <v>2026</v>
      </c>
      <c r="D425" s="14">
        <f>ROUNDUP(MONTH(SalesDataTable[[#This Row],[Order Date]])/3,0)</f>
        <v>1</v>
      </c>
      <c r="E425" s="14">
        <f>MONTH(SalesDataTable[[#This Row],[Order Date]])</f>
        <v>3</v>
      </c>
      <c r="F425" s="14" t="str">
        <f>TEXT(SalesDataTable[[#This Row],[Order Date]],"mmm")</f>
        <v>Mar</v>
      </c>
      <c r="G425" s="3" t="s">
        <v>6</v>
      </c>
      <c r="H425" s="3" t="s">
        <v>43</v>
      </c>
      <c r="I425" s="3" t="s">
        <v>2</v>
      </c>
      <c r="J425" s="3" t="s">
        <v>13</v>
      </c>
      <c r="K425" s="3" t="s">
        <v>4</v>
      </c>
      <c r="L425" s="3" t="s">
        <v>22</v>
      </c>
      <c r="M425" s="8">
        <v>3</v>
      </c>
      <c r="N425" s="5">
        <v>51.01</v>
      </c>
      <c r="O425" s="6">
        <v>0.15</v>
      </c>
      <c r="P425" s="5">
        <v>22.84</v>
      </c>
      <c r="Q425" s="5">
        <f t="shared" si="24"/>
        <v>130.07550000000001</v>
      </c>
      <c r="R425" s="5">
        <f t="shared" si="25"/>
        <v>68.52</v>
      </c>
      <c r="S425" s="5">
        <f t="shared" si="26"/>
        <v>61.555500000000009</v>
      </c>
      <c r="T425" s="7">
        <f t="shared" si="27"/>
        <v>0.47322900930613382</v>
      </c>
      <c r="U425" s="4">
        <f>YEAR(SalesDataTable[[#This Row],[Order Date]])</f>
        <v>2026</v>
      </c>
      <c r="V425" s="7" t="str">
        <f>"Q"&amp;ROUNDUP(MONTH(SalesDataTable[[#This Row],[Order Date]])/3,0)</f>
        <v>Q1</v>
      </c>
      <c r="W425" s="8">
        <f>MONTH(SalesDataTable[[#This Row],[Order Date]])</f>
        <v>3</v>
      </c>
      <c r="X425" s="7" t="str">
        <f>TEXT(SalesDataTable[[#This Row],[Order Date]],"mmm")</f>
        <v>Mar</v>
      </c>
    </row>
    <row r="426" spans="1:24" ht="15.6">
      <c r="A426" s="2">
        <v>273</v>
      </c>
      <c r="B426" s="12">
        <v>46106</v>
      </c>
      <c r="C426" s="14">
        <f>YEAR(SalesDataTable[[#This Row],[Order Date]])</f>
        <v>2026</v>
      </c>
      <c r="D426" s="14">
        <f>ROUNDUP(MONTH(SalesDataTable[[#This Row],[Order Date]])/3,0)</f>
        <v>1</v>
      </c>
      <c r="E426" s="14">
        <f>MONTH(SalesDataTable[[#This Row],[Order Date]])</f>
        <v>3</v>
      </c>
      <c r="F426" s="14" t="str">
        <f>TEXT(SalesDataTable[[#This Row],[Order Date]],"mmm")</f>
        <v>Mar</v>
      </c>
      <c r="G426" s="3" t="s">
        <v>20</v>
      </c>
      <c r="H426" s="3" t="s">
        <v>33</v>
      </c>
      <c r="I426" s="3" t="s">
        <v>2</v>
      </c>
      <c r="J426" s="3" t="s">
        <v>13</v>
      </c>
      <c r="K426" s="3" t="s">
        <v>34</v>
      </c>
      <c r="L426" s="3"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c r="U426" s="4">
        <f>YEAR(SalesDataTable[[#This Row],[Order Date]])</f>
        <v>2026</v>
      </c>
      <c r="V426" s="7" t="str">
        <f>"Q"&amp;ROUNDUP(MONTH(SalesDataTable[[#This Row],[Order Date]])/3,0)</f>
        <v>Q1</v>
      </c>
      <c r="W426" s="8">
        <f>MONTH(SalesDataTable[[#This Row],[Order Date]])</f>
        <v>3</v>
      </c>
      <c r="X426" s="7" t="str">
        <f>TEXT(SalesDataTable[[#This Row],[Order Date]],"mmm")</f>
        <v>Mar</v>
      </c>
    </row>
    <row r="427" spans="1:24" ht="15.6">
      <c r="A427" s="2">
        <v>578</v>
      </c>
      <c r="B427" s="12">
        <v>46106</v>
      </c>
      <c r="C427" s="14">
        <f>YEAR(SalesDataTable[[#This Row],[Order Date]])</f>
        <v>2026</v>
      </c>
      <c r="D427" s="14">
        <f>ROUNDUP(MONTH(SalesDataTable[[#This Row],[Order Date]])/3,0)</f>
        <v>1</v>
      </c>
      <c r="E427" s="14">
        <f>MONTH(SalesDataTable[[#This Row],[Order Date]])</f>
        <v>3</v>
      </c>
      <c r="F427" s="14" t="str">
        <f>TEXT(SalesDataTable[[#This Row],[Order Date]],"mmm")</f>
        <v>Mar</v>
      </c>
      <c r="G427" s="3" t="s">
        <v>11</v>
      </c>
      <c r="H427" s="3" t="s">
        <v>25</v>
      </c>
      <c r="I427" s="3" t="s">
        <v>28</v>
      </c>
      <c r="J427" s="3" t="s">
        <v>3</v>
      </c>
      <c r="K427" s="3" t="s">
        <v>4</v>
      </c>
      <c r="L427" s="3" t="s">
        <v>22</v>
      </c>
      <c r="M427" s="8">
        <v>2</v>
      </c>
      <c r="N427" s="5">
        <v>50.22</v>
      </c>
      <c r="O427" s="6">
        <v>0.05</v>
      </c>
      <c r="P427" s="5">
        <v>23.16</v>
      </c>
      <c r="Q427" s="5">
        <f t="shared" si="24"/>
        <v>95.417999999999992</v>
      </c>
      <c r="R427" s="5">
        <f t="shared" si="25"/>
        <v>46.32</v>
      </c>
      <c r="S427" s="5">
        <f t="shared" si="26"/>
        <v>49.097999999999992</v>
      </c>
      <c r="T427" s="7">
        <f t="shared" si="27"/>
        <v>0.51455700182355524</v>
      </c>
      <c r="U427" s="4">
        <f>YEAR(SalesDataTable[[#This Row],[Order Date]])</f>
        <v>2026</v>
      </c>
      <c r="V427" s="7" t="str">
        <f>"Q"&amp;ROUNDUP(MONTH(SalesDataTable[[#This Row],[Order Date]])/3,0)</f>
        <v>Q1</v>
      </c>
      <c r="W427" s="8">
        <f>MONTH(SalesDataTable[[#This Row],[Order Date]])</f>
        <v>3</v>
      </c>
      <c r="X427" s="7" t="str">
        <f>TEXT(SalesDataTable[[#This Row],[Order Date]],"mmm")</f>
        <v>Mar</v>
      </c>
    </row>
    <row r="428" spans="1:24" ht="15.6">
      <c r="A428" s="2">
        <v>1290</v>
      </c>
      <c r="B428" s="12">
        <v>46106</v>
      </c>
      <c r="C428" s="14">
        <f>YEAR(SalesDataTable[[#This Row],[Order Date]])</f>
        <v>2026</v>
      </c>
      <c r="D428" s="14">
        <f>ROUNDUP(MONTH(SalesDataTable[[#This Row],[Order Date]])/3,0)</f>
        <v>1</v>
      </c>
      <c r="E428" s="14">
        <f>MONTH(SalesDataTable[[#This Row],[Order Date]])</f>
        <v>3</v>
      </c>
      <c r="F428" s="14" t="str">
        <f>TEXT(SalesDataTable[[#This Row],[Order Date]],"mmm")</f>
        <v>Mar</v>
      </c>
      <c r="G428" s="3" t="s">
        <v>6</v>
      </c>
      <c r="H428" s="3" t="s">
        <v>7</v>
      </c>
      <c r="I428" s="3" t="s">
        <v>2</v>
      </c>
      <c r="J428" s="3" t="s">
        <v>16</v>
      </c>
      <c r="K428" s="3" t="s">
        <v>34</v>
      </c>
      <c r="L428" s="3" t="s">
        <v>42</v>
      </c>
      <c r="M428" s="8">
        <v>5</v>
      </c>
      <c r="N428" s="5">
        <v>36.369999999999997</v>
      </c>
      <c r="O428" s="6">
        <v>0.05</v>
      </c>
      <c r="P428" s="5">
        <v>13.81</v>
      </c>
      <c r="Q428" s="5">
        <f t="shared" si="24"/>
        <v>172.75749999999999</v>
      </c>
      <c r="R428" s="5">
        <f t="shared" si="25"/>
        <v>69.05</v>
      </c>
      <c r="S428" s="5">
        <f t="shared" si="26"/>
        <v>103.7075</v>
      </c>
      <c r="T428" s="7">
        <f t="shared" si="27"/>
        <v>0.60030678841729013</v>
      </c>
      <c r="U428" s="4">
        <f>YEAR(SalesDataTable[[#This Row],[Order Date]])</f>
        <v>2026</v>
      </c>
      <c r="V428" s="7" t="str">
        <f>"Q"&amp;ROUNDUP(MONTH(SalesDataTable[[#This Row],[Order Date]])/3,0)</f>
        <v>Q1</v>
      </c>
      <c r="W428" s="8">
        <f>MONTH(SalesDataTable[[#This Row],[Order Date]])</f>
        <v>3</v>
      </c>
      <c r="X428" s="7" t="str">
        <f>TEXT(SalesDataTable[[#This Row],[Order Date]],"mmm")</f>
        <v>Mar</v>
      </c>
    </row>
    <row r="429" spans="1:24" ht="15.6">
      <c r="A429" s="2">
        <v>1501</v>
      </c>
      <c r="B429" s="12">
        <v>46106</v>
      </c>
      <c r="C429" s="14">
        <f>YEAR(SalesDataTable[[#This Row],[Order Date]])</f>
        <v>2026</v>
      </c>
      <c r="D429" s="14">
        <f>ROUNDUP(MONTH(SalesDataTable[[#This Row],[Order Date]])/3,0)</f>
        <v>1</v>
      </c>
      <c r="E429" s="14">
        <f>MONTH(SalesDataTable[[#This Row],[Order Date]])</f>
        <v>3</v>
      </c>
      <c r="F429" s="14" t="str">
        <f>TEXT(SalesDataTable[[#This Row],[Order Date]],"mmm")</f>
        <v>Mar</v>
      </c>
      <c r="G429" s="3" t="s">
        <v>20</v>
      </c>
      <c r="H429" s="3" t="s">
        <v>31</v>
      </c>
      <c r="I429" s="3" t="s">
        <v>8</v>
      </c>
      <c r="J429" s="3" t="s">
        <v>13</v>
      </c>
      <c r="K429" s="3" t="s">
        <v>14</v>
      </c>
      <c r="L429" s="3" t="s">
        <v>15</v>
      </c>
      <c r="M429" s="8">
        <v>3</v>
      </c>
      <c r="N429" s="5">
        <v>36.43</v>
      </c>
      <c r="O429" s="6">
        <v>0.1</v>
      </c>
      <c r="P429" s="5">
        <v>13.23</v>
      </c>
      <c r="Q429" s="5">
        <f t="shared" si="24"/>
        <v>98.36099999999999</v>
      </c>
      <c r="R429" s="5">
        <f t="shared" si="25"/>
        <v>39.69</v>
      </c>
      <c r="S429" s="5">
        <f t="shared" si="26"/>
        <v>58.670999999999992</v>
      </c>
      <c r="T429" s="7">
        <f t="shared" si="27"/>
        <v>0.59648641229755694</v>
      </c>
      <c r="U429" s="4">
        <f>YEAR(SalesDataTable[[#This Row],[Order Date]])</f>
        <v>2026</v>
      </c>
      <c r="V429" s="7" t="str">
        <f>"Q"&amp;ROUNDUP(MONTH(SalesDataTable[[#This Row],[Order Date]])/3,0)</f>
        <v>Q1</v>
      </c>
      <c r="W429" s="8">
        <f>MONTH(SalesDataTable[[#This Row],[Order Date]])</f>
        <v>3</v>
      </c>
      <c r="X429" s="7" t="str">
        <f>TEXT(SalesDataTable[[#This Row],[Order Date]],"mmm")</f>
        <v>Mar</v>
      </c>
    </row>
    <row r="430" spans="1:24" ht="15.6">
      <c r="A430" s="2">
        <v>1540</v>
      </c>
      <c r="B430" s="12">
        <v>46106</v>
      </c>
      <c r="C430" s="14">
        <f>YEAR(SalesDataTable[[#This Row],[Order Date]])</f>
        <v>2026</v>
      </c>
      <c r="D430" s="14">
        <f>ROUNDUP(MONTH(SalesDataTable[[#This Row],[Order Date]])/3,0)</f>
        <v>1</v>
      </c>
      <c r="E430" s="14">
        <f>MONTH(SalesDataTable[[#This Row],[Order Date]])</f>
        <v>3</v>
      </c>
      <c r="F430" s="14" t="str">
        <f>TEXT(SalesDataTable[[#This Row],[Order Date]],"mmm")</f>
        <v>Mar</v>
      </c>
      <c r="G430" s="3" t="s">
        <v>6</v>
      </c>
      <c r="H430" s="3" t="s">
        <v>43</v>
      </c>
      <c r="I430" s="3" t="s">
        <v>8</v>
      </c>
      <c r="J430" s="3" t="s">
        <v>16</v>
      </c>
      <c r="K430" s="3" t="s">
        <v>4</v>
      </c>
      <c r="L430" s="3" t="s">
        <v>22</v>
      </c>
      <c r="M430" s="8">
        <v>10</v>
      </c>
      <c r="N430" s="5">
        <v>49.7</v>
      </c>
      <c r="O430" s="6">
        <v>0.1</v>
      </c>
      <c r="P430" s="5">
        <v>21.96</v>
      </c>
      <c r="Q430" s="5">
        <f t="shared" si="24"/>
        <v>447.3</v>
      </c>
      <c r="R430" s="5">
        <f t="shared" si="25"/>
        <v>219.60000000000002</v>
      </c>
      <c r="S430" s="5">
        <f t="shared" si="26"/>
        <v>227.7</v>
      </c>
      <c r="T430" s="7">
        <f t="shared" si="27"/>
        <v>0.50905432595573441</v>
      </c>
      <c r="U430" s="4">
        <f>YEAR(SalesDataTable[[#This Row],[Order Date]])</f>
        <v>2026</v>
      </c>
      <c r="V430" s="7" t="str">
        <f>"Q"&amp;ROUNDUP(MONTH(SalesDataTable[[#This Row],[Order Date]])/3,0)</f>
        <v>Q1</v>
      </c>
      <c r="W430" s="8">
        <f>MONTH(SalesDataTable[[#This Row],[Order Date]])</f>
        <v>3</v>
      </c>
      <c r="X430" s="7" t="str">
        <f>TEXT(SalesDataTable[[#This Row],[Order Date]],"mmm")</f>
        <v>Mar</v>
      </c>
    </row>
    <row r="431" spans="1:24" ht="15.6">
      <c r="A431" s="2">
        <v>2541</v>
      </c>
      <c r="B431" s="12">
        <v>46106</v>
      </c>
      <c r="C431" s="14">
        <f>YEAR(SalesDataTable[[#This Row],[Order Date]])</f>
        <v>2026</v>
      </c>
      <c r="D431" s="14">
        <f>ROUNDUP(MONTH(SalesDataTable[[#This Row],[Order Date]])/3,0)</f>
        <v>1</v>
      </c>
      <c r="E431" s="14">
        <f>MONTH(SalesDataTable[[#This Row],[Order Date]])</f>
        <v>3</v>
      </c>
      <c r="F431" s="14" t="str">
        <f>TEXT(SalesDataTable[[#This Row],[Order Date]],"mmm")</f>
        <v>Mar</v>
      </c>
      <c r="G431" s="3" t="s">
        <v>6</v>
      </c>
      <c r="H431" s="3" t="s">
        <v>43</v>
      </c>
      <c r="I431" s="3" t="s">
        <v>2</v>
      </c>
      <c r="J431" s="3" t="s">
        <v>3</v>
      </c>
      <c r="K431" s="3" t="s">
        <v>14</v>
      </c>
      <c r="L431" s="3" t="s">
        <v>32</v>
      </c>
      <c r="M431" s="8">
        <v>2</v>
      </c>
      <c r="N431" s="5">
        <v>46.61</v>
      </c>
      <c r="O431" s="6">
        <v>0</v>
      </c>
      <c r="P431" s="5">
        <v>17.97</v>
      </c>
      <c r="Q431" s="5">
        <f t="shared" si="24"/>
        <v>93.22</v>
      </c>
      <c r="R431" s="5">
        <f t="shared" si="25"/>
        <v>35.94</v>
      </c>
      <c r="S431" s="5">
        <f t="shared" si="26"/>
        <v>57.28</v>
      </c>
      <c r="T431" s="7">
        <f t="shared" si="27"/>
        <v>0.61446041621969538</v>
      </c>
      <c r="U431" s="4">
        <f>YEAR(SalesDataTable[[#This Row],[Order Date]])</f>
        <v>2026</v>
      </c>
      <c r="V431" s="7" t="str">
        <f>"Q"&amp;ROUNDUP(MONTH(SalesDataTable[[#This Row],[Order Date]])/3,0)</f>
        <v>Q1</v>
      </c>
      <c r="W431" s="8">
        <f>MONTH(SalesDataTable[[#This Row],[Order Date]])</f>
        <v>3</v>
      </c>
      <c r="X431" s="7" t="str">
        <f>TEXT(SalesDataTable[[#This Row],[Order Date]],"mmm")</f>
        <v>Mar</v>
      </c>
    </row>
    <row r="432" spans="1:24" ht="15.6">
      <c r="A432" s="2">
        <v>4264</v>
      </c>
      <c r="B432" s="12">
        <v>46106</v>
      </c>
      <c r="C432" s="14">
        <f>YEAR(SalesDataTable[[#This Row],[Order Date]])</f>
        <v>2026</v>
      </c>
      <c r="D432" s="14">
        <f>ROUNDUP(MONTH(SalesDataTable[[#This Row],[Order Date]])/3,0)</f>
        <v>1</v>
      </c>
      <c r="E432" s="14">
        <f>MONTH(SalesDataTable[[#This Row],[Order Date]])</f>
        <v>3</v>
      </c>
      <c r="F432" s="14" t="str">
        <f>TEXT(SalesDataTable[[#This Row],[Order Date]],"mmm")</f>
        <v>Mar</v>
      </c>
      <c r="G432" s="3" t="s">
        <v>11</v>
      </c>
      <c r="H432" s="3" t="s">
        <v>25</v>
      </c>
      <c r="I432" s="3" t="s">
        <v>2</v>
      </c>
      <c r="J432" s="3" t="s">
        <v>13</v>
      </c>
      <c r="K432" s="3" t="s">
        <v>14</v>
      </c>
      <c r="L432" s="3" t="s">
        <v>32</v>
      </c>
      <c r="M432" s="8">
        <v>1</v>
      </c>
      <c r="N432" s="5">
        <v>47.61</v>
      </c>
      <c r="O432" s="6">
        <v>0</v>
      </c>
      <c r="P432" s="5">
        <v>18.89</v>
      </c>
      <c r="Q432" s="5">
        <f t="shared" si="24"/>
        <v>47.61</v>
      </c>
      <c r="R432" s="5">
        <f t="shared" si="25"/>
        <v>18.89</v>
      </c>
      <c r="S432" s="5">
        <f t="shared" si="26"/>
        <v>28.72</v>
      </c>
      <c r="T432" s="7">
        <f t="shared" si="27"/>
        <v>0.60323461457676952</v>
      </c>
      <c r="U432" s="4">
        <f>YEAR(SalesDataTable[[#This Row],[Order Date]])</f>
        <v>2026</v>
      </c>
      <c r="V432" s="7" t="str">
        <f>"Q"&amp;ROUNDUP(MONTH(SalesDataTable[[#This Row],[Order Date]])/3,0)</f>
        <v>Q1</v>
      </c>
      <c r="W432" s="8">
        <f>MONTH(SalesDataTable[[#This Row],[Order Date]])</f>
        <v>3</v>
      </c>
      <c r="X432" s="7" t="str">
        <f>TEXT(SalesDataTable[[#This Row],[Order Date]],"mmm")</f>
        <v>Mar</v>
      </c>
    </row>
    <row r="433" spans="1:24" ht="15.6">
      <c r="A433" s="2">
        <v>4311</v>
      </c>
      <c r="B433" s="12">
        <v>46106</v>
      </c>
      <c r="C433" s="14">
        <f>YEAR(SalesDataTable[[#This Row],[Order Date]])</f>
        <v>2026</v>
      </c>
      <c r="D433" s="14">
        <f>ROUNDUP(MONTH(SalesDataTable[[#This Row],[Order Date]])/3,0)</f>
        <v>1</v>
      </c>
      <c r="E433" s="14">
        <f>MONTH(SalesDataTable[[#This Row],[Order Date]])</f>
        <v>3</v>
      </c>
      <c r="F433" s="14" t="str">
        <f>TEXT(SalesDataTable[[#This Row],[Order Date]],"mmm")</f>
        <v>Mar</v>
      </c>
      <c r="G433" s="3" t="s">
        <v>11</v>
      </c>
      <c r="H433" s="3" t="s">
        <v>12</v>
      </c>
      <c r="I433" s="3" t="s">
        <v>2</v>
      </c>
      <c r="J433" s="3" t="s">
        <v>13</v>
      </c>
      <c r="K433" s="3" t="s">
        <v>4</v>
      </c>
      <c r="L433" s="3"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c r="U433" s="4">
        <f>YEAR(SalesDataTable[[#This Row],[Order Date]])</f>
        <v>2026</v>
      </c>
      <c r="V433" s="7" t="str">
        <f>"Q"&amp;ROUNDUP(MONTH(SalesDataTable[[#This Row],[Order Date]])/3,0)</f>
        <v>Q1</v>
      </c>
      <c r="W433" s="8">
        <f>MONTH(SalesDataTable[[#This Row],[Order Date]])</f>
        <v>3</v>
      </c>
      <c r="X433" s="7" t="str">
        <f>TEXT(SalesDataTable[[#This Row],[Order Date]],"mmm")</f>
        <v>Mar</v>
      </c>
    </row>
    <row r="434" spans="1:24" ht="15.6">
      <c r="A434" s="2">
        <v>4796</v>
      </c>
      <c r="B434" s="12">
        <v>46106</v>
      </c>
      <c r="C434" s="14">
        <f>YEAR(SalesDataTable[[#This Row],[Order Date]])</f>
        <v>2026</v>
      </c>
      <c r="D434" s="14">
        <f>ROUNDUP(MONTH(SalesDataTable[[#This Row],[Order Date]])/3,0)</f>
        <v>1</v>
      </c>
      <c r="E434" s="14">
        <f>MONTH(SalesDataTable[[#This Row],[Order Date]])</f>
        <v>3</v>
      </c>
      <c r="F434" s="14" t="str">
        <f>TEXT(SalesDataTable[[#This Row],[Order Date]],"mmm")</f>
        <v>Mar</v>
      </c>
      <c r="G434" s="3" t="s">
        <v>6</v>
      </c>
      <c r="H434" s="3" t="s">
        <v>43</v>
      </c>
      <c r="I434" s="3" t="s">
        <v>2</v>
      </c>
      <c r="J434" s="3" t="s">
        <v>13</v>
      </c>
      <c r="K434" s="3" t="s">
        <v>34</v>
      </c>
      <c r="L434" s="3"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c r="U434" s="4">
        <f>YEAR(SalesDataTable[[#This Row],[Order Date]])</f>
        <v>2026</v>
      </c>
      <c r="V434" s="7" t="str">
        <f>"Q"&amp;ROUNDUP(MONTH(SalesDataTable[[#This Row],[Order Date]])/3,0)</f>
        <v>Q1</v>
      </c>
      <c r="W434" s="8">
        <f>MONTH(SalesDataTable[[#This Row],[Order Date]])</f>
        <v>3</v>
      </c>
      <c r="X434" s="7" t="str">
        <f>TEXT(SalesDataTable[[#This Row],[Order Date]],"mmm")</f>
        <v>Mar</v>
      </c>
    </row>
    <row r="435" spans="1:24" ht="15.6">
      <c r="A435" s="2">
        <v>89</v>
      </c>
      <c r="B435" s="12">
        <v>46107</v>
      </c>
      <c r="C435" s="14">
        <f>YEAR(SalesDataTable[[#This Row],[Order Date]])</f>
        <v>2026</v>
      </c>
      <c r="D435" s="14">
        <f>ROUNDUP(MONTH(SalesDataTable[[#This Row],[Order Date]])/3,0)</f>
        <v>1</v>
      </c>
      <c r="E435" s="14">
        <f>MONTH(SalesDataTable[[#This Row],[Order Date]])</f>
        <v>3</v>
      </c>
      <c r="F435" s="14" t="str">
        <f>TEXT(SalesDataTable[[#This Row],[Order Date]],"mmm")</f>
        <v>Mar</v>
      </c>
      <c r="G435" s="3" t="s">
        <v>11</v>
      </c>
      <c r="H435" s="3" t="s">
        <v>39</v>
      </c>
      <c r="I435" s="3" t="s">
        <v>2</v>
      </c>
      <c r="J435" s="3" t="s">
        <v>3</v>
      </c>
      <c r="K435" s="3" t="s">
        <v>4</v>
      </c>
      <c r="L435" s="3"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c r="U435" s="4">
        <f>YEAR(SalesDataTable[[#This Row],[Order Date]])</f>
        <v>2026</v>
      </c>
      <c r="V435" s="7" t="str">
        <f>"Q"&amp;ROUNDUP(MONTH(SalesDataTable[[#This Row],[Order Date]])/3,0)</f>
        <v>Q1</v>
      </c>
      <c r="W435" s="8">
        <f>MONTH(SalesDataTable[[#This Row],[Order Date]])</f>
        <v>3</v>
      </c>
      <c r="X435" s="7" t="str">
        <f>TEXT(SalesDataTable[[#This Row],[Order Date]],"mmm")</f>
        <v>Mar</v>
      </c>
    </row>
    <row r="436" spans="1:24" ht="15.6">
      <c r="A436" s="2">
        <v>487</v>
      </c>
      <c r="B436" s="12">
        <v>46107</v>
      </c>
      <c r="C436" s="14">
        <f>YEAR(SalesDataTable[[#This Row],[Order Date]])</f>
        <v>2026</v>
      </c>
      <c r="D436" s="14">
        <f>ROUNDUP(MONTH(SalesDataTable[[#This Row],[Order Date]])/3,0)</f>
        <v>1</v>
      </c>
      <c r="E436" s="14">
        <f>MONTH(SalesDataTable[[#This Row],[Order Date]])</f>
        <v>3</v>
      </c>
      <c r="F436" s="14" t="str">
        <f>TEXT(SalesDataTable[[#This Row],[Order Date]],"mmm")</f>
        <v>Mar</v>
      </c>
      <c r="G436" s="3" t="s">
        <v>20</v>
      </c>
      <c r="H436" s="3" t="s">
        <v>33</v>
      </c>
      <c r="I436" s="3" t="s">
        <v>19</v>
      </c>
      <c r="J436" s="3" t="s">
        <v>16</v>
      </c>
      <c r="K436" s="3" t="s">
        <v>14</v>
      </c>
      <c r="L436" s="3"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c r="U436" s="4">
        <f>YEAR(SalesDataTable[[#This Row],[Order Date]])</f>
        <v>2026</v>
      </c>
      <c r="V436" s="7" t="str">
        <f>"Q"&amp;ROUNDUP(MONTH(SalesDataTable[[#This Row],[Order Date]])/3,0)</f>
        <v>Q1</v>
      </c>
      <c r="W436" s="8">
        <f>MONTH(SalesDataTable[[#This Row],[Order Date]])</f>
        <v>3</v>
      </c>
      <c r="X436" s="7" t="str">
        <f>TEXT(SalesDataTable[[#This Row],[Order Date]],"mmm")</f>
        <v>Mar</v>
      </c>
    </row>
    <row r="437" spans="1:24" ht="15.6">
      <c r="A437" s="2">
        <v>1476</v>
      </c>
      <c r="B437" s="12">
        <v>46107</v>
      </c>
      <c r="C437" s="14">
        <f>YEAR(SalesDataTable[[#This Row],[Order Date]])</f>
        <v>2026</v>
      </c>
      <c r="D437" s="14">
        <f>ROUNDUP(MONTH(SalesDataTable[[#This Row],[Order Date]])/3,0)</f>
        <v>1</v>
      </c>
      <c r="E437" s="14">
        <f>MONTH(SalesDataTable[[#This Row],[Order Date]])</f>
        <v>3</v>
      </c>
      <c r="F437" s="14" t="str">
        <f>TEXT(SalesDataTable[[#This Row],[Order Date]],"mmm")</f>
        <v>Mar</v>
      </c>
      <c r="G437" s="3" t="s">
        <v>6</v>
      </c>
      <c r="H437" s="3" t="s">
        <v>43</v>
      </c>
      <c r="I437" s="3" t="s">
        <v>28</v>
      </c>
      <c r="J437" s="3" t="s">
        <v>13</v>
      </c>
      <c r="K437" s="3" t="s">
        <v>14</v>
      </c>
      <c r="L437" s="3"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c r="U437" s="4">
        <f>YEAR(SalesDataTable[[#This Row],[Order Date]])</f>
        <v>2026</v>
      </c>
      <c r="V437" s="7" t="str">
        <f>"Q"&amp;ROUNDUP(MONTH(SalesDataTable[[#This Row],[Order Date]])/3,0)</f>
        <v>Q1</v>
      </c>
      <c r="W437" s="8">
        <f>MONTH(SalesDataTable[[#This Row],[Order Date]])</f>
        <v>3</v>
      </c>
      <c r="X437" s="7" t="str">
        <f>TEXT(SalesDataTable[[#This Row],[Order Date]],"mmm")</f>
        <v>Mar</v>
      </c>
    </row>
    <row r="438" spans="1:24" ht="15.6">
      <c r="A438" s="2">
        <v>2145</v>
      </c>
      <c r="B438" s="12">
        <v>46107</v>
      </c>
      <c r="C438" s="14">
        <f>YEAR(SalesDataTable[[#This Row],[Order Date]])</f>
        <v>2026</v>
      </c>
      <c r="D438" s="14">
        <f>ROUNDUP(MONTH(SalesDataTable[[#This Row],[Order Date]])/3,0)</f>
        <v>1</v>
      </c>
      <c r="E438" s="14">
        <f>MONTH(SalesDataTable[[#This Row],[Order Date]])</f>
        <v>3</v>
      </c>
      <c r="F438" s="14" t="str">
        <f>TEXT(SalesDataTable[[#This Row],[Order Date]],"mmm")</f>
        <v>Mar</v>
      </c>
      <c r="G438" s="3" t="s">
        <v>20</v>
      </c>
      <c r="H438" s="3" t="s">
        <v>33</v>
      </c>
      <c r="I438" s="3" t="s">
        <v>19</v>
      </c>
      <c r="J438" s="3" t="s">
        <v>3</v>
      </c>
      <c r="K438" s="3" t="s">
        <v>4</v>
      </c>
      <c r="L438" s="3"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c r="U438" s="4">
        <f>YEAR(SalesDataTable[[#This Row],[Order Date]])</f>
        <v>2026</v>
      </c>
      <c r="V438" s="7" t="str">
        <f>"Q"&amp;ROUNDUP(MONTH(SalesDataTable[[#This Row],[Order Date]])/3,0)</f>
        <v>Q1</v>
      </c>
      <c r="W438" s="8">
        <f>MONTH(SalesDataTable[[#This Row],[Order Date]])</f>
        <v>3</v>
      </c>
      <c r="X438" s="7" t="str">
        <f>TEXT(SalesDataTable[[#This Row],[Order Date]],"mmm")</f>
        <v>Mar</v>
      </c>
    </row>
    <row r="439" spans="1:24" ht="15.6">
      <c r="A439" s="2">
        <v>2999</v>
      </c>
      <c r="B439" s="12">
        <v>46107</v>
      </c>
      <c r="C439" s="14">
        <f>YEAR(SalesDataTable[[#This Row],[Order Date]])</f>
        <v>2026</v>
      </c>
      <c r="D439" s="14">
        <f>ROUNDUP(MONTH(SalesDataTable[[#This Row],[Order Date]])/3,0)</f>
        <v>1</v>
      </c>
      <c r="E439" s="14">
        <f>MONTH(SalesDataTable[[#This Row],[Order Date]])</f>
        <v>3</v>
      </c>
      <c r="F439" s="14" t="str">
        <f>TEXT(SalesDataTable[[#This Row],[Order Date]],"mmm")</f>
        <v>Mar</v>
      </c>
      <c r="G439" s="3" t="s">
        <v>11</v>
      </c>
      <c r="H439" s="3" t="s">
        <v>18</v>
      </c>
      <c r="I439" s="3" t="s">
        <v>19</v>
      </c>
      <c r="J439" s="3" t="s">
        <v>3</v>
      </c>
      <c r="K439" s="3" t="s">
        <v>14</v>
      </c>
      <c r="L439" s="3" t="s">
        <v>15</v>
      </c>
      <c r="M439" s="8">
        <v>2</v>
      </c>
      <c r="N439" s="5">
        <v>35.75</v>
      </c>
      <c r="O439" s="6">
        <v>0</v>
      </c>
      <c r="P439" s="5">
        <v>13.28</v>
      </c>
      <c r="Q439" s="5">
        <f t="shared" si="24"/>
        <v>71.5</v>
      </c>
      <c r="R439" s="5">
        <f t="shared" si="25"/>
        <v>26.56</v>
      </c>
      <c r="S439" s="5">
        <f t="shared" si="26"/>
        <v>44.94</v>
      </c>
      <c r="T439" s="7">
        <f t="shared" si="27"/>
        <v>0.62853146853146846</v>
      </c>
      <c r="U439" s="4">
        <f>YEAR(SalesDataTable[[#This Row],[Order Date]])</f>
        <v>2026</v>
      </c>
      <c r="V439" s="7" t="str">
        <f>"Q"&amp;ROUNDUP(MONTH(SalesDataTable[[#This Row],[Order Date]])/3,0)</f>
        <v>Q1</v>
      </c>
      <c r="W439" s="8">
        <f>MONTH(SalesDataTable[[#This Row],[Order Date]])</f>
        <v>3</v>
      </c>
      <c r="X439" s="7" t="str">
        <f>TEXT(SalesDataTable[[#This Row],[Order Date]],"mmm")</f>
        <v>Mar</v>
      </c>
    </row>
    <row r="440" spans="1:24" ht="15.6">
      <c r="A440" s="2">
        <v>4464</v>
      </c>
      <c r="B440" s="12">
        <v>46107</v>
      </c>
      <c r="C440" s="14">
        <f>YEAR(SalesDataTable[[#This Row],[Order Date]])</f>
        <v>2026</v>
      </c>
      <c r="D440" s="14">
        <f>ROUNDUP(MONTH(SalesDataTable[[#This Row],[Order Date]])/3,0)</f>
        <v>1</v>
      </c>
      <c r="E440" s="14">
        <f>MONTH(SalesDataTable[[#This Row],[Order Date]])</f>
        <v>3</v>
      </c>
      <c r="F440" s="14" t="str">
        <f>TEXT(SalesDataTable[[#This Row],[Order Date]],"mmm")</f>
        <v>Mar</v>
      </c>
      <c r="G440" s="3" t="s">
        <v>11</v>
      </c>
      <c r="H440" s="3" t="s">
        <v>12</v>
      </c>
      <c r="I440" s="3" t="s">
        <v>2</v>
      </c>
      <c r="J440" s="3" t="s">
        <v>16</v>
      </c>
      <c r="K440" s="3" t="s">
        <v>34</v>
      </c>
      <c r="L440" s="3" t="s">
        <v>45</v>
      </c>
      <c r="M440" s="8">
        <v>2</v>
      </c>
      <c r="N440" s="5">
        <v>50.17</v>
      </c>
      <c r="O440" s="6">
        <v>0</v>
      </c>
      <c r="P440" s="5">
        <v>22.37</v>
      </c>
      <c r="Q440" s="5">
        <f t="shared" si="24"/>
        <v>100.34</v>
      </c>
      <c r="R440" s="5">
        <f t="shared" si="25"/>
        <v>44.74</v>
      </c>
      <c r="S440" s="5">
        <f t="shared" si="26"/>
        <v>55.6</v>
      </c>
      <c r="T440" s="7">
        <f t="shared" si="27"/>
        <v>0.55411600558102447</v>
      </c>
      <c r="U440" s="4">
        <f>YEAR(SalesDataTable[[#This Row],[Order Date]])</f>
        <v>2026</v>
      </c>
      <c r="V440" s="7" t="str">
        <f>"Q"&amp;ROUNDUP(MONTH(SalesDataTable[[#This Row],[Order Date]])/3,0)</f>
        <v>Q1</v>
      </c>
      <c r="W440" s="8">
        <f>MONTH(SalesDataTable[[#This Row],[Order Date]])</f>
        <v>3</v>
      </c>
      <c r="X440" s="7" t="str">
        <f>TEXT(SalesDataTable[[#This Row],[Order Date]],"mmm")</f>
        <v>Mar</v>
      </c>
    </row>
    <row r="441" spans="1:24" ht="15.6">
      <c r="A441" s="2">
        <v>4978</v>
      </c>
      <c r="B441" s="12">
        <v>46107</v>
      </c>
      <c r="C441" s="14">
        <f>YEAR(SalesDataTable[[#This Row],[Order Date]])</f>
        <v>2026</v>
      </c>
      <c r="D441" s="14">
        <f>ROUNDUP(MONTH(SalesDataTable[[#This Row],[Order Date]])/3,0)</f>
        <v>1</v>
      </c>
      <c r="E441" s="14">
        <f>MONTH(SalesDataTable[[#This Row],[Order Date]])</f>
        <v>3</v>
      </c>
      <c r="F441" s="14" t="str">
        <f>TEXT(SalesDataTable[[#This Row],[Order Date]],"mmm")</f>
        <v>Mar</v>
      </c>
      <c r="G441" s="3" t="s">
        <v>0</v>
      </c>
      <c r="H441" s="3" t="s">
        <v>36</v>
      </c>
      <c r="I441" s="3" t="s">
        <v>2</v>
      </c>
      <c r="J441" s="3" t="s">
        <v>13</v>
      </c>
      <c r="K441" s="3" t="s">
        <v>34</v>
      </c>
      <c r="L441" s="3" t="s">
        <v>35</v>
      </c>
      <c r="M441" s="8">
        <v>5</v>
      </c>
      <c r="N441" s="5">
        <v>41.32</v>
      </c>
      <c r="O441" s="6">
        <v>0</v>
      </c>
      <c r="P441" s="5">
        <v>15.09</v>
      </c>
      <c r="Q441" s="5">
        <f t="shared" si="24"/>
        <v>206.6</v>
      </c>
      <c r="R441" s="5">
        <f t="shared" si="25"/>
        <v>75.45</v>
      </c>
      <c r="S441" s="5">
        <f t="shared" si="26"/>
        <v>131.14999999999998</v>
      </c>
      <c r="T441" s="7">
        <f t="shared" si="27"/>
        <v>0.63480154888673757</v>
      </c>
      <c r="U441" s="4">
        <f>YEAR(SalesDataTable[[#This Row],[Order Date]])</f>
        <v>2026</v>
      </c>
      <c r="V441" s="7" t="str">
        <f>"Q"&amp;ROUNDUP(MONTH(SalesDataTable[[#This Row],[Order Date]])/3,0)</f>
        <v>Q1</v>
      </c>
      <c r="W441" s="8">
        <f>MONTH(SalesDataTable[[#This Row],[Order Date]])</f>
        <v>3</v>
      </c>
      <c r="X441" s="7" t="str">
        <f>TEXT(SalesDataTable[[#This Row],[Order Date]],"mmm")</f>
        <v>Mar</v>
      </c>
    </row>
    <row r="442" spans="1:24" ht="15.6">
      <c r="A442" s="2">
        <v>130</v>
      </c>
      <c r="B442" s="12">
        <v>46108</v>
      </c>
      <c r="C442" s="14">
        <f>YEAR(SalesDataTable[[#This Row],[Order Date]])</f>
        <v>2026</v>
      </c>
      <c r="D442" s="14">
        <f>ROUNDUP(MONTH(SalesDataTable[[#This Row],[Order Date]])/3,0)</f>
        <v>1</v>
      </c>
      <c r="E442" s="14">
        <f>MONTH(SalesDataTable[[#This Row],[Order Date]])</f>
        <v>3</v>
      </c>
      <c r="F442" s="14" t="str">
        <f>TEXT(SalesDataTable[[#This Row],[Order Date]],"mmm")</f>
        <v>Mar</v>
      </c>
      <c r="G442" s="3" t="s">
        <v>20</v>
      </c>
      <c r="H442" s="3" t="s">
        <v>31</v>
      </c>
      <c r="I442" s="3" t="s">
        <v>28</v>
      </c>
      <c r="J442" s="3" t="s">
        <v>13</v>
      </c>
      <c r="K442" s="3" t="s">
        <v>9</v>
      </c>
      <c r="L442" s="3" t="s">
        <v>37</v>
      </c>
      <c r="M442" s="8">
        <v>3</v>
      </c>
      <c r="N442" s="5">
        <v>152.4</v>
      </c>
      <c r="O442" s="6">
        <v>0.05</v>
      </c>
      <c r="P442" s="5">
        <v>79.97</v>
      </c>
      <c r="Q442" s="5">
        <f t="shared" si="24"/>
        <v>434.34000000000003</v>
      </c>
      <c r="R442" s="5">
        <f t="shared" si="25"/>
        <v>239.91</v>
      </c>
      <c r="S442" s="5">
        <f t="shared" si="26"/>
        <v>194.43000000000004</v>
      </c>
      <c r="T442" s="7">
        <f t="shared" si="27"/>
        <v>0.44764470230694853</v>
      </c>
      <c r="U442" s="4">
        <f>YEAR(SalesDataTable[[#This Row],[Order Date]])</f>
        <v>2026</v>
      </c>
      <c r="V442" s="7" t="str">
        <f>"Q"&amp;ROUNDUP(MONTH(SalesDataTable[[#This Row],[Order Date]])/3,0)</f>
        <v>Q1</v>
      </c>
      <c r="W442" s="8">
        <f>MONTH(SalesDataTable[[#This Row],[Order Date]])</f>
        <v>3</v>
      </c>
      <c r="X442" s="7" t="str">
        <f>TEXT(SalesDataTable[[#This Row],[Order Date]],"mmm")</f>
        <v>Mar</v>
      </c>
    </row>
    <row r="443" spans="1:24" ht="15.6">
      <c r="A443" s="2">
        <v>848</v>
      </c>
      <c r="B443" s="12">
        <v>46108</v>
      </c>
      <c r="C443" s="14">
        <f>YEAR(SalesDataTable[[#This Row],[Order Date]])</f>
        <v>2026</v>
      </c>
      <c r="D443" s="14">
        <f>ROUNDUP(MONTH(SalesDataTable[[#This Row],[Order Date]])/3,0)</f>
        <v>1</v>
      </c>
      <c r="E443" s="14">
        <f>MONTH(SalesDataTable[[#This Row],[Order Date]])</f>
        <v>3</v>
      </c>
      <c r="F443" s="14" t="str">
        <f>TEXT(SalesDataTable[[#This Row],[Order Date]],"mmm")</f>
        <v>Mar</v>
      </c>
      <c r="G443" s="3" t="s">
        <v>0</v>
      </c>
      <c r="H443" s="3" t="s">
        <v>1</v>
      </c>
      <c r="I443" s="3" t="s">
        <v>2</v>
      </c>
      <c r="J443" s="3" t="s">
        <v>13</v>
      </c>
      <c r="K443" s="3" t="s">
        <v>34</v>
      </c>
      <c r="L443" s="3" t="s">
        <v>42</v>
      </c>
      <c r="M443" s="8">
        <v>1</v>
      </c>
      <c r="N443" s="5">
        <v>36.299999999999997</v>
      </c>
      <c r="O443" s="6">
        <v>0</v>
      </c>
      <c r="P443" s="5">
        <v>14.1</v>
      </c>
      <c r="Q443" s="5">
        <f t="shared" si="24"/>
        <v>36.299999999999997</v>
      </c>
      <c r="R443" s="5">
        <f t="shared" si="25"/>
        <v>14.1</v>
      </c>
      <c r="S443" s="5">
        <f t="shared" si="26"/>
        <v>22.199999999999996</v>
      </c>
      <c r="T443" s="7">
        <f t="shared" si="27"/>
        <v>0.61157024793388426</v>
      </c>
      <c r="U443" s="4">
        <f>YEAR(SalesDataTable[[#This Row],[Order Date]])</f>
        <v>2026</v>
      </c>
      <c r="V443" s="7" t="str">
        <f>"Q"&amp;ROUNDUP(MONTH(SalesDataTable[[#This Row],[Order Date]])/3,0)</f>
        <v>Q1</v>
      </c>
      <c r="W443" s="8">
        <f>MONTH(SalesDataTable[[#This Row],[Order Date]])</f>
        <v>3</v>
      </c>
      <c r="X443" s="7" t="str">
        <f>TEXT(SalesDataTable[[#This Row],[Order Date]],"mmm")</f>
        <v>Mar</v>
      </c>
    </row>
    <row r="444" spans="1:24" ht="15.6">
      <c r="A444" s="2">
        <v>1359</v>
      </c>
      <c r="B444" s="12">
        <v>46108</v>
      </c>
      <c r="C444" s="14">
        <f>YEAR(SalesDataTable[[#This Row],[Order Date]])</f>
        <v>2026</v>
      </c>
      <c r="D444" s="14">
        <f>ROUNDUP(MONTH(SalesDataTable[[#This Row],[Order Date]])/3,0)</f>
        <v>1</v>
      </c>
      <c r="E444" s="14">
        <f>MONTH(SalesDataTable[[#This Row],[Order Date]])</f>
        <v>3</v>
      </c>
      <c r="F444" s="14" t="str">
        <f>TEXT(SalesDataTable[[#This Row],[Order Date]],"mmm")</f>
        <v>Mar</v>
      </c>
      <c r="G444" s="3" t="s">
        <v>11</v>
      </c>
      <c r="H444" s="3" t="s">
        <v>25</v>
      </c>
      <c r="I444" s="3" t="s">
        <v>2</v>
      </c>
      <c r="J444" s="3" t="s">
        <v>3</v>
      </c>
      <c r="K444" s="3" t="s">
        <v>14</v>
      </c>
      <c r="L444" s="3" t="s">
        <v>32</v>
      </c>
      <c r="M444" s="8">
        <v>3</v>
      </c>
      <c r="N444" s="5">
        <v>46.24</v>
      </c>
      <c r="O444" s="6">
        <v>0.1</v>
      </c>
      <c r="P444" s="5">
        <v>18.2</v>
      </c>
      <c r="Q444" s="5">
        <f t="shared" si="24"/>
        <v>124.848</v>
      </c>
      <c r="R444" s="5">
        <f t="shared" si="25"/>
        <v>54.599999999999994</v>
      </c>
      <c r="S444" s="5">
        <f t="shared" si="26"/>
        <v>70.248000000000005</v>
      </c>
      <c r="T444" s="7">
        <f t="shared" si="27"/>
        <v>0.56266820453671673</v>
      </c>
      <c r="U444" s="4">
        <f>YEAR(SalesDataTable[[#This Row],[Order Date]])</f>
        <v>2026</v>
      </c>
      <c r="V444" s="7" t="str">
        <f>"Q"&amp;ROUNDUP(MONTH(SalesDataTable[[#This Row],[Order Date]])/3,0)</f>
        <v>Q1</v>
      </c>
      <c r="W444" s="8">
        <f>MONTH(SalesDataTable[[#This Row],[Order Date]])</f>
        <v>3</v>
      </c>
      <c r="X444" s="7" t="str">
        <f>TEXT(SalesDataTable[[#This Row],[Order Date]],"mmm")</f>
        <v>Mar</v>
      </c>
    </row>
    <row r="445" spans="1:24" ht="15.6">
      <c r="A445" s="2">
        <v>2379</v>
      </c>
      <c r="B445" s="12">
        <v>46108</v>
      </c>
      <c r="C445" s="14">
        <f>YEAR(SalesDataTable[[#This Row],[Order Date]])</f>
        <v>2026</v>
      </c>
      <c r="D445" s="14">
        <f>ROUNDUP(MONTH(SalesDataTable[[#This Row],[Order Date]])/3,0)</f>
        <v>1</v>
      </c>
      <c r="E445" s="14">
        <f>MONTH(SalesDataTable[[#This Row],[Order Date]])</f>
        <v>3</v>
      </c>
      <c r="F445" s="14" t="str">
        <f>TEXT(SalesDataTable[[#This Row],[Order Date]],"mmm")</f>
        <v>Mar</v>
      </c>
      <c r="G445" s="3" t="s">
        <v>0</v>
      </c>
      <c r="H445" s="3" t="s">
        <v>1</v>
      </c>
      <c r="I445" s="3" t="s">
        <v>19</v>
      </c>
      <c r="J445" s="3" t="s">
        <v>3</v>
      </c>
      <c r="K445" s="3" t="s">
        <v>14</v>
      </c>
      <c r="L445" s="3" t="s">
        <v>48</v>
      </c>
      <c r="M445" s="8">
        <v>2</v>
      </c>
      <c r="N445" s="5">
        <v>165.58</v>
      </c>
      <c r="O445" s="6">
        <v>0</v>
      </c>
      <c r="P445" s="5">
        <v>86.16</v>
      </c>
      <c r="Q445" s="5">
        <f t="shared" si="24"/>
        <v>331.16</v>
      </c>
      <c r="R445" s="5">
        <f t="shared" si="25"/>
        <v>172.32</v>
      </c>
      <c r="S445" s="5">
        <f t="shared" si="26"/>
        <v>158.84000000000003</v>
      </c>
      <c r="T445" s="7">
        <f t="shared" si="27"/>
        <v>0.47964730039859893</v>
      </c>
      <c r="U445" s="4">
        <f>YEAR(SalesDataTable[[#This Row],[Order Date]])</f>
        <v>2026</v>
      </c>
      <c r="V445" s="7" t="str">
        <f>"Q"&amp;ROUNDUP(MONTH(SalesDataTable[[#This Row],[Order Date]])/3,0)</f>
        <v>Q1</v>
      </c>
      <c r="W445" s="8">
        <f>MONTH(SalesDataTable[[#This Row],[Order Date]])</f>
        <v>3</v>
      </c>
      <c r="X445" s="7" t="str">
        <f>TEXT(SalesDataTable[[#This Row],[Order Date]],"mmm")</f>
        <v>Mar</v>
      </c>
    </row>
    <row r="446" spans="1:24" ht="15.6">
      <c r="A446" s="2">
        <v>2987</v>
      </c>
      <c r="B446" s="12">
        <v>46108</v>
      </c>
      <c r="C446" s="14">
        <f>YEAR(SalesDataTable[[#This Row],[Order Date]])</f>
        <v>2026</v>
      </c>
      <c r="D446" s="14">
        <f>ROUNDUP(MONTH(SalesDataTable[[#This Row],[Order Date]])/3,0)</f>
        <v>1</v>
      </c>
      <c r="E446" s="14">
        <f>MONTH(SalesDataTable[[#This Row],[Order Date]])</f>
        <v>3</v>
      </c>
      <c r="F446" s="14" t="str">
        <f>TEXT(SalesDataTable[[#This Row],[Order Date]],"mmm")</f>
        <v>Mar</v>
      </c>
      <c r="G446" s="3" t="s">
        <v>0</v>
      </c>
      <c r="H446" s="3" t="s">
        <v>36</v>
      </c>
      <c r="I446" s="3" t="s">
        <v>2</v>
      </c>
      <c r="J446" s="3" t="s">
        <v>3</v>
      </c>
      <c r="K446" s="3" t="s">
        <v>23</v>
      </c>
      <c r="L446" s="3" t="s">
        <v>51</v>
      </c>
      <c r="M446" s="8">
        <v>4</v>
      </c>
      <c r="N446" s="5">
        <v>121.49</v>
      </c>
      <c r="O446" s="6">
        <v>0</v>
      </c>
      <c r="P446" s="5">
        <v>62.01</v>
      </c>
      <c r="Q446" s="5">
        <f t="shared" si="24"/>
        <v>485.96</v>
      </c>
      <c r="R446" s="5">
        <f t="shared" si="25"/>
        <v>248.04</v>
      </c>
      <c r="S446" s="5">
        <f t="shared" si="26"/>
        <v>237.92</v>
      </c>
      <c r="T446" s="7">
        <f t="shared" si="27"/>
        <v>0.4895876203802782</v>
      </c>
      <c r="U446" s="4">
        <f>YEAR(SalesDataTable[[#This Row],[Order Date]])</f>
        <v>2026</v>
      </c>
      <c r="V446" s="7" t="str">
        <f>"Q"&amp;ROUNDUP(MONTH(SalesDataTable[[#This Row],[Order Date]])/3,0)</f>
        <v>Q1</v>
      </c>
      <c r="W446" s="8">
        <f>MONTH(SalesDataTable[[#This Row],[Order Date]])</f>
        <v>3</v>
      </c>
      <c r="X446" s="7" t="str">
        <f>TEXT(SalesDataTable[[#This Row],[Order Date]],"mmm")</f>
        <v>Mar</v>
      </c>
    </row>
    <row r="447" spans="1:24" ht="15.6">
      <c r="A447" s="2">
        <v>3121</v>
      </c>
      <c r="B447" s="12">
        <v>46108</v>
      </c>
      <c r="C447" s="14">
        <f>YEAR(SalesDataTable[[#This Row],[Order Date]])</f>
        <v>2026</v>
      </c>
      <c r="D447" s="14">
        <f>ROUNDUP(MONTH(SalesDataTable[[#This Row],[Order Date]])/3,0)</f>
        <v>1</v>
      </c>
      <c r="E447" s="14">
        <f>MONTH(SalesDataTable[[#This Row],[Order Date]])</f>
        <v>3</v>
      </c>
      <c r="F447" s="14" t="str">
        <f>TEXT(SalesDataTable[[#This Row],[Order Date]],"mmm")</f>
        <v>Mar</v>
      </c>
      <c r="G447" s="3" t="s">
        <v>6</v>
      </c>
      <c r="H447" s="3" t="s">
        <v>43</v>
      </c>
      <c r="I447" s="3" t="s">
        <v>19</v>
      </c>
      <c r="J447" s="3" t="s">
        <v>13</v>
      </c>
      <c r="K447" s="3" t="s">
        <v>4</v>
      </c>
      <c r="L447" s="3" t="s">
        <v>5</v>
      </c>
      <c r="M447" s="8">
        <v>5</v>
      </c>
      <c r="N447" s="5">
        <v>81.84</v>
      </c>
      <c r="O447" s="6">
        <v>0.1</v>
      </c>
      <c r="P447" s="5">
        <v>42.7</v>
      </c>
      <c r="Q447" s="5">
        <f t="shared" si="24"/>
        <v>368.28000000000003</v>
      </c>
      <c r="R447" s="5">
        <f t="shared" si="25"/>
        <v>213.5</v>
      </c>
      <c r="S447" s="5">
        <f t="shared" si="26"/>
        <v>154.78000000000003</v>
      </c>
      <c r="T447" s="7">
        <f t="shared" si="27"/>
        <v>0.42027804931030743</v>
      </c>
      <c r="U447" s="4">
        <f>YEAR(SalesDataTable[[#This Row],[Order Date]])</f>
        <v>2026</v>
      </c>
      <c r="V447" s="7" t="str">
        <f>"Q"&amp;ROUNDUP(MONTH(SalesDataTable[[#This Row],[Order Date]])/3,0)</f>
        <v>Q1</v>
      </c>
      <c r="W447" s="8">
        <f>MONTH(SalesDataTable[[#This Row],[Order Date]])</f>
        <v>3</v>
      </c>
      <c r="X447" s="7" t="str">
        <f>TEXT(SalesDataTable[[#This Row],[Order Date]],"mmm")</f>
        <v>Mar</v>
      </c>
    </row>
    <row r="448" spans="1:24" ht="15.6">
      <c r="A448" s="2">
        <v>4445</v>
      </c>
      <c r="B448" s="12">
        <v>46108</v>
      </c>
      <c r="C448" s="14">
        <f>YEAR(SalesDataTable[[#This Row],[Order Date]])</f>
        <v>2026</v>
      </c>
      <c r="D448" s="14">
        <f>ROUNDUP(MONTH(SalesDataTable[[#This Row],[Order Date]])/3,0)</f>
        <v>1</v>
      </c>
      <c r="E448" s="14">
        <f>MONTH(SalesDataTable[[#This Row],[Order Date]])</f>
        <v>3</v>
      </c>
      <c r="F448" s="14" t="str">
        <f>TEXT(SalesDataTable[[#This Row],[Order Date]],"mmm")</f>
        <v>Mar</v>
      </c>
      <c r="G448" s="3" t="s">
        <v>6</v>
      </c>
      <c r="H448" s="3" t="s">
        <v>41</v>
      </c>
      <c r="I448" s="3" t="s">
        <v>2</v>
      </c>
      <c r="J448" s="3" t="s">
        <v>13</v>
      </c>
      <c r="K448" s="3" t="s">
        <v>9</v>
      </c>
      <c r="L448" s="3" t="s">
        <v>37</v>
      </c>
      <c r="M448" s="8">
        <v>1</v>
      </c>
      <c r="N448" s="5">
        <v>151.47999999999999</v>
      </c>
      <c r="O448" s="6">
        <v>0</v>
      </c>
      <c r="P448" s="5">
        <v>79.41</v>
      </c>
      <c r="Q448" s="5">
        <f t="shared" si="24"/>
        <v>151.47999999999999</v>
      </c>
      <c r="R448" s="5">
        <f t="shared" si="25"/>
        <v>79.41</v>
      </c>
      <c r="S448" s="5">
        <f t="shared" si="26"/>
        <v>72.069999999999993</v>
      </c>
      <c r="T448" s="7">
        <f t="shared" si="27"/>
        <v>0.47577237919197252</v>
      </c>
      <c r="U448" s="4">
        <f>YEAR(SalesDataTable[[#This Row],[Order Date]])</f>
        <v>2026</v>
      </c>
      <c r="V448" s="7" t="str">
        <f>"Q"&amp;ROUNDUP(MONTH(SalesDataTable[[#This Row],[Order Date]])/3,0)</f>
        <v>Q1</v>
      </c>
      <c r="W448" s="8">
        <f>MONTH(SalesDataTable[[#This Row],[Order Date]])</f>
        <v>3</v>
      </c>
      <c r="X448" s="7" t="str">
        <f>TEXT(SalesDataTable[[#This Row],[Order Date]],"mmm")</f>
        <v>Mar</v>
      </c>
    </row>
    <row r="449" spans="1:24" ht="15.6">
      <c r="A449" s="2">
        <v>441</v>
      </c>
      <c r="B449" s="12">
        <v>46109</v>
      </c>
      <c r="C449" s="14">
        <f>YEAR(SalesDataTable[[#This Row],[Order Date]])</f>
        <v>2026</v>
      </c>
      <c r="D449" s="14">
        <f>ROUNDUP(MONTH(SalesDataTable[[#This Row],[Order Date]])/3,0)</f>
        <v>1</v>
      </c>
      <c r="E449" s="14">
        <f>MONTH(SalesDataTable[[#This Row],[Order Date]])</f>
        <v>3</v>
      </c>
      <c r="F449" s="14" t="str">
        <f>TEXT(SalesDataTable[[#This Row],[Order Date]],"mmm")</f>
        <v>Mar</v>
      </c>
      <c r="G449" s="3" t="s">
        <v>0</v>
      </c>
      <c r="H449" s="3" t="s">
        <v>50</v>
      </c>
      <c r="I449" s="3" t="s">
        <v>19</v>
      </c>
      <c r="J449" s="3" t="s">
        <v>13</v>
      </c>
      <c r="K449" s="3" t="s">
        <v>34</v>
      </c>
      <c r="L449" s="3" t="s">
        <v>45</v>
      </c>
      <c r="M449" s="8">
        <v>1</v>
      </c>
      <c r="N449" s="5">
        <v>51.02</v>
      </c>
      <c r="O449" s="6">
        <v>0.05</v>
      </c>
      <c r="P449" s="5">
        <v>21.94</v>
      </c>
      <c r="Q449" s="5">
        <f t="shared" si="24"/>
        <v>48.469000000000001</v>
      </c>
      <c r="R449" s="5">
        <f t="shared" si="25"/>
        <v>21.94</v>
      </c>
      <c r="S449" s="5">
        <f t="shared" si="26"/>
        <v>26.529</v>
      </c>
      <c r="T449" s="7">
        <f t="shared" si="27"/>
        <v>0.54733953661102974</v>
      </c>
      <c r="U449" s="4">
        <f>YEAR(SalesDataTable[[#This Row],[Order Date]])</f>
        <v>2026</v>
      </c>
      <c r="V449" s="7" t="str">
        <f>"Q"&amp;ROUNDUP(MONTH(SalesDataTable[[#This Row],[Order Date]])/3,0)</f>
        <v>Q1</v>
      </c>
      <c r="W449" s="8">
        <f>MONTH(SalesDataTable[[#This Row],[Order Date]])</f>
        <v>3</v>
      </c>
      <c r="X449" s="7" t="str">
        <f>TEXT(SalesDataTable[[#This Row],[Order Date]],"mmm")</f>
        <v>Mar</v>
      </c>
    </row>
    <row r="450" spans="1:24" ht="15.6">
      <c r="A450" s="2">
        <v>4608</v>
      </c>
      <c r="B450" s="12">
        <v>46109</v>
      </c>
      <c r="C450" s="14">
        <f>YEAR(SalesDataTable[[#This Row],[Order Date]])</f>
        <v>2026</v>
      </c>
      <c r="D450" s="14">
        <f>ROUNDUP(MONTH(SalesDataTable[[#This Row],[Order Date]])/3,0)</f>
        <v>1</v>
      </c>
      <c r="E450" s="14">
        <f>MONTH(SalesDataTable[[#This Row],[Order Date]])</f>
        <v>3</v>
      </c>
      <c r="F450" s="14" t="str">
        <f>TEXT(SalesDataTable[[#This Row],[Order Date]],"mmm")</f>
        <v>Mar</v>
      </c>
      <c r="G450" s="3" t="s">
        <v>11</v>
      </c>
      <c r="H450" s="3" t="s">
        <v>12</v>
      </c>
      <c r="I450" s="3" t="s">
        <v>8</v>
      </c>
      <c r="J450" s="3" t="s">
        <v>16</v>
      </c>
      <c r="K450" s="3" t="s">
        <v>4</v>
      </c>
      <c r="L450" s="3"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c r="U450" s="4">
        <f>YEAR(SalesDataTable[[#This Row],[Order Date]])</f>
        <v>2026</v>
      </c>
      <c r="V450" s="7" t="str">
        <f>"Q"&amp;ROUNDUP(MONTH(SalesDataTable[[#This Row],[Order Date]])/3,0)</f>
        <v>Q1</v>
      </c>
      <c r="W450" s="8">
        <f>MONTH(SalesDataTable[[#This Row],[Order Date]])</f>
        <v>3</v>
      </c>
      <c r="X450" s="7" t="str">
        <f>TEXT(SalesDataTable[[#This Row],[Order Date]],"mmm")</f>
        <v>Mar</v>
      </c>
    </row>
    <row r="451" spans="1:24" ht="15.6">
      <c r="A451" s="2">
        <v>4914</v>
      </c>
      <c r="B451" s="12">
        <v>46109</v>
      </c>
      <c r="C451" s="14">
        <f>YEAR(SalesDataTable[[#This Row],[Order Date]])</f>
        <v>2026</v>
      </c>
      <c r="D451" s="14">
        <f>ROUNDUP(MONTH(SalesDataTable[[#This Row],[Order Date]])/3,0)</f>
        <v>1</v>
      </c>
      <c r="E451" s="14">
        <f>MONTH(SalesDataTable[[#This Row],[Order Date]])</f>
        <v>3</v>
      </c>
      <c r="F451" s="14" t="str">
        <f>TEXT(SalesDataTable[[#This Row],[Order Date]],"mmm")</f>
        <v>Mar</v>
      </c>
      <c r="G451" s="3" t="s">
        <v>0</v>
      </c>
      <c r="H451" s="3" t="s">
        <v>36</v>
      </c>
      <c r="I451" s="3" t="s">
        <v>2</v>
      </c>
      <c r="J451" s="3" t="s">
        <v>13</v>
      </c>
      <c r="K451" s="3" t="s">
        <v>14</v>
      </c>
      <c r="L451" s="3" t="s">
        <v>48</v>
      </c>
      <c r="M451" s="8">
        <v>5</v>
      </c>
      <c r="N451" s="5">
        <v>163.33000000000001</v>
      </c>
      <c r="O451" s="6">
        <v>0</v>
      </c>
      <c r="P451" s="5">
        <v>87.05</v>
      </c>
      <c r="Q451" s="5">
        <f t="shared" si="28"/>
        <v>816.65000000000009</v>
      </c>
      <c r="R451" s="5">
        <f t="shared" si="29"/>
        <v>435.25</v>
      </c>
      <c r="S451" s="5">
        <f t="shared" si="30"/>
        <v>381.40000000000009</v>
      </c>
      <c r="T451" s="7">
        <f t="shared" si="31"/>
        <v>0.46702993938651816</v>
      </c>
      <c r="U451" s="4">
        <f>YEAR(SalesDataTable[[#This Row],[Order Date]])</f>
        <v>2026</v>
      </c>
      <c r="V451" s="7" t="str">
        <f>"Q"&amp;ROUNDUP(MONTH(SalesDataTable[[#This Row],[Order Date]])/3,0)</f>
        <v>Q1</v>
      </c>
      <c r="W451" s="8">
        <f>MONTH(SalesDataTable[[#This Row],[Order Date]])</f>
        <v>3</v>
      </c>
      <c r="X451" s="7" t="str">
        <f>TEXT(SalesDataTable[[#This Row],[Order Date]],"mmm")</f>
        <v>Mar</v>
      </c>
    </row>
    <row r="452" spans="1:24" ht="15.6">
      <c r="A452" s="2">
        <v>860</v>
      </c>
      <c r="B452" s="12">
        <v>46110</v>
      </c>
      <c r="C452" s="14">
        <f>YEAR(SalesDataTable[[#This Row],[Order Date]])</f>
        <v>2026</v>
      </c>
      <c r="D452" s="14">
        <f>ROUNDUP(MONTH(SalesDataTable[[#This Row],[Order Date]])/3,0)</f>
        <v>1</v>
      </c>
      <c r="E452" s="14">
        <f>MONTH(SalesDataTable[[#This Row],[Order Date]])</f>
        <v>3</v>
      </c>
      <c r="F452" s="14" t="str">
        <f>TEXT(SalesDataTable[[#This Row],[Order Date]],"mmm")</f>
        <v>Mar</v>
      </c>
      <c r="G452" s="3" t="s">
        <v>6</v>
      </c>
      <c r="H452" s="3" t="s">
        <v>49</v>
      </c>
      <c r="I452" s="3" t="s">
        <v>28</v>
      </c>
      <c r="J452" s="3" t="s">
        <v>13</v>
      </c>
      <c r="K452" s="3" t="s">
        <v>9</v>
      </c>
      <c r="L452" s="3" t="s">
        <v>10</v>
      </c>
      <c r="M452" s="8">
        <v>1</v>
      </c>
      <c r="N452" s="5">
        <v>90.27</v>
      </c>
      <c r="O452" s="6">
        <v>0</v>
      </c>
      <c r="P452" s="5">
        <v>46.38</v>
      </c>
      <c r="Q452" s="5">
        <f t="shared" si="28"/>
        <v>90.27</v>
      </c>
      <c r="R452" s="5">
        <f t="shared" si="29"/>
        <v>46.38</v>
      </c>
      <c r="S452" s="5">
        <f t="shared" si="30"/>
        <v>43.889999999999993</v>
      </c>
      <c r="T452" s="7">
        <f t="shared" si="31"/>
        <v>0.48620804253904948</v>
      </c>
      <c r="U452" s="4">
        <f>YEAR(SalesDataTable[[#This Row],[Order Date]])</f>
        <v>2026</v>
      </c>
      <c r="V452" s="7" t="str">
        <f>"Q"&amp;ROUNDUP(MONTH(SalesDataTable[[#This Row],[Order Date]])/3,0)</f>
        <v>Q1</v>
      </c>
      <c r="W452" s="8">
        <f>MONTH(SalesDataTable[[#This Row],[Order Date]])</f>
        <v>3</v>
      </c>
      <c r="X452" s="7" t="str">
        <f>TEXT(SalesDataTable[[#This Row],[Order Date]],"mmm")</f>
        <v>Mar</v>
      </c>
    </row>
    <row r="453" spans="1:24" ht="15.6">
      <c r="A453" s="2">
        <v>920</v>
      </c>
      <c r="B453" s="12">
        <v>46110</v>
      </c>
      <c r="C453" s="14">
        <f>YEAR(SalesDataTable[[#This Row],[Order Date]])</f>
        <v>2026</v>
      </c>
      <c r="D453" s="14">
        <f>ROUNDUP(MONTH(SalesDataTable[[#This Row],[Order Date]])/3,0)</f>
        <v>1</v>
      </c>
      <c r="E453" s="14">
        <f>MONTH(SalesDataTable[[#This Row],[Order Date]])</f>
        <v>3</v>
      </c>
      <c r="F453" s="14" t="str">
        <f>TEXT(SalesDataTable[[#This Row],[Order Date]],"mmm")</f>
        <v>Mar</v>
      </c>
      <c r="G453" s="3" t="s">
        <v>0</v>
      </c>
      <c r="H453" s="3" t="s">
        <v>36</v>
      </c>
      <c r="I453" s="3" t="s">
        <v>8</v>
      </c>
      <c r="J453" s="3" t="s">
        <v>16</v>
      </c>
      <c r="K453" s="3" t="s">
        <v>14</v>
      </c>
      <c r="L453" s="3" t="s">
        <v>44</v>
      </c>
      <c r="M453" s="8">
        <v>12</v>
      </c>
      <c r="N453" s="5">
        <v>131.31</v>
      </c>
      <c r="O453" s="6">
        <v>0.05</v>
      </c>
      <c r="P453" s="5">
        <v>68.459999999999994</v>
      </c>
      <c r="Q453" s="5">
        <f t="shared" si="28"/>
        <v>1496.934</v>
      </c>
      <c r="R453" s="5">
        <f t="shared" si="29"/>
        <v>821.52</v>
      </c>
      <c r="S453" s="5">
        <f t="shared" si="30"/>
        <v>675.41399999999999</v>
      </c>
      <c r="T453" s="7">
        <f t="shared" si="31"/>
        <v>0.45119824922140855</v>
      </c>
      <c r="U453" s="4">
        <f>YEAR(SalesDataTable[[#This Row],[Order Date]])</f>
        <v>2026</v>
      </c>
      <c r="V453" s="7" t="str">
        <f>"Q"&amp;ROUNDUP(MONTH(SalesDataTable[[#This Row],[Order Date]])/3,0)</f>
        <v>Q1</v>
      </c>
      <c r="W453" s="8">
        <f>MONTH(SalesDataTable[[#This Row],[Order Date]])</f>
        <v>3</v>
      </c>
      <c r="X453" s="7" t="str">
        <f>TEXT(SalesDataTable[[#This Row],[Order Date]],"mmm")</f>
        <v>Mar</v>
      </c>
    </row>
    <row r="454" spans="1:24" ht="15.6">
      <c r="A454" s="2">
        <v>1700</v>
      </c>
      <c r="B454" s="12">
        <v>46110</v>
      </c>
      <c r="C454" s="14">
        <f>YEAR(SalesDataTable[[#This Row],[Order Date]])</f>
        <v>2026</v>
      </c>
      <c r="D454" s="14">
        <f>ROUNDUP(MONTH(SalesDataTable[[#This Row],[Order Date]])/3,0)</f>
        <v>1</v>
      </c>
      <c r="E454" s="14">
        <f>MONTH(SalesDataTable[[#This Row],[Order Date]])</f>
        <v>3</v>
      </c>
      <c r="F454" s="14" t="str">
        <f>TEXT(SalesDataTable[[#This Row],[Order Date]],"mmm")</f>
        <v>Mar</v>
      </c>
      <c r="G454" s="3" t="s">
        <v>6</v>
      </c>
      <c r="H454" s="3" t="s">
        <v>43</v>
      </c>
      <c r="I454" s="3" t="s">
        <v>28</v>
      </c>
      <c r="J454" s="3" t="s">
        <v>13</v>
      </c>
      <c r="K454" s="3" t="s">
        <v>14</v>
      </c>
      <c r="L454" s="3" t="s">
        <v>48</v>
      </c>
      <c r="M454" s="8">
        <v>1</v>
      </c>
      <c r="N454" s="5">
        <v>167.27</v>
      </c>
      <c r="O454" s="6">
        <v>0.05</v>
      </c>
      <c r="P454" s="5">
        <v>88.19</v>
      </c>
      <c r="Q454" s="5">
        <f t="shared" si="28"/>
        <v>158.90649999999999</v>
      </c>
      <c r="R454" s="5">
        <f t="shared" si="29"/>
        <v>88.19</v>
      </c>
      <c r="S454" s="5">
        <f t="shared" si="30"/>
        <v>70.716499999999996</v>
      </c>
      <c r="T454" s="7">
        <f t="shared" si="31"/>
        <v>0.44501955552478972</v>
      </c>
      <c r="U454" s="4">
        <f>YEAR(SalesDataTable[[#This Row],[Order Date]])</f>
        <v>2026</v>
      </c>
      <c r="V454" s="7" t="str">
        <f>"Q"&amp;ROUNDUP(MONTH(SalesDataTable[[#This Row],[Order Date]])/3,0)</f>
        <v>Q1</v>
      </c>
      <c r="W454" s="8">
        <f>MONTH(SalesDataTable[[#This Row],[Order Date]])</f>
        <v>3</v>
      </c>
      <c r="X454" s="7" t="str">
        <f>TEXT(SalesDataTable[[#This Row],[Order Date]],"mmm")</f>
        <v>Mar</v>
      </c>
    </row>
    <row r="455" spans="1:24" ht="15.6">
      <c r="A455" s="2">
        <v>1768</v>
      </c>
      <c r="B455" s="12">
        <v>46110</v>
      </c>
      <c r="C455" s="14">
        <f>YEAR(SalesDataTable[[#This Row],[Order Date]])</f>
        <v>2026</v>
      </c>
      <c r="D455" s="14">
        <f>ROUNDUP(MONTH(SalesDataTable[[#This Row],[Order Date]])/3,0)</f>
        <v>1</v>
      </c>
      <c r="E455" s="14">
        <f>MONTH(SalesDataTable[[#This Row],[Order Date]])</f>
        <v>3</v>
      </c>
      <c r="F455" s="14" t="str">
        <f>TEXT(SalesDataTable[[#This Row],[Order Date]],"mmm")</f>
        <v>Mar</v>
      </c>
      <c r="G455" s="3" t="s">
        <v>6</v>
      </c>
      <c r="H455" s="3" t="s">
        <v>43</v>
      </c>
      <c r="I455" s="3" t="s">
        <v>28</v>
      </c>
      <c r="J455" s="3" t="s">
        <v>3</v>
      </c>
      <c r="K455" s="3" t="s">
        <v>9</v>
      </c>
      <c r="L455" s="3" t="s">
        <v>46</v>
      </c>
      <c r="M455" s="8">
        <v>4</v>
      </c>
      <c r="N455" s="5">
        <v>70.510000000000005</v>
      </c>
      <c r="O455" s="6">
        <v>0</v>
      </c>
      <c r="P455" s="5">
        <v>31.93</v>
      </c>
      <c r="Q455" s="5">
        <f t="shared" si="28"/>
        <v>282.04000000000002</v>
      </c>
      <c r="R455" s="5">
        <f t="shared" si="29"/>
        <v>127.72</v>
      </c>
      <c r="S455" s="5">
        <f t="shared" si="30"/>
        <v>154.32000000000002</v>
      </c>
      <c r="T455" s="7">
        <f t="shared" si="31"/>
        <v>0.54715643171181394</v>
      </c>
      <c r="U455" s="4">
        <f>YEAR(SalesDataTable[[#This Row],[Order Date]])</f>
        <v>2026</v>
      </c>
      <c r="V455" s="7" t="str">
        <f>"Q"&amp;ROUNDUP(MONTH(SalesDataTable[[#This Row],[Order Date]])/3,0)</f>
        <v>Q1</v>
      </c>
      <c r="W455" s="8">
        <f>MONTH(SalesDataTable[[#This Row],[Order Date]])</f>
        <v>3</v>
      </c>
      <c r="X455" s="7" t="str">
        <f>TEXT(SalesDataTable[[#This Row],[Order Date]],"mmm")</f>
        <v>Mar</v>
      </c>
    </row>
    <row r="456" spans="1:24" ht="15.6">
      <c r="A456" s="2">
        <v>1876</v>
      </c>
      <c r="B456" s="12">
        <v>46110</v>
      </c>
      <c r="C456" s="14">
        <f>YEAR(SalesDataTable[[#This Row],[Order Date]])</f>
        <v>2026</v>
      </c>
      <c r="D456" s="14">
        <f>ROUNDUP(MONTH(SalesDataTable[[#This Row],[Order Date]])/3,0)</f>
        <v>1</v>
      </c>
      <c r="E456" s="14">
        <f>MONTH(SalesDataTable[[#This Row],[Order Date]])</f>
        <v>3</v>
      </c>
      <c r="F456" s="14" t="str">
        <f>TEXT(SalesDataTable[[#This Row],[Order Date]],"mmm")</f>
        <v>Mar</v>
      </c>
      <c r="G456" s="3" t="s">
        <v>6</v>
      </c>
      <c r="H456" s="3" t="s">
        <v>27</v>
      </c>
      <c r="I456" s="3" t="s">
        <v>8</v>
      </c>
      <c r="J456" s="3" t="s">
        <v>13</v>
      </c>
      <c r="K456" s="3" t="s">
        <v>4</v>
      </c>
      <c r="L456" s="3"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c r="U456" s="4">
        <f>YEAR(SalesDataTable[[#This Row],[Order Date]])</f>
        <v>2026</v>
      </c>
      <c r="V456" s="7" t="str">
        <f>"Q"&amp;ROUNDUP(MONTH(SalesDataTable[[#This Row],[Order Date]])/3,0)</f>
        <v>Q1</v>
      </c>
      <c r="W456" s="8">
        <f>MONTH(SalesDataTable[[#This Row],[Order Date]])</f>
        <v>3</v>
      </c>
      <c r="X456" s="7" t="str">
        <f>TEXT(SalesDataTable[[#This Row],[Order Date]],"mmm")</f>
        <v>Mar</v>
      </c>
    </row>
    <row r="457" spans="1:24" ht="15.6">
      <c r="A457" s="2">
        <v>2453</v>
      </c>
      <c r="B457" s="12">
        <v>46110</v>
      </c>
      <c r="C457" s="14">
        <f>YEAR(SalesDataTable[[#This Row],[Order Date]])</f>
        <v>2026</v>
      </c>
      <c r="D457" s="14">
        <f>ROUNDUP(MONTH(SalesDataTable[[#This Row],[Order Date]])/3,0)</f>
        <v>1</v>
      </c>
      <c r="E457" s="14">
        <f>MONTH(SalesDataTable[[#This Row],[Order Date]])</f>
        <v>3</v>
      </c>
      <c r="F457" s="14" t="str">
        <f>TEXT(SalesDataTable[[#This Row],[Order Date]],"mmm")</f>
        <v>Mar</v>
      </c>
      <c r="G457" s="3" t="s">
        <v>20</v>
      </c>
      <c r="H457" s="3" t="s">
        <v>33</v>
      </c>
      <c r="I457" s="3" t="s">
        <v>2</v>
      </c>
      <c r="J457" s="3" t="s">
        <v>16</v>
      </c>
      <c r="K457" s="3" t="s">
        <v>4</v>
      </c>
      <c r="L457" s="3" t="s">
        <v>5</v>
      </c>
      <c r="M457" s="8">
        <v>2</v>
      </c>
      <c r="N457" s="5">
        <v>79.849999999999994</v>
      </c>
      <c r="O457" s="6">
        <v>0.05</v>
      </c>
      <c r="P457" s="5">
        <v>43.78</v>
      </c>
      <c r="Q457" s="5">
        <f t="shared" si="28"/>
        <v>151.71499999999997</v>
      </c>
      <c r="R457" s="5">
        <f t="shared" si="29"/>
        <v>87.56</v>
      </c>
      <c r="S457" s="5">
        <f t="shared" si="30"/>
        <v>64.154999999999973</v>
      </c>
      <c r="T457" s="7">
        <f t="shared" si="31"/>
        <v>0.42286524074745402</v>
      </c>
      <c r="U457" s="4">
        <f>YEAR(SalesDataTable[[#This Row],[Order Date]])</f>
        <v>2026</v>
      </c>
      <c r="V457" s="7" t="str">
        <f>"Q"&amp;ROUNDUP(MONTH(SalesDataTable[[#This Row],[Order Date]])/3,0)</f>
        <v>Q1</v>
      </c>
      <c r="W457" s="8">
        <f>MONTH(SalesDataTable[[#This Row],[Order Date]])</f>
        <v>3</v>
      </c>
      <c r="X457" s="7" t="str">
        <f>TEXT(SalesDataTable[[#This Row],[Order Date]],"mmm")</f>
        <v>Mar</v>
      </c>
    </row>
    <row r="458" spans="1:24" ht="15.6">
      <c r="A458" s="2">
        <v>2676</v>
      </c>
      <c r="B458" s="12">
        <v>46110</v>
      </c>
      <c r="C458" s="14">
        <f>YEAR(SalesDataTable[[#This Row],[Order Date]])</f>
        <v>2026</v>
      </c>
      <c r="D458" s="14">
        <f>ROUNDUP(MONTH(SalesDataTable[[#This Row],[Order Date]])/3,0)</f>
        <v>1</v>
      </c>
      <c r="E458" s="14">
        <f>MONTH(SalesDataTable[[#This Row],[Order Date]])</f>
        <v>3</v>
      </c>
      <c r="F458" s="14" t="str">
        <f>TEXT(SalesDataTable[[#This Row],[Order Date]],"mmm")</f>
        <v>Mar</v>
      </c>
      <c r="G458" s="3" t="s">
        <v>11</v>
      </c>
      <c r="H458" s="3" t="s">
        <v>25</v>
      </c>
      <c r="I458" s="3" t="s">
        <v>19</v>
      </c>
      <c r="J458" s="3" t="s">
        <v>13</v>
      </c>
      <c r="K458" s="3" t="s">
        <v>23</v>
      </c>
      <c r="L458" s="3" t="s">
        <v>29</v>
      </c>
      <c r="M458" s="8">
        <v>4</v>
      </c>
      <c r="N458" s="5">
        <v>191.99</v>
      </c>
      <c r="O458" s="6">
        <v>0</v>
      </c>
      <c r="P458" s="5">
        <v>104.44</v>
      </c>
      <c r="Q458" s="5">
        <f t="shared" si="28"/>
        <v>767.96</v>
      </c>
      <c r="R458" s="5">
        <f t="shared" si="29"/>
        <v>417.76</v>
      </c>
      <c r="S458" s="5">
        <f t="shared" si="30"/>
        <v>350.20000000000005</v>
      </c>
      <c r="T458" s="7">
        <f t="shared" si="31"/>
        <v>0.45601333402781397</v>
      </c>
      <c r="U458" s="4">
        <f>YEAR(SalesDataTable[[#This Row],[Order Date]])</f>
        <v>2026</v>
      </c>
      <c r="V458" s="7" t="str">
        <f>"Q"&amp;ROUNDUP(MONTH(SalesDataTable[[#This Row],[Order Date]])/3,0)</f>
        <v>Q1</v>
      </c>
      <c r="W458" s="8">
        <f>MONTH(SalesDataTable[[#This Row],[Order Date]])</f>
        <v>3</v>
      </c>
      <c r="X458" s="7" t="str">
        <f>TEXT(SalesDataTable[[#This Row],[Order Date]],"mmm")</f>
        <v>Mar</v>
      </c>
    </row>
    <row r="459" spans="1:24" ht="15.6">
      <c r="A459" s="2">
        <v>2800</v>
      </c>
      <c r="B459" s="12">
        <v>46110</v>
      </c>
      <c r="C459" s="14">
        <f>YEAR(SalesDataTable[[#This Row],[Order Date]])</f>
        <v>2026</v>
      </c>
      <c r="D459" s="14">
        <f>ROUNDUP(MONTH(SalesDataTable[[#This Row],[Order Date]])/3,0)</f>
        <v>1</v>
      </c>
      <c r="E459" s="14">
        <f>MONTH(SalesDataTable[[#This Row],[Order Date]])</f>
        <v>3</v>
      </c>
      <c r="F459" s="14" t="str">
        <f>TEXT(SalesDataTable[[#This Row],[Order Date]],"mmm")</f>
        <v>Mar</v>
      </c>
      <c r="G459" s="3" t="s">
        <v>6</v>
      </c>
      <c r="H459" s="3" t="s">
        <v>41</v>
      </c>
      <c r="I459" s="3" t="s">
        <v>2</v>
      </c>
      <c r="J459" s="3" t="s">
        <v>13</v>
      </c>
      <c r="K459" s="3" t="s">
        <v>4</v>
      </c>
      <c r="L459" s="3" t="s">
        <v>22</v>
      </c>
      <c r="M459" s="8">
        <v>1</v>
      </c>
      <c r="N459" s="5">
        <v>49.81</v>
      </c>
      <c r="O459" s="6">
        <v>0.05</v>
      </c>
      <c r="P459" s="5">
        <v>23.12</v>
      </c>
      <c r="Q459" s="5">
        <f t="shared" si="28"/>
        <v>47.319499999999998</v>
      </c>
      <c r="R459" s="5">
        <f t="shared" si="29"/>
        <v>23.12</v>
      </c>
      <c r="S459" s="5">
        <f t="shared" si="30"/>
        <v>24.199499999999997</v>
      </c>
      <c r="T459" s="7">
        <f t="shared" si="31"/>
        <v>0.51140650260463438</v>
      </c>
      <c r="U459" s="4">
        <f>YEAR(SalesDataTable[[#This Row],[Order Date]])</f>
        <v>2026</v>
      </c>
      <c r="V459" s="7" t="str">
        <f>"Q"&amp;ROUNDUP(MONTH(SalesDataTable[[#This Row],[Order Date]])/3,0)</f>
        <v>Q1</v>
      </c>
      <c r="W459" s="8">
        <f>MONTH(SalesDataTable[[#This Row],[Order Date]])</f>
        <v>3</v>
      </c>
      <c r="X459" s="7" t="str">
        <f>TEXT(SalesDataTable[[#This Row],[Order Date]],"mmm")</f>
        <v>Mar</v>
      </c>
    </row>
    <row r="460" spans="1:24" ht="15.6">
      <c r="A460" s="2">
        <v>2857</v>
      </c>
      <c r="B460" s="12">
        <v>46110</v>
      </c>
      <c r="C460" s="14">
        <f>YEAR(SalesDataTable[[#This Row],[Order Date]])</f>
        <v>2026</v>
      </c>
      <c r="D460" s="14">
        <f>ROUNDUP(MONTH(SalesDataTable[[#This Row],[Order Date]])/3,0)</f>
        <v>1</v>
      </c>
      <c r="E460" s="14">
        <f>MONTH(SalesDataTable[[#This Row],[Order Date]])</f>
        <v>3</v>
      </c>
      <c r="F460" s="14" t="str">
        <f>TEXT(SalesDataTable[[#This Row],[Order Date]],"mmm")</f>
        <v>Mar</v>
      </c>
      <c r="G460" s="3" t="s">
        <v>0</v>
      </c>
      <c r="H460" s="3" t="s">
        <v>50</v>
      </c>
      <c r="I460" s="3" t="s">
        <v>19</v>
      </c>
      <c r="J460" s="3" t="s">
        <v>13</v>
      </c>
      <c r="K460" s="3" t="s">
        <v>34</v>
      </c>
      <c r="L460" s="3" t="s">
        <v>35</v>
      </c>
      <c r="M460" s="8">
        <v>1</v>
      </c>
      <c r="N460" s="5">
        <v>40.39</v>
      </c>
      <c r="O460" s="6">
        <v>0.1</v>
      </c>
      <c r="P460" s="5">
        <v>14.97</v>
      </c>
      <c r="Q460" s="5">
        <f t="shared" si="28"/>
        <v>36.350999999999999</v>
      </c>
      <c r="R460" s="5">
        <f t="shared" si="29"/>
        <v>14.97</v>
      </c>
      <c r="S460" s="5">
        <f t="shared" si="30"/>
        <v>21.381</v>
      </c>
      <c r="T460" s="7">
        <f t="shared" si="31"/>
        <v>0.58818189320788972</v>
      </c>
      <c r="U460" s="4">
        <f>YEAR(SalesDataTable[[#This Row],[Order Date]])</f>
        <v>2026</v>
      </c>
      <c r="V460" s="7" t="str">
        <f>"Q"&amp;ROUNDUP(MONTH(SalesDataTable[[#This Row],[Order Date]])/3,0)</f>
        <v>Q1</v>
      </c>
      <c r="W460" s="8">
        <f>MONTH(SalesDataTable[[#This Row],[Order Date]])</f>
        <v>3</v>
      </c>
      <c r="X460" s="7" t="str">
        <f>TEXT(SalesDataTable[[#This Row],[Order Date]],"mmm")</f>
        <v>Mar</v>
      </c>
    </row>
    <row r="461" spans="1:24" ht="15.6">
      <c r="A461" s="2">
        <v>3584</v>
      </c>
      <c r="B461" s="12">
        <v>46110</v>
      </c>
      <c r="C461" s="14">
        <f>YEAR(SalesDataTable[[#This Row],[Order Date]])</f>
        <v>2026</v>
      </c>
      <c r="D461" s="14">
        <f>ROUNDUP(MONTH(SalesDataTable[[#This Row],[Order Date]])/3,0)</f>
        <v>1</v>
      </c>
      <c r="E461" s="14">
        <f>MONTH(SalesDataTable[[#This Row],[Order Date]])</f>
        <v>3</v>
      </c>
      <c r="F461" s="14" t="str">
        <f>TEXT(SalesDataTable[[#This Row],[Order Date]],"mmm")</f>
        <v>Mar</v>
      </c>
      <c r="G461" s="3" t="s">
        <v>0</v>
      </c>
      <c r="H461" s="3" t="s">
        <v>1</v>
      </c>
      <c r="I461" s="3" t="s">
        <v>2</v>
      </c>
      <c r="J461" s="3" t="s">
        <v>3</v>
      </c>
      <c r="K461" s="3" t="s">
        <v>14</v>
      </c>
      <c r="L461" s="3"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c r="U461" s="4">
        <f>YEAR(SalesDataTable[[#This Row],[Order Date]])</f>
        <v>2026</v>
      </c>
      <c r="V461" s="7" t="str">
        <f>"Q"&amp;ROUNDUP(MONTH(SalesDataTable[[#This Row],[Order Date]])/3,0)</f>
        <v>Q1</v>
      </c>
      <c r="W461" s="8">
        <f>MONTH(SalesDataTable[[#This Row],[Order Date]])</f>
        <v>3</v>
      </c>
      <c r="X461" s="7" t="str">
        <f>TEXT(SalesDataTable[[#This Row],[Order Date]],"mmm")</f>
        <v>Mar</v>
      </c>
    </row>
    <row r="462" spans="1:24" ht="15.6">
      <c r="A462" s="2">
        <v>3669</v>
      </c>
      <c r="B462" s="12">
        <v>46110</v>
      </c>
      <c r="C462" s="14">
        <f>YEAR(SalesDataTable[[#This Row],[Order Date]])</f>
        <v>2026</v>
      </c>
      <c r="D462" s="14">
        <f>ROUNDUP(MONTH(SalesDataTable[[#This Row],[Order Date]])/3,0)</f>
        <v>1</v>
      </c>
      <c r="E462" s="14">
        <f>MONTH(SalesDataTable[[#This Row],[Order Date]])</f>
        <v>3</v>
      </c>
      <c r="F462" s="14" t="str">
        <f>TEXT(SalesDataTable[[#This Row],[Order Date]],"mmm")</f>
        <v>Mar</v>
      </c>
      <c r="G462" s="3" t="s">
        <v>11</v>
      </c>
      <c r="H462" s="3" t="s">
        <v>39</v>
      </c>
      <c r="I462" s="3" t="s">
        <v>28</v>
      </c>
      <c r="J462" s="3" t="s">
        <v>3</v>
      </c>
      <c r="K462" s="3" t="s">
        <v>23</v>
      </c>
      <c r="L462" s="3" t="s">
        <v>40</v>
      </c>
      <c r="M462" s="8">
        <v>1</v>
      </c>
      <c r="N462" s="5">
        <v>80.09</v>
      </c>
      <c r="O462" s="6">
        <v>0</v>
      </c>
      <c r="P462" s="5">
        <v>40.61</v>
      </c>
      <c r="Q462" s="5">
        <f t="shared" si="28"/>
        <v>80.09</v>
      </c>
      <c r="R462" s="5">
        <f t="shared" si="29"/>
        <v>40.61</v>
      </c>
      <c r="S462" s="5">
        <f t="shared" si="30"/>
        <v>39.480000000000004</v>
      </c>
      <c r="T462" s="7">
        <f t="shared" si="31"/>
        <v>0.49294543638406796</v>
      </c>
      <c r="U462" s="4">
        <f>YEAR(SalesDataTable[[#This Row],[Order Date]])</f>
        <v>2026</v>
      </c>
      <c r="V462" s="7" t="str">
        <f>"Q"&amp;ROUNDUP(MONTH(SalesDataTable[[#This Row],[Order Date]])/3,0)</f>
        <v>Q1</v>
      </c>
      <c r="W462" s="8">
        <f>MONTH(SalesDataTable[[#This Row],[Order Date]])</f>
        <v>3</v>
      </c>
      <c r="X462" s="7" t="str">
        <f>TEXT(SalesDataTable[[#This Row],[Order Date]],"mmm")</f>
        <v>Mar</v>
      </c>
    </row>
    <row r="463" spans="1:24" ht="15.6">
      <c r="A463" s="2">
        <v>4787</v>
      </c>
      <c r="B463" s="12">
        <v>46110</v>
      </c>
      <c r="C463" s="14">
        <f>YEAR(SalesDataTable[[#This Row],[Order Date]])</f>
        <v>2026</v>
      </c>
      <c r="D463" s="14">
        <f>ROUNDUP(MONTH(SalesDataTable[[#This Row],[Order Date]])/3,0)</f>
        <v>1</v>
      </c>
      <c r="E463" s="14">
        <f>MONTH(SalesDataTable[[#This Row],[Order Date]])</f>
        <v>3</v>
      </c>
      <c r="F463" s="14" t="str">
        <f>TEXT(SalesDataTable[[#This Row],[Order Date]],"mmm")</f>
        <v>Mar</v>
      </c>
      <c r="G463" s="3" t="s">
        <v>20</v>
      </c>
      <c r="H463" s="3" t="s">
        <v>47</v>
      </c>
      <c r="I463" s="3" t="s">
        <v>28</v>
      </c>
      <c r="J463" s="3" t="s">
        <v>13</v>
      </c>
      <c r="K463" s="3" t="s">
        <v>9</v>
      </c>
      <c r="L463" s="3" t="s">
        <v>17</v>
      </c>
      <c r="M463" s="8">
        <v>1</v>
      </c>
      <c r="N463" s="5">
        <v>142.87</v>
      </c>
      <c r="O463" s="6">
        <v>0.1</v>
      </c>
      <c r="P463" s="5">
        <v>77.33</v>
      </c>
      <c r="Q463" s="5">
        <f t="shared" si="28"/>
        <v>128.583</v>
      </c>
      <c r="R463" s="5">
        <f t="shared" si="29"/>
        <v>77.33</v>
      </c>
      <c r="S463" s="5">
        <f t="shared" si="30"/>
        <v>51.253</v>
      </c>
      <c r="T463" s="7">
        <f t="shared" si="31"/>
        <v>0.39859857057309289</v>
      </c>
      <c r="U463" s="4">
        <f>YEAR(SalesDataTable[[#This Row],[Order Date]])</f>
        <v>2026</v>
      </c>
      <c r="V463" s="7" t="str">
        <f>"Q"&amp;ROUNDUP(MONTH(SalesDataTable[[#This Row],[Order Date]])/3,0)</f>
        <v>Q1</v>
      </c>
      <c r="W463" s="8">
        <f>MONTH(SalesDataTable[[#This Row],[Order Date]])</f>
        <v>3</v>
      </c>
      <c r="X463" s="7" t="str">
        <f>TEXT(SalesDataTable[[#This Row],[Order Date]],"mmm")</f>
        <v>Mar</v>
      </c>
    </row>
    <row r="464" spans="1:24" ht="15.6">
      <c r="A464" s="2">
        <v>769</v>
      </c>
      <c r="B464" s="12">
        <v>46111</v>
      </c>
      <c r="C464" s="14">
        <f>YEAR(SalesDataTable[[#This Row],[Order Date]])</f>
        <v>2026</v>
      </c>
      <c r="D464" s="14">
        <f>ROUNDUP(MONTH(SalesDataTable[[#This Row],[Order Date]])/3,0)</f>
        <v>1</v>
      </c>
      <c r="E464" s="14">
        <f>MONTH(SalesDataTable[[#This Row],[Order Date]])</f>
        <v>3</v>
      </c>
      <c r="F464" s="14" t="str">
        <f>TEXT(SalesDataTable[[#This Row],[Order Date]],"mmm")</f>
        <v>Mar</v>
      </c>
      <c r="G464" s="3" t="s">
        <v>20</v>
      </c>
      <c r="H464" s="3" t="s">
        <v>33</v>
      </c>
      <c r="I464" s="3" t="s">
        <v>2</v>
      </c>
      <c r="J464" s="3" t="s">
        <v>3</v>
      </c>
      <c r="K464" s="3" t="s">
        <v>34</v>
      </c>
      <c r="L464" s="3" t="s">
        <v>35</v>
      </c>
      <c r="M464" s="8">
        <v>1</v>
      </c>
      <c r="N464" s="5">
        <v>40.53</v>
      </c>
      <c r="O464" s="6">
        <v>0</v>
      </c>
      <c r="P464" s="5">
        <v>14.32</v>
      </c>
      <c r="Q464" s="5">
        <f t="shared" si="28"/>
        <v>40.53</v>
      </c>
      <c r="R464" s="5">
        <f t="shared" si="29"/>
        <v>14.32</v>
      </c>
      <c r="S464" s="5">
        <f t="shared" si="30"/>
        <v>26.21</v>
      </c>
      <c r="T464" s="7">
        <f t="shared" si="31"/>
        <v>0.64668147051566738</v>
      </c>
      <c r="U464" s="4">
        <f>YEAR(SalesDataTable[[#This Row],[Order Date]])</f>
        <v>2026</v>
      </c>
      <c r="V464" s="7" t="str">
        <f>"Q"&amp;ROUNDUP(MONTH(SalesDataTable[[#This Row],[Order Date]])/3,0)</f>
        <v>Q1</v>
      </c>
      <c r="W464" s="8">
        <f>MONTH(SalesDataTable[[#This Row],[Order Date]])</f>
        <v>3</v>
      </c>
      <c r="X464" s="7" t="str">
        <f>TEXT(SalesDataTable[[#This Row],[Order Date]],"mmm")</f>
        <v>Mar</v>
      </c>
    </row>
    <row r="465" spans="1:24" ht="15.6">
      <c r="A465" s="2">
        <v>1184</v>
      </c>
      <c r="B465" s="12">
        <v>46111</v>
      </c>
      <c r="C465" s="14">
        <f>YEAR(SalesDataTable[[#This Row],[Order Date]])</f>
        <v>2026</v>
      </c>
      <c r="D465" s="14">
        <f>ROUNDUP(MONTH(SalesDataTable[[#This Row],[Order Date]])/3,0)</f>
        <v>1</v>
      </c>
      <c r="E465" s="14">
        <f>MONTH(SalesDataTable[[#This Row],[Order Date]])</f>
        <v>3</v>
      </c>
      <c r="F465" s="14" t="str">
        <f>TEXT(SalesDataTable[[#This Row],[Order Date]],"mmm")</f>
        <v>Mar</v>
      </c>
      <c r="G465" s="3" t="s">
        <v>20</v>
      </c>
      <c r="H465" s="3" t="s">
        <v>33</v>
      </c>
      <c r="I465" s="3" t="s">
        <v>2</v>
      </c>
      <c r="J465" s="3" t="s">
        <v>3</v>
      </c>
      <c r="K465" s="3" t="s">
        <v>4</v>
      </c>
      <c r="L465" s="3" t="s">
        <v>22</v>
      </c>
      <c r="M465" s="8">
        <v>1</v>
      </c>
      <c r="N465" s="5">
        <v>49.46</v>
      </c>
      <c r="O465" s="6">
        <v>0</v>
      </c>
      <c r="P465" s="5">
        <v>23.04</v>
      </c>
      <c r="Q465" s="5">
        <f t="shared" si="28"/>
        <v>49.46</v>
      </c>
      <c r="R465" s="5">
        <f t="shared" si="29"/>
        <v>23.04</v>
      </c>
      <c r="S465" s="5">
        <f t="shared" si="30"/>
        <v>26.42</v>
      </c>
      <c r="T465" s="7">
        <f t="shared" si="31"/>
        <v>0.53416902547513145</v>
      </c>
      <c r="U465" s="4">
        <f>YEAR(SalesDataTable[[#This Row],[Order Date]])</f>
        <v>2026</v>
      </c>
      <c r="V465" s="7" t="str">
        <f>"Q"&amp;ROUNDUP(MONTH(SalesDataTable[[#This Row],[Order Date]])/3,0)</f>
        <v>Q1</v>
      </c>
      <c r="W465" s="8">
        <f>MONTH(SalesDataTable[[#This Row],[Order Date]])</f>
        <v>3</v>
      </c>
      <c r="X465" s="7" t="str">
        <f>TEXT(SalesDataTable[[#This Row],[Order Date]],"mmm")</f>
        <v>Mar</v>
      </c>
    </row>
    <row r="466" spans="1:24" ht="15.6">
      <c r="A466" s="2">
        <v>1498</v>
      </c>
      <c r="B466" s="12">
        <v>46111</v>
      </c>
      <c r="C466" s="14">
        <f>YEAR(SalesDataTable[[#This Row],[Order Date]])</f>
        <v>2026</v>
      </c>
      <c r="D466" s="14">
        <f>ROUNDUP(MONTH(SalesDataTable[[#This Row],[Order Date]])/3,0)</f>
        <v>1</v>
      </c>
      <c r="E466" s="14">
        <f>MONTH(SalesDataTable[[#This Row],[Order Date]])</f>
        <v>3</v>
      </c>
      <c r="F466" s="14" t="str">
        <f>TEXT(SalesDataTable[[#This Row],[Order Date]],"mmm")</f>
        <v>Mar</v>
      </c>
      <c r="G466" s="3" t="s">
        <v>6</v>
      </c>
      <c r="H466" s="3" t="s">
        <v>49</v>
      </c>
      <c r="I466" s="3" t="s">
        <v>28</v>
      </c>
      <c r="J466" s="3" t="s">
        <v>16</v>
      </c>
      <c r="K466" s="3" t="s">
        <v>9</v>
      </c>
      <c r="L466" s="3"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c r="U466" s="4">
        <f>YEAR(SalesDataTable[[#This Row],[Order Date]])</f>
        <v>2026</v>
      </c>
      <c r="V466" s="7" t="str">
        <f>"Q"&amp;ROUNDUP(MONTH(SalesDataTable[[#This Row],[Order Date]])/3,0)</f>
        <v>Q1</v>
      </c>
      <c r="W466" s="8">
        <f>MONTH(SalesDataTable[[#This Row],[Order Date]])</f>
        <v>3</v>
      </c>
      <c r="X466" s="7" t="str">
        <f>TEXT(SalesDataTable[[#This Row],[Order Date]],"mmm")</f>
        <v>Mar</v>
      </c>
    </row>
    <row r="467" spans="1:24" ht="15.6">
      <c r="A467" s="2">
        <v>2054</v>
      </c>
      <c r="B467" s="12">
        <v>46111</v>
      </c>
      <c r="C467" s="14">
        <f>YEAR(SalesDataTable[[#This Row],[Order Date]])</f>
        <v>2026</v>
      </c>
      <c r="D467" s="14">
        <f>ROUNDUP(MONTH(SalesDataTable[[#This Row],[Order Date]])/3,0)</f>
        <v>1</v>
      </c>
      <c r="E467" s="14">
        <f>MONTH(SalesDataTable[[#This Row],[Order Date]])</f>
        <v>3</v>
      </c>
      <c r="F467" s="14" t="str">
        <f>TEXT(SalesDataTable[[#This Row],[Order Date]],"mmm")</f>
        <v>Mar</v>
      </c>
      <c r="G467" s="3" t="s">
        <v>20</v>
      </c>
      <c r="H467" s="3" t="s">
        <v>47</v>
      </c>
      <c r="I467" s="3" t="s">
        <v>8</v>
      </c>
      <c r="J467" s="3" t="s">
        <v>16</v>
      </c>
      <c r="K467" s="3" t="s">
        <v>9</v>
      </c>
      <c r="L467" s="3" t="s">
        <v>17</v>
      </c>
      <c r="M467" s="8">
        <v>6</v>
      </c>
      <c r="N467" s="5">
        <v>142.18</v>
      </c>
      <c r="O467" s="6">
        <v>0.05</v>
      </c>
      <c r="P467" s="5">
        <v>80.94</v>
      </c>
      <c r="Q467" s="5">
        <f t="shared" si="28"/>
        <v>810.42600000000004</v>
      </c>
      <c r="R467" s="5">
        <f t="shared" si="29"/>
        <v>485.64</v>
      </c>
      <c r="S467" s="5">
        <f t="shared" si="30"/>
        <v>324.78600000000006</v>
      </c>
      <c r="T467" s="7">
        <f t="shared" si="31"/>
        <v>0.40075960050640036</v>
      </c>
      <c r="U467" s="4">
        <f>YEAR(SalesDataTable[[#This Row],[Order Date]])</f>
        <v>2026</v>
      </c>
      <c r="V467" s="7" t="str">
        <f>"Q"&amp;ROUNDUP(MONTH(SalesDataTable[[#This Row],[Order Date]])/3,0)</f>
        <v>Q1</v>
      </c>
      <c r="W467" s="8">
        <f>MONTH(SalesDataTable[[#This Row],[Order Date]])</f>
        <v>3</v>
      </c>
      <c r="X467" s="7" t="str">
        <f>TEXT(SalesDataTable[[#This Row],[Order Date]],"mmm")</f>
        <v>Mar</v>
      </c>
    </row>
    <row r="468" spans="1:24" ht="15.6">
      <c r="A468" s="2">
        <v>2294</v>
      </c>
      <c r="B468" s="12">
        <v>46111</v>
      </c>
      <c r="C468" s="14">
        <f>YEAR(SalesDataTable[[#This Row],[Order Date]])</f>
        <v>2026</v>
      </c>
      <c r="D468" s="14">
        <f>ROUNDUP(MONTH(SalesDataTable[[#This Row],[Order Date]])/3,0)</f>
        <v>1</v>
      </c>
      <c r="E468" s="14">
        <f>MONTH(SalesDataTable[[#This Row],[Order Date]])</f>
        <v>3</v>
      </c>
      <c r="F468" s="14" t="str">
        <f>TEXT(SalesDataTable[[#This Row],[Order Date]],"mmm")</f>
        <v>Mar</v>
      </c>
      <c r="G468" s="3" t="s">
        <v>6</v>
      </c>
      <c r="H468" s="3" t="s">
        <v>49</v>
      </c>
      <c r="I468" s="3" t="s">
        <v>2</v>
      </c>
      <c r="J468" s="3" t="s">
        <v>13</v>
      </c>
      <c r="K468" s="3" t="s">
        <v>34</v>
      </c>
      <c r="L468" s="3" t="s">
        <v>35</v>
      </c>
      <c r="M468" s="8">
        <v>2</v>
      </c>
      <c r="N468" s="5">
        <v>41.04</v>
      </c>
      <c r="O468" s="6">
        <v>0</v>
      </c>
      <c r="P468" s="5">
        <v>15.03</v>
      </c>
      <c r="Q468" s="5">
        <f t="shared" si="28"/>
        <v>82.08</v>
      </c>
      <c r="R468" s="5">
        <f t="shared" si="29"/>
        <v>30.06</v>
      </c>
      <c r="S468" s="5">
        <f t="shared" si="30"/>
        <v>52.019999999999996</v>
      </c>
      <c r="T468" s="7">
        <f t="shared" si="31"/>
        <v>0.63377192982456132</v>
      </c>
      <c r="U468" s="4">
        <f>YEAR(SalesDataTable[[#This Row],[Order Date]])</f>
        <v>2026</v>
      </c>
      <c r="V468" s="7" t="str">
        <f>"Q"&amp;ROUNDUP(MONTH(SalesDataTable[[#This Row],[Order Date]])/3,0)</f>
        <v>Q1</v>
      </c>
      <c r="W468" s="8">
        <f>MONTH(SalesDataTable[[#This Row],[Order Date]])</f>
        <v>3</v>
      </c>
      <c r="X468" s="7" t="str">
        <f>TEXT(SalesDataTable[[#This Row],[Order Date]],"mmm")</f>
        <v>Mar</v>
      </c>
    </row>
    <row r="469" spans="1:24" ht="15.6">
      <c r="A469" s="2">
        <v>2892</v>
      </c>
      <c r="B469" s="12">
        <v>46111</v>
      </c>
      <c r="C469" s="14">
        <f>YEAR(SalesDataTable[[#This Row],[Order Date]])</f>
        <v>2026</v>
      </c>
      <c r="D469" s="14">
        <f>ROUNDUP(MONTH(SalesDataTable[[#This Row],[Order Date]])/3,0)</f>
        <v>1</v>
      </c>
      <c r="E469" s="14">
        <f>MONTH(SalesDataTable[[#This Row],[Order Date]])</f>
        <v>3</v>
      </c>
      <c r="F469" s="14" t="str">
        <f>TEXT(SalesDataTable[[#This Row],[Order Date]],"mmm")</f>
        <v>Mar</v>
      </c>
      <c r="G469" s="3" t="s">
        <v>6</v>
      </c>
      <c r="H469" s="3" t="s">
        <v>43</v>
      </c>
      <c r="I469" s="3" t="s">
        <v>2</v>
      </c>
      <c r="J469" s="3" t="s">
        <v>3</v>
      </c>
      <c r="K469" s="3" t="s">
        <v>9</v>
      </c>
      <c r="L469" s="3" t="s">
        <v>17</v>
      </c>
      <c r="M469" s="8">
        <v>2</v>
      </c>
      <c r="N469" s="5">
        <v>145.06</v>
      </c>
      <c r="O469" s="6">
        <v>0.15</v>
      </c>
      <c r="P469" s="5">
        <v>77.08</v>
      </c>
      <c r="Q469" s="5">
        <f t="shared" si="28"/>
        <v>246.602</v>
      </c>
      <c r="R469" s="5">
        <f t="shared" si="29"/>
        <v>154.16</v>
      </c>
      <c r="S469" s="5">
        <f t="shared" si="30"/>
        <v>92.442000000000007</v>
      </c>
      <c r="T469" s="7">
        <f t="shared" si="31"/>
        <v>0.37486313979610875</v>
      </c>
      <c r="U469" s="4">
        <f>YEAR(SalesDataTable[[#This Row],[Order Date]])</f>
        <v>2026</v>
      </c>
      <c r="V469" s="7" t="str">
        <f>"Q"&amp;ROUNDUP(MONTH(SalesDataTable[[#This Row],[Order Date]])/3,0)</f>
        <v>Q1</v>
      </c>
      <c r="W469" s="8">
        <f>MONTH(SalesDataTable[[#This Row],[Order Date]])</f>
        <v>3</v>
      </c>
      <c r="X469" s="7" t="str">
        <f>TEXT(SalesDataTable[[#This Row],[Order Date]],"mmm")</f>
        <v>Mar</v>
      </c>
    </row>
    <row r="470" spans="1:24" ht="15.6">
      <c r="A470" s="2">
        <v>3145</v>
      </c>
      <c r="B470" s="12">
        <v>46111</v>
      </c>
      <c r="C470" s="14">
        <f>YEAR(SalesDataTable[[#This Row],[Order Date]])</f>
        <v>2026</v>
      </c>
      <c r="D470" s="14">
        <f>ROUNDUP(MONTH(SalesDataTable[[#This Row],[Order Date]])/3,0)</f>
        <v>1</v>
      </c>
      <c r="E470" s="14">
        <f>MONTH(SalesDataTable[[#This Row],[Order Date]])</f>
        <v>3</v>
      </c>
      <c r="F470" s="14" t="str">
        <f>TEXT(SalesDataTable[[#This Row],[Order Date]],"mmm")</f>
        <v>Mar</v>
      </c>
      <c r="G470" s="3" t="s">
        <v>6</v>
      </c>
      <c r="H470" s="3" t="s">
        <v>41</v>
      </c>
      <c r="I470" s="3" t="s">
        <v>2</v>
      </c>
      <c r="J470" s="3" t="s">
        <v>3</v>
      </c>
      <c r="K470" s="3" t="s">
        <v>14</v>
      </c>
      <c r="L470" s="3" t="s">
        <v>44</v>
      </c>
      <c r="M470" s="8">
        <v>1</v>
      </c>
      <c r="N470" s="5">
        <v>130.72999999999999</v>
      </c>
      <c r="O470" s="6">
        <v>0</v>
      </c>
      <c r="P470" s="5">
        <v>66.17</v>
      </c>
      <c r="Q470" s="5">
        <f t="shared" si="28"/>
        <v>130.72999999999999</v>
      </c>
      <c r="R470" s="5">
        <f t="shared" si="29"/>
        <v>66.17</v>
      </c>
      <c r="S470" s="5">
        <f t="shared" si="30"/>
        <v>64.559999999999988</v>
      </c>
      <c r="T470" s="7">
        <f t="shared" si="31"/>
        <v>0.4938422703281572</v>
      </c>
      <c r="U470" s="4">
        <f>YEAR(SalesDataTable[[#This Row],[Order Date]])</f>
        <v>2026</v>
      </c>
      <c r="V470" s="7" t="str">
        <f>"Q"&amp;ROUNDUP(MONTH(SalesDataTable[[#This Row],[Order Date]])/3,0)</f>
        <v>Q1</v>
      </c>
      <c r="W470" s="8">
        <f>MONTH(SalesDataTable[[#This Row],[Order Date]])</f>
        <v>3</v>
      </c>
      <c r="X470" s="7" t="str">
        <f>TEXT(SalesDataTable[[#This Row],[Order Date]],"mmm")</f>
        <v>Mar</v>
      </c>
    </row>
    <row r="471" spans="1:24" ht="15.6">
      <c r="A471" s="2">
        <v>3925</v>
      </c>
      <c r="B471" s="12">
        <v>46111</v>
      </c>
      <c r="C471" s="14">
        <f>YEAR(SalesDataTable[[#This Row],[Order Date]])</f>
        <v>2026</v>
      </c>
      <c r="D471" s="14">
        <f>ROUNDUP(MONTH(SalesDataTable[[#This Row],[Order Date]])/3,0)</f>
        <v>1</v>
      </c>
      <c r="E471" s="14">
        <f>MONTH(SalesDataTable[[#This Row],[Order Date]])</f>
        <v>3</v>
      </c>
      <c r="F471" s="14" t="str">
        <f>TEXT(SalesDataTable[[#This Row],[Order Date]],"mmm")</f>
        <v>Mar</v>
      </c>
      <c r="G471" s="3" t="s">
        <v>20</v>
      </c>
      <c r="H471" s="3" t="s">
        <v>47</v>
      </c>
      <c r="I471" s="3" t="s">
        <v>2</v>
      </c>
      <c r="J471" s="3" t="s">
        <v>16</v>
      </c>
      <c r="K471" s="3" t="s">
        <v>34</v>
      </c>
      <c r="L471" s="3" t="s">
        <v>42</v>
      </c>
      <c r="M471" s="8">
        <v>2</v>
      </c>
      <c r="N471" s="5">
        <v>36.630000000000003</v>
      </c>
      <c r="O471" s="6">
        <v>0</v>
      </c>
      <c r="P471" s="5">
        <v>14.31</v>
      </c>
      <c r="Q471" s="5">
        <f t="shared" si="28"/>
        <v>73.260000000000005</v>
      </c>
      <c r="R471" s="5">
        <f t="shared" si="29"/>
        <v>28.62</v>
      </c>
      <c r="S471" s="5">
        <f t="shared" si="30"/>
        <v>44.64</v>
      </c>
      <c r="T471" s="7">
        <f t="shared" si="31"/>
        <v>0.60933660933660927</v>
      </c>
      <c r="U471" s="4">
        <f>YEAR(SalesDataTable[[#This Row],[Order Date]])</f>
        <v>2026</v>
      </c>
      <c r="V471" s="7" t="str">
        <f>"Q"&amp;ROUNDUP(MONTH(SalesDataTable[[#This Row],[Order Date]])/3,0)</f>
        <v>Q1</v>
      </c>
      <c r="W471" s="8">
        <f>MONTH(SalesDataTable[[#This Row],[Order Date]])</f>
        <v>3</v>
      </c>
      <c r="X471" s="7" t="str">
        <f>TEXT(SalesDataTable[[#This Row],[Order Date]],"mmm")</f>
        <v>Mar</v>
      </c>
    </row>
    <row r="472" spans="1:24" ht="15.6">
      <c r="A472" s="2">
        <v>2722</v>
      </c>
      <c r="B472" s="12">
        <v>46112</v>
      </c>
      <c r="C472" s="14">
        <f>YEAR(SalesDataTable[[#This Row],[Order Date]])</f>
        <v>2026</v>
      </c>
      <c r="D472" s="14">
        <f>ROUNDUP(MONTH(SalesDataTable[[#This Row],[Order Date]])/3,0)</f>
        <v>1</v>
      </c>
      <c r="E472" s="14">
        <f>MONTH(SalesDataTable[[#This Row],[Order Date]])</f>
        <v>3</v>
      </c>
      <c r="F472" s="14" t="str">
        <f>TEXT(SalesDataTable[[#This Row],[Order Date]],"mmm")</f>
        <v>Mar</v>
      </c>
      <c r="G472" s="3" t="s">
        <v>20</v>
      </c>
      <c r="H472" s="3" t="s">
        <v>47</v>
      </c>
      <c r="I472" s="3" t="s">
        <v>28</v>
      </c>
      <c r="J472" s="3" t="s">
        <v>13</v>
      </c>
      <c r="K472" s="3" t="s">
        <v>4</v>
      </c>
      <c r="L472" s="3" t="s">
        <v>22</v>
      </c>
      <c r="M472" s="8">
        <v>1</v>
      </c>
      <c r="N472" s="5">
        <v>50.99</v>
      </c>
      <c r="O472" s="6">
        <v>0.1</v>
      </c>
      <c r="P472" s="5">
        <v>21.86</v>
      </c>
      <c r="Q472" s="5">
        <f t="shared" si="28"/>
        <v>45.891000000000005</v>
      </c>
      <c r="R472" s="5">
        <f t="shared" si="29"/>
        <v>21.86</v>
      </c>
      <c r="S472" s="5">
        <f t="shared" si="30"/>
        <v>24.031000000000006</v>
      </c>
      <c r="T472" s="7">
        <f t="shared" si="31"/>
        <v>0.52365387548756848</v>
      </c>
      <c r="U472" s="4">
        <f>YEAR(SalesDataTable[[#This Row],[Order Date]])</f>
        <v>2026</v>
      </c>
      <c r="V472" s="7" t="str">
        <f>"Q"&amp;ROUNDUP(MONTH(SalesDataTable[[#This Row],[Order Date]])/3,0)</f>
        <v>Q1</v>
      </c>
      <c r="W472" s="8">
        <f>MONTH(SalesDataTable[[#This Row],[Order Date]])</f>
        <v>3</v>
      </c>
      <c r="X472" s="7" t="str">
        <f>TEXT(SalesDataTable[[#This Row],[Order Date]],"mmm")</f>
        <v>Mar</v>
      </c>
    </row>
    <row r="473" spans="1:24" ht="15.6">
      <c r="A473" s="2">
        <v>2767</v>
      </c>
      <c r="B473" s="12">
        <v>46112</v>
      </c>
      <c r="C473" s="14">
        <f>YEAR(SalesDataTable[[#This Row],[Order Date]])</f>
        <v>2026</v>
      </c>
      <c r="D473" s="14">
        <f>ROUNDUP(MONTH(SalesDataTable[[#This Row],[Order Date]])/3,0)</f>
        <v>1</v>
      </c>
      <c r="E473" s="14">
        <f>MONTH(SalesDataTable[[#This Row],[Order Date]])</f>
        <v>3</v>
      </c>
      <c r="F473" s="14" t="str">
        <f>TEXT(SalesDataTable[[#This Row],[Order Date]],"mmm")</f>
        <v>Mar</v>
      </c>
      <c r="G473" s="3" t="s">
        <v>6</v>
      </c>
      <c r="H473" s="3" t="s">
        <v>27</v>
      </c>
      <c r="I473" s="3" t="s">
        <v>2</v>
      </c>
      <c r="J473" s="3" t="s">
        <v>3</v>
      </c>
      <c r="K473" s="3" t="s">
        <v>14</v>
      </c>
      <c r="L473" s="3" t="s">
        <v>44</v>
      </c>
      <c r="M473" s="8">
        <v>4</v>
      </c>
      <c r="N473" s="5">
        <v>134.18</v>
      </c>
      <c r="O473" s="6">
        <v>0</v>
      </c>
      <c r="P473" s="5">
        <v>66.430000000000007</v>
      </c>
      <c r="Q473" s="5">
        <f t="shared" si="28"/>
        <v>536.72</v>
      </c>
      <c r="R473" s="5">
        <f t="shared" si="29"/>
        <v>265.72000000000003</v>
      </c>
      <c r="S473" s="5">
        <f t="shared" si="30"/>
        <v>271</v>
      </c>
      <c r="T473" s="7">
        <f t="shared" si="31"/>
        <v>0.5049187658369354</v>
      </c>
      <c r="U473" s="4">
        <f>YEAR(SalesDataTable[[#This Row],[Order Date]])</f>
        <v>2026</v>
      </c>
      <c r="V473" s="7" t="str">
        <f>"Q"&amp;ROUNDUP(MONTH(SalesDataTable[[#This Row],[Order Date]])/3,0)</f>
        <v>Q1</v>
      </c>
      <c r="W473" s="8">
        <f>MONTH(SalesDataTable[[#This Row],[Order Date]])</f>
        <v>3</v>
      </c>
      <c r="X473" s="7" t="str">
        <f>TEXT(SalesDataTable[[#This Row],[Order Date]],"mmm")</f>
        <v>Mar</v>
      </c>
    </row>
    <row r="474" spans="1:24" ht="15.6">
      <c r="A474" s="2">
        <v>3794</v>
      </c>
      <c r="B474" s="12">
        <v>46112</v>
      </c>
      <c r="C474" s="14">
        <f>YEAR(SalesDataTable[[#This Row],[Order Date]])</f>
        <v>2026</v>
      </c>
      <c r="D474" s="14">
        <f>ROUNDUP(MONTH(SalesDataTable[[#This Row],[Order Date]])/3,0)</f>
        <v>1</v>
      </c>
      <c r="E474" s="14">
        <f>MONTH(SalesDataTable[[#This Row],[Order Date]])</f>
        <v>3</v>
      </c>
      <c r="F474" s="14" t="str">
        <f>TEXT(SalesDataTable[[#This Row],[Order Date]],"mmm")</f>
        <v>Mar</v>
      </c>
      <c r="G474" s="3" t="s">
        <v>6</v>
      </c>
      <c r="H474" s="3" t="s">
        <v>43</v>
      </c>
      <c r="I474" s="3" t="s">
        <v>19</v>
      </c>
      <c r="J474" s="3" t="s">
        <v>16</v>
      </c>
      <c r="K474" s="3" t="s">
        <v>34</v>
      </c>
      <c r="L474" s="3" t="s">
        <v>45</v>
      </c>
      <c r="M474" s="8">
        <v>2</v>
      </c>
      <c r="N474" s="5">
        <v>50.86</v>
      </c>
      <c r="O474" s="6">
        <v>0.1</v>
      </c>
      <c r="P474" s="5">
        <v>21.76</v>
      </c>
      <c r="Q474" s="5">
        <f t="shared" si="28"/>
        <v>91.548000000000002</v>
      </c>
      <c r="R474" s="5">
        <f t="shared" si="29"/>
        <v>43.52</v>
      </c>
      <c r="S474" s="5">
        <f t="shared" si="30"/>
        <v>48.027999999999999</v>
      </c>
      <c r="T474" s="7">
        <f t="shared" si="31"/>
        <v>0.52462096386595003</v>
      </c>
      <c r="U474" s="4">
        <f>YEAR(SalesDataTable[[#This Row],[Order Date]])</f>
        <v>2026</v>
      </c>
      <c r="V474" s="7" t="str">
        <f>"Q"&amp;ROUNDUP(MONTH(SalesDataTable[[#This Row],[Order Date]])/3,0)</f>
        <v>Q1</v>
      </c>
      <c r="W474" s="8">
        <f>MONTH(SalesDataTable[[#This Row],[Order Date]])</f>
        <v>3</v>
      </c>
      <c r="X474" s="7" t="str">
        <f>TEXT(SalesDataTable[[#This Row],[Order Date]],"mmm")</f>
        <v>Mar</v>
      </c>
    </row>
    <row r="475" spans="1:24" ht="15.6">
      <c r="A475" s="2">
        <v>3880</v>
      </c>
      <c r="B475" s="12">
        <v>46112</v>
      </c>
      <c r="C475" s="14">
        <f>YEAR(SalesDataTable[[#This Row],[Order Date]])</f>
        <v>2026</v>
      </c>
      <c r="D475" s="14">
        <f>ROUNDUP(MONTH(SalesDataTable[[#This Row],[Order Date]])/3,0)</f>
        <v>1</v>
      </c>
      <c r="E475" s="14">
        <f>MONTH(SalesDataTable[[#This Row],[Order Date]])</f>
        <v>3</v>
      </c>
      <c r="F475" s="14" t="str">
        <f>TEXT(SalesDataTable[[#This Row],[Order Date]],"mmm")</f>
        <v>Mar</v>
      </c>
      <c r="G475" s="3" t="s">
        <v>6</v>
      </c>
      <c r="H475" s="3" t="s">
        <v>43</v>
      </c>
      <c r="I475" s="3" t="s">
        <v>8</v>
      </c>
      <c r="J475" s="3" t="s">
        <v>16</v>
      </c>
      <c r="K475" s="3" t="s">
        <v>23</v>
      </c>
      <c r="L475" s="3" t="s">
        <v>51</v>
      </c>
      <c r="M475" s="8">
        <v>12</v>
      </c>
      <c r="N475" s="5">
        <v>124.86</v>
      </c>
      <c r="O475" s="6">
        <v>0.1</v>
      </c>
      <c r="P475" s="5">
        <v>60.82</v>
      </c>
      <c r="Q475" s="5">
        <f t="shared" si="28"/>
        <v>1348.4880000000001</v>
      </c>
      <c r="R475" s="5">
        <f t="shared" si="29"/>
        <v>729.84</v>
      </c>
      <c r="S475" s="5">
        <f t="shared" si="30"/>
        <v>618.64800000000002</v>
      </c>
      <c r="T475" s="7">
        <f t="shared" si="31"/>
        <v>0.45877160197198641</v>
      </c>
      <c r="U475" s="4">
        <f>YEAR(SalesDataTable[[#This Row],[Order Date]])</f>
        <v>2026</v>
      </c>
      <c r="V475" s="7" t="str">
        <f>"Q"&amp;ROUNDUP(MONTH(SalesDataTable[[#This Row],[Order Date]])/3,0)</f>
        <v>Q1</v>
      </c>
      <c r="W475" s="8">
        <f>MONTH(SalesDataTable[[#This Row],[Order Date]])</f>
        <v>3</v>
      </c>
      <c r="X475" s="7" t="str">
        <f>TEXT(SalesDataTable[[#This Row],[Order Date]],"mmm")</f>
        <v>Mar</v>
      </c>
    </row>
    <row r="476" spans="1:24" ht="15.6">
      <c r="A476" s="2">
        <v>422</v>
      </c>
      <c r="B476" s="12">
        <v>46113</v>
      </c>
      <c r="C476" s="14">
        <f>YEAR(SalesDataTable[[#This Row],[Order Date]])</f>
        <v>2026</v>
      </c>
      <c r="D476" s="14">
        <f>ROUNDUP(MONTH(SalesDataTable[[#This Row],[Order Date]])/3,0)</f>
        <v>2</v>
      </c>
      <c r="E476" s="14">
        <f>MONTH(SalesDataTable[[#This Row],[Order Date]])</f>
        <v>4</v>
      </c>
      <c r="F476" s="14" t="str">
        <f>TEXT(SalesDataTable[[#This Row],[Order Date]],"mmm")</f>
        <v>Apr</v>
      </c>
      <c r="G476" s="3" t="s">
        <v>20</v>
      </c>
      <c r="H476" s="3" t="s">
        <v>21</v>
      </c>
      <c r="I476" s="3" t="s">
        <v>2</v>
      </c>
      <c r="J476" s="3" t="s">
        <v>16</v>
      </c>
      <c r="K476" s="3" t="s">
        <v>4</v>
      </c>
      <c r="L476" s="3" t="s">
        <v>5</v>
      </c>
      <c r="M476" s="8">
        <v>1</v>
      </c>
      <c r="N476" s="5">
        <v>81.760000000000005</v>
      </c>
      <c r="O476" s="6">
        <v>0.1</v>
      </c>
      <c r="P476" s="5">
        <v>42.78</v>
      </c>
      <c r="Q476" s="5">
        <f t="shared" si="28"/>
        <v>73.584000000000003</v>
      </c>
      <c r="R476" s="5">
        <f t="shared" si="29"/>
        <v>42.78</v>
      </c>
      <c r="S476" s="5">
        <f t="shared" si="30"/>
        <v>30.804000000000002</v>
      </c>
      <c r="T476" s="7">
        <f t="shared" si="31"/>
        <v>0.4186236138290933</v>
      </c>
      <c r="U476" s="4">
        <f>YEAR(SalesDataTable[[#This Row],[Order Date]])</f>
        <v>2026</v>
      </c>
      <c r="V476" s="7" t="str">
        <f>"Q"&amp;ROUNDUP(MONTH(SalesDataTable[[#This Row],[Order Date]])/3,0)</f>
        <v>Q2</v>
      </c>
      <c r="W476" s="8">
        <f>MONTH(SalesDataTable[[#This Row],[Order Date]])</f>
        <v>4</v>
      </c>
      <c r="X476" s="7" t="str">
        <f>TEXT(SalesDataTable[[#This Row],[Order Date]],"mmm")</f>
        <v>Apr</v>
      </c>
    </row>
    <row r="477" spans="1:24" ht="15.6">
      <c r="A477" s="2">
        <v>495</v>
      </c>
      <c r="B477" s="12">
        <v>46113</v>
      </c>
      <c r="C477" s="14">
        <f>YEAR(SalesDataTable[[#This Row],[Order Date]])</f>
        <v>2026</v>
      </c>
      <c r="D477" s="14">
        <f>ROUNDUP(MONTH(SalesDataTable[[#This Row],[Order Date]])/3,0)</f>
        <v>2</v>
      </c>
      <c r="E477" s="14">
        <f>MONTH(SalesDataTable[[#This Row],[Order Date]])</f>
        <v>4</v>
      </c>
      <c r="F477" s="14" t="str">
        <f>TEXT(SalesDataTable[[#This Row],[Order Date]],"mmm")</f>
        <v>Apr</v>
      </c>
      <c r="G477" s="3" t="s">
        <v>6</v>
      </c>
      <c r="H477" s="3" t="s">
        <v>49</v>
      </c>
      <c r="I477" s="3" t="s">
        <v>19</v>
      </c>
      <c r="J477" s="3" t="s">
        <v>16</v>
      </c>
      <c r="K477" s="3" t="s">
        <v>14</v>
      </c>
      <c r="L477" s="3" t="s">
        <v>44</v>
      </c>
      <c r="M477" s="8">
        <v>1</v>
      </c>
      <c r="N477" s="5">
        <v>134.65</v>
      </c>
      <c r="O477" s="6">
        <v>0</v>
      </c>
      <c r="P477" s="5">
        <v>68.19</v>
      </c>
      <c r="Q477" s="5">
        <f t="shared" si="28"/>
        <v>134.65</v>
      </c>
      <c r="R477" s="5">
        <f t="shared" si="29"/>
        <v>68.19</v>
      </c>
      <c r="S477" s="5">
        <f t="shared" si="30"/>
        <v>66.460000000000008</v>
      </c>
      <c r="T477" s="7">
        <f t="shared" si="31"/>
        <v>0.49357593761604163</v>
      </c>
      <c r="U477" s="4">
        <f>YEAR(SalesDataTable[[#This Row],[Order Date]])</f>
        <v>2026</v>
      </c>
      <c r="V477" s="7" t="str">
        <f>"Q"&amp;ROUNDUP(MONTH(SalesDataTable[[#This Row],[Order Date]])/3,0)</f>
        <v>Q2</v>
      </c>
      <c r="W477" s="8">
        <f>MONTH(SalesDataTable[[#This Row],[Order Date]])</f>
        <v>4</v>
      </c>
      <c r="X477" s="7" t="str">
        <f>TEXT(SalesDataTable[[#This Row],[Order Date]],"mmm")</f>
        <v>Apr</v>
      </c>
    </row>
    <row r="478" spans="1:24" ht="15.6">
      <c r="A478" s="2">
        <v>1517</v>
      </c>
      <c r="B478" s="12">
        <v>46113</v>
      </c>
      <c r="C478" s="14">
        <f>YEAR(SalesDataTable[[#This Row],[Order Date]])</f>
        <v>2026</v>
      </c>
      <c r="D478" s="14">
        <f>ROUNDUP(MONTH(SalesDataTable[[#This Row],[Order Date]])/3,0)</f>
        <v>2</v>
      </c>
      <c r="E478" s="14">
        <f>MONTH(SalesDataTable[[#This Row],[Order Date]])</f>
        <v>4</v>
      </c>
      <c r="F478" s="14" t="str">
        <f>TEXT(SalesDataTable[[#This Row],[Order Date]],"mmm")</f>
        <v>Apr</v>
      </c>
      <c r="G478" s="3" t="s">
        <v>11</v>
      </c>
      <c r="H478" s="3" t="s">
        <v>52</v>
      </c>
      <c r="I478" s="3" t="s">
        <v>2</v>
      </c>
      <c r="J478" s="3" t="s">
        <v>16</v>
      </c>
      <c r="K478" s="3" t="s">
        <v>4</v>
      </c>
      <c r="L478" s="3" t="s">
        <v>26</v>
      </c>
      <c r="M478" s="8">
        <v>1</v>
      </c>
      <c r="N478" s="5">
        <v>41.21</v>
      </c>
      <c r="O478" s="6">
        <v>0</v>
      </c>
      <c r="P478" s="5">
        <v>16.34</v>
      </c>
      <c r="Q478" s="5">
        <f t="shared" si="28"/>
        <v>41.21</v>
      </c>
      <c r="R478" s="5">
        <f t="shared" si="29"/>
        <v>16.34</v>
      </c>
      <c r="S478" s="5">
        <f t="shared" si="30"/>
        <v>24.87</v>
      </c>
      <c r="T478" s="7">
        <f t="shared" si="31"/>
        <v>0.60349429750060668</v>
      </c>
      <c r="U478" s="4">
        <f>YEAR(SalesDataTable[[#This Row],[Order Date]])</f>
        <v>2026</v>
      </c>
      <c r="V478" s="7" t="str">
        <f>"Q"&amp;ROUNDUP(MONTH(SalesDataTable[[#This Row],[Order Date]])/3,0)</f>
        <v>Q2</v>
      </c>
      <c r="W478" s="8">
        <f>MONTH(SalesDataTable[[#This Row],[Order Date]])</f>
        <v>4</v>
      </c>
      <c r="X478" s="7" t="str">
        <f>TEXT(SalesDataTable[[#This Row],[Order Date]],"mmm")</f>
        <v>Apr</v>
      </c>
    </row>
    <row r="479" spans="1:24" ht="15.6">
      <c r="A479" s="2">
        <v>2391</v>
      </c>
      <c r="B479" s="12">
        <v>46113</v>
      </c>
      <c r="C479" s="14">
        <f>YEAR(SalesDataTable[[#This Row],[Order Date]])</f>
        <v>2026</v>
      </c>
      <c r="D479" s="14">
        <f>ROUNDUP(MONTH(SalesDataTable[[#This Row],[Order Date]])/3,0)</f>
        <v>2</v>
      </c>
      <c r="E479" s="14">
        <f>MONTH(SalesDataTable[[#This Row],[Order Date]])</f>
        <v>4</v>
      </c>
      <c r="F479" s="14" t="str">
        <f>TEXT(SalesDataTable[[#This Row],[Order Date]],"mmm")</f>
        <v>Apr</v>
      </c>
      <c r="G479" s="3" t="s">
        <v>6</v>
      </c>
      <c r="H479" s="3" t="s">
        <v>43</v>
      </c>
      <c r="I479" s="3" t="s">
        <v>2</v>
      </c>
      <c r="J479" s="3" t="s">
        <v>3</v>
      </c>
      <c r="K479" s="3" t="s">
        <v>34</v>
      </c>
      <c r="L479" s="3" t="s">
        <v>35</v>
      </c>
      <c r="M479" s="8">
        <v>2</v>
      </c>
      <c r="N479" s="5">
        <v>40.590000000000003</v>
      </c>
      <c r="O479" s="6">
        <v>0</v>
      </c>
      <c r="P479" s="5">
        <v>15.01</v>
      </c>
      <c r="Q479" s="5">
        <f t="shared" si="28"/>
        <v>81.180000000000007</v>
      </c>
      <c r="R479" s="5">
        <f t="shared" si="29"/>
        <v>30.02</v>
      </c>
      <c r="S479" s="5">
        <f t="shared" si="30"/>
        <v>51.160000000000011</v>
      </c>
      <c r="T479" s="7">
        <f t="shared" si="31"/>
        <v>0.63020448386302053</v>
      </c>
      <c r="U479" s="4">
        <f>YEAR(SalesDataTable[[#This Row],[Order Date]])</f>
        <v>2026</v>
      </c>
      <c r="V479" s="7" t="str">
        <f>"Q"&amp;ROUNDUP(MONTH(SalesDataTable[[#This Row],[Order Date]])/3,0)</f>
        <v>Q2</v>
      </c>
      <c r="W479" s="8">
        <f>MONTH(SalesDataTable[[#This Row],[Order Date]])</f>
        <v>4</v>
      </c>
      <c r="X479" s="7" t="str">
        <f>TEXT(SalesDataTable[[#This Row],[Order Date]],"mmm")</f>
        <v>Apr</v>
      </c>
    </row>
    <row r="480" spans="1:24" ht="15.6">
      <c r="A480" s="2">
        <v>3809</v>
      </c>
      <c r="B480" s="12">
        <v>46113</v>
      </c>
      <c r="C480" s="14">
        <f>YEAR(SalesDataTable[[#This Row],[Order Date]])</f>
        <v>2026</v>
      </c>
      <c r="D480" s="14">
        <f>ROUNDUP(MONTH(SalesDataTable[[#This Row],[Order Date]])/3,0)</f>
        <v>2</v>
      </c>
      <c r="E480" s="14">
        <f>MONTH(SalesDataTable[[#This Row],[Order Date]])</f>
        <v>4</v>
      </c>
      <c r="F480" s="14" t="str">
        <f>TEXT(SalesDataTable[[#This Row],[Order Date]],"mmm")</f>
        <v>Apr</v>
      </c>
      <c r="G480" s="3" t="s">
        <v>0</v>
      </c>
      <c r="H480" s="3" t="s">
        <v>50</v>
      </c>
      <c r="I480" s="3" t="s">
        <v>2</v>
      </c>
      <c r="J480" s="3" t="s">
        <v>13</v>
      </c>
      <c r="K480" s="3" t="s">
        <v>23</v>
      </c>
      <c r="L480" s="3" t="s">
        <v>51</v>
      </c>
      <c r="M480" s="8">
        <v>3</v>
      </c>
      <c r="N480" s="5">
        <v>124.08</v>
      </c>
      <c r="O480" s="6">
        <v>0.05</v>
      </c>
      <c r="P480" s="5">
        <v>62.41</v>
      </c>
      <c r="Q480" s="5">
        <f t="shared" si="28"/>
        <v>353.62799999999999</v>
      </c>
      <c r="R480" s="5">
        <f t="shared" si="29"/>
        <v>187.23</v>
      </c>
      <c r="S480" s="5">
        <f t="shared" si="30"/>
        <v>166.398</v>
      </c>
      <c r="T480" s="7">
        <f t="shared" si="31"/>
        <v>0.47054531880959655</v>
      </c>
      <c r="U480" s="4">
        <f>YEAR(SalesDataTable[[#This Row],[Order Date]])</f>
        <v>2026</v>
      </c>
      <c r="V480" s="7" t="str">
        <f>"Q"&amp;ROUNDUP(MONTH(SalesDataTable[[#This Row],[Order Date]])/3,0)</f>
        <v>Q2</v>
      </c>
      <c r="W480" s="8">
        <f>MONTH(SalesDataTable[[#This Row],[Order Date]])</f>
        <v>4</v>
      </c>
      <c r="X480" s="7" t="str">
        <f>TEXT(SalesDataTable[[#This Row],[Order Date]],"mmm")</f>
        <v>Apr</v>
      </c>
    </row>
    <row r="481" spans="1:24" ht="15.6">
      <c r="A481" s="2">
        <v>3958</v>
      </c>
      <c r="B481" s="12">
        <v>46113</v>
      </c>
      <c r="C481" s="14">
        <f>YEAR(SalesDataTable[[#This Row],[Order Date]])</f>
        <v>2026</v>
      </c>
      <c r="D481" s="14">
        <f>ROUNDUP(MONTH(SalesDataTable[[#This Row],[Order Date]])/3,0)</f>
        <v>2</v>
      </c>
      <c r="E481" s="14">
        <f>MONTH(SalesDataTable[[#This Row],[Order Date]])</f>
        <v>4</v>
      </c>
      <c r="F481" s="14" t="str">
        <f>TEXT(SalesDataTable[[#This Row],[Order Date]],"mmm")</f>
        <v>Apr</v>
      </c>
      <c r="G481" s="3" t="s">
        <v>6</v>
      </c>
      <c r="H481" s="3" t="s">
        <v>7</v>
      </c>
      <c r="I481" s="3" t="s">
        <v>2</v>
      </c>
      <c r="J481" s="3" t="s">
        <v>3</v>
      </c>
      <c r="K481" s="3" t="s">
        <v>23</v>
      </c>
      <c r="L481" s="3" t="s">
        <v>51</v>
      </c>
      <c r="M481" s="8">
        <v>2</v>
      </c>
      <c r="N481" s="5">
        <v>125.35</v>
      </c>
      <c r="O481" s="6">
        <v>0.15</v>
      </c>
      <c r="P481" s="5">
        <v>60.73</v>
      </c>
      <c r="Q481" s="5">
        <f t="shared" si="28"/>
        <v>213.095</v>
      </c>
      <c r="R481" s="5">
        <f t="shared" si="29"/>
        <v>121.46</v>
      </c>
      <c r="S481" s="5">
        <f t="shared" si="30"/>
        <v>91.635000000000005</v>
      </c>
      <c r="T481" s="7">
        <f t="shared" si="31"/>
        <v>0.43001947488209485</v>
      </c>
      <c r="U481" s="4">
        <f>YEAR(SalesDataTable[[#This Row],[Order Date]])</f>
        <v>2026</v>
      </c>
      <c r="V481" s="7" t="str">
        <f>"Q"&amp;ROUNDUP(MONTH(SalesDataTable[[#This Row],[Order Date]])/3,0)</f>
        <v>Q2</v>
      </c>
      <c r="W481" s="8">
        <f>MONTH(SalesDataTable[[#This Row],[Order Date]])</f>
        <v>4</v>
      </c>
      <c r="X481" s="7" t="str">
        <f>TEXT(SalesDataTable[[#This Row],[Order Date]],"mmm")</f>
        <v>Apr</v>
      </c>
    </row>
    <row r="482" spans="1:24" ht="15.6">
      <c r="A482" s="2">
        <v>4418</v>
      </c>
      <c r="B482" s="12">
        <v>46113</v>
      </c>
      <c r="C482" s="14">
        <f>YEAR(SalesDataTable[[#This Row],[Order Date]])</f>
        <v>2026</v>
      </c>
      <c r="D482" s="14">
        <f>ROUNDUP(MONTH(SalesDataTable[[#This Row],[Order Date]])/3,0)</f>
        <v>2</v>
      </c>
      <c r="E482" s="14">
        <f>MONTH(SalesDataTable[[#This Row],[Order Date]])</f>
        <v>4</v>
      </c>
      <c r="F482" s="14" t="str">
        <f>TEXT(SalesDataTable[[#This Row],[Order Date]],"mmm")</f>
        <v>Apr</v>
      </c>
      <c r="G482" s="3" t="s">
        <v>6</v>
      </c>
      <c r="H482" s="3" t="s">
        <v>49</v>
      </c>
      <c r="I482" s="3" t="s">
        <v>28</v>
      </c>
      <c r="J482" s="3" t="s">
        <v>13</v>
      </c>
      <c r="K482" s="3" t="s">
        <v>34</v>
      </c>
      <c r="L482" s="3"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c r="U482" s="4">
        <f>YEAR(SalesDataTable[[#This Row],[Order Date]])</f>
        <v>2026</v>
      </c>
      <c r="V482" s="7" t="str">
        <f>"Q"&amp;ROUNDUP(MONTH(SalesDataTable[[#This Row],[Order Date]])/3,0)</f>
        <v>Q2</v>
      </c>
      <c r="W482" s="8">
        <f>MONTH(SalesDataTable[[#This Row],[Order Date]])</f>
        <v>4</v>
      </c>
      <c r="X482" s="7" t="str">
        <f>TEXT(SalesDataTable[[#This Row],[Order Date]],"mmm")</f>
        <v>Apr</v>
      </c>
    </row>
    <row r="483" spans="1:24" ht="15.6">
      <c r="A483" s="2">
        <v>4693</v>
      </c>
      <c r="B483" s="12">
        <v>46113</v>
      </c>
      <c r="C483" s="14">
        <f>YEAR(SalesDataTable[[#This Row],[Order Date]])</f>
        <v>2026</v>
      </c>
      <c r="D483" s="14">
        <f>ROUNDUP(MONTH(SalesDataTable[[#This Row],[Order Date]])/3,0)</f>
        <v>2</v>
      </c>
      <c r="E483" s="14">
        <f>MONTH(SalesDataTable[[#This Row],[Order Date]])</f>
        <v>4</v>
      </c>
      <c r="F483" s="14" t="str">
        <f>TEXT(SalesDataTable[[#This Row],[Order Date]],"mmm")</f>
        <v>Apr</v>
      </c>
      <c r="G483" s="3" t="s">
        <v>6</v>
      </c>
      <c r="H483" s="3" t="s">
        <v>43</v>
      </c>
      <c r="I483" s="3" t="s">
        <v>8</v>
      </c>
      <c r="J483" s="3" t="s">
        <v>16</v>
      </c>
      <c r="K483" s="3" t="s">
        <v>9</v>
      </c>
      <c r="L483" s="3" t="s">
        <v>10</v>
      </c>
      <c r="M483" s="8">
        <v>15</v>
      </c>
      <c r="N483" s="5">
        <v>94.33</v>
      </c>
      <c r="O483" s="6">
        <v>0.1</v>
      </c>
      <c r="P483" s="5">
        <v>44.38</v>
      </c>
      <c r="Q483" s="5">
        <f t="shared" si="28"/>
        <v>1273.4550000000002</v>
      </c>
      <c r="R483" s="5">
        <f t="shared" si="29"/>
        <v>665.7</v>
      </c>
      <c r="S483" s="5">
        <f t="shared" si="30"/>
        <v>607.75500000000011</v>
      </c>
      <c r="T483" s="7">
        <f t="shared" si="31"/>
        <v>0.47724890161018652</v>
      </c>
      <c r="U483" s="4">
        <f>YEAR(SalesDataTable[[#This Row],[Order Date]])</f>
        <v>2026</v>
      </c>
      <c r="V483" s="7" t="str">
        <f>"Q"&amp;ROUNDUP(MONTH(SalesDataTable[[#This Row],[Order Date]])/3,0)</f>
        <v>Q2</v>
      </c>
      <c r="W483" s="8">
        <f>MONTH(SalesDataTable[[#This Row],[Order Date]])</f>
        <v>4</v>
      </c>
      <c r="X483" s="7" t="str">
        <f>TEXT(SalesDataTable[[#This Row],[Order Date]],"mmm")</f>
        <v>Apr</v>
      </c>
    </row>
    <row r="484" spans="1:24" ht="15.6">
      <c r="A484" s="2">
        <v>193</v>
      </c>
      <c r="B484" s="12">
        <v>46114</v>
      </c>
      <c r="C484" s="14">
        <f>YEAR(SalesDataTable[[#This Row],[Order Date]])</f>
        <v>2026</v>
      </c>
      <c r="D484" s="14">
        <f>ROUNDUP(MONTH(SalesDataTable[[#This Row],[Order Date]])/3,0)</f>
        <v>2</v>
      </c>
      <c r="E484" s="14">
        <f>MONTH(SalesDataTable[[#This Row],[Order Date]])</f>
        <v>4</v>
      </c>
      <c r="F484" s="14" t="str">
        <f>TEXT(SalesDataTable[[#This Row],[Order Date]],"mmm")</f>
        <v>Apr</v>
      </c>
      <c r="G484" s="3" t="s">
        <v>20</v>
      </c>
      <c r="H484" s="3" t="s">
        <v>21</v>
      </c>
      <c r="I484" s="3" t="s">
        <v>19</v>
      </c>
      <c r="J484" s="3" t="s">
        <v>3</v>
      </c>
      <c r="K484" s="3" t="s">
        <v>14</v>
      </c>
      <c r="L484" s="3" t="s">
        <v>15</v>
      </c>
      <c r="M484" s="8">
        <v>1</v>
      </c>
      <c r="N484" s="5">
        <v>35.6</v>
      </c>
      <c r="O484" s="6">
        <v>0.1</v>
      </c>
      <c r="P484" s="5">
        <v>13.39</v>
      </c>
      <c r="Q484" s="5">
        <f t="shared" si="28"/>
        <v>32.04</v>
      </c>
      <c r="R484" s="5">
        <f t="shared" si="29"/>
        <v>13.39</v>
      </c>
      <c r="S484" s="5">
        <f t="shared" si="30"/>
        <v>18.649999999999999</v>
      </c>
      <c r="T484" s="7">
        <f t="shared" si="31"/>
        <v>0.58208489388264661</v>
      </c>
      <c r="U484" s="4">
        <f>YEAR(SalesDataTable[[#This Row],[Order Date]])</f>
        <v>2026</v>
      </c>
      <c r="V484" s="7" t="str">
        <f>"Q"&amp;ROUNDUP(MONTH(SalesDataTable[[#This Row],[Order Date]])/3,0)</f>
        <v>Q2</v>
      </c>
      <c r="W484" s="8">
        <f>MONTH(SalesDataTable[[#This Row],[Order Date]])</f>
        <v>4</v>
      </c>
      <c r="X484" s="7" t="str">
        <f>TEXT(SalesDataTable[[#This Row],[Order Date]],"mmm")</f>
        <v>Apr</v>
      </c>
    </row>
    <row r="485" spans="1:24" ht="15.6">
      <c r="A485" s="2">
        <v>2246</v>
      </c>
      <c r="B485" s="12">
        <v>46114</v>
      </c>
      <c r="C485" s="14">
        <f>YEAR(SalesDataTable[[#This Row],[Order Date]])</f>
        <v>2026</v>
      </c>
      <c r="D485" s="14">
        <f>ROUNDUP(MONTH(SalesDataTable[[#This Row],[Order Date]])/3,0)</f>
        <v>2</v>
      </c>
      <c r="E485" s="14">
        <f>MONTH(SalesDataTable[[#This Row],[Order Date]])</f>
        <v>4</v>
      </c>
      <c r="F485" s="14" t="str">
        <f>TEXT(SalesDataTable[[#This Row],[Order Date]],"mmm")</f>
        <v>Apr</v>
      </c>
      <c r="G485" s="3" t="s">
        <v>6</v>
      </c>
      <c r="H485" s="3" t="s">
        <v>43</v>
      </c>
      <c r="I485" s="3" t="s">
        <v>28</v>
      </c>
      <c r="J485" s="3" t="s">
        <v>3</v>
      </c>
      <c r="K485" s="3" t="s">
        <v>4</v>
      </c>
      <c r="L485" s="3" t="s">
        <v>22</v>
      </c>
      <c r="M485" s="8">
        <v>1</v>
      </c>
      <c r="N485" s="5">
        <v>50.17</v>
      </c>
      <c r="O485" s="6">
        <v>0</v>
      </c>
      <c r="P485" s="5">
        <v>21.95</v>
      </c>
      <c r="Q485" s="5">
        <f t="shared" si="28"/>
        <v>50.17</v>
      </c>
      <c r="R485" s="5">
        <f t="shared" si="29"/>
        <v>21.95</v>
      </c>
      <c r="S485" s="5">
        <f t="shared" si="30"/>
        <v>28.220000000000002</v>
      </c>
      <c r="T485" s="7">
        <f t="shared" si="31"/>
        <v>0.56248754235598963</v>
      </c>
      <c r="U485" s="4">
        <f>YEAR(SalesDataTable[[#This Row],[Order Date]])</f>
        <v>2026</v>
      </c>
      <c r="V485" s="7" t="str">
        <f>"Q"&amp;ROUNDUP(MONTH(SalesDataTable[[#This Row],[Order Date]])/3,0)</f>
        <v>Q2</v>
      </c>
      <c r="W485" s="8">
        <f>MONTH(SalesDataTable[[#This Row],[Order Date]])</f>
        <v>4</v>
      </c>
      <c r="X485" s="7" t="str">
        <f>TEXT(SalesDataTable[[#This Row],[Order Date]],"mmm")</f>
        <v>Apr</v>
      </c>
    </row>
    <row r="486" spans="1:24" ht="15.6">
      <c r="A486" s="2">
        <v>2556</v>
      </c>
      <c r="B486" s="12">
        <v>46114</v>
      </c>
      <c r="C486" s="14">
        <f>YEAR(SalesDataTable[[#This Row],[Order Date]])</f>
        <v>2026</v>
      </c>
      <c r="D486" s="14">
        <f>ROUNDUP(MONTH(SalesDataTable[[#This Row],[Order Date]])/3,0)</f>
        <v>2</v>
      </c>
      <c r="E486" s="14">
        <f>MONTH(SalesDataTable[[#This Row],[Order Date]])</f>
        <v>4</v>
      </c>
      <c r="F486" s="14" t="str">
        <f>TEXT(SalesDataTable[[#This Row],[Order Date]],"mmm")</f>
        <v>Apr</v>
      </c>
      <c r="G486" s="3" t="s">
        <v>20</v>
      </c>
      <c r="H486" s="3" t="s">
        <v>33</v>
      </c>
      <c r="I486" s="3" t="s">
        <v>2</v>
      </c>
      <c r="J486" s="3" t="s">
        <v>3</v>
      </c>
      <c r="K486" s="3" t="s">
        <v>9</v>
      </c>
      <c r="L486" s="3" t="s">
        <v>46</v>
      </c>
      <c r="M486" s="8">
        <v>2</v>
      </c>
      <c r="N486" s="5">
        <v>72.900000000000006</v>
      </c>
      <c r="O486" s="6">
        <v>0</v>
      </c>
      <c r="P486" s="5">
        <v>31.52</v>
      </c>
      <c r="Q486" s="5">
        <f t="shared" si="28"/>
        <v>145.80000000000001</v>
      </c>
      <c r="R486" s="5">
        <f t="shared" si="29"/>
        <v>63.04</v>
      </c>
      <c r="S486" s="5">
        <f t="shared" si="30"/>
        <v>82.760000000000019</v>
      </c>
      <c r="T486" s="7">
        <f t="shared" si="31"/>
        <v>0.5676268861454048</v>
      </c>
      <c r="U486" s="4">
        <f>YEAR(SalesDataTable[[#This Row],[Order Date]])</f>
        <v>2026</v>
      </c>
      <c r="V486" s="7" t="str">
        <f>"Q"&amp;ROUNDUP(MONTH(SalesDataTable[[#This Row],[Order Date]])/3,0)</f>
        <v>Q2</v>
      </c>
      <c r="W486" s="8">
        <f>MONTH(SalesDataTable[[#This Row],[Order Date]])</f>
        <v>4</v>
      </c>
      <c r="X486" s="7" t="str">
        <f>TEXT(SalesDataTable[[#This Row],[Order Date]],"mmm")</f>
        <v>Apr</v>
      </c>
    </row>
    <row r="487" spans="1:24" ht="15.6">
      <c r="A487" s="2">
        <v>169</v>
      </c>
      <c r="B487" s="12">
        <v>46115</v>
      </c>
      <c r="C487" s="14">
        <f>YEAR(SalesDataTable[[#This Row],[Order Date]])</f>
        <v>2026</v>
      </c>
      <c r="D487" s="14">
        <f>ROUNDUP(MONTH(SalesDataTable[[#This Row],[Order Date]])/3,0)</f>
        <v>2</v>
      </c>
      <c r="E487" s="14">
        <f>MONTH(SalesDataTable[[#This Row],[Order Date]])</f>
        <v>4</v>
      </c>
      <c r="F487" s="14" t="str">
        <f>TEXT(SalesDataTable[[#This Row],[Order Date]],"mmm")</f>
        <v>Apr</v>
      </c>
      <c r="G487" s="3" t="s">
        <v>11</v>
      </c>
      <c r="H487" s="3" t="s">
        <v>52</v>
      </c>
      <c r="I487" s="3" t="s">
        <v>2</v>
      </c>
      <c r="J487" s="3" t="s">
        <v>13</v>
      </c>
      <c r="K487" s="3" t="s">
        <v>9</v>
      </c>
      <c r="L487" s="3" t="s">
        <v>10</v>
      </c>
      <c r="M487" s="8">
        <v>2</v>
      </c>
      <c r="N487" s="5">
        <v>93.48</v>
      </c>
      <c r="O487" s="6">
        <v>0</v>
      </c>
      <c r="P487" s="5">
        <v>45.15</v>
      </c>
      <c r="Q487" s="5">
        <f t="shared" si="28"/>
        <v>186.96</v>
      </c>
      <c r="R487" s="5">
        <f t="shared" si="29"/>
        <v>90.3</v>
      </c>
      <c r="S487" s="5">
        <f t="shared" si="30"/>
        <v>96.660000000000011</v>
      </c>
      <c r="T487" s="7">
        <f t="shared" si="31"/>
        <v>0.51700898587933253</v>
      </c>
      <c r="U487" s="4">
        <f>YEAR(SalesDataTable[[#This Row],[Order Date]])</f>
        <v>2026</v>
      </c>
      <c r="V487" s="7" t="str">
        <f>"Q"&amp;ROUNDUP(MONTH(SalesDataTable[[#This Row],[Order Date]])/3,0)</f>
        <v>Q2</v>
      </c>
      <c r="W487" s="8">
        <f>MONTH(SalesDataTable[[#This Row],[Order Date]])</f>
        <v>4</v>
      </c>
      <c r="X487" s="7" t="str">
        <f>TEXT(SalesDataTable[[#This Row],[Order Date]],"mmm")</f>
        <v>Apr</v>
      </c>
    </row>
    <row r="488" spans="1:24" ht="15.6">
      <c r="A488" s="2">
        <v>877</v>
      </c>
      <c r="B488" s="12">
        <v>46115</v>
      </c>
      <c r="C488" s="14">
        <f>YEAR(SalesDataTable[[#This Row],[Order Date]])</f>
        <v>2026</v>
      </c>
      <c r="D488" s="14">
        <f>ROUNDUP(MONTH(SalesDataTable[[#This Row],[Order Date]])/3,0)</f>
        <v>2</v>
      </c>
      <c r="E488" s="14">
        <f>MONTH(SalesDataTable[[#This Row],[Order Date]])</f>
        <v>4</v>
      </c>
      <c r="F488" s="14" t="str">
        <f>TEXT(SalesDataTable[[#This Row],[Order Date]],"mmm")</f>
        <v>Apr</v>
      </c>
      <c r="G488" s="3" t="s">
        <v>6</v>
      </c>
      <c r="H488" s="3" t="s">
        <v>43</v>
      </c>
      <c r="I488" s="3" t="s">
        <v>2</v>
      </c>
      <c r="J488" s="3" t="s">
        <v>13</v>
      </c>
      <c r="K488" s="3" t="s">
        <v>23</v>
      </c>
      <c r="L488" s="3" t="s">
        <v>51</v>
      </c>
      <c r="M488" s="8">
        <v>1</v>
      </c>
      <c r="N488" s="5">
        <v>123.63</v>
      </c>
      <c r="O488" s="6">
        <v>0</v>
      </c>
      <c r="P488" s="5">
        <v>58.88</v>
      </c>
      <c r="Q488" s="5">
        <f t="shared" si="28"/>
        <v>123.63</v>
      </c>
      <c r="R488" s="5">
        <f t="shared" si="29"/>
        <v>58.88</v>
      </c>
      <c r="S488" s="5">
        <f t="shared" si="30"/>
        <v>64.75</v>
      </c>
      <c r="T488" s="7">
        <f t="shared" si="31"/>
        <v>0.52374019250990866</v>
      </c>
      <c r="U488" s="4">
        <f>YEAR(SalesDataTable[[#This Row],[Order Date]])</f>
        <v>2026</v>
      </c>
      <c r="V488" s="7" t="str">
        <f>"Q"&amp;ROUNDUP(MONTH(SalesDataTable[[#This Row],[Order Date]])/3,0)</f>
        <v>Q2</v>
      </c>
      <c r="W488" s="8">
        <f>MONTH(SalesDataTable[[#This Row],[Order Date]])</f>
        <v>4</v>
      </c>
      <c r="X488" s="7" t="str">
        <f>TEXT(SalesDataTable[[#This Row],[Order Date]],"mmm")</f>
        <v>Apr</v>
      </c>
    </row>
    <row r="489" spans="1:24" ht="15.6">
      <c r="A489" s="2">
        <v>2023</v>
      </c>
      <c r="B489" s="12">
        <v>46115</v>
      </c>
      <c r="C489" s="14">
        <f>YEAR(SalesDataTable[[#This Row],[Order Date]])</f>
        <v>2026</v>
      </c>
      <c r="D489" s="14">
        <f>ROUNDUP(MONTH(SalesDataTable[[#This Row],[Order Date]])/3,0)</f>
        <v>2</v>
      </c>
      <c r="E489" s="14">
        <f>MONTH(SalesDataTable[[#This Row],[Order Date]])</f>
        <v>4</v>
      </c>
      <c r="F489" s="14" t="str">
        <f>TEXT(SalesDataTable[[#This Row],[Order Date]],"mmm")</f>
        <v>Apr</v>
      </c>
      <c r="G489" s="3" t="s">
        <v>6</v>
      </c>
      <c r="H489" s="3" t="s">
        <v>43</v>
      </c>
      <c r="I489" s="3" t="s">
        <v>2</v>
      </c>
      <c r="J489" s="3" t="s">
        <v>13</v>
      </c>
      <c r="K489" s="3" t="s">
        <v>14</v>
      </c>
      <c r="L489" s="3" t="s">
        <v>48</v>
      </c>
      <c r="M489" s="8">
        <v>3</v>
      </c>
      <c r="N489" s="5">
        <v>168.37</v>
      </c>
      <c r="O489" s="6">
        <v>0</v>
      </c>
      <c r="P489" s="5">
        <v>87.15</v>
      </c>
      <c r="Q489" s="5">
        <f t="shared" si="28"/>
        <v>505.11</v>
      </c>
      <c r="R489" s="5">
        <f t="shared" si="29"/>
        <v>261.45000000000005</v>
      </c>
      <c r="S489" s="5">
        <f t="shared" si="30"/>
        <v>243.65999999999997</v>
      </c>
      <c r="T489" s="7">
        <f t="shared" si="31"/>
        <v>0.4823899744610084</v>
      </c>
      <c r="U489" s="4">
        <f>YEAR(SalesDataTable[[#This Row],[Order Date]])</f>
        <v>2026</v>
      </c>
      <c r="V489" s="7" t="str">
        <f>"Q"&amp;ROUNDUP(MONTH(SalesDataTable[[#This Row],[Order Date]])/3,0)</f>
        <v>Q2</v>
      </c>
      <c r="W489" s="8">
        <f>MONTH(SalesDataTable[[#This Row],[Order Date]])</f>
        <v>4</v>
      </c>
      <c r="X489" s="7" t="str">
        <f>TEXT(SalesDataTable[[#This Row],[Order Date]],"mmm")</f>
        <v>Apr</v>
      </c>
    </row>
    <row r="490" spans="1:24" ht="15.6">
      <c r="A490" s="2">
        <v>2548</v>
      </c>
      <c r="B490" s="12">
        <v>46115</v>
      </c>
      <c r="C490" s="14">
        <f>YEAR(SalesDataTable[[#This Row],[Order Date]])</f>
        <v>2026</v>
      </c>
      <c r="D490" s="14">
        <f>ROUNDUP(MONTH(SalesDataTable[[#This Row],[Order Date]])/3,0)</f>
        <v>2</v>
      </c>
      <c r="E490" s="14">
        <f>MONTH(SalesDataTable[[#This Row],[Order Date]])</f>
        <v>4</v>
      </c>
      <c r="F490" s="14" t="str">
        <f>TEXT(SalesDataTable[[#This Row],[Order Date]],"mmm")</f>
        <v>Apr</v>
      </c>
      <c r="G490" s="3" t="s">
        <v>0</v>
      </c>
      <c r="H490" s="3" t="s">
        <v>36</v>
      </c>
      <c r="I490" s="3" t="s">
        <v>28</v>
      </c>
      <c r="J490" s="3" t="s">
        <v>13</v>
      </c>
      <c r="K490" s="3" t="s">
        <v>4</v>
      </c>
      <c r="L490" s="3" t="s">
        <v>22</v>
      </c>
      <c r="M490" s="8">
        <v>4</v>
      </c>
      <c r="N490" s="5">
        <v>51.68</v>
      </c>
      <c r="O490" s="6">
        <v>0.05</v>
      </c>
      <c r="P490" s="5">
        <v>23.09</v>
      </c>
      <c r="Q490" s="5">
        <f t="shared" si="28"/>
        <v>196.38399999999999</v>
      </c>
      <c r="R490" s="5">
        <f t="shared" si="29"/>
        <v>92.36</v>
      </c>
      <c r="S490" s="5">
        <f t="shared" si="30"/>
        <v>104.02399999999999</v>
      </c>
      <c r="T490" s="7">
        <f t="shared" si="31"/>
        <v>0.52969692031937421</v>
      </c>
      <c r="U490" s="4">
        <f>YEAR(SalesDataTable[[#This Row],[Order Date]])</f>
        <v>2026</v>
      </c>
      <c r="V490" s="7" t="str">
        <f>"Q"&amp;ROUNDUP(MONTH(SalesDataTable[[#This Row],[Order Date]])/3,0)</f>
        <v>Q2</v>
      </c>
      <c r="W490" s="8">
        <f>MONTH(SalesDataTable[[#This Row],[Order Date]])</f>
        <v>4</v>
      </c>
      <c r="X490" s="7" t="str">
        <f>TEXT(SalesDataTable[[#This Row],[Order Date]],"mmm")</f>
        <v>Apr</v>
      </c>
    </row>
    <row r="491" spans="1:24" ht="15.6">
      <c r="A491" s="2">
        <v>2602</v>
      </c>
      <c r="B491" s="12">
        <v>46115</v>
      </c>
      <c r="C491" s="14">
        <f>YEAR(SalesDataTable[[#This Row],[Order Date]])</f>
        <v>2026</v>
      </c>
      <c r="D491" s="14">
        <f>ROUNDUP(MONTH(SalesDataTable[[#This Row],[Order Date]])/3,0)</f>
        <v>2</v>
      </c>
      <c r="E491" s="14">
        <f>MONTH(SalesDataTable[[#This Row],[Order Date]])</f>
        <v>4</v>
      </c>
      <c r="F491" s="14" t="str">
        <f>TEXT(SalesDataTable[[#This Row],[Order Date]],"mmm")</f>
        <v>Apr</v>
      </c>
      <c r="G491" s="3" t="s">
        <v>6</v>
      </c>
      <c r="H491" s="3" t="s">
        <v>43</v>
      </c>
      <c r="I491" s="3" t="s">
        <v>28</v>
      </c>
      <c r="J491" s="3" t="s">
        <v>13</v>
      </c>
      <c r="K491" s="3" t="s">
        <v>4</v>
      </c>
      <c r="L491" s="3" t="s">
        <v>26</v>
      </c>
      <c r="M491" s="8">
        <v>1</v>
      </c>
      <c r="N491" s="5">
        <v>40.159999999999997</v>
      </c>
      <c r="O491" s="6">
        <v>0</v>
      </c>
      <c r="P491" s="5">
        <v>16.77</v>
      </c>
      <c r="Q491" s="5">
        <f t="shared" si="28"/>
        <v>40.159999999999997</v>
      </c>
      <c r="R491" s="5">
        <f t="shared" si="29"/>
        <v>16.77</v>
      </c>
      <c r="S491" s="5">
        <f t="shared" si="30"/>
        <v>23.389999999999997</v>
      </c>
      <c r="T491" s="7">
        <f t="shared" si="31"/>
        <v>0.58242031872509958</v>
      </c>
      <c r="U491" s="4">
        <f>YEAR(SalesDataTable[[#This Row],[Order Date]])</f>
        <v>2026</v>
      </c>
      <c r="V491" s="7" t="str">
        <f>"Q"&amp;ROUNDUP(MONTH(SalesDataTable[[#This Row],[Order Date]])/3,0)</f>
        <v>Q2</v>
      </c>
      <c r="W491" s="8">
        <f>MONTH(SalesDataTable[[#This Row],[Order Date]])</f>
        <v>4</v>
      </c>
      <c r="X491" s="7" t="str">
        <f>TEXT(SalesDataTable[[#This Row],[Order Date]],"mmm")</f>
        <v>Apr</v>
      </c>
    </row>
    <row r="492" spans="1:24" ht="15.6">
      <c r="A492" s="2">
        <v>3229</v>
      </c>
      <c r="B492" s="12">
        <v>46115</v>
      </c>
      <c r="C492" s="14">
        <f>YEAR(SalesDataTable[[#This Row],[Order Date]])</f>
        <v>2026</v>
      </c>
      <c r="D492" s="14">
        <f>ROUNDUP(MONTH(SalesDataTable[[#This Row],[Order Date]])/3,0)</f>
        <v>2</v>
      </c>
      <c r="E492" s="14">
        <f>MONTH(SalesDataTable[[#This Row],[Order Date]])</f>
        <v>4</v>
      </c>
      <c r="F492" s="14" t="str">
        <f>TEXT(SalesDataTable[[#This Row],[Order Date]],"mmm")</f>
        <v>Apr</v>
      </c>
      <c r="G492" s="3" t="s">
        <v>20</v>
      </c>
      <c r="H492" s="3" t="s">
        <v>47</v>
      </c>
      <c r="I492" s="3" t="s">
        <v>19</v>
      </c>
      <c r="J492" s="3" t="s">
        <v>3</v>
      </c>
      <c r="K492" s="3" t="s">
        <v>14</v>
      </c>
      <c r="L492" s="3" t="s">
        <v>15</v>
      </c>
      <c r="M492" s="8">
        <v>3</v>
      </c>
      <c r="N492" s="5">
        <v>36.17</v>
      </c>
      <c r="O492" s="6">
        <v>0.1</v>
      </c>
      <c r="P492" s="5">
        <v>13.65</v>
      </c>
      <c r="Q492" s="5">
        <f t="shared" si="28"/>
        <v>97.659000000000006</v>
      </c>
      <c r="R492" s="5">
        <f t="shared" si="29"/>
        <v>40.950000000000003</v>
      </c>
      <c r="S492" s="5">
        <f t="shared" si="30"/>
        <v>56.709000000000003</v>
      </c>
      <c r="T492" s="7">
        <f t="shared" si="31"/>
        <v>0.58068380794396834</v>
      </c>
      <c r="U492" s="4">
        <f>YEAR(SalesDataTable[[#This Row],[Order Date]])</f>
        <v>2026</v>
      </c>
      <c r="V492" s="7" t="str">
        <f>"Q"&amp;ROUNDUP(MONTH(SalesDataTable[[#This Row],[Order Date]])/3,0)</f>
        <v>Q2</v>
      </c>
      <c r="W492" s="8">
        <f>MONTH(SalesDataTable[[#This Row],[Order Date]])</f>
        <v>4</v>
      </c>
      <c r="X492" s="7" t="str">
        <f>TEXT(SalesDataTable[[#This Row],[Order Date]],"mmm")</f>
        <v>Apr</v>
      </c>
    </row>
    <row r="493" spans="1:24" ht="15.6">
      <c r="A493" s="2">
        <v>3261</v>
      </c>
      <c r="B493" s="12">
        <v>46115</v>
      </c>
      <c r="C493" s="14">
        <f>YEAR(SalesDataTable[[#This Row],[Order Date]])</f>
        <v>2026</v>
      </c>
      <c r="D493" s="14">
        <f>ROUNDUP(MONTH(SalesDataTable[[#This Row],[Order Date]])/3,0)</f>
        <v>2</v>
      </c>
      <c r="E493" s="14">
        <f>MONTH(SalesDataTable[[#This Row],[Order Date]])</f>
        <v>4</v>
      </c>
      <c r="F493" s="14" t="str">
        <f>TEXT(SalesDataTable[[#This Row],[Order Date]],"mmm")</f>
        <v>Apr</v>
      </c>
      <c r="G493" s="3" t="s">
        <v>11</v>
      </c>
      <c r="H493" s="3" t="s">
        <v>39</v>
      </c>
      <c r="I493" s="3" t="s">
        <v>2</v>
      </c>
      <c r="J493" s="3" t="s">
        <v>13</v>
      </c>
      <c r="K493" s="3" t="s">
        <v>14</v>
      </c>
      <c r="L493" s="3" t="s">
        <v>44</v>
      </c>
      <c r="M493" s="8">
        <v>4</v>
      </c>
      <c r="N493" s="5">
        <v>130.55000000000001</v>
      </c>
      <c r="O493" s="6">
        <v>0</v>
      </c>
      <c r="P493" s="5">
        <v>67.66</v>
      </c>
      <c r="Q493" s="5">
        <f t="shared" si="28"/>
        <v>522.20000000000005</v>
      </c>
      <c r="R493" s="5">
        <f t="shared" si="29"/>
        <v>270.64</v>
      </c>
      <c r="S493" s="5">
        <f t="shared" si="30"/>
        <v>251.56000000000006</v>
      </c>
      <c r="T493" s="7">
        <f t="shared" si="31"/>
        <v>0.48173113749521262</v>
      </c>
      <c r="U493" s="4">
        <f>YEAR(SalesDataTable[[#This Row],[Order Date]])</f>
        <v>2026</v>
      </c>
      <c r="V493" s="7" t="str">
        <f>"Q"&amp;ROUNDUP(MONTH(SalesDataTable[[#This Row],[Order Date]])/3,0)</f>
        <v>Q2</v>
      </c>
      <c r="W493" s="8">
        <f>MONTH(SalesDataTable[[#This Row],[Order Date]])</f>
        <v>4</v>
      </c>
      <c r="X493" s="7" t="str">
        <f>TEXT(SalesDataTable[[#This Row],[Order Date]],"mmm")</f>
        <v>Apr</v>
      </c>
    </row>
    <row r="494" spans="1:24" ht="15.6">
      <c r="A494" s="2">
        <v>3621</v>
      </c>
      <c r="B494" s="12">
        <v>46115</v>
      </c>
      <c r="C494" s="14">
        <f>YEAR(SalesDataTable[[#This Row],[Order Date]])</f>
        <v>2026</v>
      </c>
      <c r="D494" s="14">
        <f>ROUNDUP(MONTH(SalesDataTable[[#This Row],[Order Date]])/3,0)</f>
        <v>2</v>
      </c>
      <c r="E494" s="14">
        <f>MONTH(SalesDataTable[[#This Row],[Order Date]])</f>
        <v>4</v>
      </c>
      <c r="F494" s="14" t="str">
        <f>TEXT(SalesDataTable[[#This Row],[Order Date]],"mmm")</f>
        <v>Apr</v>
      </c>
      <c r="G494" s="3" t="s">
        <v>20</v>
      </c>
      <c r="H494" s="3" t="s">
        <v>33</v>
      </c>
      <c r="I494" s="3" t="s">
        <v>2</v>
      </c>
      <c r="J494" s="3" t="s">
        <v>13</v>
      </c>
      <c r="K494" s="3" t="s">
        <v>4</v>
      </c>
      <c r="L494" s="3" t="s">
        <v>30</v>
      </c>
      <c r="M494" s="8">
        <v>2</v>
      </c>
      <c r="N494" s="5">
        <v>102.63</v>
      </c>
      <c r="O494" s="6">
        <v>0</v>
      </c>
      <c r="P494" s="5">
        <v>50.19</v>
      </c>
      <c r="Q494" s="5">
        <f t="shared" si="28"/>
        <v>205.26</v>
      </c>
      <c r="R494" s="5">
        <f t="shared" si="29"/>
        <v>100.38</v>
      </c>
      <c r="S494" s="5">
        <f t="shared" si="30"/>
        <v>104.88</v>
      </c>
      <c r="T494" s="7">
        <f t="shared" si="31"/>
        <v>0.51096170710318622</v>
      </c>
      <c r="U494" s="4">
        <f>YEAR(SalesDataTable[[#This Row],[Order Date]])</f>
        <v>2026</v>
      </c>
      <c r="V494" s="7" t="str">
        <f>"Q"&amp;ROUNDUP(MONTH(SalesDataTable[[#This Row],[Order Date]])/3,0)</f>
        <v>Q2</v>
      </c>
      <c r="W494" s="8">
        <f>MONTH(SalesDataTable[[#This Row],[Order Date]])</f>
        <v>4</v>
      </c>
      <c r="X494" s="7" t="str">
        <f>TEXT(SalesDataTable[[#This Row],[Order Date]],"mmm")</f>
        <v>Apr</v>
      </c>
    </row>
    <row r="495" spans="1:24" ht="15.6">
      <c r="A495" s="2">
        <v>4681</v>
      </c>
      <c r="B495" s="12">
        <v>46115</v>
      </c>
      <c r="C495" s="14">
        <f>YEAR(SalesDataTable[[#This Row],[Order Date]])</f>
        <v>2026</v>
      </c>
      <c r="D495" s="14">
        <f>ROUNDUP(MONTH(SalesDataTable[[#This Row],[Order Date]])/3,0)</f>
        <v>2</v>
      </c>
      <c r="E495" s="14">
        <f>MONTH(SalesDataTable[[#This Row],[Order Date]])</f>
        <v>4</v>
      </c>
      <c r="F495" s="14" t="str">
        <f>TEXT(SalesDataTable[[#This Row],[Order Date]],"mmm")</f>
        <v>Apr</v>
      </c>
      <c r="G495" s="3" t="s">
        <v>20</v>
      </c>
      <c r="H495" s="3" t="s">
        <v>47</v>
      </c>
      <c r="I495" s="3" t="s">
        <v>28</v>
      </c>
      <c r="J495" s="3" t="s">
        <v>3</v>
      </c>
      <c r="K495" s="3" t="s">
        <v>4</v>
      </c>
      <c r="L495" s="3" t="s">
        <v>5</v>
      </c>
      <c r="M495" s="8">
        <v>6</v>
      </c>
      <c r="N495" s="5">
        <v>81.239999999999995</v>
      </c>
      <c r="O495" s="6">
        <v>0</v>
      </c>
      <c r="P495" s="5">
        <v>43.28</v>
      </c>
      <c r="Q495" s="5">
        <f t="shared" si="28"/>
        <v>487.43999999999994</v>
      </c>
      <c r="R495" s="5">
        <f t="shared" si="29"/>
        <v>259.68</v>
      </c>
      <c r="S495" s="5">
        <f t="shared" si="30"/>
        <v>227.75999999999993</v>
      </c>
      <c r="T495" s="7">
        <f t="shared" si="31"/>
        <v>0.46725750861644505</v>
      </c>
      <c r="U495" s="4">
        <f>YEAR(SalesDataTable[[#This Row],[Order Date]])</f>
        <v>2026</v>
      </c>
      <c r="V495" s="7" t="str">
        <f>"Q"&amp;ROUNDUP(MONTH(SalesDataTable[[#This Row],[Order Date]])/3,0)</f>
        <v>Q2</v>
      </c>
      <c r="W495" s="8">
        <f>MONTH(SalesDataTable[[#This Row],[Order Date]])</f>
        <v>4</v>
      </c>
      <c r="X495" s="7" t="str">
        <f>TEXT(SalesDataTable[[#This Row],[Order Date]],"mmm")</f>
        <v>Apr</v>
      </c>
    </row>
    <row r="496" spans="1:24" ht="15.6">
      <c r="A496" s="2">
        <v>4954</v>
      </c>
      <c r="B496" s="12">
        <v>46115</v>
      </c>
      <c r="C496" s="14">
        <f>YEAR(SalesDataTable[[#This Row],[Order Date]])</f>
        <v>2026</v>
      </c>
      <c r="D496" s="14">
        <f>ROUNDUP(MONTH(SalesDataTable[[#This Row],[Order Date]])/3,0)</f>
        <v>2</v>
      </c>
      <c r="E496" s="14">
        <f>MONTH(SalesDataTable[[#This Row],[Order Date]])</f>
        <v>4</v>
      </c>
      <c r="F496" s="14" t="str">
        <f>TEXT(SalesDataTable[[#This Row],[Order Date]],"mmm")</f>
        <v>Apr</v>
      </c>
      <c r="G496" s="3" t="s">
        <v>20</v>
      </c>
      <c r="H496" s="3" t="s">
        <v>33</v>
      </c>
      <c r="I496" s="3" t="s">
        <v>2</v>
      </c>
      <c r="J496" s="3" t="s">
        <v>13</v>
      </c>
      <c r="K496" s="3" t="s">
        <v>9</v>
      </c>
      <c r="L496" s="3" t="s">
        <v>46</v>
      </c>
      <c r="M496" s="8">
        <v>3</v>
      </c>
      <c r="N496" s="5">
        <v>72.11</v>
      </c>
      <c r="O496" s="6">
        <v>0.05</v>
      </c>
      <c r="P496" s="5">
        <v>31.63</v>
      </c>
      <c r="Q496" s="5">
        <f t="shared" si="28"/>
        <v>205.51349999999996</v>
      </c>
      <c r="R496" s="5">
        <f t="shared" si="29"/>
        <v>94.89</v>
      </c>
      <c r="S496" s="5">
        <f t="shared" si="30"/>
        <v>110.62349999999996</v>
      </c>
      <c r="T496" s="7">
        <f t="shared" si="31"/>
        <v>0.5382785072513484</v>
      </c>
      <c r="U496" s="4">
        <f>YEAR(SalesDataTable[[#This Row],[Order Date]])</f>
        <v>2026</v>
      </c>
      <c r="V496" s="7" t="str">
        <f>"Q"&amp;ROUNDUP(MONTH(SalesDataTable[[#This Row],[Order Date]])/3,0)</f>
        <v>Q2</v>
      </c>
      <c r="W496" s="8">
        <f>MONTH(SalesDataTable[[#This Row],[Order Date]])</f>
        <v>4</v>
      </c>
      <c r="X496" s="7" t="str">
        <f>TEXT(SalesDataTable[[#This Row],[Order Date]],"mmm")</f>
        <v>Apr</v>
      </c>
    </row>
    <row r="497" spans="1:24" ht="15.6">
      <c r="A497" s="2">
        <v>1153</v>
      </c>
      <c r="B497" s="12">
        <v>46116</v>
      </c>
      <c r="C497" s="14">
        <f>YEAR(SalesDataTable[[#This Row],[Order Date]])</f>
        <v>2026</v>
      </c>
      <c r="D497" s="14">
        <f>ROUNDUP(MONTH(SalesDataTable[[#This Row],[Order Date]])/3,0)</f>
        <v>2</v>
      </c>
      <c r="E497" s="14">
        <f>MONTH(SalesDataTable[[#This Row],[Order Date]])</f>
        <v>4</v>
      </c>
      <c r="F497" s="14" t="str">
        <f>TEXT(SalesDataTable[[#This Row],[Order Date]],"mmm")</f>
        <v>Apr</v>
      </c>
      <c r="G497" s="3" t="s">
        <v>11</v>
      </c>
      <c r="H497" s="3" t="s">
        <v>52</v>
      </c>
      <c r="I497" s="3" t="s">
        <v>19</v>
      </c>
      <c r="J497" s="3" t="s">
        <v>13</v>
      </c>
      <c r="K497" s="3" t="s">
        <v>9</v>
      </c>
      <c r="L497" s="3" t="s">
        <v>10</v>
      </c>
      <c r="M497" s="8">
        <v>4</v>
      </c>
      <c r="N497" s="5">
        <v>90.15</v>
      </c>
      <c r="O497" s="6">
        <v>0</v>
      </c>
      <c r="P497" s="5">
        <v>44.9</v>
      </c>
      <c r="Q497" s="5">
        <f t="shared" si="28"/>
        <v>360.6</v>
      </c>
      <c r="R497" s="5">
        <f t="shared" si="29"/>
        <v>179.6</v>
      </c>
      <c r="S497" s="5">
        <f t="shared" si="30"/>
        <v>181.00000000000003</v>
      </c>
      <c r="T497" s="7">
        <f t="shared" si="31"/>
        <v>0.50194120909595119</v>
      </c>
      <c r="U497" s="4">
        <f>YEAR(SalesDataTable[[#This Row],[Order Date]])</f>
        <v>2026</v>
      </c>
      <c r="V497" s="7" t="str">
        <f>"Q"&amp;ROUNDUP(MONTH(SalesDataTable[[#This Row],[Order Date]])/3,0)</f>
        <v>Q2</v>
      </c>
      <c r="W497" s="8">
        <f>MONTH(SalesDataTable[[#This Row],[Order Date]])</f>
        <v>4</v>
      </c>
      <c r="X497" s="7" t="str">
        <f>TEXT(SalesDataTable[[#This Row],[Order Date]],"mmm")</f>
        <v>Apr</v>
      </c>
    </row>
    <row r="498" spans="1:24" ht="15.6">
      <c r="A498" s="2">
        <v>1383</v>
      </c>
      <c r="B498" s="12">
        <v>46116</v>
      </c>
      <c r="C498" s="14">
        <f>YEAR(SalesDataTable[[#This Row],[Order Date]])</f>
        <v>2026</v>
      </c>
      <c r="D498" s="14">
        <f>ROUNDUP(MONTH(SalesDataTable[[#This Row],[Order Date]])/3,0)</f>
        <v>2</v>
      </c>
      <c r="E498" s="14">
        <f>MONTH(SalesDataTable[[#This Row],[Order Date]])</f>
        <v>4</v>
      </c>
      <c r="F498" s="14" t="str">
        <f>TEXT(SalesDataTable[[#This Row],[Order Date]],"mmm")</f>
        <v>Apr</v>
      </c>
      <c r="G498" s="3" t="s">
        <v>20</v>
      </c>
      <c r="H498" s="3" t="s">
        <v>21</v>
      </c>
      <c r="I498" s="3" t="s">
        <v>19</v>
      </c>
      <c r="J498" s="3" t="s">
        <v>3</v>
      </c>
      <c r="K498" s="3" t="s">
        <v>4</v>
      </c>
      <c r="L498" s="3" t="s">
        <v>22</v>
      </c>
      <c r="M498" s="8">
        <v>1</v>
      </c>
      <c r="N498" s="5">
        <v>50.7</v>
      </c>
      <c r="O498" s="6">
        <v>0.05</v>
      </c>
      <c r="P498" s="5">
        <v>21.85</v>
      </c>
      <c r="Q498" s="5">
        <f t="shared" si="28"/>
        <v>48.164999999999999</v>
      </c>
      <c r="R498" s="5">
        <f t="shared" si="29"/>
        <v>21.85</v>
      </c>
      <c r="S498" s="5">
        <f t="shared" si="30"/>
        <v>26.314999999999998</v>
      </c>
      <c r="T498" s="7">
        <f t="shared" si="31"/>
        <v>0.54635108481262329</v>
      </c>
      <c r="U498" s="4">
        <f>YEAR(SalesDataTable[[#This Row],[Order Date]])</f>
        <v>2026</v>
      </c>
      <c r="V498" s="7" t="str">
        <f>"Q"&amp;ROUNDUP(MONTH(SalesDataTable[[#This Row],[Order Date]])/3,0)</f>
        <v>Q2</v>
      </c>
      <c r="W498" s="8">
        <f>MONTH(SalesDataTable[[#This Row],[Order Date]])</f>
        <v>4</v>
      </c>
      <c r="X498" s="7" t="str">
        <f>TEXT(SalesDataTable[[#This Row],[Order Date]],"mmm")</f>
        <v>Apr</v>
      </c>
    </row>
    <row r="499" spans="1:24" ht="15.6">
      <c r="A499" s="2">
        <v>2583</v>
      </c>
      <c r="B499" s="12">
        <v>46116</v>
      </c>
      <c r="C499" s="14">
        <f>YEAR(SalesDataTable[[#This Row],[Order Date]])</f>
        <v>2026</v>
      </c>
      <c r="D499" s="14">
        <f>ROUNDUP(MONTH(SalesDataTable[[#This Row],[Order Date]])/3,0)</f>
        <v>2</v>
      </c>
      <c r="E499" s="14">
        <f>MONTH(SalesDataTable[[#This Row],[Order Date]])</f>
        <v>4</v>
      </c>
      <c r="F499" s="14" t="str">
        <f>TEXT(SalesDataTable[[#This Row],[Order Date]],"mmm")</f>
        <v>Apr</v>
      </c>
      <c r="G499" s="3" t="s">
        <v>0</v>
      </c>
      <c r="H499" s="3" t="s">
        <v>1</v>
      </c>
      <c r="I499" s="3" t="s">
        <v>2</v>
      </c>
      <c r="J499" s="3" t="s">
        <v>3</v>
      </c>
      <c r="K499" s="3" t="s">
        <v>34</v>
      </c>
      <c r="L499" s="3" t="s">
        <v>35</v>
      </c>
      <c r="M499" s="8">
        <v>1</v>
      </c>
      <c r="N499" s="5">
        <v>41.13</v>
      </c>
      <c r="O499" s="6">
        <v>0</v>
      </c>
      <c r="P499" s="5">
        <v>15.04</v>
      </c>
      <c r="Q499" s="5">
        <f t="shared" si="28"/>
        <v>41.13</v>
      </c>
      <c r="R499" s="5">
        <f t="shared" si="29"/>
        <v>15.04</v>
      </c>
      <c r="S499" s="5">
        <f t="shared" si="30"/>
        <v>26.090000000000003</v>
      </c>
      <c r="T499" s="7">
        <f t="shared" si="31"/>
        <v>0.63433017262338931</v>
      </c>
      <c r="U499" s="4">
        <f>YEAR(SalesDataTable[[#This Row],[Order Date]])</f>
        <v>2026</v>
      </c>
      <c r="V499" s="7" t="str">
        <f>"Q"&amp;ROUNDUP(MONTH(SalesDataTable[[#This Row],[Order Date]])/3,0)</f>
        <v>Q2</v>
      </c>
      <c r="W499" s="8">
        <f>MONTH(SalesDataTable[[#This Row],[Order Date]])</f>
        <v>4</v>
      </c>
      <c r="X499" s="7" t="str">
        <f>TEXT(SalesDataTable[[#This Row],[Order Date]],"mmm")</f>
        <v>Apr</v>
      </c>
    </row>
    <row r="500" spans="1:24" ht="15.6">
      <c r="A500" s="2">
        <v>4074</v>
      </c>
      <c r="B500" s="12">
        <v>46116</v>
      </c>
      <c r="C500" s="14">
        <f>YEAR(SalesDataTable[[#This Row],[Order Date]])</f>
        <v>2026</v>
      </c>
      <c r="D500" s="14">
        <f>ROUNDUP(MONTH(SalesDataTable[[#This Row],[Order Date]])/3,0)</f>
        <v>2</v>
      </c>
      <c r="E500" s="14">
        <f>MONTH(SalesDataTable[[#This Row],[Order Date]])</f>
        <v>4</v>
      </c>
      <c r="F500" s="14" t="str">
        <f>TEXT(SalesDataTable[[#This Row],[Order Date]],"mmm")</f>
        <v>Apr</v>
      </c>
      <c r="G500" s="3" t="s">
        <v>6</v>
      </c>
      <c r="H500" s="3" t="s">
        <v>7</v>
      </c>
      <c r="I500" s="3" t="s">
        <v>19</v>
      </c>
      <c r="J500" s="3" t="s">
        <v>3</v>
      </c>
      <c r="K500" s="3" t="s">
        <v>23</v>
      </c>
      <c r="L500" s="3" t="s">
        <v>51</v>
      </c>
      <c r="M500" s="8">
        <v>1</v>
      </c>
      <c r="N500" s="5">
        <v>121.66</v>
      </c>
      <c r="O500" s="6">
        <v>0</v>
      </c>
      <c r="P500" s="5">
        <v>61.37</v>
      </c>
      <c r="Q500" s="5">
        <f t="shared" si="28"/>
        <v>121.66</v>
      </c>
      <c r="R500" s="5">
        <f t="shared" si="29"/>
        <v>61.37</v>
      </c>
      <c r="S500" s="5">
        <f t="shared" si="30"/>
        <v>60.29</v>
      </c>
      <c r="T500" s="7">
        <f t="shared" si="31"/>
        <v>0.49556140062469178</v>
      </c>
      <c r="U500" s="4">
        <f>YEAR(SalesDataTable[[#This Row],[Order Date]])</f>
        <v>2026</v>
      </c>
      <c r="V500" s="7" t="str">
        <f>"Q"&amp;ROUNDUP(MONTH(SalesDataTable[[#This Row],[Order Date]])/3,0)</f>
        <v>Q2</v>
      </c>
      <c r="W500" s="8">
        <f>MONTH(SalesDataTable[[#This Row],[Order Date]])</f>
        <v>4</v>
      </c>
      <c r="X500" s="7" t="str">
        <f>TEXT(SalesDataTable[[#This Row],[Order Date]],"mmm")</f>
        <v>Apr</v>
      </c>
    </row>
    <row r="501" spans="1:24" ht="15.6">
      <c r="A501" s="2">
        <v>4301</v>
      </c>
      <c r="B501" s="12">
        <v>46116</v>
      </c>
      <c r="C501" s="14">
        <f>YEAR(SalesDataTable[[#This Row],[Order Date]])</f>
        <v>2026</v>
      </c>
      <c r="D501" s="14">
        <f>ROUNDUP(MONTH(SalesDataTable[[#This Row],[Order Date]])/3,0)</f>
        <v>2</v>
      </c>
      <c r="E501" s="14">
        <f>MONTH(SalesDataTable[[#This Row],[Order Date]])</f>
        <v>4</v>
      </c>
      <c r="F501" s="14" t="str">
        <f>TEXT(SalesDataTable[[#This Row],[Order Date]],"mmm")</f>
        <v>Apr</v>
      </c>
      <c r="G501" s="3" t="s">
        <v>11</v>
      </c>
      <c r="H501" s="3" t="s">
        <v>52</v>
      </c>
      <c r="I501" s="3" t="s">
        <v>19</v>
      </c>
      <c r="J501" s="3" t="s">
        <v>13</v>
      </c>
      <c r="K501" s="3" t="s">
        <v>34</v>
      </c>
      <c r="L501" s="3" t="s">
        <v>38</v>
      </c>
      <c r="M501" s="8">
        <v>1</v>
      </c>
      <c r="N501" s="5">
        <v>122.77</v>
      </c>
      <c r="O501" s="6">
        <v>0.1</v>
      </c>
      <c r="P501" s="5">
        <v>70.59</v>
      </c>
      <c r="Q501" s="5">
        <f t="shared" si="28"/>
        <v>110.49299999999999</v>
      </c>
      <c r="R501" s="5">
        <f t="shared" si="29"/>
        <v>70.59</v>
      </c>
      <c r="S501" s="5">
        <f t="shared" si="30"/>
        <v>39.902999999999992</v>
      </c>
      <c r="T501" s="7">
        <f t="shared" si="31"/>
        <v>0.36113599956558329</v>
      </c>
      <c r="U501" s="4">
        <f>YEAR(SalesDataTable[[#This Row],[Order Date]])</f>
        <v>2026</v>
      </c>
      <c r="V501" s="7" t="str">
        <f>"Q"&amp;ROUNDUP(MONTH(SalesDataTable[[#This Row],[Order Date]])/3,0)</f>
        <v>Q2</v>
      </c>
      <c r="W501" s="8">
        <f>MONTH(SalesDataTable[[#This Row],[Order Date]])</f>
        <v>4</v>
      </c>
      <c r="X501" s="7" t="str">
        <f>TEXT(SalesDataTable[[#This Row],[Order Date]],"mmm")</f>
        <v>Apr</v>
      </c>
    </row>
    <row r="502" spans="1:24" ht="15.6">
      <c r="A502" s="2">
        <v>4692</v>
      </c>
      <c r="B502" s="12">
        <v>46116</v>
      </c>
      <c r="C502" s="14">
        <f>YEAR(SalesDataTable[[#This Row],[Order Date]])</f>
        <v>2026</v>
      </c>
      <c r="D502" s="14">
        <f>ROUNDUP(MONTH(SalesDataTable[[#This Row],[Order Date]])/3,0)</f>
        <v>2</v>
      </c>
      <c r="E502" s="14">
        <f>MONTH(SalesDataTable[[#This Row],[Order Date]])</f>
        <v>4</v>
      </c>
      <c r="F502" s="14" t="str">
        <f>TEXT(SalesDataTable[[#This Row],[Order Date]],"mmm")</f>
        <v>Apr</v>
      </c>
      <c r="G502" s="3" t="s">
        <v>20</v>
      </c>
      <c r="H502" s="3" t="s">
        <v>47</v>
      </c>
      <c r="I502" s="3" t="s">
        <v>2</v>
      </c>
      <c r="J502" s="3" t="s">
        <v>3</v>
      </c>
      <c r="K502" s="3" t="s">
        <v>4</v>
      </c>
      <c r="L502" s="3" t="s">
        <v>22</v>
      </c>
      <c r="M502" s="8">
        <v>1</v>
      </c>
      <c r="N502" s="5">
        <v>49.96</v>
      </c>
      <c r="O502" s="6">
        <v>0</v>
      </c>
      <c r="P502" s="5">
        <v>22.13</v>
      </c>
      <c r="Q502" s="5">
        <f t="shared" si="28"/>
        <v>49.96</v>
      </c>
      <c r="R502" s="5">
        <f t="shared" si="29"/>
        <v>22.13</v>
      </c>
      <c r="S502" s="5">
        <f t="shared" si="30"/>
        <v>27.830000000000002</v>
      </c>
      <c r="T502" s="7">
        <f t="shared" si="31"/>
        <v>0.55704563650920735</v>
      </c>
      <c r="U502" s="4">
        <f>YEAR(SalesDataTable[[#This Row],[Order Date]])</f>
        <v>2026</v>
      </c>
      <c r="V502" s="7" t="str">
        <f>"Q"&amp;ROUNDUP(MONTH(SalesDataTable[[#This Row],[Order Date]])/3,0)</f>
        <v>Q2</v>
      </c>
      <c r="W502" s="8">
        <f>MONTH(SalesDataTable[[#This Row],[Order Date]])</f>
        <v>4</v>
      </c>
      <c r="X502" s="7" t="str">
        <f>TEXT(SalesDataTable[[#This Row],[Order Date]],"mmm")</f>
        <v>Apr</v>
      </c>
    </row>
    <row r="503" spans="1:24" ht="15.6">
      <c r="A503" s="2">
        <v>1951</v>
      </c>
      <c r="B503" s="12">
        <v>46117</v>
      </c>
      <c r="C503" s="14">
        <f>YEAR(SalesDataTable[[#This Row],[Order Date]])</f>
        <v>2026</v>
      </c>
      <c r="D503" s="14">
        <f>ROUNDUP(MONTH(SalesDataTable[[#This Row],[Order Date]])/3,0)</f>
        <v>2</v>
      </c>
      <c r="E503" s="14">
        <f>MONTH(SalesDataTable[[#This Row],[Order Date]])</f>
        <v>4</v>
      </c>
      <c r="F503" s="14" t="str">
        <f>TEXT(SalesDataTable[[#This Row],[Order Date]],"mmm")</f>
        <v>Apr</v>
      </c>
      <c r="G503" s="3" t="s">
        <v>20</v>
      </c>
      <c r="H503" s="3" t="s">
        <v>33</v>
      </c>
      <c r="I503" s="3" t="s">
        <v>28</v>
      </c>
      <c r="J503" s="3" t="s">
        <v>3</v>
      </c>
      <c r="K503" s="3" t="s">
        <v>9</v>
      </c>
      <c r="L503" s="3"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c r="U503" s="4">
        <f>YEAR(SalesDataTable[[#This Row],[Order Date]])</f>
        <v>2026</v>
      </c>
      <c r="V503" s="7" t="str">
        <f>"Q"&amp;ROUNDUP(MONTH(SalesDataTable[[#This Row],[Order Date]])/3,0)</f>
        <v>Q2</v>
      </c>
      <c r="W503" s="8">
        <f>MONTH(SalesDataTable[[#This Row],[Order Date]])</f>
        <v>4</v>
      </c>
      <c r="X503" s="7" t="str">
        <f>TEXT(SalesDataTable[[#This Row],[Order Date]],"mmm")</f>
        <v>Apr</v>
      </c>
    </row>
    <row r="504" spans="1:24" ht="15.6">
      <c r="A504" s="2">
        <v>2111</v>
      </c>
      <c r="B504" s="12">
        <v>46117</v>
      </c>
      <c r="C504" s="14">
        <f>YEAR(SalesDataTable[[#This Row],[Order Date]])</f>
        <v>2026</v>
      </c>
      <c r="D504" s="14">
        <f>ROUNDUP(MONTH(SalesDataTable[[#This Row],[Order Date]])/3,0)</f>
        <v>2</v>
      </c>
      <c r="E504" s="14">
        <f>MONTH(SalesDataTable[[#This Row],[Order Date]])</f>
        <v>4</v>
      </c>
      <c r="F504" s="14" t="str">
        <f>TEXT(SalesDataTable[[#This Row],[Order Date]],"mmm")</f>
        <v>Apr</v>
      </c>
      <c r="G504" s="3" t="s">
        <v>20</v>
      </c>
      <c r="H504" s="3" t="s">
        <v>47</v>
      </c>
      <c r="I504" s="3" t="s">
        <v>2</v>
      </c>
      <c r="J504" s="3" t="s">
        <v>13</v>
      </c>
      <c r="K504" s="3" t="s">
        <v>9</v>
      </c>
      <c r="L504" s="3" t="s">
        <v>46</v>
      </c>
      <c r="M504" s="8">
        <v>3</v>
      </c>
      <c r="N504" s="5">
        <v>69.83</v>
      </c>
      <c r="O504" s="6">
        <v>0.05</v>
      </c>
      <c r="P504" s="5">
        <v>31.53</v>
      </c>
      <c r="Q504" s="5">
        <f t="shared" si="28"/>
        <v>199.0155</v>
      </c>
      <c r="R504" s="5">
        <f t="shared" si="29"/>
        <v>94.59</v>
      </c>
      <c r="S504" s="5">
        <f t="shared" si="30"/>
        <v>104.4255</v>
      </c>
      <c r="T504" s="7">
        <f t="shared" si="31"/>
        <v>0.52471038687941396</v>
      </c>
      <c r="U504" s="4">
        <f>YEAR(SalesDataTable[[#This Row],[Order Date]])</f>
        <v>2026</v>
      </c>
      <c r="V504" s="7" t="str">
        <f>"Q"&amp;ROUNDUP(MONTH(SalesDataTable[[#This Row],[Order Date]])/3,0)</f>
        <v>Q2</v>
      </c>
      <c r="W504" s="8">
        <f>MONTH(SalesDataTable[[#This Row],[Order Date]])</f>
        <v>4</v>
      </c>
      <c r="X504" s="7" t="str">
        <f>TEXT(SalesDataTable[[#This Row],[Order Date]],"mmm")</f>
        <v>Apr</v>
      </c>
    </row>
    <row r="505" spans="1:24" ht="15.6">
      <c r="A505" s="2">
        <v>2933</v>
      </c>
      <c r="B505" s="12">
        <v>46117</v>
      </c>
      <c r="C505" s="14">
        <f>YEAR(SalesDataTable[[#This Row],[Order Date]])</f>
        <v>2026</v>
      </c>
      <c r="D505" s="14">
        <f>ROUNDUP(MONTH(SalesDataTable[[#This Row],[Order Date]])/3,0)</f>
        <v>2</v>
      </c>
      <c r="E505" s="14">
        <f>MONTH(SalesDataTable[[#This Row],[Order Date]])</f>
        <v>4</v>
      </c>
      <c r="F505" s="14" t="str">
        <f>TEXT(SalesDataTable[[#This Row],[Order Date]],"mmm")</f>
        <v>Apr</v>
      </c>
      <c r="G505" s="3" t="s">
        <v>6</v>
      </c>
      <c r="H505" s="3" t="s">
        <v>27</v>
      </c>
      <c r="I505" s="3" t="s">
        <v>19</v>
      </c>
      <c r="J505" s="3" t="s">
        <v>3</v>
      </c>
      <c r="K505" s="3" t="s">
        <v>14</v>
      </c>
      <c r="L505" s="3" t="s">
        <v>15</v>
      </c>
      <c r="M505" s="8">
        <v>1</v>
      </c>
      <c r="N505" s="5">
        <v>35.4</v>
      </c>
      <c r="O505" s="6">
        <v>0</v>
      </c>
      <c r="P505" s="5">
        <v>13.37</v>
      </c>
      <c r="Q505" s="5">
        <f t="shared" si="28"/>
        <v>35.4</v>
      </c>
      <c r="R505" s="5">
        <f t="shared" si="29"/>
        <v>13.37</v>
      </c>
      <c r="S505" s="5">
        <f t="shared" si="30"/>
        <v>22.03</v>
      </c>
      <c r="T505" s="7">
        <f t="shared" si="31"/>
        <v>0.62231638418079105</v>
      </c>
      <c r="U505" s="4">
        <f>YEAR(SalesDataTable[[#This Row],[Order Date]])</f>
        <v>2026</v>
      </c>
      <c r="V505" s="7" t="str">
        <f>"Q"&amp;ROUNDUP(MONTH(SalesDataTable[[#This Row],[Order Date]])/3,0)</f>
        <v>Q2</v>
      </c>
      <c r="W505" s="8">
        <f>MONTH(SalesDataTable[[#This Row],[Order Date]])</f>
        <v>4</v>
      </c>
      <c r="X505" s="7" t="str">
        <f>TEXT(SalesDataTable[[#This Row],[Order Date]],"mmm")</f>
        <v>Apr</v>
      </c>
    </row>
    <row r="506" spans="1:24" ht="15.6">
      <c r="A506" s="2">
        <v>3263</v>
      </c>
      <c r="B506" s="12">
        <v>46117</v>
      </c>
      <c r="C506" s="14">
        <f>YEAR(SalesDataTable[[#This Row],[Order Date]])</f>
        <v>2026</v>
      </c>
      <c r="D506" s="14">
        <f>ROUNDUP(MONTH(SalesDataTable[[#This Row],[Order Date]])/3,0)</f>
        <v>2</v>
      </c>
      <c r="E506" s="14">
        <f>MONTH(SalesDataTable[[#This Row],[Order Date]])</f>
        <v>4</v>
      </c>
      <c r="F506" s="14" t="str">
        <f>TEXT(SalesDataTable[[#This Row],[Order Date]],"mmm")</f>
        <v>Apr</v>
      </c>
      <c r="G506" s="3" t="s">
        <v>20</v>
      </c>
      <c r="H506" s="3" t="s">
        <v>31</v>
      </c>
      <c r="I506" s="3" t="s">
        <v>2</v>
      </c>
      <c r="J506" s="3" t="s">
        <v>13</v>
      </c>
      <c r="K506" s="3" t="s">
        <v>34</v>
      </c>
      <c r="L506" s="3" t="s">
        <v>45</v>
      </c>
      <c r="M506" s="8">
        <v>1</v>
      </c>
      <c r="N506" s="5">
        <v>51.75</v>
      </c>
      <c r="O506" s="6">
        <v>0.1</v>
      </c>
      <c r="P506" s="5">
        <v>22.1</v>
      </c>
      <c r="Q506" s="5">
        <f t="shared" si="28"/>
        <v>46.575000000000003</v>
      </c>
      <c r="R506" s="5">
        <f t="shared" si="29"/>
        <v>22.1</v>
      </c>
      <c r="S506" s="5">
        <f t="shared" si="30"/>
        <v>24.475000000000001</v>
      </c>
      <c r="T506" s="7">
        <f t="shared" si="31"/>
        <v>0.52549651100375738</v>
      </c>
      <c r="U506" s="4">
        <f>YEAR(SalesDataTable[[#This Row],[Order Date]])</f>
        <v>2026</v>
      </c>
      <c r="V506" s="7" t="str">
        <f>"Q"&amp;ROUNDUP(MONTH(SalesDataTable[[#This Row],[Order Date]])/3,0)</f>
        <v>Q2</v>
      </c>
      <c r="W506" s="8">
        <f>MONTH(SalesDataTable[[#This Row],[Order Date]])</f>
        <v>4</v>
      </c>
      <c r="X506" s="7" t="str">
        <f>TEXT(SalesDataTable[[#This Row],[Order Date]],"mmm")</f>
        <v>Apr</v>
      </c>
    </row>
    <row r="507" spans="1:24" ht="15.6">
      <c r="A507" s="2">
        <v>4764</v>
      </c>
      <c r="B507" s="12">
        <v>46117</v>
      </c>
      <c r="C507" s="14">
        <f>YEAR(SalesDataTable[[#This Row],[Order Date]])</f>
        <v>2026</v>
      </c>
      <c r="D507" s="14">
        <f>ROUNDUP(MONTH(SalesDataTable[[#This Row],[Order Date]])/3,0)</f>
        <v>2</v>
      </c>
      <c r="E507" s="14">
        <f>MONTH(SalesDataTable[[#This Row],[Order Date]])</f>
        <v>4</v>
      </c>
      <c r="F507" s="14" t="str">
        <f>TEXT(SalesDataTable[[#This Row],[Order Date]],"mmm")</f>
        <v>Apr</v>
      </c>
      <c r="G507" s="3" t="s">
        <v>20</v>
      </c>
      <c r="H507" s="3" t="s">
        <v>47</v>
      </c>
      <c r="I507" s="3" t="s">
        <v>28</v>
      </c>
      <c r="J507" s="3" t="s">
        <v>13</v>
      </c>
      <c r="K507" s="3" t="s">
        <v>4</v>
      </c>
      <c r="L507" s="3" t="s">
        <v>26</v>
      </c>
      <c r="M507" s="8">
        <v>6</v>
      </c>
      <c r="N507" s="5">
        <v>39.6</v>
      </c>
      <c r="O507" s="6">
        <v>0.15</v>
      </c>
      <c r="P507" s="5">
        <v>17.010000000000002</v>
      </c>
      <c r="Q507" s="5">
        <f t="shared" si="28"/>
        <v>201.96</v>
      </c>
      <c r="R507" s="5">
        <f t="shared" si="29"/>
        <v>102.06</v>
      </c>
      <c r="S507" s="5">
        <f t="shared" si="30"/>
        <v>99.9</v>
      </c>
      <c r="T507" s="7">
        <f t="shared" si="31"/>
        <v>0.49465240641711233</v>
      </c>
      <c r="U507" s="4">
        <f>YEAR(SalesDataTable[[#This Row],[Order Date]])</f>
        <v>2026</v>
      </c>
      <c r="V507" s="7" t="str">
        <f>"Q"&amp;ROUNDUP(MONTH(SalesDataTable[[#This Row],[Order Date]])/3,0)</f>
        <v>Q2</v>
      </c>
      <c r="W507" s="8">
        <f>MONTH(SalesDataTable[[#This Row],[Order Date]])</f>
        <v>4</v>
      </c>
      <c r="X507" s="7" t="str">
        <f>TEXT(SalesDataTable[[#This Row],[Order Date]],"mmm")</f>
        <v>Apr</v>
      </c>
    </row>
    <row r="508" spans="1:24" ht="15.6">
      <c r="A508" s="2">
        <v>28</v>
      </c>
      <c r="B508" s="12">
        <v>46118</v>
      </c>
      <c r="C508" s="14">
        <f>YEAR(SalesDataTable[[#This Row],[Order Date]])</f>
        <v>2026</v>
      </c>
      <c r="D508" s="14">
        <f>ROUNDUP(MONTH(SalesDataTable[[#This Row],[Order Date]])/3,0)</f>
        <v>2</v>
      </c>
      <c r="E508" s="14">
        <f>MONTH(SalesDataTable[[#This Row],[Order Date]])</f>
        <v>4</v>
      </c>
      <c r="F508" s="14" t="str">
        <f>TEXT(SalesDataTable[[#This Row],[Order Date]],"mmm")</f>
        <v>Apr</v>
      </c>
      <c r="G508" s="3" t="s">
        <v>6</v>
      </c>
      <c r="H508" s="3" t="s">
        <v>27</v>
      </c>
      <c r="I508" s="3" t="s">
        <v>19</v>
      </c>
      <c r="J508" s="3" t="s">
        <v>13</v>
      </c>
      <c r="K508" s="3" t="s">
        <v>34</v>
      </c>
      <c r="L508" s="3" t="s">
        <v>38</v>
      </c>
      <c r="M508" s="8">
        <v>2</v>
      </c>
      <c r="N508" s="5">
        <v>125.94</v>
      </c>
      <c r="O508" s="6">
        <v>0.05</v>
      </c>
      <c r="P508" s="5">
        <v>70.94</v>
      </c>
      <c r="Q508" s="5">
        <f t="shared" si="28"/>
        <v>239.28599999999997</v>
      </c>
      <c r="R508" s="5">
        <f t="shared" si="29"/>
        <v>141.88</v>
      </c>
      <c r="S508" s="5">
        <f t="shared" si="30"/>
        <v>97.405999999999977</v>
      </c>
      <c r="T508" s="7">
        <f t="shared" si="31"/>
        <v>0.40706936469329585</v>
      </c>
      <c r="U508" s="4">
        <f>YEAR(SalesDataTable[[#This Row],[Order Date]])</f>
        <v>2026</v>
      </c>
      <c r="V508" s="7" t="str">
        <f>"Q"&amp;ROUNDUP(MONTH(SalesDataTable[[#This Row],[Order Date]])/3,0)</f>
        <v>Q2</v>
      </c>
      <c r="W508" s="8">
        <f>MONTH(SalesDataTable[[#This Row],[Order Date]])</f>
        <v>4</v>
      </c>
      <c r="X508" s="7" t="str">
        <f>TEXT(SalesDataTable[[#This Row],[Order Date]],"mmm")</f>
        <v>Apr</v>
      </c>
    </row>
    <row r="509" spans="1:24" ht="15.6">
      <c r="A509" s="2">
        <v>581</v>
      </c>
      <c r="B509" s="12">
        <v>46118</v>
      </c>
      <c r="C509" s="14">
        <f>YEAR(SalesDataTable[[#This Row],[Order Date]])</f>
        <v>2026</v>
      </c>
      <c r="D509" s="14">
        <f>ROUNDUP(MONTH(SalesDataTable[[#This Row],[Order Date]])/3,0)</f>
        <v>2</v>
      </c>
      <c r="E509" s="14">
        <f>MONTH(SalesDataTable[[#This Row],[Order Date]])</f>
        <v>4</v>
      </c>
      <c r="F509" s="14" t="str">
        <f>TEXT(SalesDataTable[[#This Row],[Order Date]],"mmm")</f>
        <v>Apr</v>
      </c>
      <c r="G509" s="3" t="s">
        <v>6</v>
      </c>
      <c r="H509" s="3" t="s">
        <v>7</v>
      </c>
      <c r="I509" s="3" t="s">
        <v>2</v>
      </c>
      <c r="J509" s="3" t="s">
        <v>3</v>
      </c>
      <c r="K509" s="3" t="s">
        <v>23</v>
      </c>
      <c r="L509" s="3" t="s">
        <v>51</v>
      </c>
      <c r="M509" s="8">
        <v>3</v>
      </c>
      <c r="N509" s="5">
        <v>124.67</v>
      </c>
      <c r="O509" s="6">
        <v>0</v>
      </c>
      <c r="P509" s="5">
        <v>61.46</v>
      </c>
      <c r="Q509" s="5">
        <f t="shared" si="28"/>
        <v>374.01</v>
      </c>
      <c r="R509" s="5">
        <f t="shared" si="29"/>
        <v>184.38</v>
      </c>
      <c r="S509" s="5">
        <f t="shared" si="30"/>
        <v>189.63</v>
      </c>
      <c r="T509" s="7">
        <f t="shared" si="31"/>
        <v>0.50701852891633914</v>
      </c>
      <c r="U509" s="4">
        <f>YEAR(SalesDataTable[[#This Row],[Order Date]])</f>
        <v>2026</v>
      </c>
      <c r="V509" s="7" t="str">
        <f>"Q"&amp;ROUNDUP(MONTH(SalesDataTable[[#This Row],[Order Date]])/3,0)</f>
        <v>Q2</v>
      </c>
      <c r="W509" s="8">
        <f>MONTH(SalesDataTable[[#This Row],[Order Date]])</f>
        <v>4</v>
      </c>
      <c r="X509" s="7" t="str">
        <f>TEXT(SalesDataTable[[#This Row],[Order Date]],"mmm")</f>
        <v>Apr</v>
      </c>
    </row>
    <row r="510" spans="1:24" ht="15.6">
      <c r="A510" s="2">
        <v>643</v>
      </c>
      <c r="B510" s="12">
        <v>46118</v>
      </c>
      <c r="C510" s="14">
        <f>YEAR(SalesDataTable[[#This Row],[Order Date]])</f>
        <v>2026</v>
      </c>
      <c r="D510" s="14">
        <f>ROUNDUP(MONTH(SalesDataTable[[#This Row],[Order Date]])/3,0)</f>
        <v>2</v>
      </c>
      <c r="E510" s="14">
        <f>MONTH(SalesDataTable[[#This Row],[Order Date]])</f>
        <v>4</v>
      </c>
      <c r="F510" s="14" t="str">
        <f>TEXT(SalesDataTable[[#This Row],[Order Date]],"mmm")</f>
        <v>Apr</v>
      </c>
      <c r="G510" s="3" t="s">
        <v>20</v>
      </c>
      <c r="H510" s="3" t="s">
        <v>33</v>
      </c>
      <c r="I510" s="3" t="s">
        <v>2</v>
      </c>
      <c r="J510" s="3" t="s">
        <v>3</v>
      </c>
      <c r="K510" s="3" t="s">
        <v>9</v>
      </c>
      <c r="L510" s="3" t="s">
        <v>46</v>
      </c>
      <c r="M510" s="8">
        <v>2</v>
      </c>
      <c r="N510" s="5">
        <v>72.260000000000005</v>
      </c>
      <c r="O510" s="6">
        <v>0</v>
      </c>
      <c r="P510" s="5">
        <v>33.21</v>
      </c>
      <c r="Q510" s="5">
        <f t="shared" si="28"/>
        <v>144.52000000000001</v>
      </c>
      <c r="R510" s="5">
        <f t="shared" si="29"/>
        <v>66.42</v>
      </c>
      <c r="S510" s="5">
        <f t="shared" si="30"/>
        <v>78.100000000000009</v>
      </c>
      <c r="T510" s="7">
        <f t="shared" si="31"/>
        <v>0.54040963188486024</v>
      </c>
      <c r="U510" s="4">
        <f>YEAR(SalesDataTable[[#This Row],[Order Date]])</f>
        <v>2026</v>
      </c>
      <c r="V510" s="7" t="str">
        <f>"Q"&amp;ROUNDUP(MONTH(SalesDataTable[[#This Row],[Order Date]])/3,0)</f>
        <v>Q2</v>
      </c>
      <c r="W510" s="8">
        <f>MONTH(SalesDataTable[[#This Row],[Order Date]])</f>
        <v>4</v>
      </c>
      <c r="X510" s="7" t="str">
        <f>TEXT(SalesDataTable[[#This Row],[Order Date]],"mmm")</f>
        <v>Apr</v>
      </c>
    </row>
    <row r="511" spans="1:24" ht="15.6">
      <c r="A511" s="2">
        <v>1907</v>
      </c>
      <c r="B511" s="12">
        <v>46118</v>
      </c>
      <c r="C511" s="14">
        <f>YEAR(SalesDataTable[[#This Row],[Order Date]])</f>
        <v>2026</v>
      </c>
      <c r="D511" s="14">
        <f>ROUNDUP(MONTH(SalesDataTable[[#This Row],[Order Date]])/3,0)</f>
        <v>2</v>
      </c>
      <c r="E511" s="14">
        <f>MONTH(SalesDataTable[[#This Row],[Order Date]])</f>
        <v>4</v>
      </c>
      <c r="F511" s="14" t="str">
        <f>TEXT(SalesDataTable[[#This Row],[Order Date]],"mmm")</f>
        <v>Apr</v>
      </c>
      <c r="G511" s="3" t="s">
        <v>6</v>
      </c>
      <c r="H511" s="3" t="s">
        <v>43</v>
      </c>
      <c r="I511" s="3" t="s">
        <v>8</v>
      </c>
      <c r="J511" s="3" t="s">
        <v>16</v>
      </c>
      <c r="K511" s="3" t="s">
        <v>4</v>
      </c>
      <c r="L511" s="3" t="s">
        <v>22</v>
      </c>
      <c r="M511" s="8">
        <v>10</v>
      </c>
      <c r="N511" s="5">
        <v>50.64</v>
      </c>
      <c r="O511" s="6">
        <v>0.2</v>
      </c>
      <c r="P511" s="5">
        <v>22.99</v>
      </c>
      <c r="Q511" s="5">
        <f t="shared" si="28"/>
        <v>405.12</v>
      </c>
      <c r="R511" s="5">
        <f t="shared" si="29"/>
        <v>229.89999999999998</v>
      </c>
      <c r="S511" s="5">
        <f t="shared" si="30"/>
        <v>175.22000000000003</v>
      </c>
      <c r="T511" s="7">
        <f t="shared" si="31"/>
        <v>0.43251382306477099</v>
      </c>
      <c r="U511" s="4">
        <f>YEAR(SalesDataTable[[#This Row],[Order Date]])</f>
        <v>2026</v>
      </c>
      <c r="V511" s="7" t="str">
        <f>"Q"&amp;ROUNDUP(MONTH(SalesDataTable[[#This Row],[Order Date]])/3,0)</f>
        <v>Q2</v>
      </c>
      <c r="W511" s="8">
        <f>MONTH(SalesDataTable[[#This Row],[Order Date]])</f>
        <v>4</v>
      </c>
      <c r="X511" s="7" t="str">
        <f>TEXT(SalesDataTable[[#This Row],[Order Date]],"mmm")</f>
        <v>Apr</v>
      </c>
    </row>
    <row r="512" spans="1:24" ht="15.6">
      <c r="A512" s="2">
        <v>1950</v>
      </c>
      <c r="B512" s="12">
        <v>46118</v>
      </c>
      <c r="C512" s="14">
        <f>YEAR(SalesDataTable[[#This Row],[Order Date]])</f>
        <v>2026</v>
      </c>
      <c r="D512" s="14">
        <f>ROUNDUP(MONTH(SalesDataTable[[#This Row],[Order Date]])/3,0)</f>
        <v>2</v>
      </c>
      <c r="E512" s="14">
        <f>MONTH(SalesDataTable[[#This Row],[Order Date]])</f>
        <v>4</v>
      </c>
      <c r="F512" s="14" t="str">
        <f>TEXT(SalesDataTable[[#This Row],[Order Date]],"mmm")</f>
        <v>Apr</v>
      </c>
      <c r="G512" s="3" t="s">
        <v>0</v>
      </c>
      <c r="H512" s="3" t="s">
        <v>36</v>
      </c>
      <c r="I512" s="3" t="s">
        <v>2</v>
      </c>
      <c r="J512" s="3" t="s">
        <v>13</v>
      </c>
      <c r="K512" s="3" t="s">
        <v>9</v>
      </c>
      <c r="L512" s="3" t="s">
        <v>46</v>
      </c>
      <c r="M512" s="8">
        <v>1</v>
      </c>
      <c r="N512" s="5">
        <v>73</v>
      </c>
      <c r="O512" s="6">
        <v>0</v>
      </c>
      <c r="P512" s="5">
        <v>32.4</v>
      </c>
      <c r="Q512" s="5">
        <f t="shared" si="28"/>
        <v>73</v>
      </c>
      <c r="R512" s="5">
        <f t="shared" si="29"/>
        <v>32.4</v>
      </c>
      <c r="S512" s="5">
        <f t="shared" si="30"/>
        <v>40.6</v>
      </c>
      <c r="T512" s="7">
        <f t="shared" si="31"/>
        <v>0.55616438356164388</v>
      </c>
      <c r="U512" s="4">
        <f>YEAR(SalesDataTable[[#This Row],[Order Date]])</f>
        <v>2026</v>
      </c>
      <c r="V512" s="7" t="str">
        <f>"Q"&amp;ROUNDUP(MONTH(SalesDataTable[[#This Row],[Order Date]])/3,0)</f>
        <v>Q2</v>
      </c>
      <c r="W512" s="8">
        <f>MONTH(SalesDataTable[[#This Row],[Order Date]])</f>
        <v>4</v>
      </c>
      <c r="X512" s="7" t="str">
        <f>TEXT(SalesDataTable[[#This Row],[Order Date]],"mmm")</f>
        <v>Apr</v>
      </c>
    </row>
    <row r="513" spans="1:24" ht="15.6">
      <c r="A513" s="2">
        <v>2443</v>
      </c>
      <c r="B513" s="12">
        <v>46118</v>
      </c>
      <c r="C513" s="14">
        <f>YEAR(SalesDataTable[[#This Row],[Order Date]])</f>
        <v>2026</v>
      </c>
      <c r="D513" s="14">
        <f>ROUNDUP(MONTH(SalesDataTable[[#This Row],[Order Date]])/3,0)</f>
        <v>2</v>
      </c>
      <c r="E513" s="14">
        <f>MONTH(SalesDataTable[[#This Row],[Order Date]])</f>
        <v>4</v>
      </c>
      <c r="F513" s="14" t="str">
        <f>TEXT(SalesDataTable[[#This Row],[Order Date]],"mmm")</f>
        <v>Apr</v>
      </c>
      <c r="G513" s="3" t="s">
        <v>0</v>
      </c>
      <c r="H513" s="3" t="s">
        <v>50</v>
      </c>
      <c r="I513" s="3" t="s">
        <v>2</v>
      </c>
      <c r="J513" s="3" t="s">
        <v>3</v>
      </c>
      <c r="K513" s="3" t="s">
        <v>14</v>
      </c>
      <c r="L513" s="3" t="s">
        <v>15</v>
      </c>
      <c r="M513" s="8">
        <v>1</v>
      </c>
      <c r="N513" s="5">
        <v>35.700000000000003</v>
      </c>
      <c r="O513" s="6">
        <v>0</v>
      </c>
      <c r="P513" s="5">
        <v>13.8</v>
      </c>
      <c r="Q513" s="5">
        <f t="shared" si="28"/>
        <v>35.700000000000003</v>
      </c>
      <c r="R513" s="5">
        <f t="shared" si="29"/>
        <v>13.8</v>
      </c>
      <c r="S513" s="5">
        <f t="shared" si="30"/>
        <v>21.900000000000002</v>
      </c>
      <c r="T513" s="7">
        <f t="shared" si="31"/>
        <v>0.61344537815126055</v>
      </c>
      <c r="U513" s="4">
        <f>YEAR(SalesDataTable[[#This Row],[Order Date]])</f>
        <v>2026</v>
      </c>
      <c r="V513" s="7" t="str">
        <f>"Q"&amp;ROUNDUP(MONTH(SalesDataTable[[#This Row],[Order Date]])/3,0)</f>
        <v>Q2</v>
      </c>
      <c r="W513" s="8">
        <f>MONTH(SalesDataTable[[#This Row],[Order Date]])</f>
        <v>4</v>
      </c>
      <c r="X513" s="7" t="str">
        <f>TEXT(SalesDataTable[[#This Row],[Order Date]],"mmm")</f>
        <v>Apr</v>
      </c>
    </row>
    <row r="514" spans="1:24" ht="15.6">
      <c r="A514" s="2">
        <v>2480</v>
      </c>
      <c r="B514" s="12">
        <v>46118</v>
      </c>
      <c r="C514" s="14">
        <f>YEAR(SalesDataTable[[#This Row],[Order Date]])</f>
        <v>2026</v>
      </c>
      <c r="D514" s="14">
        <f>ROUNDUP(MONTH(SalesDataTable[[#This Row],[Order Date]])/3,0)</f>
        <v>2</v>
      </c>
      <c r="E514" s="14">
        <f>MONTH(SalesDataTable[[#This Row],[Order Date]])</f>
        <v>4</v>
      </c>
      <c r="F514" s="14" t="str">
        <f>TEXT(SalesDataTable[[#This Row],[Order Date]],"mmm")</f>
        <v>Apr</v>
      </c>
      <c r="G514" s="3" t="s">
        <v>11</v>
      </c>
      <c r="H514" s="3" t="s">
        <v>52</v>
      </c>
      <c r="I514" s="3" t="s">
        <v>8</v>
      </c>
      <c r="J514" s="3" t="s">
        <v>13</v>
      </c>
      <c r="K514" s="3" t="s">
        <v>9</v>
      </c>
      <c r="L514" s="3"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c r="U514" s="4">
        <f>YEAR(SalesDataTable[[#This Row],[Order Date]])</f>
        <v>2026</v>
      </c>
      <c r="V514" s="7" t="str">
        <f>"Q"&amp;ROUNDUP(MONTH(SalesDataTable[[#This Row],[Order Date]])/3,0)</f>
        <v>Q2</v>
      </c>
      <c r="W514" s="8">
        <f>MONTH(SalesDataTable[[#This Row],[Order Date]])</f>
        <v>4</v>
      </c>
      <c r="X514" s="7" t="str">
        <f>TEXT(SalesDataTable[[#This Row],[Order Date]],"mmm")</f>
        <v>Apr</v>
      </c>
    </row>
    <row r="515" spans="1:24" ht="15.6">
      <c r="A515" s="2">
        <v>2515</v>
      </c>
      <c r="B515" s="12">
        <v>46118</v>
      </c>
      <c r="C515" s="14">
        <f>YEAR(SalesDataTable[[#This Row],[Order Date]])</f>
        <v>2026</v>
      </c>
      <c r="D515" s="14">
        <f>ROUNDUP(MONTH(SalesDataTable[[#This Row],[Order Date]])/3,0)</f>
        <v>2</v>
      </c>
      <c r="E515" s="14">
        <f>MONTH(SalesDataTable[[#This Row],[Order Date]])</f>
        <v>4</v>
      </c>
      <c r="F515" s="14" t="str">
        <f>TEXT(SalesDataTable[[#This Row],[Order Date]],"mmm")</f>
        <v>Apr</v>
      </c>
      <c r="G515" s="3" t="s">
        <v>20</v>
      </c>
      <c r="H515" s="3" t="s">
        <v>33</v>
      </c>
      <c r="I515" s="3" t="s">
        <v>2</v>
      </c>
      <c r="J515" s="3" t="s">
        <v>3</v>
      </c>
      <c r="K515" s="3" t="s">
        <v>4</v>
      </c>
      <c r="L515" s="3" t="s">
        <v>5</v>
      </c>
      <c r="M515" s="8">
        <v>1</v>
      </c>
      <c r="N515" s="5">
        <v>81.78</v>
      </c>
      <c r="O515" s="6">
        <v>0</v>
      </c>
      <c r="P515" s="5">
        <v>42.82</v>
      </c>
      <c r="Q515" s="5">
        <f t="shared" si="32"/>
        <v>81.78</v>
      </c>
      <c r="R515" s="5">
        <f t="shared" si="33"/>
        <v>42.82</v>
      </c>
      <c r="S515" s="5">
        <f t="shared" si="34"/>
        <v>38.96</v>
      </c>
      <c r="T515" s="7">
        <f t="shared" si="35"/>
        <v>0.47640009782342874</v>
      </c>
      <c r="U515" s="4">
        <f>YEAR(SalesDataTable[[#This Row],[Order Date]])</f>
        <v>2026</v>
      </c>
      <c r="V515" s="7" t="str">
        <f>"Q"&amp;ROUNDUP(MONTH(SalesDataTable[[#This Row],[Order Date]])/3,0)</f>
        <v>Q2</v>
      </c>
      <c r="W515" s="8">
        <f>MONTH(SalesDataTable[[#This Row],[Order Date]])</f>
        <v>4</v>
      </c>
      <c r="X515" s="7" t="str">
        <f>TEXT(SalesDataTable[[#This Row],[Order Date]],"mmm")</f>
        <v>Apr</v>
      </c>
    </row>
    <row r="516" spans="1:24" ht="15.6">
      <c r="A516" s="2">
        <v>2829</v>
      </c>
      <c r="B516" s="12">
        <v>46118</v>
      </c>
      <c r="C516" s="14">
        <f>YEAR(SalesDataTable[[#This Row],[Order Date]])</f>
        <v>2026</v>
      </c>
      <c r="D516" s="14">
        <f>ROUNDUP(MONTH(SalesDataTable[[#This Row],[Order Date]])/3,0)</f>
        <v>2</v>
      </c>
      <c r="E516" s="14">
        <f>MONTH(SalesDataTable[[#This Row],[Order Date]])</f>
        <v>4</v>
      </c>
      <c r="F516" s="14" t="str">
        <f>TEXT(SalesDataTable[[#This Row],[Order Date]],"mmm")</f>
        <v>Apr</v>
      </c>
      <c r="G516" s="3" t="s">
        <v>6</v>
      </c>
      <c r="H516" s="3" t="s">
        <v>27</v>
      </c>
      <c r="I516" s="3" t="s">
        <v>2</v>
      </c>
      <c r="J516" s="3" t="s">
        <v>16</v>
      </c>
      <c r="K516" s="3" t="s">
        <v>4</v>
      </c>
      <c r="L516" s="3" t="s">
        <v>30</v>
      </c>
      <c r="M516" s="8">
        <v>6</v>
      </c>
      <c r="N516" s="5">
        <v>102.59</v>
      </c>
      <c r="O516" s="6">
        <v>0.1</v>
      </c>
      <c r="P516" s="5">
        <v>49.6</v>
      </c>
      <c r="Q516" s="5">
        <f t="shared" si="32"/>
        <v>553.98599999999999</v>
      </c>
      <c r="R516" s="5">
        <f t="shared" si="33"/>
        <v>297.60000000000002</v>
      </c>
      <c r="S516" s="5">
        <f t="shared" si="34"/>
        <v>256.38599999999997</v>
      </c>
      <c r="T516" s="7">
        <f t="shared" si="35"/>
        <v>0.46280230908362302</v>
      </c>
      <c r="U516" s="4">
        <f>YEAR(SalesDataTable[[#This Row],[Order Date]])</f>
        <v>2026</v>
      </c>
      <c r="V516" s="7" t="str">
        <f>"Q"&amp;ROUNDUP(MONTH(SalesDataTable[[#This Row],[Order Date]])/3,0)</f>
        <v>Q2</v>
      </c>
      <c r="W516" s="8">
        <f>MONTH(SalesDataTable[[#This Row],[Order Date]])</f>
        <v>4</v>
      </c>
      <c r="X516" s="7" t="str">
        <f>TEXT(SalesDataTable[[#This Row],[Order Date]],"mmm")</f>
        <v>Apr</v>
      </c>
    </row>
    <row r="517" spans="1:24" ht="15.6">
      <c r="A517" s="2">
        <v>4086</v>
      </c>
      <c r="B517" s="12">
        <v>46118</v>
      </c>
      <c r="C517" s="14">
        <f>YEAR(SalesDataTable[[#This Row],[Order Date]])</f>
        <v>2026</v>
      </c>
      <c r="D517" s="14">
        <f>ROUNDUP(MONTH(SalesDataTable[[#This Row],[Order Date]])/3,0)</f>
        <v>2</v>
      </c>
      <c r="E517" s="14">
        <f>MONTH(SalesDataTable[[#This Row],[Order Date]])</f>
        <v>4</v>
      </c>
      <c r="F517" s="14" t="str">
        <f>TEXT(SalesDataTable[[#This Row],[Order Date]],"mmm")</f>
        <v>Apr</v>
      </c>
      <c r="G517" s="3" t="s">
        <v>20</v>
      </c>
      <c r="H517" s="3" t="s">
        <v>33</v>
      </c>
      <c r="I517" s="3" t="s">
        <v>19</v>
      </c>
      <c r="J517" s="3" t="s">
        <v>3</v>
      </c>
      <c r="K517" s="3" t="s">
        <v>9</v>
      </c>
      <c r="L517" s="3"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c r="U517" s="4">
        <f>YEAR(SalesDataTable[[#This Row],[Order Date]])</f>
        <v>2026</v>
      </c>
      <c r="V517" s="7" t="str">
        <f>"Q"&amp;ROUNDUP(MONTH(SalesDataTable[[#This Row],[Order Date]])/3,0)</f>
        <v>Q2</v>
      </c>
      <c r="W517" s="8">
        <f>MONTH(SalesDataTable[[#This Row],[Order Date]])</f>
        <v>4</v>
      </c>
      <c r="X517" s="7" t="str">
        <f>TEXT(SalesDataTable[[#This Row],[Order Date]],"mmm")</f>
        <v>Apr</v>
      </c>
    </row>
    <row r="518" spans="1:24" ht="15.6">
      <c r="A518" s="2">
        <v>4512</v>
      </c>
      <c r="B518" s="12">
        <v>46118</v>
      </c>
      <c r="C518" s="14">
        <f>YEAR(SalesDataTable[[#This Row],[Order Date]])</f>
        <v>2026</v>
      </c>
      <c r="D518" s="14">
        <f>ROUNDUP(MONTH(SalesDataTable[[#This Row],[Order Date]])/3,0)</f>
        <v>2</v>
      </c>
      <c r="E518" s="14">
        <f>MONTH(SalesDataTable[[#This Row],[Order Date]])</f>
        <v>4</v>
      </c>
      <c r="F518" s="14" t="str">
        <f>TEXT(SalesDataTable[[#This Row],[Order Date]],"mmm")</f>
        <v>Apr</v>
      </c>
      <c r="G518" s="3" t="s">
        <v>6</v>
      </c>
      <c r="H518" s="3" t="s">
        <v>7</v>
      </c>
      <c r="I518" s="3" t="s">
        <v>2</v>
      </c>
      <c r="J518" s="3" t="s">
        <v>13</v>
      </c>
      <c r="K518" s="3" t="s">
        <v>14</v>
      </c>
      <c r="L518" s="3" t="s">
        <v>44</v>
      </c>
      <c r="M518" s="8">
        <v>6</v>
      </c>
      <c r="N518" s="5">
        <v>136.29</v>
      </c>
      <c r="O518" s="6">
        <v>0</v>
      </c>
      <c r="P518" s="5">
        <v>68.209999999999994</v>
      </c>
      <c r="Q518" s="5">
        <f t="shared" si="32"/>
        <v>817.74</v>
      </c>
      <c r="R518" s="5">
        <f t="shared" si="33"/>
        <v>409.26</v>
      </c>
      <c r="S518" s="5">
        <f t="shared" si="34"/>
        <v>408.48</v>
      </c>
      <c r="T518" s="7">
        <f t="shared" si="35"/>
        <v>0.49952307579426225</v>
      </c>
      <c r="U518" s="4">
        <f>YEAR(SalesDataTable[[#This Row],[Order Date]])</f>
        <v>2026</v>
      </c>
      <c r="V518" s="7" t="str">
        <f>"Q"&amp;ROUNDUP(MONTH(SalesDataTable[[#This Row],[Order Date]])/3,0)</f>
        <v>Q2</v>
      </c>
      <c r="W518" s="8">
        <f>MONTH(SalesDataTable[[#This Row],[Order Date]])</f>
        <v>4</v>
      </c>
      <c r="X518" s="7" t="str">
        <f>TEXT(SalesDataTable[[#This Row],[Order Date]],"mmm")</f>
        <v>Apr</v>
      </c>
    </row>
    <row r="519" spans="1:24" ht="15.6">
      <c r="A519" s="2">
        <v>4837</v>
      </c>
      <c r="B519" s="12">
        <v>46118</v>
      </c>
      <c r="C519" s="14">
        <f>YEAR(SalesDataTable[[#This Row],[Order Date]])</f>
        <v>2026</v>
      </c>
      <c r="D519" s="14">
        <f>ROUNDUP(MONTH(SalesDataTable[[#This Row],[Order Date]])/3,0)</f>
        <v>2</v>
      </c>
      <c r="E519" s="14">
        <f>MONTH(SalesDataTable[[#This Row],[Order Date]])</f>
        <v>4</v>
      </c>
      <c r="F519" s="14" t="str">
        <f>TEXT(SalesDataTable[[#This Row],[Order Date]],"mmm")</f>
        <v>Apr</v>
      </c>
      <c r="G519" s="3" t="s">
        <v>0</v>
      </c>
      <c r="H519" s="3" t="s">
        <v>36</v>
      </c>
      <c r="I519" s="3" t="s">
        <v>8</v>
      </c>
      <c r="J519" s="3" t="s">
        <v>16</v>
      </c>
      <c r="K519" s="3" t="s">
        <v>9</v>
      </c>
      <c r="L519" s="3"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c r="U519" s="4">
        <f>YEAR(SalesDataTable[[#This Row],[Order Date]])</f>
        <v>2026</v>
      </c>
      <c r="V519" s="7" t="str">
        <f>"Q"&amp;ROUNDUP(MONTH(SalesDataTable[[#This Row],[Order Date]])/3,0)</f>
        <v>Q2</v>
      </c>
      <c r="W519" s="8">
        <f>MONTH(SalesDataTable[[#This Row],[Order Date]])</f>
        <v>4</v>
      </c>
      <c r="X519" s="7" t="str">
        <f>TEXT(SalesDataTable[[#This Row],[Order Date]],"mmm")</f>
        <v>Apr</v>
      </c>
    </row>
    <row r="520" spans="1:24" ht="15.6">
      <c r="A520" s="2">
        <v>1580</v>
      </c>
      <c r="B520" s="12">
        <v>46119</v>
      </c>
      <c r="C520" s="14">
        <f>YEAR(SalesDataTable[[#This Row],[Order Date]])</f>
        <v>2026</v>
      </c>
      <c r="D520" s="14">
        <f>ROUNDUP(MONTH(SalesDataTable[[#This Row],[Order Date]])/3,0)</f>
        <v>2</v>
      </c>
      <c r="E520" s="14">
        <f>MONTH(SalesDataTable[[#This Row],[Order Date]])</f>
        <v>4</v>
      </c>
      <c r="F520" s="14" t="str">
        <f>TEXT(SalesDataTable[[#This Row],[Order Date]],"mmm")</f>
        <v>Apr</v>
      </c>
      <c r="G520" s="3" t="s">
        <v>11</v>
      </c>
      <c r="H520" s="3" t="s">
        <v>18</v>
      </c>
      <c r="I520" s="3" t="s">
        <v>2</v>
      </c>
      <c r="J520" s="3" t="s">
        <v>13</v>
      </c>
      <c r="K520" s="3" t="s">
        <v>23</v>
      </c>
      <c r="L520" s="3" t="s">
        <v>51</v>
      </c>
      <c r="M520" s="8">
        <v>2</v>
      </c>
      <c r="N520" s="5">
        <v>120.5</v>
      </c>
      <c r="O520" s="6">
        <v>0</v>
      </c>
      <c r="P520" s="5">
        <v>61.42</v>
      </c>
      <c r="Q520" s="5">
        <f t="shared" si="32"/>
        <v>241</v>
      </c>
      <c r="R520" s="5">
        <f t="shared" si="33"/>
        <v>122.84</v>
      </c>
      <c r="S520" s="5">
        <f t="shared" si="34"/>
        <v>118.16</v>
      </c>
      <c r="T520" s="7">
        <f t="shared" si="35"/>
        <v>0.49029045643153524</v>
      </c>
      <c r="U520" s="4">
        <f>YEAR(SalesDataTable[[#This Row],[Order Date]])</f>
        <v>2026</v>
      </c>
      <c r="V520" s="7" t="str">
        <f>"Q"&amp;ROUNDUP(MONTH(SalesDataTable[[#This Row],[Order Date]])/3,0)</f>
        <v>Q2</v>
      </c>
      <c r="W520" s="8">
        <f>MONTH(SalesDataTable[[#This Row],[Order Date]])</f>
        <v>4</v>
      </c>
      <c r="X520" s="7" t="str">
        <f>TEXT(SalesDataTable[[#This Row],[Order Date]],"mmm")</f>
        <v>Apr</v>
      </c>
    </row>
    <row r="521" spans="1:24" ht="15.6">
      <c r="A521" s="2">
        <v>1962</v>
      </c>
      <c r="B521" s="12">
        <v>46119</v>
      </c>
      <c r="C521" s="14">
        <f>YEAR(SalesDataTable[[#This Row],[Order Date]])</f>
        <v>2026</v>
      </c>
      <c r="D521" s="14">
        <f>ROUNDUP(MONTH(SalesDataTable[[#This Row],[Order Date]])/3,0)</f>
        <v>2</v>
      </c>
      <c r="E521" s="14">
        <f>MONTH(SalesDataTable[[#This Row],[Order Date]])</f>
        <v>4</v>
      </c>
      <c r="F521" s="14" t="str">
        <f>TEXT(SalesDataTable[[#This Row],[Order Date]],"mmm")</f>
        <v>Apr</v>
      </c>
      <c r="G521" s="3" t="s">
        <v>0</v>
      </c>
      <c r="H521" s="3" t="s">
        <v>1</v>
      </c>
      <c r="I521" s="3" t="s">
        <v>2</v>
      </c>
      <c r="J521" s="3" t="s">
        <v>3</v>
      </c>
      <c r="K521" s="3" t="s">
        <v>9</v>
      </c>
      <c r="L521" s="3" t="s">
        <v>37</v>
      </c>
      <c r="M521" s="8">
        <v>3</v>
      </c>
      <c r="N521" s="5">
        <v>152.62</v>
      </c>
      <c r="O521" s="6">
        <v>0.05</v>
      </c>
      <c r="P521" s="5">
        <v>77.75</v>
      </c>
      <c r="Q521" s="5">
        <f t="shared" si="32"/>
        <v>434.96699999999998</v>
      </c>
      <c r="R521" s="5">
        <f t="shared" si="33"/>
        <v>233.25</v>
      </c>
      <c r="S521" s="5">
        <f t="shared" si="34"/>
        <v>201.71699999999998</v>
      </c>
      <c r="T521" s="7">
        <f t="shared" si="35"/>
        <v>0.46375242259757637</v>
      </c>
      <c r="U521" s="4">
        <f>YEAR(SalesDataTable[[#This Row],[Order Date]])</f>
        <v>2026</v>
      </c>
      <c r="V521" s="7" t="str">
        <f>"Q"&amp;ROUNDUP(MONTH(SalesDataTable[[#This Row],[Order Date]])/3,0)</f>
        <v>Q2</v>
      </c>
      <c r="W521" s="8">
        <f>MONTH(SalesDataTable[[#This Row],[Order Date]])</f>
        <v>4</v>
      </c>
      <c r="X521" s="7" t="str">
        <f>TEXT(SalesDataTable[[#This Row],[Order Date]],"mmm")</f>
        <v>Apr</v>
      </c>
    </row>
    <row r="522" spans="1:24" ht="15.6">
      <c r="A522" s="2">
        <v>2381</v>
      </c>
      <c r="B522" s="12">
        <v>46119</v>
      </c>
      <c r="C522" s="14">
        <f>YEAR(SalesDataTable[[#This Row],[Order Date]])</f>
        <v>2026</v>
      </c>
      <c r="D522" s="14">
        <f>ROUNDUP(MONTH(SalesDataTable[[#This Row],[Order Date]])/3,0)</f>
        <v>2</v>
      </c>
      <c r="E522" s="14">
        <f>MONTH(SalesDataTable[[#This Row],[Order Date]])</f>
        <v>4</v>
      </c>
      <c r="F522" s="14" t="str">
        <f>TEXT(SalesDataTable[[#This Row],[Order Date]],"mmm")</f>
        <v>Apr</v>
      </c>
      <c r="G522" s="3" t="s">
        <v>6</v>
      </c>
      <c r="H522" s="3" t="s">
        <v>41</v>
      </c>
      <c r="I522" s="3" t="s">
        <v>2</v>
      </c>
      <c r="J522" s="3" t="s">
        <v>3</v>
      </c>
      <c r="K522" s="3" t="s">
        <v>14</v>
      </c>
      <c r="L522" s="3" t="s">
        <v>44</v>
      </c>
      <c r="M522" s="8">
        <v>2</v>
      </c>
      <c r="N522" s="5">
        <v>134.16</v>
      </c>
      <c r="O522" s="6">
        <v>0.05</v>
      </c>
      <c r="P522" s="5">
        <v>67.08</v>
      </c>
      <c r="Q522" s="5">
        <f t="shared" si="32"/>
        <v>254.90399999999997</v>
      </c>
      <c r="R522" s="5">
        <f t="shared" si="33"/>
        <v>134.16</v>
      </c>
      <c r="S522" s="5">
        <f t="shared" si="34"/>
        <v>120.74399999999997</v>
      </c>
      <c r="T522" s="7">
        <f t="shared" si="35"/>
        <v>0.47368421052631576</v>
      </c>
      <c r="U522" s="4">
        <f>YEAR(SalesDataTable[[#This Row],[Order Date]])</f>
        <v>2026</v>
      </c>
      <c r="V522" s="7" t="str">
        <f>"Q"&amp;ROUNDUP(MONTH(SalesDataTable[[#This Row],[Order Date]])/3,0)</f>
        <v>Q2</v>
      </c>
      <c r="W522" s="8">
        <f>MONTH(SalesDataTable[[#This Row],[Order Date]])</f>
        <v>4</v>
      </c>
      <c r="X522" s="7" t="str">
        <f>TEXT(SalesDataTable[[#This Row],[Order Date]],"mmm")</f>
        <v>Apr</v>
      </c>
    </row>
    <row r="523" spans="1:24" ht="15.6">
      <c r="A523" s="2">
        <v>2655</v>
      </c>
      <c r="B523" s="12">
        <v>46119</v>
      </c>
      <c r="C523" s="14">
        <f>YEAR(SalesDataTable[[#This Row],[Order Date]])</f>
        <v>2026</v>
      </c>
      <c r="D523" s="14">
        <f>ROUNDUP(MONTH(SalesDataTable[[#This Row],[Order Date]])/3,0)</f>
        <v>2</v>
      </c>
      <c r="E523" s="14">
        <f>MONTH(SalesDataTable[[#This Row],[Order Date]])</f>
        <v>4</v>
      </c>
      <c r="F523" s="14" t="str">
        <f>TEXT(SalesDataTable[[#This Row],[Order Date]],"mmm")</f>
        <v>Apr</v>
      </c>
      <c r="G523" s="3" t="s">
        <v>20</v>
      </c>
      <c r="H523" s="3" t="s">
        <v>47</v>
      </c>
      <c r="I523" s="3" t="s">
        <v>19</v>
      </c>
      <c r="J523" s="3" t="s">
        <v>16</v>
      </c>
      <c r="K523" s="3" t="s">
        <v>4</v>
      </c>
      <c r="L523" s="3" t="s">
        <v>30</v>
      </c>
      <c r="M523" s="8">
        <v>1</v>
      </c>
      <c r="N523" s="5">
        <v>101.13</v>
      </c>
      <c r="O523" s="6">
        <v>0</v>
      </c>
      <c r="P523" s="5">
        <v>50.8</v>
      </c>
      <c r="Q523" s="5">
        <f t="shared" si="32"/>
        <v>101.13</v>
      </c>
      <c r="R523" s="5">
        <f t="shared" si="33"/>
        <v>50.8</v>
      </c>
      <c r="S523" s="5">
        <f t="shared" si="34"/>
        <v>50.33</v>
      </c>
      <c r="T523" s="7">
        <f t="shared" si="35"/>
        <v>0.49767625828141998</v>
      </c>
      <c r="U523" s="4">
        <f>YEAR(SalesDataTable[[#This Row],[Order Date]])</f>
        <v>2026</v>
      </c>
      <c r="V523" s="7" t="str">
        <f>"Q"&amp;ROUNDUP(MONTH(SalesDataTable[[#This Row],[Order Date]])/3,0)</f>
        <v>Q2</v>
      </c>
      <c r="W523" s="8">
        <f>MONTH(SalesDataTable[[#This Row],[Order Date]])</f>
        <v>4</v>
      </c>
      <c r="X523" s="7" t="str">
        <f>TEXT(SalesDataTable[[#This Row],[Order Date]],"mmm")</f>
        <v>Apr</v>
      </c>
    </row>
    <row r="524" spans="1:24" ht="15.6">
      <c r="A524" s="2">
        <v>2944</v>
      </c>
      <c r="B524" s="12">
        <v>46119</v>
      </c>
      <c r="C524" s="14">
        <f>YEAR(SalesDataTable[[#This Row],[Order Date]])</f>
        <v>2026</v>
      </c>
      <c r="D524" s="14">
        <f>ROUNDUP(MONTH(SalesDataTable[[#This Row],[Order Date]])/3,0)</f>
        <v>2</v>
      </c>
      <c r="E524" s="14">
        <f>MONTH(SalesDataTable[[#This Row],[Order Date]])</f>
        <v>4</v>
      </c>
      <c r="F524" s="14" t="str">
        <f>TEXT(SalesDataTable[[#This Row],[Order Date]],"mmm")</f>
        <v>Apr</v>
      </c>
      <c r="G524" s="3" t="s">
        <v>6</v>
      </c>
      <c r="H524" s="3" t="s">
        <v>49</v>
      </c>
      <c r="I524" s="3" t="s">
        <v>19</v>
      </c>
      <c r="J524" s="3" t="s">
        <v>13</v>
      </c>
      <c r="K524" s="3" t="s">
        <v>34</v>
      </c>
      <c r="L524" s="3" t="s">
        <v>45</v>
      </c>
      <c r="M524" s="8">
        <v>1</v>
      </c>
      <c r="N524" s="5">
        <v>51.36</v>
      </c>
      <c r="O524" s="6">
        <v>0</v>
      </c>
      <c r="P524" s="5">
        <v>22.21</v>
      </c>
      <c r="Q524" s="5">
        <f t="shared" si="32"/>
        <v>51.36</v>
      </c>
      <c r="R524" s="5">
        <f t="shared" si="33"/>
        <v>22.21</v>
      </c>
      <c r="S524" s="5">
        <f t="shared" si="34"/>
        <v>29.15</v>
      </c>
      <c r="T524" s="7">
        <f t="shared" si="35"/>
        <v>0.56756230529595009</v>
      </c>
      <c r="U524" s="4">
        <f>YEAR(SalesDataTable[[#This Row],[Order Date]])</f>
        <v>2026</v>
      </c>
      <c r="V524" s="7" t="str">
        <f>"Q"&amp;ROUNDUP(MONTH(SalesDataTable[[#This Row],[Order Date]])/3,0)</f>
        <v>Q2</v>
      </c>
      <c r="W524" s="8">
        <f>MONTH(SalesDataTable[[#This Row],[Order Date]])</f>
        <v>4</v>
      </c>
      <c r="X524" s="7" t="str">
        <f>TEXT(SalesDataTable[[#This Row],[Order Date]],"mmm")</f>
        <v>Apr</v>
      </c>
    </row>
    <row r="525" spans="1:24" ht="15.6">
      <c r="A525" s="2">
        <v>4756</v>
      </c>
      <c r="B525" s="12">
        <v>46119</v>
      </c>
      <c r="C525" s="14">
        <f>YEAR(SalesDataTable[[#This Row],[Order Date]])</f>
        <v>2026</v>
      </c>
      <c r="D525" s="14">
        <f>ROUNDUP(MONTH(SalesDataTable[[#This Row],[Order Date]])/3,0)</f>
        <v>2</v>
      </c>
      <c r="E525" s="14">
        <f>MONTH(SalesDataTable[[#This Row],[Order Date]])</f>
        <v>4</v>
      </c>
      <c r="F525" s="14" t="str">
        <f>TEXT(SalesDataTable[[#This Row],[Order Date]],"mmm")</f>
        <v>Apr</v>
      </c>
      <c r="G525" s="3" t="s">
        <v>11</v>
      </c>
      <c r="H525" s="3" t="s">
        <v>52</v>
      </c>
      <c r="I525" s="3" t="s">
        <v>2</v>
      </c>
      <c r="J525" s="3" t="s">
        <v>16</v>
      </c>
      <c r="K525" s="3" t="s">
        <v>9</v>
      </c>
      <c r="L525" s="3" t="s">
        <v>37</v>
      </c>
      <c r="M525" s="8">
        <v>5</v>
      </c>
      <c r="N525" s="5">
        <v>151.88</v>
      </c>
      <c r="O525" s="6">
        <v>0</v>
      </c>
      <c r="P525" s="5">
        <v>80.56</v>
      </c>
      <c r="Q525" s="5">
        <f t="shared" si="32"/>
        <v>759.4</v>
      </c>
      <c r="R525" s="5">
        <f t="shared" si="33"/>
        <v>402.8</v>
      </c>
      <c r="S525" s="5">
        <f t="shared" si="34"/>
        <v>356.59999999999997</v>
      </c>
      <c r="T525" s="7">
        <f t="shared" si="35"/>
        <v>0.46958124835396364</v>
      </c>
      <c r="U525" s="4">
        <f>YEAR(SalesDataTable[[#This Row],[Order Date]])</f>
        <v>2026</v>
      </c>
      <c r="V525" s="7" t="str">
        <f>"Q"&amp;ROUNDUP(MONTH(SalesDataTable[[#This Row],[Order Date]])/3,0)</f>
        <v>Q2</v>
      </c>
      <c r="W525" s="8">
        <f>MONTH(SalesDataTable[[#This Row],[Order Date]])</f>
        <v>4</v>
      </c>
      <c r="X525" s="7" t="str">
        <f>TEXT(SalesDataTable[[#This Row],[Order Date]],"mmm")</f>
        <v>Apr</v>
      </c>
    </row>
    <row r="526" spans="1:24" ht="15.6">
      <c r="A526" s="2">
        <v>52</v>
      </c>
      <c r="B526" s="12">
        <v>46120</v>
      </c>
      <c r="C526" s="14">
        <f>YEAR(SalesDataTable[[#This Row],[Order Date]])</f>
        <v>2026</v>
      </c>
      <c r="D526" s="14">
        <f>ROUNDUP(MONTH(SalesDataTable[[#This Row],[Order Date]])/3,0)</f>
        <v>2</v>
      </c>
      <c r="E526" s="14">
        <f>MONTH(SalesDataTable[[#This Row],[Order Date]])</f>
        <v>4</v>
      </c>
      <c r="F526" s="14" t="str">
        <f>TEXT(SalesDataTable[[#This Row],[Order Date]],"mmm")</f>
        <v>Apr</v>
      </c>
      <c r="G526" s="3" t="s">
        <v>6</v>
      </c>
      <c r="H526" s="3" t="s">
        <v>43</v>
      </c>
      <c r="I526" s="3" t="s">
        <v>2</v>
      </c>
      <c r="J526" s="3" t="s">
        <v>13</v>
      </c>
      <c r="K526" s="3" t="s">
        <v>14</v>
      </c>
      <c r="L526" s="3" t="s">
        <v>44</v>
      </c>
      <c r="M526" s="8">
        <v>2</v>
      </c>
      <c r="N526" s="5">
        <v>133.59</v>
      </c>
      <c r="O526" s="6">
        <v>0</v>
      </c>
      <c r="P526" s="5">
        <v>66.83</v>
      </c>
      <c r="Q526" s="5">
        <f t="shared" si="32"/>
        <v>267.18</v>
      </c>
      <c r="R526" s="5">
        <f t="shared" si="33"/>
        <v>133.66</v>
      </c>
      <c r="S526" s="5">
        <f t="shared" si="34"/>
        <v>133.52000000000001</v>
      </c>
      <c r="T526" s="7">
        <f t="shared" si="35"/>
        <v>0.49973800434164234</v>
      </c>
      <c r="U526" s="4">
        <f>YEAR(SalesDataTable[[#This Row],[Order Date]])</f>
        <v>2026</v>
      </c>
      <c r="V526" s="7" t="str">
        <f>"Q"&amp;ROUNDUP(MONTH(SalesDataTable[[#This Row],[Order Date]])/3,0)</f>
        <v>Q2</v>
      </c>
      <c r="W526" s="8">
        <f>MONTH(SalesDataTable[[#This Row],[Order Date]])</f>
        <v>4</v>
      </c>
      <c r="X526" s="7" t="str">
        <f>TEXT(SalesDataTable[[#This Row],[Order Date]],"mmm")</f>
        <v>Apr</v>
      </c>
    </row>
    <row r="527" spans="1:24" ht="15.6">
      <c r="A527" s="2">
        <v>556</v>
      </c>
      <c r="B527" s="12">
        <v>46120</v>
      </c>
      <c r="C527" s="14">
        <f>YEAR(SalesDataTable[[#This Row],[Order Date]])</f>
        <v>2026</v>
      </c>
      <c r="D527" s="14">
        <f>ROUNDUP(MONTH(SalesDataTable[[#This Row],[Order Date]])/3,0)</f>
        <v>2</v>
      </c>
      <c r="E527" s="14">
        <f>MONTH(SalesDataTable[[#This Row],[Order Date]])</f>
        <v>4</v>
      </c>
      <c r="F527" s="14" t="str">
        <f>TEXT(SalesDataTable[[#This Row],[Order Date]],"mmm")</f>
        <v>Apr</v>
      </c>
      <c r="G527" s="3" t="s">
        <v>20</v>
      </c>
      <c r="H527" s="3" t="s">
        <v>33</v>
      </c>
      <c r="I527" s="3" t="s">
        <v>2</v>
      </c>
      <c r="J527" s="3" t="s">
        <v>13</v>
      </c>
      <c r="K527" s="3" t="s">
        <v>23</v>
      </c>
      <c r="L527" s="3" t="s">
        <v>51</v>
      </c>
      <c r="M527" s="8">
        <v>2</v>
      </c>
      <c r="N527" s="5">
        <v>124.39</v>
      </c>
      <c r="O527" s="6">
        <v>0</v>
      </c>
      <c r="P527" s="5">
        <v>61.27</v>
      </c>
      <c r="Q527" s="5">
        <f t="shared" si="32"/>
        <v>248.78</v>
      </c>
      <c r="R527" s="5">
        <f t="shared" si="33"/>
        <v>122.54</v>
      </c>
      <c r="S527" s="5">
        <f t="shared" si="34"/>
        <v>126.24</v>
      </c>
      <c r="T527" s="7">
        <f t="shared" si="35"/>
        <v>0.50743628909076288</v>
      </c>
      <c r="U527" s="4">
        <f>YEAR(SalesDataTable[[#This Row],[Order Date]])</f>
        <v>2026</v>
      </c>
      <c r="V527" s="7" t="str">
        <f>"Q"&amp;ROUNDUP(MONTH(SalesDataTable[[#This Row],[Order Date]])/3,0)</f>
        <v>Q2</v>
      </c>
      <c r="W527" s="8">
        <f>MONTH(SalesDataTable[[#This Row],[Order Date]])</f>
        <v>4</v>
      </c>
      <c r="X527" s="7" t="str">
        <f>TEXT(SalesDataTable[[#This Row],[Order Date]],"mmm")</f>
        <v>Apr</v>
      </c>
    </row>
    <row r="528" spans="1:24" ht="15.6">
      <c r="A528" s="2">
        <v>1233</v>
      </c>
      <c r="B528" s="12">
        <v>46120</v>
      </c>
      <c r="C528" s="14">
        <f>YEAR(SalesDataTable[[#This Row],[Order Date]])</f>
        <v>2026</v>
      </c>
      <c r="D528" s="14">
        <f>ROUNDUP(MONTH(SalesDataTable[[#This Row],[Order Date]])/3,0)</f>
        <v>2</v>
      </c>
      <c r="E528" s="14">
        <f>MONTH(SalesDataTable[[#This Row],[Order Date]])</f>
        <v>4</v>
      </c>
      <c r="F528" s="14" t="str">
        <f>TEXT(SalesDataTable[[#This Row],[Order Date]],"mmm")</f>
        <v>Apr</v>
      </c>
      <c r="G528" s="3" t="s">
        <v>0</v>
      </c>
      <c r="H528" s="3" t="s">
        <v>50</v>
      </c>
      <c r="I528" s="3" t="s">
        <v>2</v>
      </c>
      <c r="J528" s="3" t="s">
        <v>13</v>
      </c>
      <c r="K528" s="3" t="s">
        <v>4</v>
      </c>
      <c r="L528" s="3" t="s">
        <v>22</v>
      </c>
      <c r="M528" s="8">
        <v>5</v>
      </c>
      <c r="N528" s="5">
        <v>50.22</v>
      </c>
      <c r="O528" s="6">
        <v>0.1</v>
      </c>
      <c r="P528" s="5">
        <v>22.31</v>
      </c>
      <c r="Q528" s="5">
        <f t="shared" si="32"/>
        <v>225.99</v>
      </c>
      <c r="R528" s="5">
        <f t="shared" si="33"/>
        <v>111.55</v>
      </c>
      <c r="S528" s="5">
        <f t="shared" si="34"/>
        <v>114.44000000000001</v>
      </c>
      <c r="T528" s="7">
        <f t="shared" si="35"/>
        <v>0.50639408823399268</v>
      </c>
      <c r="U528" s="4">
        <f>YEAR(SalesDataTable[[#This Row],[Order Date]])</f>
        <v>2026</v>
      </c>
      <c r="V528" s="7" t="str">
        <f>"Q"&amp;ROUNDUP(MONTH(SalesDataTable[[#This Row],[Order Date]])/3,0)</f>
        <v>Q2</v>
      </c>
      <c r="W528" s="8">
        <f>MONTH(SalesDataTable[[#This Row],[Order Date]])</f>
        <v>4</v>
      </c>
      <c r="X528" s="7" t="str">
        <f>TEXT(SalesDataTable[[#This Row],[Order Date]],"mmm")</f>
        <v>Apr</v>
      </c>
    </row>
    <row r="529" spans="1:24" ht="15.6">
      <c r="A529" s="2">
        <v>1492</v>
      </c>
      <c r="B529" s="12">
        <v>46120</v>
      </c>
      <c r="C529" s="14">
        <f>YEAR(SalesDataTable[[#This Row],[Order Date]])</f>
        <v>2026</v>
      </c>
      <c r="D529" s="14">
        <f>ROUNDUP(MONTH(SalesDataTable[[#This Row],[Order Date]])/3,0)</f>
        <v>2</v>
      </c>
      <c r="E529" s="14">
        <f>MONTH(SalesDataTable[[#This Row],[Order Date]])</f>
        <v>4</v>
      </c>
      <c r="F529" s="14" t="str">
        <f>TEXT(SalesDataTable[[#This Row],[Order Date]],"mmm")</f>
        <v>Apr</v>
      </c>
      <c r="G529" s="3" t="s">
        <v>6</v>
      </c>
      <c r="H529" s="3" t="s">
        <v>49</v>
      </c>
      <c r="I529" s="3" t="s">
        <v>2</v>
      </c>
      <c r="J529" s="3" t="s">
        <v>3</v>
      </c>
      <c r="K529" s="3" t="s">
        <v>4</v>
      </c>
      <c r="L529" s="3" t="s">
        <v>26</v>
      </c>
      <c r="M529" s="8">
        <v>2</v>
      </c>
      <c r="N529" s="5">
        <v>41.08</v>
      </c>
      <c r="O529" s="6">
        <v>0</v>
      </c>
      <c r="P529" s="5">
        <v>16.79</v>
      </c>
      <c r="Q529" s="5">
        <f t="shared" si="32"/>
        <v>82.16</v>
      </c>
      <c r="R529" s="5">
        <f t="shared" si="33"/>
        <v>33.58</v>
      </c>
      <c r="S529" s="5">
        <f t="shared" si="34"/>
        <v>48.58</v>
      </c>
      <c r="T529" s="7">
        <f t="shared" si="35"/>
        <v>0.59128529698149956</v>
      </c>
      <c r="U529" s="4">
        <f>YEAR(SalesDataTable[[#This Row],[Order Date]])</f>
        <v>2026</v>
      </c>
      <c r="V529" s="7" t="str">
        <f>"Q"&amp;ROUNDUP(MONTH(SalesDataTable[[#This Row],[Order Date]])/3,0)</f>
        <v>Q2</v>
      </c>
      <c r="W529" s="8">
        <f>MONTH(SalesDataTable[[#This Row],[Order Date]])</f>
        <v>4</v>
      </c>
      <c r="X529" s="7" t="str">
        <f>TEXT(SalesDataTable[[#This Row],[Order Date]],"mmm")</f>
        <v>Apr</v>
      </c>
    </row>
    <row r="530" spans="1:24" ht="15.6">
      <c r="A530" s="2">
        <v>1619</v>
      </c>
      <c r="B530" s="12">
        <v>46120</v>
      </c>
      <c r="C530" s="14">
        <f>YEAR(SalesDataTable[[#This Row],[Order Date]])</f>
        <v>2026</v>
      </c>
      <c r="D530" s="14">
        <f>ROUNDUP(MONTH(SalesDataTable[[#This Row],[Order Date]])/3,0)</f>
        <v>2</v>
      </c>
      <c r="E530" s="14">
        <f>MONTH(SalesDataTable[[#This Row],[Order Date]])</f>
        <v>4</v>
      </c>
      <c r="F530" s="14" t="str">
        <f>TEXT(SalesDataTable[[#This Row],[Order Date]],"mmm")</f>
        <v>Apr</v>
      </c>
      <c r="G530" s="3" t="s">
        <v>20</v>
      </c>
      <c r="H530" s="3" t="s">
        <v>33</v>
      </c>
      <c r="I530" s="3" t="s">
        <v>19</v>
      </c>
      <c r="J530" s="3" t="s">
        <v>13</v>
      </c>
      <c r="K530" s="3" t="s">
        <v>14</v>
      </c>
      <c r="L530" s="3" t="s">
        <v>32</v>
      </c>
      <c r="M530" s="8">
        <v>5</v>
      </c>
      <c r="N530" s="5">
        <v>46.11</v>
      </c>
      <c r="O530" s="6">
        <v>0</v>
      </c>
      <c r="P530" s="5">
        <v>18.88</v>
      </c>
      <c r="Q530" s="5">
        <f t="shared" si="32"/>
        <v>230.55</v>
      </c>
      <c r="R530" s="5">
        <f t="shared" si="33"/>
        <v>94.399999999999991</v>
      </c>
      <c r="S530" s="5">
        <f t="shared" si="34"/>
        <v>136.15000000000003</v>
      </c>
      <c r="T530" s="7">
        <f t="shared" si="35"/>
        <v>0.5905443504662764</v>
      </c>
      <c r="U530" s="4">
        <f>YEAR(SalesDataTable[[#This Row],[Order Date]])</f>
        <v>2026</v>
      </c>
      <c r="V530" s="7" t="str">
        <f>"Q"&amp;ROUNDUP(MONTH(SalesDataTable[[#This Row],[Order Date]])/3,0)</f>
        <v>Q2</v>
      </c>
      <c r="W530" s="8">
        <f>MONTH(SalesDataTable[[#This Row],[Order Date]])</f>
        <v>4</v>
      </c>
      <c r="X530" s="7" t="str">
        <f>TEXT(SalesDataTable[[#This Row],[Order Date]],"mmm")</f>
        <v>Apr</v>
      </c>
    </row>
    <row r="531" spans="1:24" ht="15.6">
      <c r="A531" s="2">
        <v>1631</v>
      </c>
      <c r="B531" s="12">
        <v>46120</v>
      </c>
      <c r="C531" s="14">
        <f>YEAR(SalesDataTable[[#This Row],[Order Date]])</f>
        <v>2026</v>
      </c>
      <c r="D531" s="14">
        <f>ROUNDUP(MONTH(SalesDataTable[[#This Row],[Order Date]])/3,0)</f>
        <v>2</v>
      </c>
      <c r="E531" s="14">
        <f>MONTH(SalesDataTable[[#This Row],[Order Date]])</f>
        <v>4</v>
      </c>
      <c r="F531" s="14" t="str">
        <f>TEXT(SalesDataTable[[#This Row],[Order Date]],"mmm")</f>
        <v>Apr</v>
      </c>
      <c r="G531" s="3" t="s">
        <v>20</v>
      </c>
      <c r="H531" s="3" t="s">
        <v>33</v>
      </c>
      <c r="I531" s="3" t="s">
        <v>2</v>
      </c>
      <c r="J531" s="3" t="s">
        <v>3</v>
      </c>
      <c r="K531" s="3" t="s">
        <v>14</v>
      </c>
      <c r="L531" s="3" t="s">
        <v>32</v>
      </c>
      <c r="M531" s="8">
        <v>1</v>
      </c>
      <c r="N531" s="5">
        <v>45.54</v>
      </c>
      <c r="O531" s="6">
        <v>0</v>
      </c>
      <c r="P531" s="5">
        <v>18.36</v>
      </c>
      <c r="Q531" s="5">
        <f t="shared" si="32"/>
        <v>45.54</v>
      </c>
      <c r="R531" s="5">
        <f t="shared" si="33"/>
        <v>18.36</v>
      </c>
      <c r="S531" s="5">
        <f t="shared" si="34"/>
        <v>27.18</v>
      </c>
      <c r="T531" s="7">
        <f t="shared" si="35"/>
        <v>0.59683794466403162</v>
      </c>
      <c r="U531" s="4">
        <f>YEAR(SalesDataTable[[#This Row],[Order Date]])</f>
        <v>2026</v>
      </c>
      <c r="V531" s="7" t="str">
        <f>"Q"&amp;ROUNDUP(MONTH(SalesDataTable[[#This Row],[Order Date]])/3,0)</f>
        <v>Q2</v>
      </c>
      <c r="W531" s="8">
        <f>MONTH(SalesDataTable[[#This Row],[Order Date]])</f>
        <v>4</v>
      </c>
      <c r="X531" s="7" t="str">
        <f>TEXT(SalesDataTable[[#This Row],[Order Date]],"mmm")</f>
        <v>Apr</v>
      </c>
    </row>
    <row r="532" spans="1:24" ht="15.6">
      <c r="A532" s="2">
        <v>1844</v>
      </c>
      <c r="B532" s="12">
        <v>46120</v>
      </c>
      <c r="C532" s="14">
        <f>YEAR(SalesDataTable[[#This Row],[Order Date]])</f>
        <v>2026</v>
      </c>
      <c r="D532" s="14">
        <f>ROUNDUP(MONTH(SalesDataTable[[#This Row],[Order Date]])/3,0)</f>
        <v>2</v>
      </c>
      <c r="E532" s="14">
        <f>MONTH(SalesDataTable[[#This Row],[Order Date]])</f>
        <v>4</v>
      </c>
      <c r="F532" s="14" t="str">
        <f>TEXT(SalesDataTable[[#This Row],[Order Date]],"mmm")</f>
        <v>Apr</v>
      </c>
      <c r="G532" s="3" t="s">
        <v>6</v>
      </c>
      <c r="H532" s="3" t="s">
        <v>49</v>
      </c>
      <c r="I532" s="3" t="s">
        <v>19</v>
      </c>
      <c r="J532" s="3" t="s">
        <v>13</v>
      </c>
      <c r="K532" s="3" t="s">
        <v>34</v>
      </c>
      <c r="L532" s="3" t="s">
        <v>42</v>
      </c>
      <c r="M532" s="8">
        <v>2</v>
      </c>
      <c r="N532" s="5">
        <v>37.1</v>
      </c>
      <c r="O532" s="6">
        <v>0.1</v>
      </c>
      <c r="P532" s="5">
        <v>14.17</v>
      </c>
      <c r="Q532" s="5">
        <f t="shared" si="32"/>
        <v>66.78</v>
      </c>
      <c r="R532" s="5">
        <f t="shared" si="33"/>
        <v>28.34</v>
      </c>
      <c r="S532" s="5">
        <f t="shared" si="34"/>
        <v>38.44</v>
      </c>
      <c r="T532" s="7">
        <f t="shared" si="35"/>
        <v>0.57562144354597178</v>
      </c>
      <c r="U532" s="4">
        <f>YEAR(SalesDataTable[[#This Row],[Order Date]])</f>
        <v>2026</v>
      </c>
      <c r="V532" s="7" t="str">
        <f>"Q"&amp;ROUNDUP(MONTH(SalesDataTable[[#This Row],[Order Date]])/3,0)</f>
        <v>Q2</v>
      </c>
      <c r="W532" s="8">
        <f>MONTH(SalesDataTable[[#This Row],[Order Date]])</f>
        <v>4</v>
      </c>
      <c r="X532" s="7" t="str">
        <f>TEXT(SalesDataTable[[#This Row],[Order Date]],"mmm")</f>
        <v>Apr</v>
      </c>
    </row>
    <row r="533" spans="1:24" ht="15.6">
      <c r="A533" s="2">
        <v>4246</v>
      </c>
      <c r="B533" s="12">
        <v>46120</v>
      </c>
      <c r="C533" s="14">
        <f>YEAR(SalesDataTable[[#This Row],[Order Date]])</f>
        <v>2026</v>
      </c>
      <c r="D533" s="14">
        <f>ROUNDUP(MONTH(SalesDataTable[[#This Row],[Order Date]])/3,0)</f>
        <v>2</v>
      </c>
      <c r="E533" s="14">
        <f>MONTH(SalesDataTable[[#This Row],[Order Date]])</f>
        <v>4</v>
      </c>
      <c r="F533" s="14" t="str">
        <f>TEXT(SalesDataTable[[#This Row],[Order Date]],"mmm")</f>
        <v>Apr</v>
      </c>
      <c r="G533" s="3" t="s">
        <v>20</v>
      </c>
      <c r="H533" s="3" t="s">
        <v>33</v>
      </c>
      <c r="I533" s="3" t="s">
        <v>8</v>
      </c>
      <c r="J533" s="3" t="s">
        <v>16</v>
      </c>
      <c r="K533" s="3" t="s">
        <v>9</v>
      </c>
      <c r="L533" s="3"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c r="U533" s="4">
        <f>YEAR(SalesDataTable[[#This Row],[Order Date]])</f>
        <v>2026</v>
      </c>
      <c r="V533" s="7" t="str">
        <f>"Q"&amp;ROUNDUP(MONTH(SalesDataTable[[#This Row],[Order Date]])/3,0)</f>
        <v>Q2</v>
      </c>
      <c r="W533" s="8">
        <f>MONTH(SalesDataTable[[#This Row],[Order Date]])</f>
        <v>4</v>
      </c>
      <c r="X533" s="7" t="str">
        <f>TEXT(SalesDataTable[[#This Row],[Order Date]],"mmm")</f>
        <v>Apr</v>
      </c>
    </row>
    <row r="534" spans="1:24" ht="15.6">
      <c r="A534" s="2">
        <v>5139</v>
      </c>
      <c r="B534" s="12">
        <v>46120</v>
      </c>
      <c r="C534" s="14">
        <f>YEAR(SalesDataTable[[#This Row],[Order Date]])</f>
        <v>2026</v>
      </c>
      <c r="D534" s="14">
        <f>ROUNDUP(MONTH(SalesDataTable[[#This Row],[Order Date]])/3,0)</f>
        <v>2</v>
      </c>
      <c r="E534" s="14">
        <f>MONTH(SalesDataTable[[#This Row],[Order Date]])</f>
        <v>4</v>
      </c>
      <c r="F534" s="14" t="str">
        <f>TEXT(SalesDataTable[[#This Row],[Order Date]],"mmm")</f>
        <v>Apr</v>
      </c>
      <c r="G534" s="3" t="s">
        <v>0</v>
      </c>
      <c r="H534" s="3" t="s">
        <v>50</v>
      </c>
      <c r="I534" s="3" t="s">
        <v>2</v>
      </c>
      <c r="J534" s="3" t="s">
        <v>3</v>
      </c>
      <c r="K534" s="3" t="s">
        <v>34</v>
      </c>
      <c r="L534" s="3" t="s">
        <v>45</v>
      </c>
      <c r="M534" s="8">
        <v>2</v>
      </c>
      <c r="N534" s="5">
        <v>51.4</v>
      </c>
      <c r="O534" s="6">
        <v>0</v>
      </c>
      <c r="P534" s="5">
        <v>21.99</v>
      </c>
      <c r="Q534" s="5">
        <f t="shared" si="32"/>
        <v>102.8</v>
      </c>
      <c r="R534" s="5">
        <f t="shared" si="33"/>
        <v>43.98</v>
      </c>
      <c r="S534" s="5">
        <f t="shared" si="34"/>
        <v>58.82</v>
      </c>
      <c r="T534" s="7">
        <f t="shared" si="35"/>
        <v>0.57217898832684821</v>
      </c>
      <c r="U534" s="4">
        <f>YEAR(SalesDataTable[[#This Row],[Order Date]])</f>
        <v>2026</v>
      </c>
      <c r="V534" s="7" t="str">
        <f>"Q"&amp;ROUNDUP(MONTH(SalesDataTable[[#This Row],[Order Date]])/3,0)</f>
        <v>Q2</v>
      </c>
      <c r="W534" s="8">
        <f>MONTH(SalesDataTable[[#This Row],[Order Date]])</f>
        <v>4</v>
      </c>
      <c r="X534" s="7" t="str">
        <f>TEXT(SalesDataTable[[#This Row],[Order Date]],"mmm")</f>
        <v>Apr</v>
      </c>
    </row>
    <row r="535" spans="1:24" ht="15.6">
      <c r="A535" s="2">
        <v>186</v>
      </c>
      <c r="B535" s="12">
        <v>46121</v>
      </c>
      <c r="C535" s="14">
        <f>YEAR(SalesDataTable[[#This Row],[Order Date]])</f>
        <v>2026</v>
      </c>
      <c r="D535" s="14">
        <f>ROUNDUP(MONTH(SalesDataTable[[#This Row],[Order Date]])/3,0)</f>
        <v>2</v>
      </c>
      <c r="E535" s="14">
        <f>MONTH(SalesDataTable[[#This Row],[Order Date]])</f>
        <v>4</v>
      </c>
      <c r="F535" s="14" t="str">
        <f>TEXT(SalesDataTable[[#This Row],[Order Date]],"mmm")</f>
        <v>Apr</v>
      </c>
      <c r="G535" s="3" t="s">
        <v>0</v>
      </c>
      <c r="H535" s="3" t="s">
        <v>1</v>
      </c>
      <c r="I535" s="3" t="s">
        <v>2</v>
      </c>
      <c r="J535" s="3" t="s">
        <v>13</v>
      </c>
      <c r="K535" s="3" t="s">
        <v>14</v>
      </c>
      <c r="L535" s="3" t="s">
        <v>32</v>
      </c>
      <c r="M535" s="8">
        <v>2</v>
      </c>
      <c r="N535" s="5">
        <v>46.42</v>
      </c>
      <c r="O535" s="6">
        <v>0.1</v>
      </c>
      <c r="P535" s="5">
        <v>18.73</v>
      </c>
      <c r="Q535" s="5">
        <f t="shared" si="32"/>
        <v>83.556000000000012</v>
      </c>
      <c r="R535" s="5">
        <f t="shared" si="33"/>
        <v>37.46</v>
      </c>
      <c r="S535" s="5">
        <f t="shared" si="34"/>
        <v>46.096000000000011</v>
      </c>
      <c r="T535" s="7">
        <f t="shared" si="35"/>
        <v>0.55167791660682663</v>
      </c>
      <c r="U535" s="4">
        <f>YEAR(SalesDataTable[[#This Row],[Order Date]])</f>
        <v>2026</v>
      </c>
      <c r="V535" s="7" t="str">
        <f>"Q"&amp;ROUNDUP(MONTH(SalesDataTable[[#This Row],[Order Date]])/3,0)</f>
        <v>Q2</v>
      </c>
      <c r="W535" s="8">
        <f>MONTH(SalesDataTable[[#This Row],[Order Date]])</f>
        <v>4</v>
      </c>
      <c r="X535" s="7" t="str">
        <f>TEXT(SalesDataTable[[#This Row],[Order Date]],"mmm")</f>
        <v>Apr</v>
      </c>
    </row>
    <row r="536" spans="1:24" ht="15.6">
      <c r="A536" s="2">
        <v>1742</v>
      </c>
      <c r="B536" s="12">
        <v>46121</v>
      </c>
      <c r="C536" s="14">
        <f>YEAR(SalesDataTable[[#This Row],[Order Date]])</f>
        <v>2026</v>
      </c>
      <c r="D536" s="14">
        <f>ROUNDUP(MONTH(SalesDataTable[[#This Row],[Order Date]])/3,0)</f>
        <v>2</v>
      </c>
      <c r="E536" s="14">
        <f>MONTH(SalesDataTable[[#This Row],[Order Date]])</f>
        <v>4</v>
      </c>
      <c r="F536" s="14" t="str">
        <f>TEXT(SalesDataTable[[#This Row],[Order Date]],"mmm")</f>
        <v>Apr</v>
      </c>
      <c r="G536" s="3" t="s">
        <v>20</v>
      </c>
      <c r="H536" s="3" t="s">
        <v>21</v>
      </c>
      <c r="I536" s="3" t="s">
        <v>28</v>
      </c>
      <c r="J536" s="3" t="s">
        <v>3</v>
      </c>
      <c r="K536" s="3" t="s">
        <v>23</v>
      </c>
      <c r="L536" s="3" t="s">
        <v>51</v>
      </c>
      <c r="M536" s="8">
        <v>2</v>
      </c>
      <c r="N536" s="5">
        <v>120.75</v>
      </c>
      <c r="O536" s="6">
        <v>0.05</v>
      </c>
      <c r="P536" s="5">
        <v>60.31</v>
      </c>
      <c r="Q536" s="5">
        <f t="shared" si="32"/>
        <v>229.42499999999998</v>
      </c>
      <c r="R536" s="5">
        <f t="shared" si="33"/>
        <v>120.62</v>
      </c>
      <c r="S536" s="5">
        <f t="shared" si="34"/>
        <v>108.80499999999998</v>
      </c>
      <c r="T536" s="7">
        <f t="shared" si="35"/>
        <v>0.47425084450256066</v>
      </c>
      <c r="U536" s="4">
        <f>YEAR(SalesDataTable[[#This Row],[Order Date]])</f>
        <v>2026</v>
      </c>
      <c r="V536" s="7" t="str">
        <f>"Q"&amp;ROUNDUP(MONTH(SalesDataTable[[#This Row],[Order Date]])/3,0)</f>
        <v>Q2</v>
      </c>
      <c r="W536" s="8">
        <f>MONTH(SalesDataTable[[#This Row],[Order Date]])</f>
        <v>4</v>
      </c>
      <c r="X536" s="7" t="str">
        <f>TEXT(SalesDataTable[[#This Row],[Order Date]],"mmm")</f>
        <v>Apr</v>
      </c>
    </row>
    <row r="537" spans="1:24" ht="15.6">
      <c r="A537" s="2">
        <v>3189</v>
      </c>
      <c r="B537" s="12">
        <v>46121</v>
      </c>
      <c r="C537" s="14">
        <f>YEAR(SalesDataTable[[#This Row],[Order Date]])</f>
        <v>2026</v>
      </c>
      <c r="D537" s="14">
        <f>ROUNDUP(MONTH(SalesDataTable[[#This Row],[Order Date]])/3,0)</f>
        <v>2</v>
      </c>
      <c r="E537" s="14">
        <f>MONTH(SalesDataTable[[#This Row],[Order Date]])</f>
        <v>4</v>
      </c>
      <c r="F537" s="14" t="str">
        <f>TEXT(SalesDataTable[[#This Row],[Order Date]],"mmm")</f>
        <v>Apr</v>
      </c>
      <c r="G537" s="3" t="s">
        <v>6</v>
      </c>
      <c r="H537" s="3" t="s">
        <v>41</v>
      </c>
      <c r="I537" s="3" t="s">
        <v>8</v>
      </c>
      <c r="J537" s="3" t="s">
        <v>16</v>
      </c>
      <c r="K537" s="3" t="s">
        <v>9</v>
      </c>
      <c r="L537" s="3"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c r="U537" s="4">
        <f>YEAR(SalesDataTable[[#This Row],[Order Date]])</f>
        <v>2026</v>
      </c>
      <c r="V537" s="7" t="str">
        <f>"Q"&amp;ROUNDUP(MONTH(SalesDataTable[[#This Row],[Order Date]])/3,0)</f>
        <v>Q2</v>
      </c>
      <c r="W537" s="8">
        <f>MONTH(SalesDataTable[[#This Row],[Order Date]])</f>
        <v>4</v>
      </c>
      <c r="X537" s="7" t="str">
        <f>TEXT(SalesDataTable[[#This Row],[Order Date]],"mmm")</f>
        <v>Apr</v>
      </c>
    </row>
    <row r="538" spans="1:24" ht="15.6">
      <c r="A538" s="2">
        <v>3747</v>
      </c>
      <c r="B538" s="12">
        <v>46121</v>
      </c>
      <c r="C538" s="14">
        <f>YEAR(SalesDataTable[[#This Row],[Order Date]])</f>
        <v>2026</v>
      </c>
      <c r="D538" s="14">
        <f>ROUNDUP(MONTH(SalesDataTable[[#This Row],[Order Date]])/3,0)</f>
        <v>2</v>
      </c>
      <c r="E538" s="14">
        <f>MONTH(SalesDataTable[[#This Row],[Order Date]])</f>
        <v>4</v>
      </c>
      <c r="F538" s="14" t="str">
        <f>TEXT(SalesDataTable[[#This Row],[Order Date]],"mmm")</f>
        <v>Apr</v>
      </c>
      <c r="G538" s="3" t="s">
        <v>20</v>
      </c>
      <c r="H538" s="3" t="s">
        <v>31</v>
      </c>
      <c r="I538" s="3" t="s">
        <v>19</v>
      </c>
      <c r="J538" s="3" t="s">
        <v>3</v>
      </c>
      <c r="K538" s="3" t="s">
        <v>23</v>
      </c>
      <c r="L538" s="3" t="s">
        <v>51</v>
      </c>
      <c r="M538" s="8">
        <v>2</v>
      </c>
      <c r="N538" s="5">
        <v>122.36</v>
      </c>
      <c r="O538" s="6">
        <v>0.05</v>
      </c>
      <c r="P538" s="5">
        <v>59.06</v>
      </c>
      <c r="Q538" s="5">
        <f t="shared" si="32"/>
        <v>232.48399999999998</v>
      </c>
      <c r="R538" s="5">
        <f t="shared" si="33"/>
        <v>118.12</v>
      </c>
      <c r="S538" s="5">
        <f t="shared" si="34"/>
        <v>114.36399999999998</v>
      </c>
      <c r="T538" s="7">
        <f t="shared" si="35"/>
        <v>0.49192202474148755</v>
      </c>
      <c r="U538" s="4">
        <f>YEAR(SalesDataTable[[#This Row],[Order Date]])</f>
        <v>2026</v>
      </c>
      <c r="V538" s="7" t="str">
        <f>"Q"&amp;ROUNDUP(MONTH(SalesDataTable[[#This Row],[Order Date]])/3,0)</f>
        <v>Q2</v>
      </c>
      <c r="W538" s="8">
        <f>MONTH(SalesDataTable[[#This Row],[Order Date]])</f>
        <v>4</v>
      </c>
      <c r="X538" s="7" t="str">
        <f>TEXT(SalesDataTable[[#This Row],[Order Date]],"mmm")</f>
        <v>Apr</v>
      </c>
    </row>
    <row r="539" spans="1:24" ht="15.6">
      <c r="A539" s="2">
        <v>3782</v>
      </c>
      <c r="B539" s="12">
        <v>46121</v>
      </c>
      <c r="C539" s="14">
        <f>YEAR(SalesDataTable[[#This Row],[Order Date]])</f>
        <v>2026</v>
      </c>
      <c r="D539" s="14">
        <f>ROUNDUP(MONTH(SalesDataTable[[#This Row],[Order Date]])/3,0)</f>
        <v>2</v>
      </c>
      <c r="E539" s="14">
        <f>MONTH(SalesDataTable[[#This Row],[Order Date]])</f>
        <v>4</v>
      </c>
      <c r="F539" s="14" t="str">
        <f>TEXT(SalesDataTable[[#This Row],[Order Date]],"mmm")</f>
        <v>Apr</v>
      </c>
      <c r="G539" s="3" t="s">
        <v>0</v>
      </c>
      <c r="H539" s="3" t="s">
        <v>1</v>
      </c>
      <c r="I539" s="3" t="s">
        <v>19</v>
      </c>
      <c r="J539" s="3" t="s">
        <v>3</v>
      </c>
      <c r="K539" s="3" t="s">
        <v>34</v>
      </c>
      <c r="L539" s="3" t="s">
        <v>35</v>
      </c>
      <c r="M539" s="8">
        <v>2</v>
      </c>
      <c r="N539" s="5">
        <v>39.68</v>
      </c>
      <c r="O539" s="6">
        <v>0.05</v>
      </c>
      <c r="P539" s="5">
        <v>14.98</v>
      </c>
      <c r="Q539" s="5">
        <f t="shared" si="32"/>
        <v>75.391999999999996</v>
      </c>
      <c r="R539" s="5">
        <f t="shared" si="33"/>
        <v>29.96</v>
      </c>
      <c r="S539" s="5">
        <f t="shared" si="34"/>
        <v>45.431999999999995</v>
      </c>
      <c r="T539" s="7">
        <f t="shared" si="35"/>
        <v>0.60261035653650252</v>
      </c>
      <c r="U539" s="4">
        <f>YEAR(SalesDataTable[[#This Row],[Order Date]])</f>
        <v>2026</v>
      </c>
      <c r="V539" s="7" t="str">
        <f>"Q"&amp;ROUNDUP(MONTH(SalesDataTable[[#This Row],[Order Date]])/3,0)</f>
        <v>Q2</v>
      </c>
      <c r="W539" s="8">
        <f>MONTH(SalesDataTable[[#This Row],[Order Date]])</f>
        <v>4</v>
      </c>
      <c r="X539" s="7" t="str">
        <f>TEXT(SalesDataTable[[#This Row],[Order Date]],"mmm")</f>
        <v>Apr</v>
      </c>
    </row>
    <row r="540" spans="1:24" ht="15.6">
      <c r="A540" s="2">
        <v>4344</v>
      </c>
      <c r="B540" s="12">
        <v>46121</v>
      </c>
      <c r="C540" s="14">
        <f>YEAR(SalesDataTable[[#This Row],[Order Date]])</f>
        <v>2026</v>
      </c>
      <c r="D540" s="14">
        <f>ROUNDUP(MONTH(SalesDataTable[[#This Row],[Order Date]])/3,0)</f>
        <v>2</v>
      </c>
      <c r="E540" s="14">
        <f>MONTH(SalesDataTable[[#This Row],[Order Date]])</f>
        <v>4</v>
      </c>
      <c r="F540" s="14" t="str">
        <f>TEXT(SalesDataTable[[#This Row],[Order Date]],"mmm")</f>
        <v>Apr</v>
      </c>
      <c r="G540" s="3" t="s">
        <v>11</v>
      </c>
      <c r="H540" s="3" t="s">
        <v>25</v>
      </c>
      <c r="I540" s="3" t="s">
        <v>19</v>
      </c>
      <c r="J540" s="3" t="s">
        <v>16</v>
      </c>
      <c r="K540" s="3" t="s">
        <v>23</v>
      </c>
      <c r="L540" s="3" t="s">
        <v>51</v>
      </c>
      <c r="M540" s="8">
        <v>3</v>
      </c>
      <c r="N540" s="5">
        <v>121.56</v>
      </c>
      <c r="O540" s="6">
        <v>0.15</v>
      </c>
      <c r="P540" s="5">
        <v>61.31</v>
      </c>
      <c r="Q540" s="5">
        <f t="shared" si="32"/>
        <v>309.97800000000001</v>
      </c>
      <c r="R540" s="5">
        <f t="shared" si="33"/>
        <v>183.93</v>
      </c>
      <c r="S540" s="5">
        <f t="shared" si="34"/>
        <v>126.048</v>
      </c>
      <c r="T540" s="7">
        <f t="shared" si="35"/>
        <v>0.40663530960261696</v>
      </c>
      <c r="U540" s="4">
        <f>YEAR(SalesDataTable[[#This Row],[Order Date]])</f>
        <v>2026</v>
      </c>
      <c r="V540" s="7" t="str">
        <f>"Q"&amp;ROUNDUP(MONTH(SalesDataTable[[#This Row],[Order Date]])/3,0)</f>
        <v>Q2</v>
      </c>
      <c r="W540" s="8">
        <f>MONTH(SalesDataTable[[#This Row],[Order Date]])</f>
        <v>4</v>
      </c>
      <c r="X540" s="7" t="str">
        <f>TEXT(SalesDataTable[[#This Row],[Order Date]],"mmm")</f>
        <v>Apr</v>
      </c>
    </row>
    <row r="541" spans="1:24" ht="15.6">
      <c r="A541" s="2">
        <v>4901</v>
      </c>
      <c r="B541" s="12">
        <v>46121</v>
      </c>
      <c r="C541" s="14">
        <f>YEAR(SalesDataTable[[#This Row],[Order Date]])</f>
        <v>2026</v>
      </c>
      <c r="D541" s="14">
        <f>ROUNDUP(MONTH(SalesDataTable[[#This Row],[Order Date]])/3,0)</f>
        <v>2</v>
      </c>
      <c r="E541" s="14">
        <f>MONTH(SalesDataTable[[#This Row],[Order Date]])</f>
        <v>4</v>
      </c>
      <c r="F541" s="14" t="str">
        <f>TEXT(SalesDataTable[[#This Row],[Order Date]],"mmm")</f>
        <v>Apr</v>
      </c>
      <c r="G541" s="3" t="s">
        <v>0</v>
      </c>
      <c r="H541" s="3" t="s">
        <v>1</v>
      </c>
      <c r="I541" s="3" t="s">
        <v>28</v>
      </c>
      <c r="J541" s="3" t="s">
        <v>13</v>
      </c>
      <c r="K541" s="3" t="s">
        <v>4</v>
      </c>
      <c r="L541" s="3" t="s">
        <v>5</v>
      </c>
      <c r="M541" s="8">
        <v>1</v>
      </c>
      <c r="N541" s="5">
        <v>80.19</v>
      </c>
      <c r="O541" s="6">
        <v>0.1</v>
      </c>
      <c r="P541" s="5">
        <v>42.15</v>
      </c>
      <c r="Q541" s="5">
        <f t="shared" si="32"/>
        <v>72.171000000000006</v>
      </c>
      <c r="R541" s="5">
        <f t="shared" si="33"/>
        <v>42.15</v>
      </c>
      <c r="S541" s="5">
        <f t="shared" si="34"/>
        <v>30.021000000000008</v>
      </c>
      <c r="T541" s="7">
        <f t="shared" si="35"/>
        <v>0.4159704036247247</v>
      </c>
      <c r="U541" s="4">
        <f>YEAR(SalesDataTable[[#This Row],[Order Date]])</f>
        <v>2026</v>
      </c>
      <c r="V541" s="7" t="str">
        <f>"Q"&amp;ROUNDUP(MONTH(SalesDataTable[[#This Row],[Order Date]])/3,0)</f>
        <v>Q2</v>
      </c>
      <c r="W541" s="8">
        <f>MONTH(SalesDataTable[[#This Row],[Order Date]])</f>
        <v>4</v>
      </c>
      <c r="X541" s="7" t="str">
        <f>TEXT(SalesDataTable[[#This Row],[Order Date]],"mmm")</f>
        <v>Apr</v>
      </c>
    </row>
    <row r="542" spans="1:24" ht="15.6">
      <c r="A542" s="2">
        <v>4969</v>
      </c>
      <c r="B542" s="12">
        <v>46121</v>
      </c>
      <c r="C542" s="14">
        <f>YEAR(SalesDataTable[[#This Row],[Order Date]])</f>
        <v>2026</v>
      </c>
      <c r="D542" s="14">
        <f>ROUNDUP(MONTH(SalesDataTable[[#This Row],[Order Date]])/3,0)</f>
        <v>2</v>
      </c>
      <c r="E542" s="14">
        <f>MONTH(SalesDataTable[[#This Row],[Order Date]])</f>
        <v>4</v>
      </c>
      <c r="F542" s="14" t="str">
        <f>TEXT(SalesDataTable[[#This Row],[Order Date]],"mmm")</f>
        <v>Apr</v>
      </c>
      <c r="G542" s="3" t="s">
        <v>20</v>
      </c>
      <c r="H542" s="3" t="s">
        <v>31</v>
      </c>
      <c r="I542" s="3" t="s">
        <v>28</v>
      </c>
      <c r="J542" s="3" t="s">
        <v>16</v>
      </c>
      <c r="K542" s="3" t="s">
        <v>4</v>
      </c>
      <c r="L542" s="3" t="s">
        <v>5</v>
      </c>
      <c r="M542" s="8">
        <v>2</v>
      </c>
      <c r="N542" s="5">
        <v>81.14</v>
      </c>
      <c r="O542" s="6">
        <v>0</v>
      </c>
      <c r="P542" s="5">
        <v>43.43</v>
      </c>
      <c r="Q542" s="5">
        <f t="shared" si="32"/>
        <v>162.28</v>
      </c>
      <c r="R542" s="5">
        <f t="shared" si="33"/>
        <v>86.86</v>
      </c>
      <c r="S542" s="5">
        <f t="shared" si="34"/>
        <v>75.42</v>
      </c>
      <c r="T542" s="7">
        <f t="shared" si="35"/>
        <v>0.46475228000985952</v>
      </c>
      <c r="U542" s="4">
        <f>YEAR(SalesDataTable[[#This Row],[Order Date]])</f>
        <v>2026</v>
      </c>
      <c r="V542" s="7" t="str">
        <f>"Q"&amp;ROUNDUP(MONTH(SalesDataTable[[#This Row],[Order Date]])/3,0)</f>
        <v>Q2</v>
      </c>
      <c r="W542" s="8">
        <f>MONTH(SalesDataTable[[#This Row],[Order Date]])</f>
        <v>4</v>
      </c>
      <c r="X542" s="7" t="str">
        <f>TEXT(SalesDataTable[[#This Row],[Order Date]],"mmm")</f>
        <v>Apr</v>
      </c>
    </row>
    <row r="543" spans="1:24" ht="15.6">
      <c r="A543" s="2">
        <v>673</v>
      </c>
      <c r="B543" s="12">
        <v>46122</v>
      </c>
      <c r="C543" s="14">
        <f>YEAR(SalesDataTable[[#This Row],[Order Date]])</f>
        <v>2026</v>
      </c>
      <c r="D543" s="14">
        <f>ROUNDUP(MONTH(SalesDataTable[[#This Row],[Order Date]])/3,0)</f>
        <v>2</v>
      </c>
      <c r="E543" s="14">
        <f>MONTH(SalesDataTable[[#This Row],[Order Date]])</f>
        <v>4</v>
      </c>
      <c r="F543" s="14" t="str">
        <f>TEXT(SalesDataTable[[#This Row],[Order Date]],"mmm")</f>
        <v>Apr</v>
      </c>
      <c r="G543" s="3" t="s">
        <v>20</v>
      </c>
      <c r="H543" s="3" t="s">
        <v>33</v>
      </c>
      <c r="I543" s="3" t="s">
        <v>19</v>
      </c>
      <c r="J543" s="3" t="s">
        <v>13</v>
      </c>
      <c r="K543" s="3" t="s">
        <v>23</v>
      </c>
      <c r="L543" s="3" t="s">
        <v>29</v>
      </c>
      <c r="M543" s="8">
        <v>2</v>
      </c>
      <c r="N543" s="5">
        <v>191.11</v>
      </c>
      <c r="O543" s="6">
        <v>0</v>
      </c>
      <c r="P543" s="5">
        <v>103.58</v>
      </c>
      <c r="Q543" s="5">
        <f t="shared" si="32"/>
        <v>382.22</v>
      </c>
      <c r="R543" s="5">
        <f t="shared" si="33"/>
        <v>207.16</v>
      </c>
      <c r="S543" s="5">
        <f t="shared" si="34"/>
        <v>175.06000000000003</v>
      </c>
      <c r="T543" s="7">
        <f t="shared" si="35"/>
        <v>0.45800847679346979</v>
      </c>
      <c r="U543" s="4">
        <f>YEAR(SalesDataTable[[#This Row],[Order Date]])</f>
        <v>2026</v>
      </c>
      <c r="V543" s="7" t="str">
        <f>"Q"&amp;ROUNDUP(MONTH(SalesDataTable[[#This Row],[Order Date]])/3,0)</f>
        <v>Q2</v>
      </c>
      <c r="W543" s="8">
        <f>MONTH(SalesDataTable[[#This Row],[Order Date]])</f>
        <v>4</v>
      </c>
      <c r="X543" s="7" t="str">
        <f>TEXT(SalesDataTable[[#This Row],[Order Date]],"mmm")</f>
        <v>Apr</v>
      </c>
    </row>
    <row r="544" spans="1:24" ht="15.6">
      <c r="A544" s="2">
        <v>888</v>
      </c>
      <c r="B544" s="12">
        <v>46122</v>
      </c>
      <c r="C544" s="14">
        <f>YEAR(SalesDataTable[[#This Row],[Order Date]])</f>
        <v>2026</v>
      </c>
      <c r="D544" s="14">
        <f>ROUNDUP(MONTH(SalesDataTable[[#This Row],[Order Date]])/3,0)</f>
        <v>2</v>
      </c>
      <c r="E544" s="14">
        <f>MONTH(SalesDataTable[[#This Row],[Order Date]])</f>
        <v>4</v>
      </c>
      <c r="F544" s="14" t="str">
        <f>TEXT(SalesDataTable[[#This Row],[Order Date]],"mmm")</f>
        <v>Apr</v>
      </c>
      <c r="G544" s="3" t="s">
        <v>20</v>
      </c>
      <c r="H544" s="3" t="s">
        <v>31</v>
      </c>
      <c r="I544" s="3" t="s">
        <v>19</v>
      </c>
      <c r="J544" s="3" t="s">
        <v>13</v>
      </c>
      <c r="K544" s="3" t="s">
        <v>4</v>
      </c>
      <c r="L544" s="3"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c r="U544" s="4">
        <f>YEAR(SalesDataTable[[#This Row],[Order Date]])</f>
        <v>2026</v>
      </c>
      <c r="V544" s="7" t="str">
        <f>"Q"&amp;ROUNDUP(MONTH(SalesDataTable[[#This Row],[Order Date]])/3,0)</f>
        <v>Q2</v>
      </c>
      <c r="W544" s="8">
        <f>MONTH(SalesDataTable[[#This Row],[Order Date]])</f>
        <v>4</v>
      </c>
      <c r="X544" s="7" t="str">
        <f>TEXT(SalesDataTable[[#This Row],[Order Date]],"mmm")</f>
        <v>Apr</v>
      </c>
    </row>
    <row r="545" spans="1:24" ht="15.6">
      <c r="A545" s="2">
        <v>1541</v>
      </c>
      <c r="B545" s="12">
        <v>46122</v>
      </c>
      <c r="C545" s="14">
        <f>YEAR(SalesDataTable[[#This Row],[Order Date]])</f>
        <v>2026</v>
      </c>
      <c r="D545" s="14">
        <f>ROUNDUP(MONTH(SalesDataTable[[#This Row],[Order Date]])/3,0)</f>
        <v>2</v>
      </c>
      <c r="E545" s="14">
        <f>MONTH(SalesDataTable[[#This Row],[Order Date]])</f>
        <v>4</v>
      </c>
      <c r="F545" s="14" t="str">
        <f>TEXT(SalesDataTable[[#This Row],[Order Date]],"mmm")</f>
        <v>Apr</v>
      </c>
      <c r="G545" s="3" t="s">
        <v>0</v>
      </c>
      <c r="H545" s="3" t="s">
        <v>50</v>
      </c>
      <c r="I545" s="3" t="s">
        <v>28</v>
      </c>
      <c r="J545" s="3" t="s">
        <v>3</v>
      </c>
      <c r="K545" s="3" t="s">
        <v>23</v>
      </c>
      <c r="L545" s="3" t="s">
        <v>40</v>
      </c>
      <c r="M545" s="8">
        <v>1</v>
      </c>
      <c r="N545" s="5">
        <v>83.44</v>
      </c>
      <c r="O545" s="6">
        <v>0</v>
      </c>
      <c r="P545" s="5">
        <v>40.299999999999997</v>
      </c>
      <c r="Q545" s="5">
        <f t="shared" si="32"/>
        <v>83.44</v>
      </c>
      <c r="R545" s="5">
        <f t="shared" si="33"/>
        <v>40.299999999999997</v>
      </c>
      <c r="S545" s="5">
        <f t="shared" si="34"/>
        <v>43.14</v>
      </c>
      <c r="T545" s="7">
        <f t="shared" si="35"/>
        <v>0.51701821668264625</v>
      </c>
      <c r="U545" s="4">
        <f>YEAR(SalesDataTable[[#This Row],[Order Date]])</f>
        <v>2026</v>
      </c>
      <c r="V545" s="7" t="str">
        <f>"Q"&amp;ROUNDUP(MONTH(SalesDataTable[[#This Row],[Order Date]])/3,0)</f>
        <v>Q2</v>
      </c>
      <c r="W545" s="8">
        <f>MONTH(SalesDataTable[[#This Row],[Order Date]])</f>
        <v>4</v>
      </c>
      <c r="X545" s="7" t="str">
        <f>TEXT(SalesDataTable[[#This Row],[Order Date]],"mmm")</f>
        <v>Apr</v>
      </c>
    </row>
    <row r="546" spans="1:24" ht="15.6">
      <c r="A546" s="2">
        <v>1881</v>
      </c>
      <c r="B546" s="12">
        <v>46122</v>
      </c>
      <c r="C546" s="14">
        <f>YEAR(SalesDataTable[[#This Row],[Order Date]])</f>
        <v>2026</v>
      </c>
      <c r="D546" s="14">
        <f>ROUNDUP(MONTH(SalesDataTable[[#This Row],[Order Date]])/3,0)</f>
        <v>2</v>
      </c>
      <c r="E546" s="14">
        <f>MONTH(SalesDataTable[[#This Row],[Order Date]])</f>
        <v>4</v>
      </c>
      <c r="F546" s="14" t="str">
        <f>TEXT(SalesDataTable[[#This Row],[Order Date]],"mmm")</f>
        <v>Apr</v>
      </c>
      <c r="G546" s="3" t="s">
        <v>20</v>
      </c>
      <c r="H546" s="3" t="s">
        <v>31</v>
      </c>
      <c r="I546" s="3" t="s">
        <v>28</v>
      </c>
      <c r="J546" s="3" t="s">
        <v>13</v>
      </c>
      <c r="K546" s="3" t="s">
        <v>34</v>
      </c>
      <c r="L546" s="3" t="s">
        <v>45</v>
      </c>
      <c r="M546" s="8">
        <v>1</v>
      </c>
      <c r="N546" s="5">
        <v>49.61</v>
      </c>
      <c r="O546" s="6">
        <v>0</v>
      </c>
      <c r="P546" s="5">
        <v>21.92</v>
      </c>
      <c r="Q546" s="5">
        <f t="shared" si="32"/>
        <v>49.61</v>
      </c>
      <c r="R546" s="5">
        <f t="shared" si="33"/>
        <v>21.92</v>
      </c>
      <c r="S546" s="5">
        <f t="shared" si="34"/>
        <v>27.689999999999998</v>
      </c>
      <c r="T546" s="7">
        <f t="shared" si="35"/>
        <v>0.55815359806490628</v>
      </c>
      <c r="U546" s="4">
        <f>YEAR(SalesDataTable[[#This Row],[Order Date]])</f>
        <v>2026</v>
      </c>
      <c r="V546" s="7" t="str">
        <f>"Q"&amp;ROUNDUP(MONTH(SalesDataTable[[#This Row],[Order Date]])/3,0)</f>
        <v>Q2</v>
      </c>
      <c r="W546" s="8">
        <f>MONTH(SalesDataTable[[#This Row],[Order Date]])</f>
        <v>4</v>
      </c>
      <c r="X546" s="7" t="str">
        <f>TEXT(SalesDataTable[[#This Row],[Order Date]],"mmm")</f>
        <v>Apr</v>
      </c>
    </row>
    <row r="547" spans="1:24" ht="15.6">
      <c r="A547" s="2">
        <v>2007</v>
      </c>
      <c r="B547" s="12">
        <v>46122</v>
      </c>
      <c r="C547" s="14">
        <f>YEAR(SalesDataTable[[#This Row],[Order Date]])</f>
        <v>2026</v>
      </c>
      <c r="D547" s="14">
        <f>ROUNDUP(MONTH(SalesDataTable[[#This Row],[Order Date]])/3,0)</f>
        <v>2</v>
      </c>
      <c r="E547" s="14">
        <f>MONTH(SalesDataTable[[#This Row],[Order Date]])</f>
        <v>4</v>
      </c>
      <c r="F547" s="14" t="str">
        <f>TEXT(SalesDataTable[[#This Row],[Order Date]],"mmm")</f>
        <v>Apr</v>
      </c>
      <c r="G547" s="3" t="s">
        <v>20</v>
      </c>
      <c r="H547" s="3" t="s">
        <v>33</v>
      </c>
      <c r="I547" s="3" t="s">
        <v>2</v>
      </c>
      <c r="J547" s="3" t="s">
        <v>3</v>
      </c>
      <c r="K547" s="3" t="s">
        <v>34</v>
      </c>
      <c r="L547" s="3"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c r="U547" s="4">
        <f>YEAR(SalesDataTable[[#This Row],[Order Date]])</f>
        <v>2026</v>
      </c>
      <c r="V547" s="7" t="str">
        <f>"Q"&amp;ROUNDUP(MONTH(SalesDataTable[[#This Row],[Order Date]])/3,0)</f>
        <v>Q2</v>
      </c>
      <c r="W547" s="8">
        <f>MONTH(SalesDataTable[[#This Row],[Order Date]])</f>
        <v>4</v>
      </c>
      <c r="X547" s="7" t="str">
        <f>TEXT(SalesDataTable[[#This Row],[Order Date]],"mmm")</f>
        <v>Apr</v>
      </c>
    </row>
    <row r="548" spans="1:24" ht="15.6">
      <c r="A548" s="2">
        <v>2312</v>
      </c>
      <c r="B548" s="12">
        <v>46122</v>
      </c>
      <c r="C548" s="14">
        <f>YEAR(SalesDataTable[[#This Row],[Order Date]])</f>
        <v>2026</v>
      </c>
      <c r="D548" s="14">
        <f>ROUNDUP(MONTH(SalesDataTable[[#This Row],[Order Date]])/3,0)</f>
        <v>2</v>
      </c>
      <c r="E548" s="14">
        <f>MONTH(SalesDataTable[[#This Row],[Order Date]])</f>
        <v>4</v>
      </c>
      <c r="F548" s="14" t="str">
        <f>TEXT(SalesDataTable[[#This Row],[Order Date]],"mmm")</f>
        <v>Apr</v>
      </c>
      <c r="G548" s="3" t="s">
        <v>0</v>
      </c>
      <c r="H548" s="3" t="s">
        <v>50</v>
      </c>
      <c r="I548" s="3" t="s">
        <v>19</v>
      </c>
      <c r="J548" s="3" t="s">
        <v>13</v>
      </c>
      <c r="K548" s="3" t="s">
        <v>9</v>
      </c>
      <c r="L548" s="3" t="s">
        <v>10</v>
      </c>
      <c r="M548" s="8">
        <v>1</v>
      </c>
      <c r="N548" s="5">
        <v>93.35</v>
      </c>
      <c r="O548" s="6">
        <v>0.1</v>
      </c>
      <c r="P548" s="5">
        <v>45.54</v>
      </c>
      <c r="Q548" s="5">
        <f t="shared" si="32"/>
        <v>84.015000000000001</v>
      </c>
      <c r="R548" s="5">
        <f t="shared" si="33"/>
        <v>45.54</v>
      </c>
      <c r="S548" s="5">
        <f t="shared" si="34"/>
        <v>38.475000000000001</v>
      </c>
      <c r="T548" s="7">
        <f t="shared" si="35"/>
        <v>0.45795393679700053</v>
      </c>
      <c r="U548" s="4">
        <f>YEAR(SalesDataTable[[#This Row],[Order Date]])</f>
        <v>2026</v>
      </c>
      <c r="V548" s="7" t="str">
        <f>"Q"&amp;ROUNDUP(MONTH(SalesDataTable[[#This Row],[Order Date]])/3,0)</f>
        <v>Q2</v>
      </c>
      <c r="W548" s="8">
        <f>MONTH(SalesDataTable[[#This Row],[Order Date]])</f>
        <v>4</v>
      </c>
      <c r="X548" s="7" t="str">
        <f>TEXT(SalesDataTable[[#This Row],[Order Date]],"mmm")</f>
        <v>Apr</v>
      </c>
    </row>
    <row r="549" spans="1:24" ht="15.6">
      <c r="A549" s="2">
        <v>4493</v>
      </c>
      <c r="B549" s="12">
        <v>46122</v>
      </c>
      <c r="C549" s="14">
        <f>YEAR(SalesDataTable[[#This Row],[Order Date]])</f>
        <v>2026</v>
      </c>
      <c r="D549" s="14">
        <f>ROUNDUP(MONTH(SalesDataTable[[#This Row],[Order Date]])/3,0)</f>
        <v>2</v>
      </c>
      <c r="E549" s="14">
        <f>MONTH(SalesDataTable[[#This Row],[Order Date]])</f>
        <v>4</v>
      </c>
      <c r="F549" s="14" t="str">
        <f>TEXT(SalesDataTable[[#This Row],[Order Date]],"mmm")</f>
        <v>Apr</v>
      </c>
      <c r="G549" s="3" t="s">
        <v>0</v>
      </c>
      <c r="H549" s="3" t="s">
        <v>1</v>
      </c>
      <c r="I549" s="3" t="s">
        <v>8</v>
      </c>
      <c r="J549" s="3" t="s">
        <v>16</v>
      </c>
      <c r="K549" s="3" t="s">
        <v>9</v>
      </c>
      <c r="L549" s="3"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c r="U549" s="4">
        <f>YEAR(SalesDataTable[[#This Row],[Order Date]])</f>
        <v>2026</v>
      </c>
      <c r="V549" s="7" t="str">
        <f>"Q"&amp;ROUNDUP(MONTH(SalesDataTable[[#This Row],[Order Date]])/3,0)</f>
        <v>Q2</v>
      </c>
      <c r="W549" s="8">
        <f>MONTH(SalesDataTable[[#This Row],[Order Date]])</f>
        <v>4</v>
      </c>
      <c r="X549" s="7" t="str">
        <f>TEXT(SalesDataTable[[#This Row],[Order Date]],"mmm")</f>
        <v>Apr</v>
      </c>
    </row>
    <row r="550" spans="1:24" ht="15.6">
      <c r="A550" s="2">
        <v>2072</v>
      </c>
      <c r="B550" s="12">
        <v>46123</v>
      </c>
      <c r="C550" s="14">
        <f>YEAR(SalesDataTable[[#This Row],[Order Date]])</f>
        <v>2026</v>
      </c>
      <c r="D550" s="14">
        <f>ROUNDUP(MONTH(SalesDataTable[[#This Row],[Order Date]])/3,0)</f>
        <v>2</v>
      </c>
      <c r="E550" s="14">
        <f>MONTH(SalesDataTable[[#This Row],[Order Date]])</f>
        <v>4</v>
      </c>
      <c r="F550" s="14" t="str">
        <f>TEXT(SalesDataTable[[#This Row],[Order Date]],"mmm")</f>
        <v>Apr</v>
      </c>
      <c r="G550" s="3" t="s">
        <v>0</v>
      </c>
      <c r="H550" s="3" t="s">
        <v>36</v>
      </c>
      <c r="I550" s="3" t="s">
        <v>2</v>
      </c>
      <c r="J550" s="3" t="s">
        <v>13</v>
      </c>
      <c r="K550" s="3" t="s">
        <v>23</v>
      </c>
      <c r="L550" s="3" t="s">
        <v>51</v>
      </c>
      <c r="M550" s="8">
        <v>4</v>
      </c>
      <c r="N550" s="5">
        <v>124.87</v>
      </c>
      <c r="O550" s="6">
        <v>0.1</v>
      </c>
      <c r="P550" s="5">
        <v>62.03</v>
      </c>
      <c r="Q550" s="5">
        <f t="shared" si="32"/>
        <v>449.53200000000004</v>
      </c>
      <c r="R550" s="5">
        <f t="shared" si="33"/>
        <v>248.12</v>
      </c>
      <c r="S550" s="5">
        <f t="shared" si="34"/>
        <v>201.41200000000003</v>
      </c>
      <c r="T550" s="7">
        <f t="shared" si="35"/>
        <v>0.44804819234225823</v>
      </c>
      <c r="U550" s="4">
        <f>YEAR(SalesDataTable[[#This Row],[Order Date]])</f>
        <v>2026</v>
      </c>
      <c r="V550" s="7" t="str">
        <f>"Q"&amp;ROUNDUP(MONTH(SalesDataTable[[#This Row],[Order Date]])/3,0)</f>
        <v>Q2</v>
      </c>
      <c r="W550" s="8">
        <f>MONTH(SalesDataTable[[#This Row],[Order Date]])</f>
        <v>4</v>
      </c>
      <c r="X550" s="7" t="str">
        <f>TEXT(SalesDataTable[[#This Row],[Order Date]],"mmm")</f>
        <v>Apr</v>
      </c>
    </row>
    <row r="551" spans="1:24" ht="15.6">
      <c r="A551" s="2">
        <v>2142</v>
      </c>
      <c r="B551" s="12">
        <v>46123</v>
      </c>
      <c r="C551" s="14">
        <f>YEAR(SalesDataTable[[#This Row],[Order Date]])</f>
        <v>2026</v>
      </c>
      <c r="D551" s="14">
        <f>ROUNDUP(MONTH(SalesDataTable[[#This Row],[Order Date]])/3,0)</f>
        <v>2</v>
      </c>
      <c r="E551" s="14">
        <f>MONTH(SalesDataTable[[#This Row],[Order Date]])</f>
        <v>4</v>
      </c>
      <c r="F551" s="14" t="str">
        <f>TEXT(SalesDataTable[[#This Row],[Order Date]],"mmm")</f>
        <v>Apr</v>
      </c>
      <c r="G551" s="3" t="s">
        <v>20</v>
      </c>
      <c r="H551" s="3" t="s">
        <v>21</v>
      </c>
      <c r="I551" s="3" t="s">
        <v>28</v>
      </c>
      <c r="J551" s="3" t="s">
        <v>13</v>
      </c>
      <c r="K551" s="3" t="s">
        <v>23</v>
      </c>
      <c r="L551" s="3" t="s">
        <v>24</v>
      </c>
      <c r="M551" s="8">
        <v>1</v>
      </c>
      <c r="N551" s="5">
        <v>339.64</v>
      </c>
      <c r="O551" s="6">
        <v>0.1</v>
      </c>
      <c r="P551" s="5">
        <v>195.81</v>
      </c>
      <c r="Q551" s="5">
        <f t="shared" si="32"/>
        <v>305.67599999999999</v>
      </c>
      <c r="R551" s="5">
        <f t="shared" si="33"/>
        <v>195.81</v>
      </c>
      <c r="S551" s="5">
        <f t="shared" si="34"/>
        <v>109.86599999999999</v>
      </c>
      <c r="T551" s="7">
        <f t="shared" si="35"/>
        <v>0.35941977780394924</v>
      </c>
      <c r="U551" s="4">
        <f>YEAR(SalesDataTable[[#This Row],[Order Date]])</f>
        <v>2026</v>
      </c>
      <c r="V551" s="7" t="str">
        <f>"Q"&amp;ROUNDUP(MONTH(SalesDataTable[[#This Row],[Order Date]])/3,0)</f>
        <v>Q2</v>
      </c>
      <c r="W551" s="8">
        <f>MONTH(SalesDataTable[[#This Row],[Order Date]])</f>
        <v>4</v>
      </c>
      <c r="X551" s="7" t="str">
        <f>TEXT(SalesDataTable[[#This Row],[Order Date]],"mmm")</f>
        <v>Apr</v>
      </c>
    </row>
    <row r="552" spans="1:24" ht="15.6">
      <c r="A552" s="2">
        <v>2911</v>
      </c>
      <c r="B552" s="12">
        <v>46123</v>
      </c>
      <c r="C552" s="14">
        <f>YEAR(SalesDataTable[[#This Row],[Order Date]])</f>
        <v>2026</v>
      </c>
      <c r="D552" s="14">
        <f>ROUNDUP(MONTH(SalesDataTable[[#This Row],[Order Date]])/3,0)</f>
        <v>2</v>
      </c>
      <c r="E552" s="14">
        <f>MONTH(SalesDataTable[[#This Row],[Order Date]])</f>
        <v>4</v>
      </c>
      <c r="F552" s="14" t="str">
        <f>TEXT(SalesDataTable[[#This Row],[Order Date]],"mmm")</f>
        <v>Apr</v>
      </c>
      <c r="G552" s="3" t="s">
        <v>11</v>
      </c>
      <c r="H552" s="3" t="s">
        <v>12</v>
      </c>
      <c r="I552" s="3" t="s">
        <v>19</v>
      </c>
      <c r="J552" s="3" t="s">
        <v>13</v>
      </c>
      <c r="K552" s="3" t="s">
        <v>4</v>
      </c>
      <c r="L552" s="3" t="s">
        <v>22</v>
      </c>
      <c r="M552" s="8">
        <v>1</v>
      </c>
      <c r="N552" s="5">
        <v>50.86</v>
      </c>
      <c r="O552" s="6">
        <v>0.05</v>
      </c>
      <c r="P552" s="5">
        <v>22.1</v>
      </c>
      <c r="Q552" s="5">
        <f t="shared" si="32"/>
        <v>48.317</v>
      </c>
      <c r="R552" s="5">
        <f t="shared" si="33"/>
        <v>22.1</v>
      </c>
      <c r="S552" s="5">
        <f t="shared" si="34"/>
        <v>26.216999999999999</v>
      </c>
      <c r="T552" s="7">
        <f t="shared" si="35"/>
        <v>0.54260405240391574</v>
      </c>
      <c r="U552" s="4">
        <f>YEAR(SalesDataTable[[#This Row],[Order Date]])</f>
        <v>2026</v>
      </c>
      <c r="V552" s="7" t="str">
        <f>"Q"&amp;ROUNDUP(MONTH(SalesDataTable[[#This Row],[Order Date]])/3,0)</f>
        <v>Q2</v>
      </c>
      <c r="W552" s="8">
        <f>MONTH(SalesDataTable[[#This Row],[Order Date]])</f>
        <v>4</v>
      </c>
      <c r="X552" s="7" t="str">
        <f>TEXT(SalesDataTable[[#This Row],[Order Date]],"mmm")</f>
        <v>Apr</v>
      </c>
    </row>
    <row r="553" spans="1:24" ht="15.6">
      <c r="A553" s="2">
        <v>4276</v>
      </c>
      <c r="B553" s="12">
        <v>46123</v>
      </c>
      <c r="C553" s="14">
        <f>YEAR(SalesDataTable[[#This Row],[Order Date]])</f>
        <v>2026</v>
      </c>
      <c r="D553" s="14">
        <f>ROUNDUP(MONTH(SalesDataTable[[#This Row],[Order Date]])/3,0)</f>
        <v>2</v>
      </c>
      <c r="E553" s="14">
        <f>MONTH(SalesDataTable[[#This Row],[Order Date]])</f>
        <v>4</v>
      </c>
      <c r="F553" s="14" t="str">
        <f>TEXT(SalesDataTable[[#This Row],[Order Date]],"mmm")</f>
        <v>Apr</v>
      </c>
      <c r="G553" s="3" t="s">
        <v>20</v>
      </c>
      <c r="H553" s="3" t="s">
        <v>33</v>
      </c>
      <c r="I553" s="3" t="s">
        <v>2</v>
      </c>
      <c r="J553" s="3" t="s">
        <v>13</v>
      </c>
      <c r="K553" s="3" t="s">
        <v>14</v>
      </c>
      <c r="L553" s="3" t="s">
        <v>48</v>
      </c>
      <c r="M553" s="8">
        <v>2</v>
      </c>
      <c r="N553" s="5">
        <v>167.01</v>
      </c>
      <c r="O553" s="6">
        <v>0</v>
      </c>
      <c r="P553" s="5">
        <v>89.8</v>
      </c>
      <c r="Q553" s="5">
        <f t="shared" si="32"/>
        <v>334.02</v>
      </c>
      <c r="R553" s="5">
        <f t="shared" si="33"/>
        <v>179.6</v>
      </c>
      <c r="S553" s="5">
        <f t="shared" si="34"/>
        <v>154.41999999999999</v>
      </c>
      <c r="T553" s="7">
        <f t="shared" si="35"/>
        <v>0.46230764624872761</v>
      </c>
      <c r="U553" s="4">
        <f>YEAR(SalesDataTable[[#This Row],[Order Date]])</f>
        <v>2026</v>
      </c>
      <c r="V553" s="7" t="str">
        <f>"Q"&amp;ROUNDUP(MONTH(SalesDataTable[[#This Row],[Order Date]])/3,0)</f>
        <v>Q2</v>
      </c>
      <c r="W553" s="8">
        <f>MONTH(SalesDataTable[[#This Row],[Order Date]])</f>
        <v>4</v>
      </c>
      <c r="X553" s="7" t="str">
        <f>TEXT(SalesDataTable[[#This Row],[Order Date]],"mmm")</f>
        <v>Apr</v>
      </c>
    </row>
    <row r="554" spans="1:24" ht="15.6">
      <c r="A554" s="2">
        <v>5077</v>
      </c>
      <c r="B554" s="12">
        <v>46123</v>
      </c>
      <c r="C554" s="14">
        <f>YEAR(SalesDataTable[[#This Row],[Order Date]])</f>
        <v>2026</v>
      </c>
      <c r="D554" s="14">
        <f>ROUNDUP(MONTH(SalesDataTable[[#This Row],[Order Date]])/3,0)</f>
        <v>2</v>
      </c>
      <c r="E554" s="14">
        <f>MONTH(SalesDataTable[[#This Row],[Order Date]])</f>
        <v>4</v>
      </c>
      <c r="F554" s="14" t="str">
        <f>TEXT(SalesDataTable[[#This Row],[Order Date]],"mmm")</f>
        <v>Apr</v>
      </c>
      <c r="G554" s="3" t="s">
        <v>20</v>
      </c>
      <c r="H554" s="3" t="s">
        <v>33</v>
      </c>
      <c r="I554" s="3" t="s">
        <v>28</v>
      </c>
      <c r="J554" s="3" t="s">
        <v>3</v>
      </c>
      <c r="K554" s="3" t="s">
        <v>9</v>
      </c>
      <c r="L554" s="3" t="s">
        <v>10</v>
      </c>
      <c r="M554" s="8">
        <v>2</v>
      </c>
      <c r="N554" s="5">
        <v>92.63</v>
      </c>
      <c r="O554" s="6">
        <v>0.15</v>
      </c>
      <c r="P554" s="5">
        <v>44.96</v>
      </c>
      <c r="Q554" s="5">
        <f t="shared" si="32"/>
        <v>157.47099999999998</v>
      </c>
      <c r="R554" s="5">
        <f t="shared" si="33"/>
        <v>89.92</v>
      </c>
      <c r="S554" s="5">
        <f t="shared" si="34"/>
        <v>67.550999999999974</v>
      </c>
      <c r="T554" s="7">
        <f t="shared" si="35"/>
        <v>0.42897422382533917</v>
      </c>
      <c r="U554" s="4">
        <f>YEAR(SalesDataTable[[#This Row],[Order Date]])</f>
        <v>2026</v>
      </c>
      <c r="V554" s="7" t="str">
        <f>"Q"&amp;ROUNDUP(MONTH(SalesDataTable[[#This Row],[Order Date]])/3,0)</f>
        <v>Q2</v>
      </c>
      <c r="W554" s="8">
        <f>MONTH(SalesDataTable[[#This Row],[Order Date]])</f>
        <v>4</v>
      </c>
      <c r="X554" s="7" t="str">
        <f>TEXT(SalesDataTable[[#This Row],[Order Date]],"mmm")</f>
        <v>Apr</v>
      </c>
    </row>
    <row r="555" spans="1:24" ht="15.6">
      <c r="A555" s="2">
        <v>1259</v>
      </c>
      <c r="B555" s="12">
        <v>46124</v>
      </c>
      <c r="C555" s="14">
        <f>YEAR(SalesDataTable[[#This Row],[Order Date]])</f>
        <v>2026</v>
      </c>
      <c r="D555" s="14">
        <f>ROUNDUP(MONTH(SalesDataTable[[#This Row],[Order Date]])/3,0)</f>
        <v>2</v>
      </c>
      <c r="E555" s="14">
        <f>MONTH(SalesDataTable[[#This Row],[Order Date]])</f>
        <v>4</v>
      </c>
      <c r="F555" s="14" t="str">
        <f>TEXT(SalesDataTable[[#This Row],[Order Date]],"mmm")</f>
        <v>Apr</v>
      </c>
      <c r="G555" s="3" t="s">
        <v>6</v>
      </c>
      <c r="H555" s="3" t="s">
        <v>43</v>
      </c>
      <c r="I555" s="3" t="s">
        <v>28</v>
      </c>
      <c r="J555" s="3" t="s">
        <v>13</v>
      </c>
      <c r="K555" s="3" t="s">
        <v>9</v>
      </c>
      <c r="L555" s="3" t="s">
        <v>37</v>
      </c>
      <c r="M555" s="8">
        <v>2</v>
      </c>
      <c r="N555" s="5">
        <v>151.01</v>
      </c>
      <c r="O555" s="6">
        <v>0</v>
      </c>
      <c r="P555" s="5">
        <v>80.209999999999994</v>
      </c>
      <c r="Q555" s="5">
        <f t="shared" si="32"/>
        <v>302.02</v>
      </c>
      <c r="R555" s="5">
        <f t="shared" si="33"/>
        <v>160.41999999999999</v>
      </c>
      <c r="S555" s="5">
        <f t="shared" si="34"/>
        <v>141.6</v>
      </c>
      <c r="T555" s="7">
        <f t="shared" si="35"/>
        <v>0.4688431229719886</v>
      </c>
      <c r="U555" s="4">
        <f>YEAR(SalesDataTable[[#This Row],[Order Date]])</f>
        <v>2026</v>
      </c>
      <c r="V555" s="7" t="str">
        <f>"Q"&amp;ROUNDUP(MONTH(SalesDataTable[[#This Row],[Order Date]])/3,0)</f>
        <v>Q2</v>
      </c>
      <c r="W555" s="8">
        <f>MONTH(SalesDataTable[[#This Row],[Order Date]])</f>
        <v>4</v>
      </c>
      <c r="X555" s="7" t="str">
        <f>TEXT(SalesDataTable[[#This Row],[Order Date]],"mmm")</f>
        <v>Apr</v>
      </c>
    </row>
    <row r="556" spans="1:24" ht="15.6">
      <c r="A556" s="2">
        <v>1720</v>
      </c>
      <c r="B556" s="12">
        <v>46124</v>
      </c>
      <c r="C556" s="14">
        <f>YEAR(SalesDataTable[[#This Row],[Order Date]])</f>
        <v>2026</v>
      </c>
      <c r="D556" s="14">
        <f>ROUNDUP(MONTH(SalesDataTable[[#This Row],[Order Date]])/3,0)</f>
        <v>2</v>
      </c>
      <c r="E556" s="14">
        <f>MONTH(SalesDataTable[[#This Row],[Order Date]])</f>
        <v>4</v>
      </c>
      <c r="F556" s="14" t="str">
        <f>TEXT(SalesDataTable[[#This Row],[Order Date]],"mmm")</f>
        <v>Apr</v>
      </c>
      <c r="G556" s="3" t="s">
        <v>0</v>
      </c>
      <c r="H556" s="3" t="s">
        <v>50</v>
      </c>
      <c r="I556" s="3" t="s">
        <v>2</v>
      </c>
      <c r="J556" s="3" t="s">
        <v>13</v>
      </c>
      <c r="K556" s="3" t="s">
        <v>9</v>
      </c>
      <c r="L556" s="3" t="s">
        <v>10</v>
      </c>
      <c r="M556" s="8">
        <v>2</v>
      </c>
      <c r="N556" s="5">
        <v>92.07</v>
      </c>
      <c r="O556" s="6">
        <v>0</v>
      </c>
      <c r="P556" s="5">
        <v>44.1</v>
      </c>
      <c r="Q556" s="5">
        <f t="shared" si="32"/>
        <v>184.14</v>
      </c>
      <c r="R556" s="5">
        <f t="shared" si="33"/>
        <v>88.2</v>
      </c>
      <c r="S556" s="5">
        <f t="shared" si="34"/>
        <v>95.939999999999984</v>
      </c>
      <c r="T556" s="7">
        <f t="shared" si="35"/>
        <v>0.52101661779081132</v>
      </c>
      <c r="U556" s="4">
        <f>YEAR(SalesDataTable[[#This Row],[Order Date]])</f>
        <v>2026</v>
      </c>
      <c r="V556" s="7" t="str">
        <f>"Q"&amp;ROUNDUP(MONTH(SalesDataTable[[#This Row],[Order Date]])/3,0)</f>
        <v>Q2</v>
      </c>
      <c r="W556" s="8">
        <f>MONTH(SalesDataTable[[#This Row],[Order Date]])</f>
        <v>4</v>
      </c>
      <c r="X556" s="7" t="str">
        <f>TEXT(SalesDataTable[[#This Row],[Order Date]],"mmm")</f>
        <v>Apr</v>
      </c>
    </row>
    <row r="557" spans="1:24" ht="15.6">
      <c r="A557" s="2">
        <v>1975</v>
      </c>
      <c r="B557" s="12">
        <v>46124</v>
      </c>
      <c r="C557" s="14">
        <f>YEAR(SalesDataTable[[#This Row],[Order Date]])</f>
        <v>2026</v>
      </c>
      <c r="D557" s="14">
        <f>ROUNDUP(MONTH(SalesDataTable[[#This Row],[Order Date]])/3,0)</f>
        <v>2</v>
      </c>
      <c r="E557" s="14">
        <f>MONTH(SalesDataTable[[#This Row],[Order Date]])</f>
        <v>4</v>
      </c>
      <c r="F557" s="14" t="str">
        <f>TEXT(SalesDataTable[[#This Row],[Order Date]],"mmm")</f>
        <v>Apr</v>
      </c>
      <c r="G557" s="3" t="s">
        <v>0</v>
      </c>
      <c r="H557" s="3" t="s">
        <v>50</v>
      </c>
      <c r="I557" s="3" t="s">
        <v>2</v>
      </c>
      <c r="J557" s="3" t="s">
        <v>3</v>
      </c>
      <c r="K557" s="3" t="s">
        <v>34</v>
      </c>
      <c r="L557" s="3" t="s">
        <v>42</v>
      </c>
      <c r="M557" s="8">
        <v>1</v>
      </c>
      <c r="N557" s="5">
        <v>36.840000000000003</v>
      </c>
      <c r="O557" s="6">
        <v>0.1</v>
      </c>
      <c r="P557" s="5">
        <v>13.86</v>
      </c>
      <c r="Q557" s="5">
        <f t="shared" si="32"/>
        <v>33.156000000000006</v>
      </c>
      <c r="R557" s="5">
        <f t="shared" si="33"/>
        <v>13.86</v>
      </c>
      <c r="S557" s="5">
        <f t="shared" si="34"/>
        <v>19.296000000000006</v>
      </c>
      <c r="T557" s="7">
        <f t="shared" si="35"/>
        <v>0.58197611292073836</v>
      </c>
      <c r="U557" s="4">
        <f>YEAR(SalesDataTable[[#This Row],[Order Date]])</f>
        <v>2026</v>
      </c>
      <c r="V557" s="7" t="str">
        <f>"Q"&amp;ROUNDUP(MONTH(SalesDataTable[[#This Row],[Order Date]])/3,0)</f>
        <v>Q2</v>
      </c>
      <c r="W557" s="8">
        <f>MONTH(SalesDataTable[[#This Row],[Order Date]])</f>
        <v>4</v>
      </c>
      <c r="X557" s="7" t="str">
        <f>TEXT(SalesDataTable[[#This Row],[Order Date]],"mmm")</f>
        <v>Apr</v>
      </c>
    </row>
    <row r="558" spans="1:24" ht="15.6">
      <c r="A558" s="2">
        <v>2848</v>
      </c>
      <c r="B558" s="12">
        <v>46124</v>
      </c>
      <c r="C558" s="14">
        <f>YEAR(SalesDataTable[[#This Row],[Order Date]])</f>
        <v>2026</v>
      </c>
      <c r="D558" s="14">
        <f>ROUNDUP(MONTH(SalesDataTable[[#This Row],[Order Date]])/3,0)</f>
        <v>2</v>
      </c>
      <c r="E558" s="14">
        <f>MONTH(SalesDataTable[[#This Row],[Order Date]])</f>
        <v>4</v>
      </c>
      <c r="F558" s="14" t="str">
        <f>TEXT(SalesDataTable[[#This Row],[Order Date]],"mmm")</f>
        <v>Apr</v>
      </c>
      <c r="G558" s="3" t="s">
        <v>6</v>
      </c>
      <c r="H558" s="3" t="s">
        <v>27</v>
      </c>
      <c r="I558" s="3" t="s">
        <v>2</v>
      </c>
      <c r="J558" s="3" t="s">
        <v>13</v>
      </c>
      <c r="K558" s="3" t="s">
        <v>9</v>
      </c>
      <c r="L558" s="3"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c r="U558" s="4">
        <f>YEAR(SalesDataTable[[#This Row],[Order Date]])</f>
        <v>2026</v>
      </c>
      <c r="V558" s="7" t="str">
        <f>"Q"&amp;ROUNDUP(MONTH(SalesDataTable[[#This Row],[Order Date]])/3,0)</f>
        <v>Q2</v>
      </c>
      <c r="W558" s="8">
        <f>MONTH(SalesDataTable[[#This Row],[Order Date]])</f>
        <v>4</v>
      </c>
      <c r="X558" s="7" t="str">
        <f>TEXT(SalesDataTable[[#This Row],[Order Date]],"mmm")</f>
        <v>Apr</v>
      </c>
    </row>
    <row r="559" spans="1:24" ht="15.6">
      <c r="A559" s="2">
        <v>2979</v>
      </c>
      <c r="B559" s="12">
        <v>46124</v>
      </c>
      <c r="C559" s="14">
        <f>YEAR(SalesDataTable[[#This Row],[Order Date]])</f>
        <v>2026</v>
      </c>
      <c r="D559" s="14">
        <f>ROUNDUP(MONTH(SalesDataTable[[#This Row],[Order Date]])/3,0)</f>
        <v>2</v>
      </c>
      <c r="E559" s="14">
        <f>MONTH(SalesDataTable[[#This Row],[Order Date]])</f>
        <v>4</v>
      </c>
      <c r="F559" s="14" t="str">
        <f>TEXT(SalesDataTable[[#This Row],[Order Date]],"mmm")</f>
        <v>Apr</v>
      </c>
      <c r="G559" s="3" t="s">
        <v>6</v>
      </c>
      <c r="H559" s="3" t="s">
        <v>49</v>
      </c>
      <c r="I559" s="3" t="s">
        <v>2</v>
      </c>
      <c r="J559" s="3" t="s">
        <v>13</v>
      </c>
      <c r="K559" s="3" t="s">
        <v>34</v>
      </c>
      <c r="L559" s="3" t="s">
        <v>38</v>
      </c>
      <c r="M559" s="8">
        <v>1</v>
      </c>
      <c r="N559" s="5">
        <v>124.18</v>
      </c>
      <c r="O559" s="6">
        <v>0</v>
      </c>
      <c r="P559" s="5">
        <v>67.42</v>
      </c>
      <c r="Q559" s="5">
        <f t="shared" si="32"/>
        <v>124.18</v>
      </c>
      <c r="R559" s="5">
        <f t="shared" si="33"/>
        <v>67.42</v>
      </c>
      <c r="S559" s="5">
        <f t="shared" si="34"/>
        <v>56.760000000000005</v>
      </c>
      <c r="T559" s="7">
        <f t="shared" si="35"/>
        <v>0.45707843453052022</v>
      </c>
      <c r="U559" s="4">
        <f>YEAR(SalesDataTable[[#This Row],[Order Date]])</f>
        <v>2026</v>
      </c>
      <c r="V559" s="7" t="str">
        <f>"Q"&amp;ROUNDUP(MONTH(SalesDataTable[[#This Row],[Order Date]])/3,0)</f>
        <v>Q2</v>
      </c>
      <c r="W559" s="8">
        <f>MONTH(SalesDataTable[[#This Row],[Order Date]])</f>
        <v>4</v>
      </c>
      <c r="X559" s="7" t="str">
        <f>TEXT(SalesDataTable[[#This Row],[Order Date]],"mmm")</f>
        <v>Apr</v>
      </c>
    </row>
    <row r="560" spans="1:24" ht="15.6">
      <c r="A560" s="2">
        <v>2996</v>
      </c>
      <c r="B560" s="12">
        <v>46124</v>
      </c>
      <c r="C560" s="14">
        <f>YEAR(SalesDataTable[[#This Row],[Order Date]])</f>
        <v>2026</v>
      </c>
      <c r="D560" s="14">
        <f>ROUNDUP(MONTH(SalesDataTable[[#This Row],[Order Date]])/3,0)</f>
        <v>2</v>
      </c>
      <c r="E560" s="14">
        <f>MONTH(SalesDataTable[[#This Row],[Order Date]])</f>
        <v>4</v>
      </c>
      <c r="F560" s="14" t="str">
        <f>TEXT(SalesDataTable[[#This Row],[Order Date]],"mmm")</f>
        <v>Apr</v>
      </c>
      <c r="G560" s="3" t="s">
        <v>6</v>
      </c>
      <c r="H560" s="3" t="s">
        <v>43</v>
      </c>
      <c r="I560" s="3" t="s">
        <v>19</v>
      </c>
      <c r="J560" s="3" t="s">
        <v>13</v>
      </c>
      <c r="K560" s="3" t="s">
        <v>14</v>
      </c>
      <c r="L560" s="3"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c r="U560" s="4">
        <f>YEAR(SalesDataTable[[#This Row],[Order Date]])</f>
        <v>2026</v>
      </c>
      <c r="V560" s="7" t="str">
        <f>"Q"&amp;ROUNDUP(MONTH(SalesDataTable[[#This Row],[Order Date]])/3,0)</f>
        <v>Q2</v>
      </c>
      <c r="W560" s="8">
        <f>MONTH(SalesDataTable[[#This Row],[Order Date]])</f>
        <v>4</v>
      </c>
      <c r="X560" s="7" t="str">
        <f>TEXT(SalesDataTable[[#This Row],[Order Date]],"mmm")</f>
        <v>Apr</v>
      </c>
    </row>
    <row r="561" spans="1:24" ht="15.6">
      <c r="A561" s="2">
        <v>749</v>
      </c>
      <c r="B561" s="12">
        <v>46125</v>
      </c>
      <c r="C561" s="14">
        <f>YEAR(SalesDataTable[[#This Row],[Order Date]])</f>
        <v>2026</v>
      </c>
      <c r="D561" s="14">
        <f>ROUNDUP(MONTH(SalesDataTable[[#This Row],[Order Date]])/3,0)</f>
        <v>2</v>
      </c>
      <c r="E561" s="14">
        <f>MONTH(SalesDataTable[[#This Row],[Order Date]])</f>
        <v>4</v>
      </c>
      <c r="F561" s="14" t="str">
        <f>TEXT(SalesDataTable[[#This Row],[Order Date]],"mmm")</f>
        <v>Apr</v>
      </c>
      <c r="G561" s="3" t="s">
        <v>0</v>
      </c>
      <c r="H561" s="3" t="s">
        <v>50</v>
      </c>
      <c r="I561" s="3" t="s">
        <v>2</v>
      </c>
      <c r="J561" s="3" t="s">
        <v>13</v>
      </c>
      <c r="K561" s="3" t="s">
        <v>23</v>
      </c>
      <c r="L561" s="3" t="s">
        <v>51</v>
      </c>
      <c r="M561" s="8">
        <v>2</v>
      </c>
      <c r="N561" s="5">
        <v>124</v>
      </c>
      <c r="O561" s="6">
        <v>0</v>
      </c>
      <c r="P561" s="5">
        <v>60.14</v>
      </c>
      <c r="Q561" s="5">
        <f t="shared" si="32"/>
        <v>248</v>
      </c>
      <c r="R561" s="5">
        <f t="shared" si="33"/>
        <v>120.28</v>
      </c>
      <c r="S561" s="5">
        <f t="shared" si="34"/>
        <v>127.72</v>
      </c>
      <c r="T561" s="7">
        <f t="shared" si="35"/>
        <v>0.51500000000000001</v>
      </c>
      <c r="U561" s="4">
        <f>YEAR(SalesDataTable[[#This Row],[Order Date]])</f>
        <v>2026</v>
      </c>
      <c r="V561" s="7" t="str">
        <f>"Q"&amp;ROUNDUP(MONTH(SalesDataTable[[#This Row],[Order Date]])/3,0)</f>
        <v>Q2</v>
      </c>
      <c r="W561" s="8">
        <f>MONTH(SalesDataTable[[#This Row],[Order Date]])</f>
        <v>4</v>
      </c>
      <c r="X561" s="7" t="str">
        <f>TEXT(SalesDataTable[[#This Row],[Order Date]],"mmm")</f>
        <v>Apr</v>
      </c>
    </row>
    <row r="562" spans="1:24" ht="15.6">
      <c r="A562" s="2">
        <v>1928</v>
      </c>
      <c r="B562" s="12">
        <v>46125</v>
      </c>
      <c r="C562" s="14">
        <f>YEAR(SalesDataTable[[#This Row],[Order Date]])</f>
        <v>2026</v>
      </c>
      <c r="D562" s="14">
        <f>ROUNDUP(MONTH(SalesDataTable[[#This Row],[Order Date]])/3,0)</f>
        <v>2</v>
      </c>
      <c r="E562" s="14">
        <f>MONTH(SalesDataTable[[#This Row],[Order Date]])</f>
        <v>4</v>
      </c>
      <c r="F562" s="14" t="str">
        <f>TEXT(SalesDataTable[[#This Row],[Order Date]],"mmm")</f>
        <v>Apr</v>
      </c>
      <c r="G562" s="3" t="s">
        <v>20</v>
      </c>
      <c r="H562" s="3" t="s">
        <v>47</v>
      </c>
      <c r="I562" s="3" t="s">
        <v>28</v>
      </c>
      <c r="J562" s="3" t="s">
        <v>3</v>
      </c>
      <c r="K562" s="3" t="s">
        <v>34</v>
      </c>
      <c r="L562" s="3" t="s">
        <v>45</v>
      </c>
      <c r="M562" s="8">
        <v>2</v>
      </c>
      <c r="N562" s="5">
        <v>50.2</v>
      </c>
      <c r="O562" s="6">
        <v>0.1</v>
      </c>
      <c r="P562" s="5">
        <v>21.48</v>
      </c>
      <c r="Q562" s="5">
        <f t="shared" si="32"/>
        <v>90.360000000000014</v>
      </c>
      <c r="R562" s="5">
        <f t="shared" si="33"/>
        <v>42.96</v>
      </c>
      <c r="S562" s="5">
        <f t="shared" si="34"/>
        <v>47.400000000000013</v>
      </c>
      <c r="T562" s="7">
        <f t="shared" si="35"/>
        <v>0.5245683930942896</v>
      </c>
      <c r="U562" s="4">
        <f>YEAR(SalesDataTable[[#This Row],[Order Date]])</f>
        <v>2026</v>
      </c>
      <c r="V562" s="7" t="str">
        <f>"Q"&amp;ROUNDUP(MONTH(SalesDataTable[[#This Row],[Order Date]])/3,0)</f>
        <v>Q2</v>
      </c>
      <c r="W562" s="8">
        <f>MONTH(SalesDataTable[[#This Row],[Order Date]])</f>
        <v>4</v>
      </c>
      <c r="X562" s="7" t="str">
        <f>TEXT(SalesDataTable[[#This Row],[Order Date]],"mmm")</f>
        <v>Apr</v>
      </c>
    </row>
    <row r="563" spans="1:24" ht="15.6">
      <c r="A563" s="2">
        <v>2486</v>
      </c>
      <c r="B563" s="12">
        <v>46125</v>
      </c>
      <c r="C563" s="14">
        <f>YEAR(SalesDataTable[[#This Row],[Order Date]])</f>
        <v>2026</v>
      </c>
      <c r="D563" s="14">
        <f>ROUNDUP(MONTH(SalesDataTable[[#This Row],[Order Date]])/3,0)</f>
        <v>2</v>
      </c>
      <c r="E563" s="14">
        <f>MONTH(SalesDataTable[[#This Row],[Order Date]])</f>
        <v>4</v>
      </c>
      <c r="F563" s="14" t="str">
        <f>TEXT(SalesDataTable[[#This Row],[Order Date]],"mmm")</f>
        <v>Apr</v>
      </c>
      <c r="G563" s="3" t="s">
        <v>6</v>
      </c>
      <c r="H563" s="3" t="s">
        <v>41</v>
      </c>
      <c r="I563" s="3" t="s">
        <v>2</v>
      </c>
      <c r="J563" s="3" t="s">
        <v>16</v>
      </c>
      <c r="K563" s="3" t="s">
        <v>9</v>
      </c>
      <c r="L563" s="3" t="s">
        <v>10</v>
      </c>
      <c r="M563" s="8">
        <v>1</v>
      </c>
      <c r="N563" s="5">
        <v>93.65</v>
      </c>
      <c r="O563" s="6">
        <v>0</v>
      </c>
      <c r="P563" s="5">
        <v>44.15</v>
      </c>
      <c r="Q563" s="5">
        <f t="shared" si="32"/>
        <v>93.65</v>
      </c>
      <c r="R563" s="5">
        <f t="shared" si="33"/>
        <v>44.15</v>
      </c>
      <c r="S563" s="5">
        <f t="shared" si="34"/>
        <v>49.500000000000007</v>
      </c>
      <c r="T563" s="7">
        <f t="shared" si="35"/>
        <v>0.5285638013881474</v>
      </c>
      <c r="U563" s="4">
        <f>YEAR(SalesDataTable[[#This Row],[Order Date]])</f>
        <v>2026</v>
      </c>
      <c r="V563" s="7" t="str">
        <f>"Q"&amp;ROUNDUP(MONTH(SalesDataTable[[#This Row],[Order Date]])/3,0)</f>
        <v>Q2</v>
      </c>
      <c r="W563" s="8">
        <f>MONTH(SalesDataTable[[#This Row],[Order Date]])</f>
        <v>4</v>
      </c>
      <c r="X563" s="7" t="str">
        <f>TEXT(SalesDataTable[[#This Row],[Order Date]],"mmm")</f>
        <v>Apr</v>
      </c>
    </row>
    <row r="564" spans="1:24" ht="15.6">
      <c r="A564" s="2">
        <v>2688</v>
      </c>
      <c r="B564" s="12">
        <v>46125</v>
      </c>
      <c r="C564" s="14">
        <f>YEAR(SalesDataTable[[#This Row],[Order Date]])</f>
        <v>2026</v>
      </c>
      <c r="D564" s="14">
        <f>ROUNDUP(MONTH(SalesDataTable[[#This Row],[Order Date]])/3,0)</f>
        <v>2</v>
      </c>
      <c r="E564" s="14">
        <f>MONTH(SalesDataTable[[#This Row],[Order Date]])</f>
        <v>4</v>
      </c>
      <c r="F564" s="14" t="str">
        <f>TEXT(SalesDataTable[[#This Row],[Order Date]],"mmm")</f>
        <v>Apr</v>
      </c>
      <c r="G564" s="3" t="s">
        <v>11</v>
      </c>
      <c r="H564" s="3" t="s">
        <v>52</v>
      </c>
      <c r="I564" s="3" t="s">
        <v>28</v>
      </c>
      <c r="J564" s="3" t="s">
        <v>13</v>
      </c>
      <c r="K564" s="3" t="s">
        <v>14</v>
      </c>
      <c r="L564" s="3" t="s">
        <v>32</v>
      </c>
      <c r="M564" s="8">
        <v>5</v>
      </c>
      <c r="N564" s="5">
        <v>47.25</v>
      </c>
      <c r="O564" s="6">
        <v>0.1</v>
      </c>
      <c r="P564" s="5">
        <v>17.93</v>
      </c>
      <c r="Q564" s="5">
        <f t="shared" si="32"/>
        <v>212.625</v>
      </c>
      <c r="R564" s="5">
        <f t="shared" si="33"/>
        <v>89.65</v>
      </c>
      <c r="S564" s="5">
        <f t="shared" si="34"/>
        <v>122.97499999999999</v>
      </c>
      <c r="T564" s="7">
        <f t="shared" si="35"/>
        <v>0.57836566725455607</v>
      </c>
      <c r="U564" s="4">
        <f>YEAR(SalesDataTable[[#This Row],[Order Date]])</f>
        <v>2026</v>
      </c>
      <c r="V564" s="7" t="str">
        <f>"Q"&amp;ROUNDUP(MONTH(SalesDataTable[[#This Row],[Order Date]])/3,0)</f>
        <v>Q2</v>
      </c>
      <c r="W564" s="8">
        <f>MONTH(SalesDataTable[[#This Row],[Order Date]])</f>
        <v>4</v>
      </c>
      <c r="X564" s="7" t="str">
        <f>TEXT(SalesDataTable[[#This Row],[Order Date]],"mmm")</f>
        <v>Apr</v>
      </c>
    </row>
    <row r="565" spans="1:24" ht="15.6">
      <c r="A565" s="2">
        <v>2712</v>
      </c>
      <c r="B565" s="12">
        <v>46125</v>
      </c>
      <c r="C565" s="14">
        <f>YEAR(SalesDataTable[[#This Row],[Order Date]])</f>
        <v>2026</v>
      </c>
      <c r="D565" s="14">
        <f>ROUNDUP(MONTH(SalesDataTable[[#This Row],[Order Date]])/3,0)</f>
        <v>2</v>
      </c>
      <c r="E565" s="14">
        <f>MONTH(SalesDataTable[[#This Row],[Order Date]])</f>
        <v>4</v>
      </c>
      <c r="F565" s="14" t="str">
        <f>TEXT(SalesDataTable[[#This Row],[Order Date]],"mmm")</f>
        <v>Apr</v>
      </c>
      <c r="G565" s="3" t="s">
        <v>11</v>
      </c>
      <c r="H565" s="3" t="s">
        <v>25</v>
      </c>
      <c r="I565" s="3" t="s">
        <v>2</v>
      </c>
      <c r="J565" s="3" t="s">
        <v>3</v>
      </c>
      <c r="K565" s="3" t="s">
        <v>34</v>
      </c>
      <c r="L565" s="3" t="s">
        <v>42</v>
      </c>
      <c r="M565" s="8">
        <v>1</v>
      </c>
      <c r="N565" s="5">
        <v>35.69</v>
      </c>
      <c r="O565" s="6">
        <v>0.05</v>
      </c>
      <c r="P565" s="5">
        <v>13.53</v>
      </c>
      <c r="Q565" s="5">
        <f t="shared" si="32"/>
        <v>33.905499999999996</v>
      </c>
      <c r="R565" s="5">
        <f t="shared" si="33"/>
        <v>13.53</v>
      </c>
      <c r="S565" s="5">
        <f t="shared" si="34"/>
        <v>20.375499999999995</v>
      </c>
      <c r="T565" s="7">
        <f t="shared" si="35"/>
        <v>0.60094969842650892</v>
      </c>
      <c r="U565" s="4">
        <f>YEAR(SalesDataTable[[#This Row],[Order Date]])</f>
        <v>2026</v>
      </c>
      <c r="V565" s="7" t="str">
        <f>"Q"&amp;ROUNDUP(MONTH(SalesDataTable[[#This Row],[Order Date]])/3,0)</f>
        <v>Q2</v>
      </c>
      <c r="W565" s="8">
        <f>MONTH(SalesDataTable[[#This Row],[Order Date]])</f>
        <v>4</v>
      </c>
      <c r="X565" s="7" t="str">
        <f>TEXT(SalesDataTable[[#This Row],[Order Date]],"mmm")</f>
        <v>Apr</v>
      </c>
    </row>
    <row r="566" spans="1:24" ht="15.6">
      <c r="A566" s="2">
        <v>3853</v>
      </c>
      <c r="B566" s="12">
        <v>46125</v>
      </c>
      <c r="C566" s="14">
        <f>YEAR(SalesDataTable[[#This Row],[Order Date]])</f>
        <v>2026</v>
      </c>
      <c r="D566" s="14">
        <f>ROUNDUP(MONTH(SalesDataTable[[#This Row],[Order Date]])/3,0)</f>
        <v>2</v>
      </c>
      <c r="E566" s="14">
        <f>MONTH(SalesDataTable[[#This Row],[Order Date]])</f>
        <v>4</v>
      </c>
      <c r="F566" s="14" t="str">
        <f>TEXT(SalesDataTable[[#This Row],[Order Date]],"mmm")</f>
        <v>Apr</v>
      </c>
      <c r="G566" s="3" t="s">
        <v>20</v>
      </c>
      <c r="H566" s="3" t="s">
        <v>47</v>
      </c>
      <c r="I566" s="3" t="s">
        <v>2</v>
      </c>
      <c r="J566" s="3" t="s">
        <v>3</v>
      </c>
      <c r="K566" s="3" t="s">
        <v>14</v>
      </c>
      <c r="L566" s="3" t="s">
        <v>44</v>
      </c>
      <c r="M566" s="8">
        <v>3</v>
      </c>
      <c r="N566" s="5">
        <v>136.12</v>
      </c>
      <c r="O566" s="6">
        <v>0</v>
      </c>
      <c r="P566" s="5">
        <v>66.58</v>
      </c>
      <c r="Q566" s="5">
        <f t="shared" si="32"/>
        <v>408.36</v>
      </c>
      <c r="R566" s="5">
        <f t="shared" si="33"/>
        <v>199.74</v>
      </c>
      <c r="S566" s="5">
        <f t="shared" si="34"/>
        <v>208.62</v>
      </c>
      <c r="T566" s="7">
        <f t="shared" si="35"/>
        <v>0.51087275933000298</v>
      </c>
      <c r="U566" s="4">
        <f>YEAR(SalesDataTable[[#This Row],[Order Date]])</f>
        <v>2026</v>
      </c>
      <c r="V566" s="7" t="str">
        <f>"Q"&amp;ROUNDUP(MONTH(SalesDataTable[[#This Row],[Order Date]])/3,0)</f>
        <v>Q2</v>
      </c>
      <c r="W566" s="8">
        <f>MONTH(SalesDataTable[[#This Row],[Order Date]])</f>
        <v>4</v>
      </c>
      <c r="X566" s="7" t="str">
        <f>TEXT(SalesDataTable[[#This Row],[Order Date]],"mmm")</f>
        <v>Apr</v>
      </c>
    </row>
    <row r="567" spans="1:24" ht="15.6">
      <c r="A567" s="2">
        <v>4043</v>
      </c>
      <c r="B567" s="12">
        <v>46125</v>
      </c>
      <c r="C567" s="14">
        <f>YEAR(SalesDataTable[[#This Row],[Order Date]])</f>
        <v>2026</v>
      </c>
      <c r="D567" s="14">
        <f>ROUNDUP(MONTH(SalesDataTable[[#This Row],[Order Date]])/3,0)</f>
        <v>2</v>
      </c>
      <c r="E567" s="14">
        <f>MONTH(SalesDataTable[[#This Row],[Order Date]])</f>
        <v>4</v>
      </c>
      <c r="F567" s="14" t="str">
        <f>TEXT(SalesDataTable[[#This Row],[Order Date]],"mmm")</f>
        <v>Apr</v>
      </c>
      <c r="G567" s="3" t="s">
        <v>20</v>
      </c>
      <c r="H567" s="3" t="s">
        <v>31</v>
      </c>
      <c r="I567" s="3" t="s">
        <v>28</v>
      </c>
      <c r="J567" s="3" t="s">
        <v>13</v>
      </c>
      <c r="K567" s="3" t="s">
        <v>9</v>
      </c>
      <c r="L567" s="3"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c r="U567" s="4">
        <f>YEAR(SalesDataTable[[#This Row],[Order Date]])</f>
        <v>2026</v>
      </c>
      <c r="V567" s="7" t="str">
        <f>"Q"&amp;ROUNDUP(MONTH(SalesDataTable[[#This Row],[Order Date]])/3,0)</f>
        <v>Q2</v>
      </c>
      <c r="W567" s="8">
        <f>MONTH(SalesDataTable[[#This Row],[Order Date]])</f>
        <v>4</v>
      </c>
      <c r="X567" s="7" t="str">
        <f>TEXT(SalesDataTable[[#This Row],[Order Date]],"mmm")</f>
        <v>Apr</v>
      </c>
    </row>
    <row r="568" spans="1:24" ht="15.6">
      <c r="A568" s="2">
        <v>290</v>
      </c>
      <c r="B568" s="12">
        <v>46126</v>
      </c>
      <c r="C568" s="14">
        <f>YEAR(SalesDataTable[[#This Row],[Order Date]])</f>
        <v>2026</v>
      </c>
      <c r="D568" s="14">
        <f>ROUNDUP(MONTH(SalesDataTable[[#This Row],[Order Date]])/3,0)</f>
        <v>2</v>
      </c>
      <c r="E568" s="14">
        <f>MONTH(SalesDataTable[[#This Row],[Order Date]])</f>
        <v>4</v>
      </c>
      <c r="F568" s="14" t="str">
        <f>TEXT(SalesDataTable[[#This Row],[Order Date]],"mmm")</f>
        <v>Apr</v>
      </c>
      <c r="G568" s="3" t="s">
        <v>0</v>
      </c>
      <c r="H568" s="3" t="s">
        <v>50</v>
      </c>
      <c r="I568" s="3" t="s">
        <v>2</v>
      </c>
      <c r="J568" s="3" t="s">
        <v>16</v>
      </c>
      <c r="K568" s="3" t="s">
        <v>14</v>
      </c>
      <c r="L568" s="3" t="s">
        <v>44</v>
      </c>
      <c r="M568" s="8">
        <v>1</v>
      </c>
      <c r="N568" s="5">
        <v>130.81</v>
      </c>
      <c r="O568" s="6">
        <v>0</v>
      </c>
      <c r="P568" s="5">
        <v>67.86</v>
      </c>
      <c r="Q568" s="5">
        <f t="shared" si="32"/>
        <v>130.81</v>
      </c>
      <c r="R568" s="5">
        <f t="shared" si="33"/>
        <v>67.86</v>
      </c>
      <c r="S568" s="5">
        <f t="shared" si="34"/>
        <v>62.95</v>
      </c>
      <c r="T568" s="7">
        <f t="shared" si="35"/>
        <v>0.48123232168794439</v>
      </c>
      <c r="U568" s="4">
        <f>YEAR(SalesDataTable[[#This Row],[Order Date]])</f>
        <v>2026</v>
      </c>
      <c r="V568" s="7" t="str">
        <f>"Q"&amp;ROUNDUP(MONTH(SalesDataTable[[#This Row],[Order Date]])/3,0)</f>
        <v>Q2</v>
      </c>
      <c r="W568" s="8">
        <f>MONTH(SalesDataTable[[#This Row],[Order Date]])</f>
        <v>4</v>
      </c>
      <c r="X568" s="7" t="str">
        <f>TEXT(SalesDataTable[[#This Row],[Order Date]],"mmm")</f>
        <v>Apr</v>
      </c>
    </row>
    <row r="569" spans="1:24" ht="15.6">
      <c r="A569" s="2">
        <v>2953</v>
      </c>
      <c r="B569" s="12">
        <v>46126</v>
      </c>
      <c r="C569" s="14">
        <f>YEAR(SalesDataTable[[#This Row],[Order Date]])</f>
        <v>2026</v>
      </c>
      <c r="D569" s="14">
        <f>ROUNDUP(MONTH(SalesDataTable[[#This Row],[Order Date]])/3,0)</f>
        <v>2</v>
      </c>
      <c r="E569" s="14">
        <f>MONTH(SalesDataTable[[#This Row],[Order Date]])</f>
        <v>4</v>
      </c>
      <c r="F569" s="14" t="str">
        <f>TEXT(SalesDataTable[[#This Row],[Order Date]],"mmm")</f>
        <v>Apr</v>
      </c>
      <c r="G569" s="3" t="s">
        <v>0</v>
      </c>
      <c r="H569" s="3" t="s">
        <v>1</v>
      </c>
      <c r="I569" s="3" t="s">
        <v>2</v>
      </c>
      <c r="J569" s="3" t="s">
        <v>3</v>
      </c>
      <c r="K569" s="3" t="s">
        <v>14</v>
      </c>
      <c r="L569" s="3"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c r="U569" s="4">
        <f>YEAR(SalesDataTable[[#This Row],[Order Date]])</f>
        <v>2026</v>
      </c>
      <c r="V569" s="7" t="str">
        <f>"Q"&amp;ROUNDUP(MONTH(SalesDataTable[[#This Row],[Order Date]])/3,0)</f>
        <v>Q2</v>
      </c>
      <c r="W569" s="8">
        <f>MONTH(SalesDataTable[[#This Row],[Order Date]])</f>
        <v>4</v>
      </c>
      <c r="X569" s="7" t="str">
        <f>TEXT(SalesDataTable[[#This Row],[Order Date]],"mmm")</f>
        <v>Apr</v>
      </c>
    </row>
    <row r="570" spans="1:24" ht="15.6">
      <c r="A570" s="2">
        <v>3179</v>
      </c>
      <c r="B570" s="12">
        <v>46126</v>
      </c>
      <c r="C570" s="14">
        <f>YEAR(SalesDataTable[[#This Row],[Order Date]])</f>
        <v>2026</v>
      </c>
      <c r="D570" s="14">
        <f>ROUNDUP(MONTH(SalesDataTable[[#This Row],[Order Date]])/3,0)</f>
        <v>2</v>
      </c>
      <c r="E570" s="14">
        <f>MONTH(SalesDataTable[[#This Row],[Order Date]])</f>
        <v>4</v>
      </c>
      <c r="F570" s="14" t="str">
        <f>TEXT(SalesDataTable[[#This Row],[Order Date]],"mmm")</f>
        <v>Apr</v>
      </c>
      <c r="G570" s="3" t="s">
        <v>6</v>
      </c>
      <c r="H570" s="3" t="s">
        <v>49</v>
      </c>
      <c r="I570" s="3" t="s">
        <v>2</v>
      </c>
      <c r="J570" s="3" t="s">
        <v>13</v>
      </c>
      <c r="K570" s="3" t="s">
        <v>9</v>
      </c>
      <c r="L570" s="3"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c r="U570" s="4">
        <f>YEAR(SalesDataTable[[#This Row],[Order Date]])</f>
        <v>2026</v>
      </c>
      <c r="V570" s="7" t="str">
        <f>"Q"&amp;ROUNDUP(MONTH(SalesDataTable[[#This Row],[Order Date]])/3,0)</f>
        <v>Q2</v>
      </c>
      <c r="W570" s="8">
        <f>MONTH(SalesDataTable[[#This Row],[Order Date]])</f>
        <v>4</v>
      </c>
      <c r="X570" s="7" t="str">
        <f>TEXT(SalesDataTable[[#This Row],[Order Date]],"mmm")</f>
        <v>Apr</v>
      </c>
    </row>
    <row r="571" spans="1:24" ht="15.6">
      <c r="A571" s="2">
        <v>3301</v>
      </c>
      <c r="B571" s="12">
        <v>46126</v>
      </c>
      <c r="C571" s="14">
        <f>YEAR(SalesDataTable[[#This Row],[Order Date]])</f>
        <v>2026</v>
      </c>
      <c r="D571" s="14">
        <f>ROUNDUP(MONTH(SalesDataTable[[#This Row],[Order Date]])/3,0)</f>
        <v>2</v>
      </c>
      <c r="E571" s="14">
        <f>MONTH(SalesDataTable[[#This Row],[Order Date]])</f>
        <v>4</v>
      </c>
      <c r="F571" s="14" t="str">
        <f>TEXT(SalesDataTable[[#This Row],[Order Date]],"mmm")</f>
        <v>Apr</v>
      </c>
      <c r="G571" s="3" t="s">
        <v>20</v>
      </c>
      <c r="H571" s="3" t="s">
        <v>21</v>
      </c>
      <c r="I571" s="3" t="s">
        <v>19</v>
      </c>
      <c r="J571" s="3" t="s">
        <v>13</v>
      </c>
      <c r="K571" s="3" t="s">
        <v>4</v>
      </c>
      <c r="L571" s="3" t="s">
        <v>5</v>
      </c>
      <c r="M571" s="8">
        <v>1</v>
      </c>
      <c r="N571" s="5">
        <v>82.75</v>
      </c>
      <c r="O571" s="6">
        <v>0</v>
      </c>
      <c r="P571" s="5">
        <v>43.18</v>
      </c>
      <c r="Q571" s="5">
        <f t="shared" si="32"/>
        <v>82.75</v>
      </c>
      <c r="R571" s="5">
        <f t="shared" si="33"/>
        <v>43.18</v>
      </c>
      <c r="S571" s="5">
        <f t="shared" si="34"/>
        <v>39.57</v>
      </c>
      <c r="T571" s="7">
        <f t="shared" si="35"/>
        <v>0.47818731117824775</v>
      </c>
      <c r="U571" s="4">
        <f>YEAR(SalesDataTable[[#This Row],[Order Date]])</f>
        <v>2026</v>
      </c>
      <c r="V571" s="7" t="str">
        <f>"Q"&amp;ROUNDUP(MONTH(SalesDataTable[[#This Row],[Order Date]])/3,0)</f>
        <v>Q2</v>
      </c>
      <c r="W571" s="8">
        <f>MONTH(SalesDataTable[[#This Row],[Order Date]])</f>
        <v>4</v>
      </c>
      <c r="X571" s="7" t="str">
        <f>TEXT(SalesDataTable[[#This Row],[Order Date]],"mmm")</f>
        <v>Apr</v>
      </c>
    </row>
    <row r="572" spans="1:24" ht="15.6">
      <c r="A572" s="2">
        <v>3349</v>
      </c>
      <c r="B572" s="12">
        <v>46126</v>
      </c>
      <c r="C572" s="14">
        <f>YEAR(SalesDataTable[[#This Row],[Order Date]])</f>
        <v>2026</v>
      </c>
      <c r="D572" s="14">
        <f>ROUNDUP(MONTH(SalesDataTable[[#This Row],[Order Date]])/3,0)</f>
        <v>2</v>
      </c>
      <c r="E572" s="14">
        <f>MONTH(SalesDataTable[[#This Row],[Order Date]])</f>
        <v>4</v>
      </c>
      <c r="F572" s="14" t="str">
        <f>TEXT(SalesDataTable[[#This Row],[Order Date]],"mmm")</f>
        <v>Apr</v>
      </c>
      <c r="G572" s="3" t="s">
        <v>20</v>
      </c>
      <c r="H572" s="3" t="s">
        <v>33</v>
      </c>
      <c r="I572" s="3" t="s">
        <v>2</v>
      </c>
      <c r="J572" s="3" t="s">
        <v>3</v>
      </c>
      <c r="K572" s="3" t="s">
        <v>34</v>
      </c>
      <c r="L572" s="3" t="s">
        <v>35</v>
      </c>
      <c r="M572" s="8">
        <v>2</v>
      </c>
      <c r="N572" s="5">
        <v>40.909999999999997</v>
      </c>
      <c r="O572" s="6">
        <v>0.1</v>
      </c>
      <c r="P572" s="5">
        <v>14.95</v>
      </c>
      <c r="Q572" s="5">
        <f t="shared" si="32"/>
        <v>73.637999999999991</v>
      </c>
      <c r="R572" s="5">
        <f t="shared" si="33"/>
        <v>29.9</v>
      </c>
      <c r="S572" s="5">
        <f t="shared" si="34"/>
        <v>43.737999999999992</v>
      </c>
      <c r="T572" s="7">
        <f t="shared" si="35"/>
        <v>0.59395964040305271</v>
      </c>
      <c r="U572" s="4">
        <f>YEAR(SalesDataTable[[#This Row],[Order Date]])</f>
        <v>2026</v>
      </c>
      <c r="V572" s="7" t="str">
        <f>"Q"&amp;ROUNDUP(MONTH(SalesDataTable[[#This Row],[Order Date]])/3,0)</f>
        <v>Q2</v>
      </c>
      <c r="W572" s="8">
        <f>MONTH(SalesDataTable[[#This Row],[Order Date]])</f>
        <v>4</v>
      </c>
      <c r="X572" s="7" t="str">
        <f>TEXT(SalesDataTable[[#This Row],[Order Date]],"mmm")</f>
        <v>Apr</v>
      </c>
    </row>
    <row r="573" spans="1:24" ht="15.6">
      <c r="A573" s="2">
        <v>4874</v>
      </c>
      <c r="B573" s="12">
        <v>46126</v>
      </c>
      <c r="C573" s="14">
        <f>YEAR(SalesDataTable[[#This Row],[Order Date]])</f>
        <v>2026</v>
      </c>
      <c r="D573" s="14">
        <f>ROUNDUP(MONTH(SalesDataTable[[#This Row],[Order Date]])/3,0)</f>
        <v>2</v>
      </c>
      <c r="E573" s="14">
        <f>MONTH(SalesDataTable[[#This Row],[Order Date]])</f>
        <v>4</v>
      </c>
      <c r="F573" s="14" t="str">
        <f>TEXT(SalesDataTable[[#This Row],[Order Date]],"mmm")</f>
        <v>Apr</v>
      </c>
      <c r="G573" s="3" t="s">
        <v>0</v>
      </c>
      <c r="H573" s="3" t="s">
        <v>1</v>
      </c>
      <c r="I573" s="3" t="s">
        <v>19</v>
      </c>
      <c r="J573" s="3" t="s">
        <v>3</v>
      </c>
      <c r="K573" s="3" t="s">
        <v>14</v>
      </c>
      <c r="L573" s="3" t="s">
        <v>32</v>
      </c>
      <c r="M573" s="8">
        <v>1</v>
      </c>
      <c r="N573" s="5">
        <v>46.62</v>
      </c>
      <c r="O573" s="6">
        <v>0</v>
      </c>
      <c r="P573" s="5">
        <v>18.86</v>
      </c>
      <c r="Q573" s="5">
        <f t="shared" si="32"/>
        <v>46.62</v>
      </c>
      <c r="R573" s="5">
        <f t="shared" si="33"/>
        <v>18.86</v>
      </c>
      <c r="S573" s="5">
        <f t="shared" si="34"/>
        <v>27.759999999999998</v>
      </c>
      <c r="T573" s="7">
        <f t="shared" si="35"/>
        <v>0.59545259545259543</v>
      </c>
      <c r="U573" s="4">
        <f>YEAR(SalesDataTable[[#This Row],[Order Date]])</f>
        <v>2026</v>
      </c>
      <c r="V573" s="7" t="str">
        <f>"Q"&amp;ROUNDUP(MONTH(SalesDataTable[[#This Row],[Order Date]])/3,0)</f>
        <v>Q2</v>
      </c>
      <c r="W573" s="8">
        <f>MONTH(SalesDataTable[[#This Row],[Order Date]])</f>
        <v>4</v>
      </c>
      <c r="X573" s="7" t="str">
        <f>TEXT(SalesDataTable[[#This Row],[Order Date]],"mmm")</f>
        <v>Apr</v>
      </c>
    </row>
    <row r="574" spans="1:24" ht="15.6">
      <c r="A574" s="2">
        <v>1045</v>
      </c>
      <c r="B574" s="12">
        <v>46127</v>
      </c>
      <c r="C574" s="14">
        <f>YEAR(SalesDataTable[[#This Row],[Order Date]])</f>
        <v>2026</v>
      </c>
      <c r="D574" s="14">
        <f>ROUNDUP(MONTH(SalesDataTable[[#This Row],[Order Date]])/3,0)</f>
        <v>2</v>
      </c>
      <c r="E574" s="14">
        <f>MONTH(SalesDataTable[[#This Row],[Order Date]])</f>
        <v>4</v>
      </c>
      <c r="F574" s="14" t="str">
        <f>TEXT(SalesDataTable[[#This Row],[Order Date]],"mmm")</f>
        <v>Apr</v>
      </c>
      <c r="G574" s="3" t="s">
        <v>0</v>
      </c>
      <c r="H574" s="3" t="s">
        <v>50</v>
      </c>
      <c r="I574" s="3" t="s">
        <v>2</v>
      </c>
      <c r="J574" s="3" t="s">
        <v>3</v>
      </c>
      <c r="K574" s="3" t="s">
        <v>23</v>
      </c>
      <c r="L574" s="3" t="s">
        <v>29</v>
      </c>
      <c r="M574" s="8">
        <v>2</v>
      </c>
      <c r="N574" s="5">
        <v>196.57</v>
      </c>
      <c r="O574" s="6">
        <v>0.05</v>
      </c>
      <c r="P574" s="5">
        <v>106.2</v>
      </c>
      <c r="Q574" s="5">
        <f t="shared" si="32"/>
        <v>373.48299999999995</v>
      </c>
      <c r="R574" s="5">
        <f t="shared" si="33"/>
        <v>212.4</v>
      </c>
      <c r="S574" s="5">
        <f t="shared" si="34"/>
        <v>161.08299999999994</v>
      </c>
      <c r="T574" s="7">
        <f t="shared" si="35"/>
        <v>0.43129941657317727</v>
      </c>
      <c r="U574" s="4">
        <f>YEAR(SalesDataTable[[#This Row],[Order Date]])</f>
        <v>2026</v>
      </c>
      <c r="V574" s="7" t="str">
        <f>"Q"&amp;ROUNDUP(MONTH(SalesDataTable[[#This Row],[Order Date]])/3,0)</f>
        <v>Q2</v>
      </c>
      <c r="W574" s="8">
        <f>MONTH(SalesDataTable[[#This Row],[Order Date]])</f>
        <v>4</v>
      </c>
      <c r="X574" s="7" t="str">
        <f>TEXT(SalesDataTable[[#This Row],[Order Date]],"mmm")</f>
        <v>Apr</v>
      </c>
    </row>
    <row r="575" spans="1:24" ht="15.6">
      <c r="A575" s="2">
        <v>1703</v>
      </c>
      <c r="B575" s="12">
        <v>46127</v>
      </c>
      <c r="C575" s="14">
        <f>YEAR(SalesDataTable[[#This Row],[Order Date]])</f>
        <v>2026</v>
      </c>
      <c r="D575" s="14">
        <f>ROUNDUP(MONTH(SalesDataTable[[#This Row],[Order Date]])/3,0)</f>
        <v>2</v>
      </c>
      <c r="E575" s="14">
        <f>MONTH(SalesDataTable[[#This Row],[Order Date]])</f>
        <v>4</v>
      </c>
      <c r="F575" s="14" t="str">
        <f>TEXT(SalesDataTable[[#This Row],[Order Date]],"mmm")</f>
        <v>Apr</v>
      </c>
      <c r="G575" s="3" t="s">
        <v>6</v>
      </c>
      <c r="H575" s="3" t="s">
        <v>7</v>
      </c>
      <c r="I575" s="3" t="s">
        <v>2</v>
      </c>
      <c r="J575" s="3" t="s">
        <v>3</v>
      </c>
      <c r="K575" s="3" t="s">
        <v>9</v>
      </c>
      <c r="L575" s="3" t="s">
        <v>10</v>
      </c>
      <c r="M575" s="8">
        <v>1</v>
      </c>
      <c r="N575" s="5">
        <v>90.52</v>
      </c>
      <c r="O575" s="6">
        <v>0</v>
      </c>
      <c r="P575" s="5">
        <v>46.5</v>
      </c>
      <c r="Q575" s="5">
        <f t="shared" si="32"/>
        <v>90.52</v>
      </c>
      <c r="R575" s="5">
        <f t="shared" si="33"/>
        <v>46.5</v>
      </c>
      <c r="S575" s="5">
        <f t="shared" si="34"/>
        <v>44.019999999999996</v>
      </c>
      <c r="T575" s="7">
        <f t="shared" si="35"/>
        <v>0.4863013698630137</v>
      </c>
      <c r="U575" s="4">
        <f>YEAR(SalesDataTable[[#This Row],[Order Date]])</f>
        <v>2026</v>
      </c>
      <c r="V575" s="7" t="str">
        <f>"Q"&amp;ROUNDUP(MONTH(SalesDataTable[[#This Row],[Order Date]])/3,0)</f>
        <v>Q2</v>
      </c>
      <c r="W575" s="8">
        <f>MONTH(SalesDataTable[[#This Row],[Order Date]])</f>
        <v>4</v>
      </c>
      <c r="X575" s="7" t="str">
        <f>TEXT(SalesDataTable[[#This Row],[Order Date]],"mmm")</f>
        <v>Apr</v>
      </c>
    </row>
    <row r="576" spans="1:24" ht="15.6">
      <c r="A576" s="2">
        <v>2107</v>
      </c>
      <c r="B576" s="12">
        <v>46127</v>
      </c>
      <c r="C576" s="14">
        <f>YEAR(SalesDataTable[[#This Row],[Order Date]])</f>
        <v>2026</v>
      </c>
      <c r="D576" s="14">
        <f>ROUNDUP(MONTH(SalesDataTable[[#This Row],[Order Date]])/3,0)</f>
        <v>2</v>
      </c>
      <c r="E576" s="14">
        <f>MONTH(SalesDataTable[[#This Row],[Order Date]])</f>
        <v>4</v>
      </c>
      <c r="F576" s="14" t="str">
        <f>TEXT(SalesDataTable[[#This Row],[Order Date]],"mmm")</f>
        <v>Apr</v>
      </c>
      <c r="G576" s="3" t="s">
        <v>0</v>
      </c>
      <c r="H576" s="3" t="s">
        <v>50</v>
      </c>
      <c r="I576" s="3" t="s">
        <v>2</v>
      </c>
      <c r="J576" s="3" t="s">
        <v>3</v>
      </c>
      <c r="K576" s="3" t="s">
        <v>14</v>
      </c>
      <c r="L576" s="3" t="s">
        <v>48</v>
      </c>
      <c r="M576" s="8">
        <v>5</v>
      </c>
      <c r="N576" s="5">
        <v>165.35</v>
      </c>
      <c r="O576" s="6">
        <v>0.05</v>
      </c>
      <c r="P576" s="5">
        <v>89.38</v>
      </c>
      <c r="Q576" s="5">
        <f t="shared" si="32"/>
        <v>785.41249999999991</v>
      </c>
      <c r="R576" s="5">
        <f t="shared" si="33"/>
        <v>446.9</v>
      </c>
      <c r="S576" s="5">
        <f t="shared" si="34"/>
        <v>338.51249999999993</v>
      </c>
      <c r="T576" s="7">
        <f t="shared" si="35"/>
        <v>0.43099963395031271</v>
      </c>
      <c r="U576" s="4">
        <f>YEAR(SalesDataTable[[#This Row],[Order Date]])</f>
        <v>2026</v>
      </c>
      <c r="V576" s="7" t="str">
        <f>"Q"&amp;ROUNDUP(MONTH(SalesDataTable[[#This Row],[Order Date]])/3,0)</f>
        <v>Q2</v>
      </c>
      <c r="W576" s="8">
        <f>MONTH(SalesDataTable[[#This Row],[Order Date]])</f>
        <v>4</v>
      </c>
      <c r="X576" s="7" t="str">
        <f>TEXT(SalesDataTable[[#This Row],[Order Date]],"mmm")</f>
        <v>Apr</v>
      </c>
    </row>
    <row r="577" spans="1:24" ht="15.6">
      <c r="A577" s="2">
        <v>2265</v>
      </c>
      <c r="B577" s="12">
        <v>46127</v>
      </c>
      <c r="C577" s="14">
        <f>YEAR(SalesDataTable[[#This Row],[Order Date]])</f>
        <v>2026</v>
      </c>
      <c r="D577" s="14">
        <f>ROUNDUP(MONTH(SalesDataTable[[#This Row],[Order Date]])/3,0)</f>
        <v>2</v>
      </c>
      <c r="E577" s="14">
        <f>MONTH(SalesDataTable[[#This Row],[Order Date]])</f>
        <v>4</v>
      </c>
      <c r="F577" s="14" t="str">
        <f>TEXT(SalesDataTable[[#This Row],[Order Date]],"mmm")</f>
        <v>Apr</v>
      </c>
      <c r="G577" s="3" t="s">
        <v>6</v>
      </c>
      <c r="H577" s="3" t="s">
        <v>41</v>
      </c>
      <c r="I577" s="3" t="s">
        <v>19</v>
      </c>
      <c r="J577" s="3" t="s">
        <v>3</v>
      </c>
      <c r="K577" s="3" t="s">
        <v>14</v>
      </c>
      <c r="L577" s="3" t="s">
        <v>15</v>
      </c>
      <c r="M577" s="8">
        <v>2</v>
      </c>
      <c r="N577" s="5">
        <v>36.35</v>
      </c>
      <c r="O577" s="6">
        <v>0</v>
      </c>
      <c r="P577" s="5">
        <v>13.55</v>
      </c>
      <c r="Q577" s="5">
        <f t="shared" si="32"/>
        <v>72.7</v>
      </c>
      <c r="R577" s="5">
        <f t="shared" si="33"/>
        <v>27.1</v>
      </c>
      <c r="S577" s="5">
        <f t="shared" si="34"/>
        <v>45.6</v>
      </c>
      <c r="T577" s="7">
        <f t="shared" si="35"/>
        <v>0.6272352132049519</v>
      </c>
      <c r="U577" s="4">
        <f>YEAR(SalesDataTable[[#This Row],[Order Date]])</f>
        <v>2026</v>
      </c>
      <c r="V577" s="7" t="str">
        <f>"Q"&amp;ROUNDUP(MONTH(SalesDataTable[[#This Row],[Order Date]])/3,0)</f>
        <v>Q2</v>
      </c>
      <c r="W577" s="8">
        <f>MONTH(SalesDataTable[[#This Row],[Order Date]])</f>
        <v>4</v>
      </c>
      <c r="X577" s="7" t="str">
        <f>TEXT(SalesDataTable[[#This Row],[Order Date]],"mmm")</f>
        <v>Apr</v>
      </c>
    </row>
    <row r="578" spans="1:24" ht="15.6">
      <c r="A578" s="2">
        <v>2839</v>
      </c>
      <c r="B578" s="12">
        <v>46127</v>
      </c>
      <c r="C578" s="14">
        <f>YEAR(SalesDataTable[[#This Row],[Order Date]])</f>
        <v>2026</v>
      </c>
      <c r="D578" s="14">
        <f>ROUNDUP(MONTH(SalesDataTable[[#This Row],[Order Date]])/3,0)</f>
        <v>2</v>
      </c>
      <c r="E578" s="14">
        <f>MONTH(SalesDataTable[[#This Row],[Order Date]])</f>
        <v>4</v>
      </c>
      <c r="F578" s="14" t="str">
        <f>TEXT(SalesDataTable[[#This Row],[Order Date]],"mmm")</f>
        <v>Apr</v>
      </c>
      <c r="G578" s="3" t="s">
        <v>6</v>
      </c>
      <c r="H578" s="3" t="s">
        <v>49</v>
      </c>
      <c r="I578" s="3" t="s">
        <v>19</v>
      </c>
      <c r="J578" s="3" t="s">
        <v>13</v>
      </c>
      <c r="K578" s="3" t="s">
        <v>14</v>
      </c>
      <c r="L578" s="3"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c r="U578" s="4">
        <f>YEAR(SalesDataTable[[#This Row],[Order Date]])</f>
        <v>2026</v>
      </c>
      <c r="V578" s="7" t="str">
        <f>"Q"&amp;ROUNDUP(MONTH(SalesDataTable[[#This Row],[Order Date]])/3,0)</f>
        <v>Q2</v>
      </c>
      <c r="W578" s="8">
        <f>MONTH(SalesDataTable[[#This Row],[Order Date]])</f>
        <v>4</v>
      </c>
      <c r="X578" s="7" t="str">
        <f>TEXT(SalesDataTable[[#This Row],[Order Date]],"mmm")</f>
        <v>Apr</v>
      </c>
    </row>
    <row r="579" spans="1:24" ht="15.6">
      <c r="A579" s="2">
        <v>4742</v>
      </c>
      <c r="B579" s="12">
        <v>46127</v>
      </c>
      <c r="C579" s="14">
        <f>YEAR(SalesDataTable[[#This Row],[Order Date]])</f>
        <v>2026</v>
      </c>
      <c r="D579" s="14">
        <f>ROUNDUP(MONTH(SalesDataTable[[#This Row],[Order Date]])/3,0)</f>
        <v>2</v>
      </c>
      <c r="E579" s="14">
        <f>MONTH(SalesDataTable[[#This Row],[Order Date]])</f>
        <v>4</v>
      </c>
      <c r="F579" s="14" t="str">
        <f>TEXT(SalesDataTable[[#This Row],[Order Date]],"mmm")</f>
        <v>Apr</v>
      </c>
      <c r="G579" s="3" t="s">
        <v>20</v>
      </c>
      <c r="H579" s="3" t="s">
        <v>47</v>
      </c>
      <c r="I579" s="3" t="s">
        <v>28</v>
      </c>
      <c r="J579" s="3" t="s">
        <v>3</v>
      </c>
      <c r="K579" s="3" t="s">
        <v>14</v>
      </c>
      <c r="L579" s="3" t="s">
        <v>32</v>
      </c>
      <c r="M579" s="8">
        <v>1</v>
      </c>
      <c r="N579" s="5">
        <v>46.86</v>
      </c>
      <c r="O579" s="6">
        <v>0</v>
      </c>
      <c r="P579" s="5">
        <v>18.190000000000001</v>
      </c>
      <c r="Q579" s="5">
        <f t="shared" si="36"/>
        <v>46.86</v>
      </c>
      <c r="R579" s="5">
        <f t="shared" si="37"/>
        <v>18.190000000000001</v>
      </c>
      <c r="S579" s="5">
        <f t="shared" si="38"/>
        <v>28.669999999999998</v>
      </c>
      <c r="T579" s="7">
        <f t="shared" si="39"/>
        <v>0.61182244985061884</v>
      </c>
      <c r="U579" s="4">
        <f>YEAR(SalesDataTable[[#This Row],[Order Date]])</f>
        <v>2026</v>
      </c>
      <c r="V579" s="7" t="str">
        <f>"Q"&amp;ROUNDUP(MONTH(SalesDataTable[[#This Row],[Order Date]])/3,0)</f>
        <v>Q2</v>
      </c>
      <c r="W579" s="8">
        <f>MONTH(SalesDataTable[[#This Row],[Order Date]])</f>
        <v>4</v>
      </c>
      <c r="X579" s="7" t="str">
        <f>TEXT(SalesDataTable[[#This Row],[Order Date]],"mmm")</f>
        <v>Apr</v>
      </c>
    </row>
    <row r="580" spans="1:24" ht="15.6">
      <c r="A580" s="2">
        <v>4899</v>
      </c>
      <c r="B580" s="12">
        <v>46127</v>
      </c>
      <c r="C580" s="14">
        <f>YEAR(SalesDataTable[[#This Row],[Order Date]])</f>
        <v>2026</v>
      </c>
      <c r="D580" s="14">
        <f>ROUNDUP(MONTH(SalesDataTable[[#This Row],[Order Date]])/3,0)</f>
        <v>2</v>
      </c>
      <c r="E580" s="14">
        <f>MONTH(SalesDataTable[[#This Row],[Order Date]])</f>
        <v>4</v>
      </c>
      <c r="F580" s="14" t="str">
        <f>TEXT(SalesDataTable[[#This Row],[Order Date]],"mmm")</f>
        <v>Apr</v>
      </c>
      <c r="G580" s="3" t="s">
        <v>0</v>
      </c>
      <c r="H580" s="3" t="s">
        <v>36</v>
      </c>
      <c r="I580" s="3" t="s">
        <v>2</v>
      </c>
      <c r="J580" s="3" t="s">
        <v>13</v>
      </c>
      <c r="K580" s="3" t="s">
        <v>23</v>
      </c>
      <c r="L580" s="3"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c r="U580" s="4">
        <f>YEAR(SalesDataTable[[#This Row],[Order Date]])</f>
        <v>2026</v>
      </c>
      <c r="V580" s="7" t="str">
        <f>"Q"&amp;ROUNDUP(MONTH(SalesDataTable[[#This Row],[Order Date]])/3,0)</f>
        <v>Q2</v>
      </c>
      <c r="W580" s="8">
        <f>MONTH(SalesDataTable[[#This Row],[Order Date]])</f>
        <v>4</v>
      </c>
      <c r="X580" s="7" t="str">
        <f>TEXT(SalesDataTable[[#This Row],[Order Date]],"mmm")</f>
        <v>Apr</v>
      </c>
    </row>
    <row r="581" spans="1:24" ht="15.6">
      <c r="A581" s="2">
        <v>5042</v>
      </c>
      <c r="B581" s="12">
        <v>46127</v>
      </c>
      <c r="C581" s="14">
        <f>YEAR(SalesDataTable[[#This Row],[Order Date]])</f>
        <v>2026</v>
      </c>
      <c r="D581" s="14">
        <f>ROUNDUP(MONTH(SalesDataTable[[#This Row],[Order Date]])/3,0)</f>
        <v>2</v>
      </c>
      <c r="E581" s="14">
        <f>MONTH(SalesDataTable[[#This Row],[Order Date]])</f>
        <v>4</v>
      </c>
      <c r="F581" s="14" t="str">
        <f>TEXT(SalesDataTable[[#This Row],[Order Date]],"mmm")</f>
        <v>Apr</v>
      </c>
      <c r="G581" s="3" t="s">
        <v>6</v>
      </c>
      <c r="H581" s="3" t="s">
        <v>27</v>
      </c>
      <c r="I581" s="3" t="s">
        <v>19</v>
      </c>
      <c r="J581" s="3" t="s">
        <v>16</v>
      </c>
      <c r="K581" s="3" t="s">
        <v>14</v>
      </c>
      <c r="L581" s="3" t="s">
        <v>48</v>
      </c>
      <c r="M581" s="8">
        <v>1</v>
      </c>
      <c r="N581" s="5">
        <v>163.16</v>
      </c>
      <c r="O581" s="6">
        <v>0</v>
      </c>
      <c r="P581" s="5">
        <v>88.78</v>
      </c>
      <c r="Q581" s="5">
        <f t="shared" si="36"/>
        <v>163.16</v>
      </c>
      <c r="R581" s="5">
        <f t="shared" si="37"/>
        <v>88.78</v>
      </c>
      <c r="S581" s="5">
        <f t="shared" si="38"/>
        <v>74.38</v>
      </c>
      <c r="T581" s="7">
        <f t="shared" si="39"/>
        <v>0.45587153714145623</v>
      </c>
      <c r="U581" s="4">
        <f>YEAR(SalesDataTable[[#This Row],[Order Date]])</f>
        <v>2026</v>
      </c>
      <c r="V581" s="7" t="str">
        <f>"Q"&amp;ROUNDUP(MONTH(SalesDataTable[[#This Row],[Order Date]])/3,0)</f>
        <v>Q2</v>
      </c>
      <c r="W581" s="8">
        <f>MONTH(SalesDataTable[[#This Row],[Order Date]])</f>
        <v>4</v>
      </c>
      <c r="X581" s="7" t="str">
        <f>TEXT(SalesDataTable[[#This Row],[Order Date]],"mmm")</f>
        <v>Apr</v>
      </c>
    </row>
    <row r="582" spans="1:24" ht="15.6">
      <c r="A582" s="2">
        <v>2248</v>
      </c>
      <c r="B582" s="12">
        <v>46128</v>
      </c>
      <c r="C582" s="14">
        <f>YEAR(SalesDataTable[[#This Row],[Order Date]])</f>
        <v>2026</v>
      </c>
      <c r="D582" s="14">
        <f>ROUNDUP(MONTH(SalesDataTable[[#This Row],[Order Date]])/3,0)</f>
        <v>2</v>
      </c>
      <c r="E582" s="14">
        <f>MONTH(SalesDataTable[[#This Row],[Order Date]])</f>
        <v>4</v>
      </c>
      <c r="F582" s="14" t="str">
        <f>TEXT(SalesDataTable[[#This Row],[Order Date]],"mmm")</f>
        <v>Apr</v>
      </c>
      <c r="G582" s="3" t="s">
        <v>0</v>
      </c>
      <c r="H582" s="3" t="s">
        <v>50</v>
      </c>
      <c r="I582" s="3" t="s">
        <v>19</v>
      </c>
      <c r="J582" s="3" t="s">
        <v>13</v>
      </c>
      <c r="K582" s="3" t="s">
        <v>14</v>
      </c>
      <c r="L582" s="3" t="s">
        <v>15</v>
      </c>
      <c r="M582" s="8">
        <v>2</v>
      </c>
      <c r="N582" s="5">
        <v>36.68</v>
      </c>
      <c r="O582" s="6">
        <v>0.1</v>
      </c>
      <c r="P582" s="5">
        <v>13.92</v>
      </c>
      <c r="Q582" s="5">
        <f t="shared" si="36"/>
        <v>66.024000000000001</v>
      </c>
      <c r="R582" s="5">
        <f t="shared" si="37"/>
        <v>27.84</v>
      </c>
      <c r="S582" s="5">
        <f t="shared" si="38"/>
        <v>38.183999999999997</v>
      </c>
      <c r="T582" s="7">
        <f t="shared" si="39"/>
        <v>0.57833515085423481</v>
      </c>
      <c r="U582" s="4">
        <f>YEAR(SalesDataTable[[#This Row],[Order Date]])</f>
        <v>2026</v>
      </c>
      <c r="V582" s="7" t="str">
        <f>"Q"&amp;ROUNDUP(MONTH(SalesDataTable[[#This Row],[Order Date]])/3,0)</f>
        <v>Q2</v>
      </c>
      <c r="W582" s="8">
        <f>MONTH(SalesDataTable[[#This Row],[Order Date]])</f>
        <v>4</v>
      </c>
      <c r="X582" s="7" t="str">
        <f>TEXT(SalesDataTable[[#This Row],[Order Date]],"mmm")</f>
        <v>Apr</v>
      </c>
    </row>
    <row r="583" spans="1:24" ht="15.6">
      <c r="A583" s="2">
        <v>2427</v>
      </c>
      <c r="B583" s="12">
        <v>46128</v>
      </c>
      <c r="C583" s="14">
        <f>YEAR(SalesDataTable[[#This Row],[Order Date]])</f>
        <v>2026</v>
      </c>
      <c r="D583" s="14">
        <f>ROUNDUP(MONTH(SalesDataTable[[#This Row],[Order Date]])/3,0)</f>
        <v>2</v>
      </c>
      <c r="E583" s="14">
        <f>MONTH(SalesDataTable[[#This Row],[Order Date]])</f>
        <v>4</v>
      </c>
      <c r="F583" s="14" t="str">
        <f>TEXT(SalesDataTable[[#This Row],[Order Date]],"mmm")</f>
        <v>Apr</v>
      </c>
      <c r="G583" s="3" t="s">
        <v>20</v>
      </c>
      <c r="H583" s="3" t="s">
        <v>47</v>
      </c>
      <c r="I583" s="3" t="s">
        <v>2</v>
      </c>
      <c r="J583" s="3" t="s">
        <v>13</v>
      </c>
      <c r="K583" s="3" t="s">
        <v>14</v>
      </c>
      <c r="L583" s="3" t="s">
        <v>32</v>
      </c>
      <c r="M583" s="8">
        <v>1</v>
      </c>
      <c r="N583" s="5">
        <v>45.82</v>
      </c>
      <c r="O583" s="6">
        <v>0.1</v>
      </c>
      <c r="P583" s="5">
        <v>18.48</v>
      </c>
      <c r="Q583" s="5">
        <f t="shared" si="36"/>
        <v>41.238</v>
      </c>
      <c r="R583" s="5">
        <f t="shared" si="37"/>
        <v>18.48</v>
      </c>
      <c r="S583" s="5">
        <f t="shared" si="38"/>
        <v>22.757999999999999</v>
      </c>
      <c r="T583" s="7">
        <f t="shared" si="39"/>
        <v>0.55186963480285167</v>
      </c>
      <c r="U583" s="4">
        <f>YEAR(SalesDataTable[[#This Row],[Order Date]])</f>
        <v>2026</v>
      </c>
      <c r="V583" s="7" t="str">
        <f>"Q"&amp;ROUNDUP(MONTH(SalesDataTable[[#This Row],[Order Date]])/3,0)</f>
        <v>Q2</v>
      </c>
      <c r="W583" s="8">
        <f>MONTH(SalesDataTable[[#This Row],[Order Date]])</f>
        <v>4</v>
      </c>
      <c r="X583" s="7" t="str">
        <f>TEXT(SalesDataTable[[#This Row],[Order Date]],"mmm")</f>
        <v>Apr</v>
      </c>
    </row>
    <row r="584" spans="1:24" ht="15.6">
      <c r="A584" s="2">
        <v>2445</v>
      </c>
      <c r="B584" s="12">
        <v>46128</v>
      </c>
      <c r="C584" s="14">
        <f>YEAR(SalesDataTable[[#This Row],[Order Date]])</f>
        <v>2026</v>
      </c>
      <c r="D584" s="14">
        <f>ROUNDUP(MONTH(SalesDataTable[[#This Row],[Order Date]])/3,0)</f>
        <v>2</v>
      </c>
      <c r="E584" s="14">
        <f>MONTH(SalesDataTable[[#This Row],[Order Date]])</f>
        <v>4</v>
      </c>
      <c r="F584" s="14" t="str">
        <f>TEXT(SalesDataTable[[#This Row],[Order Date]],"mmm")</f>
        <v>Apr</v>
      </c>
      <c r="G584" s="3" t="s">
        <v>0</v>
      </c>
      <c r="H584" s="3" t="s">
        <v>50</v>
      </c>
      <c r="I584" s="3" t="s">
        <v>2</v>
      </c>
      <c r="J584" s="3" t="s">
        <v>3</v>
      </c>
      <c r="K584" s="3" t="s">
        <v>9</v>
      </c>
      <c r="L584" s="3" t="s">
        <v>46</v>
      </c>
      <c r="M584" s="8">
        <v>1</v>
      </c>
      <c r="N584" s="5">
        <v>70.95</v>
      </c>
      <c r="O584" s="6">
        <v>0</v>
      </c>
      <c r="P584" s="5">
        <v>31.43</v>
      </c>
      <c r="Q584" s="5">
        <f t="shared" si="36"/>
        <v>70.95</v>
      </c>
      <c r="R584" s="5">
        <f t="shared" si="37"/>
        <v>31.43</v>
      </c>
      <c r="S584" s="5">
        <f t="shared" si="38"/>
        <v>39.520000000000003</v>
      </c>
      <c r="T584" s="7">
        <f t="shared" si="39"/>
        <v>0.55701198026779419</v>
      </c>
      <c r="U584" s="4">
        <f>YEAR(SalesDataTable[[#This Row],[Order Date]])</f>
        <v>2026</v>
      </c>
      <c r="V584" s="7" t="str">
        <f>"Q"&amp;ROUNDUP(MONTH(SalesDataTable[[#This Row],[Order Date]])/3,0)</f>
        <v>Q2</v>
      </c>
      <c r="W584" s="8">
        <f>MONTH(SalesDataTable[[#This Row],[Order Date]])</f>
        <v>4</v>
      </c>
      <c r="X584" s="7" t="str">
        <f>TEXT(SalesDataTable[[#This Row],[Order Date]],"mmm")</f>
        <v>Apr</v>
      </c>
    </row>
    <row r="585" spans="1:24" ht="15.6">
      <c r="A585" s="2">
        <v>3311</v>
      </c>
      <c r="B585" s="12">
        <v>46128</v>
      </c>
      <c r="C585" s="14">
        <f>YEAR(SalesDataTable[[#This Row],[Order Date]])</f>
        <v>2026</v>
      </c>
      <c r="D585" s="14">
        <f>ROUNDUP(MONTH(SalesDataTable[[#This Row],[Order Date]])/3,0)</f>
        <v>2</v>
      </c>
      <c r="E585" s="14">
        <f>MONTH(SalesDataTable[[#This Row],[Order Date]])</f>
        <v>4</v>
      </c>
      <c r="F585" s="14" t="str">
        <f>TEXT(SalesDataTable[[#This Row],[Order Date]],"mmm")</f>
        <v>Apr</v>
      </c>
      <c r="G585" s="3" t="s">
        <v>6</v>
      </c>
      <c r="H585" s="3" t="s">
        <v>41</v>
      </c>
      <c r="I585" s="3" t="s">
        <v>2</v>
      </c>
      <c r="J585" s="3" t="s">
        <v>13</v>
      </c>
      <c r="K585" s="3" t="s">
        <v>14</v>
      </c>
      <c r="L585" s="3"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c r="U585" s="4">
        <f>YEAR(SalesDataTable[[#This Row],[Order Date]])</f>
        <v>2026</v>
      </c>
      <c r="V585" s="7" t="str">
        <f>"Q"&amp;ROUNDUP(MONTH(SalesDataTable[[#This Row],[Order Date]])/3,0)</f>
        <v>Q2</v>
      </c>
      <c r="W585" s="8">
        <f>MONTH(SalesDataTable[[#This Row],[Order Date]])</f>
        <v>4</v>
      </c>
      <c r="X585" s="7" t="str">
        <f>TEXT(SalesDataTable[[#This Row],[Order Date]],"mmm")</f>
        <v>Apr</v>
      </c>
    </row>
    <row r="586" spans="1:24" ht="15.6">
      <c r="A586" s="2">
        <v>3320</v>
      </c>
      <c r="B586" s="12">
        <v>46128</v>
      </c>
      <c r="C586" s="14">
        <f>YEAR(SalesDataTable[[#This Row],[Order Date]])</f>
        <v>2026</v>
      </c>
      <c r="D586" s="14">
        <f>ROUNDUP(MONTH(SalesDataTable[[#This Row],[Order Date]])/3,0)</f>
        <v>2</v>
      </c>
      <c r="E586" s="14">
        <f>MONTH(SalesDataTable[[#This Row],[Order Date]])</f>
        <v>4</v>
      </c>
      <c r="F586" s="14" t="str">
        <f>TEXT(SalesDataTable[[#This Row],[Order Date]],"mmm")</f>
        <v>Apr</v>
      </c>
      <c r="G586" s="3" t="s">
        <v>11</v>
      </c>
      <c r="H586" s="3" t="s">
        <v>52</v>
      </c>
      <c r="I586" s="3" t="s">
        <v>2</v>
      </c>
      <c r="J586" s="3" t="s">
        <v>16</v>
      </c>
      <c r="K586" s="3" t="s">
        <v>14</v>
      </c>
      <c r="L586" s="3"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c r="U586" s="4">
        <f>YEAR(SalesDataTable[[#This Row],[Order Date]])</f>
        <v>2026</v>
      </c>
      <c r="V586" s="7" t="str">
        <f>"Q"&amp;ROUNDUP(MONTH(SalesDataTable[[#This Row],[Order Date]])/3,0)</f>
        <v>Q2</v>
      </c>
      <c r="W586" s="8">
        <f>MONTH(SalesDataTable[[#This Row],[Order Date]])</f>
        <v>4</v>
      </c>
      <c r="X586" s="7" t="str">
        <f>TEXT(SalesDataTable[[#This Row],[Order Date]],"mmm")</f>
        <v>Apr</v>
      </c>
    </row>
    <row r="587" spans="1:24" ht="15.6">
      <c r="A587" s="2">
        <v>3321</v>
      </c>
      <c r="B587" s="12">
        <v>46128</v>
      </c>
      <c r="C587" s="14">
        <f>YEAR(SalesDataTable[[#This Row],[Order Date]])</f>
        <v>2026</v>
      </c>
      <c r="D587" s="14">
        <f>ROUNDUP(MONTH(SalesDataTable[[#This Row],[Order Date]])/3,0)</f>
        <v>2</v>
      </c>
      <c r="E587" s="14">
        <f>MONTH(SalesDataTable[[#This Row],[Order Date]])</f>
        <v>4</v>
      </c>
      <c r="F587" s="14" t="str">
        <f>TEXT(SalesDataTable[[#This Row],[Order Date]],"mmm")</f>
        <v>Apr</v>
      </c>
      <c r="G587" s="3" t="s">
        <v>6</v>
      </c>
      <c r="H587" s="3" t="s">
        <v>27</v>
      </c>
      <c r="I587" s="3" t="s">
        <v>2</v>
      </c>
      <c r="J587" s="3" t="s">
        <v>16</v>
      </c>
      <c r="K587" s="3" t="s">
        <v>14</v>
      </c>
      <c r="L587" s="3" t="s">
        <v>15</v>
      </c>
      <c r="M587" s="8">
        <v>3</v>
      </c>
      <c r="N587" s="5">
        <v>35.57</v>
      </c>
      <c r="O587" s="6">
        <v>0</v>
      </c>
      <c r="P587" s="5">
        <v>13.67</v>
      </c>
      <c r="Q587" s="5">
        <f t="shared" si="36"/>
        <v>106.71000000000001</v>
      </c>
      <c r="R587" s="5">
        <f t="shared" si="37"/>
        <v>41.01</v>
      </c>
      <c r="S587" s="5">
        <f t="shared" si="38"/>
        <v>65.700000000000017</v>
      </c>
      <c r="T587" s="7">
        <f t="shared" si="39"/>
        <v>0.61568737700309262</v>
      </c>
      <c r="U587" s="4">
        <f>YEAR(SalesDataTable[[#This Row],[Order Date]])</f>
        <v>2026</v>
      </c>
      <c r="V587" s="7" t="str">
        <f>"Q"&amp;ROUNDUP(MONTH(SalesDataTable[[#This Row],[Order Date]])/3,0)</f>
        <v>Q2</v>
      </c>
      <c r="W587" s="8">
        <f>MONTH(SalesDataTable[[#This Row],[Order Date]])</f>
        <v>4</v>
      </c>
      <c r="X587" s="7" t="str">
        <f>TEXT(SalesDataTable[[#This Row],[Order Date]],"mmm")</f>
        <v>Apr</v>
      </c>
    </row>
    <row r="588" spans="1:24" ht="15.6">
      <c r="A588" s="2">
        <v>5181</v>
      </c>
      <c r="B588" s="12">
        <v>46128</v>
      </c>
      <c r="C588" s="14">
        <f>YEAR(SalesDataTable[[#This Row],[Order Date]])</f>
        <v>2026</v>
      </c>
      <c r="D588" s="14">
        <f>ROUNDUP(MONTH(SalesDataTable[[#This Row],[Order Date]])/3,0)</f>
        <v>2</v>
      </c>
      <c r="E588" s="14">
        <f>MONTH(SalesDataTable[[#This Row],[Order Date]])</f>
        <v>4</v>
      </c>
      <c r="F588" s="14" t="str">
        <f>TEXT(SalesDataTable[[#This Row],[Order Date]],"mmm")</f>
        <v>Apr</v>
      </c>
      <c r="G588" s="3" t="s">
        <v>0</v>
      </c>
      <c r="H588" s="3" t="s">
        <v>1</v>
      </c>
      <c r="I588" s="3" t="s">
        <v>28</v>
      </c>
      <c r="J588" s="3" t="s">
        <v>13</v>
      </c>
      <c r="K588" s="3" t="s">
        <v>14</v>
      </c>
      <c r="L588" s="3"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c r="U588" s="4">
        <f>YEAR(SalesDataTable[[#This Row],[Order Date]])</f>
        <v>2026</v>
      </c>
      <c r="V588" s="7" t="str">
        <f>"Q"&amp;ROUNDUP(MONTH(SalesDataTable[[#This Row],[Order Date]])/3,0)</f>
        <v>Q2</v>
      </c>
      <c r="W588" s="8">
        <f>MONTH(SalesDataTable[[#This Row],[Order Date]])</f>
        <v>4</v>
      </c>
      <c r="X588" s="7" t="str">
        <f>TEXT(SalesDataTable[[#This Row],[Order Date]],"mmm")</f>
        <v>Apr</v>
      </c>
    </row>
    <row r="589" spans="1:24" ht="15.6">
      <c r="A589" s="2">
        <v>5187</v>
      </c>
      <c r="B589" s="12">
        <v>46128</v>
      </c>
      <c r="C589" s="14">
        <f>YEAR(SalesDataTable[[#This Row],[Order Date]])</f>
        <v>2026</v>
      </c>
      <c r="D589" s="14">
        <f>ROUNDUP(MONTH(SalesDataTable[[#This Row],[Order Date]])/3,0)</f>
        <v>2</v>
      </c>
      <c r="E589" s="14">
        <f>MONTH(SalesDataTable[[#This Row],[Order Date]])</f>
        <v>4</v>
      </c>
      <c r="F589" s="14" t="str">
        <f>TEXT(SalesDataTable[[#This Row],[Order Date]],"mmm")</f>
        <v>Apr</v>
      </c>
      <c r="G589" s="3" t="s">
        <v>20</v>
      </c>
      <c r="H589" s="3" t="s">
        <v>33</v>
      </c>
      <c r="I589" s="3" t="s">
        <v>2</v>
      </c>
      <c r="J589" s="3" t="s">
        <v>3</v>
      </c>
      <c r="K589" s="3" t="s">
        <v>23</v>
      </c>
      <c r="L589" s="3" t="s">
        <v>29</v>
      </c>
      <c r="M589" s="8">
        <v>2</v>
      </c>
      <c r="N589" s="5">
        <v>198.32</v>
      </c>
      <c r="O589" s="6">
        <v>0</v>
      </c>
      <c r="P589" s="5">
        <v>106.8</v>
      </c>
      <c r="Q589" s="5">
        <f t="shared" si="36"/>
        <v>396.64</v>
      </c>
      <c r="R589" s="5">
        <f t="shared" si="37"/>
        <v>213.6</v>
      </c>
      <c r="S589" s="5">
        <f t="shared" si="38"/>
        <v>183.04</v>
      </c>
      <c r="T589" s="7">
        <f t="shared" si="39"/>
        <v>0.46147640177490923</v>
      </c>
      <c r="U589" s="4">
        <f>YEAR(SalesDataTable[[#This Row],[Order Date]])</f>
        <v>2026</v>
      </c>
      <c r="V589" s="7" t="str">
        <f>"Q"&amp;ROUNDUP(MONTH(SalesDataTable[[#This Row],[Order Date]])/3,0)</f>
        <v>Q2</v>
      </c>
      <c r="W589" s="8">
        <f>MONTH(SalesDataTable[[#This Row],[Order Date]])</f>
        <v>4</v>
      </c>
      <c r="X589" s="7" t="str">
        <f>TEXT(SalesDataTable[[#This Row],[Order Date]],"mmm")</f>
        <v>Apr</v>
      </c>
    </row>
    <row r="590" spans="1:24" ht="15.6">
      <c r="A590" s="2">
        <v>605</v>
      </c>
      <c r="B590" s="12">
        <v>46129</v>
      </c>
      <c r="C590" s="14">
        <f>YEAR(SalesDataTable[[#This Row],[Order Date]])</f>
        <v>2026</v>
      </c>
      <c r="D590" s="14">
        <f>ROUNDUP(MONTH(SalesDataTable[[#This Row],[Order Date]])/3,0)</f>
        <v>2</v>
      </c>
      <c r="E590" s="14">
        <f>MONTH(SalesDataTable[[#This Row],[Order Date]])</f>
        <v>4</v>
      </c>
      <c r="F590" s="14" t="str">
        <f>TEXT(SalesDataTable[[#This Row],[Order Date]],"mmm")</f>
        <v>Apr</v>
      </c>
      <c r="G590" s="3" t="s">
        <v>20</v>
      </c>
      <c r="H590" s="3" t="s">
        <v>33</v>
      </c>
      <c r="I590" s="3" t="s">
        <v>28</v>
      </c>
      <c r="J590" s="3" t="s">
        <v>16</v>
      </c>
      <c r="K590" s="3" t="s">
        <v>14</v>
      </c>
      <c r="L590" s="3"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c r="U590" s="4">
        <f>YEAR(SalesDataTable[[#This Row],[Order Date]])</f>
        <v>2026</v>
      </c>
      <c r="V590" s="7" t="str">
        <f>"Q"&amp;ROUNDUP(MONTH(SalesDataTable[[#This Row],[Order Date]])/3,0)</f>
        <v>Q2</v>
      </c>
      <c r="W590" s="8">
        <f>MONTH(SalesDataTable[[#This Row],[Order Date]])</f>
        <v>4</v>
      </c>
      <c r="X590" s="7" t="str">
        <f>TEXT(SalesDataTable[[#This Row],[Order Date]],"mmm")</f>
        <v>Apr</v>
      </c>
    </row>
    <row r="591" spans="1:24" ht="15.6">
      <c r="A591" s="2">
        <v>3244</v>
      </c>
      <c r="B591" s="12">
        <v>46129</v>
      </c>
      <c r="C591" s="14">
        <f>YEAR(SalesDataTable[[#This Row],[Order Date]])</f>
        <v>2026</v>
      </c>
      <c r="D591" s="14">
        <f>ROUNDUP(MONTH(SalesDataTable[[#This Row],[Order Date]])/3,0)</f>
        <v>2</v>
      </c>
      <c r="E591" s="14">
        <f>MONTH(SalesDataTable[[#This Row],[Order Date]])</f>
        <v>4</v>
      </c>
      <c r="F591" s="14" t="str">
        <f>TEXT(SalesDataTable[[#This Row],[Order Date]],"mmm")</f>
        <v>Apr</v>
      </c>
      <c r="G591" s="3" t="s">
        <v>6</v>
      </c>
      <c r="H591" s="3" t="s">
        <v>41</v>
      </c>
      <c r="I591" s="3" t="s">
        <v>28</v>
      </c>
      <c r="J591" s="3" t="s">
        <v>3</v>
      </c>
      <c r="K591" s="3" t="s">
        <v>14</v>
      </c>
      <c r="L591" s="3" t="s">
        <v>44</v>
      </c>
      <c r="M591" s="8">
        <v>1</v>
      </c>
      <c r="N591" s="5">
        <v>131.62</v>
      </c>
      <c r="O591" s="6">
        <v>0</v>
      </c>
      <c r="P591" s="5">
        <v>66.95</v>
      </c>
      <c r="Q591" s="5">
        <f t="shared" si="36"/>
        <v>131.62</v>
      </c>
      <c r="R591" s="5">
        <f t="shared" si="37"/>
        <v>66.95</v>
      </c>
      <c r="S591" s="5">
        <f t="shared" si="38"/>
        <v>64.67</v>
      </c>
      <c r="T591" s="7">
        <f t="shared" si="39"/>
        <v>0.49133870232487464</v>
      </c>
      <c r="U591" s="4">
        <f>YEAR(SalesDataTable[[#This Row],[Order Date]])</f>
        <v>2026</v>
      </c>
      <c r="V591" s="7" t="str">
        <f>"Q"&amp;ROUNDUP(MONTH(SalesDataTable[[#This Row],[Order Date]])/3,0)</f>
        <v>Q2</v>
      </c>
      <c r="W591" s="8">
        <f>MONTH(SalesDataTable[[#This Row],[Order Date]])</f>
        <v>4</v>
      </c>
      <c r="X591" s="7" t="str">
        <f>TEXT(SalesDataTable[[#This Row],[Order Date]],"mmm")</f>
        <v>Apr</v>
      </c>
    </row>
    <row r="592" spans="1:24" ht="15.6">
      <c r="A592" s="2">
        <v>4047</v>
      </c>
      <c r="B592" s="12">
        <v>46129</v>
      </c>
      <c r="C592" s="14">
        <f>YEAR(SalesDataTable[[#This Row],[Order Date]])</f>
        <v>2026</v>
      </c>
      <c r="D592" s="14">
        <f>ROUNDUP(MONTH(SalesDataTable[[#This Row],[Order Date]])/3,0)</f>
        <v>2</v>
      </c>
      <c r="E592" s="14">
        <f>MONTH(SalesDataTable[[#This Row],[Order Date]])</f>
        <v>4</v>
      </c>
      <c r="F592" s="14" t="str">
        <f>TEXT(SalesDataTable[[#This Row],[Order Date]],"mmm")</f>
        <v>Apr</v>
      </c>
      <c r="G592" s="3" t="s">
        <v>0</v>
      </c>
      <c r="H592" s="3" t="s">
        <v>1</v>
      </c>
      <c r="I592" s="3" t="s">
        <v>8</v>
      </c>
      <c r="J592" s="3" t="s">
        <v>16</v>
      </c>
      <c r="K592" s="3" t="s">
        <v>14</v>
      </c>
      <c r="L592" s="3" t="s">
        <v>48</v>
      </c>
      <c r="M592" s="8">
        <v>8</v>
      </c>
      <c r="N592" s="5">
        <v>168.34</v>
      </c>
      <c r="O592" s="6">
        <v>0.15</v>
      </c>
      <c r="P592" s="5">
        <v>88.7</v>
      </c>
      <c r="Q592" s="5">
        <f t="shared" si="36"/>
        <v>1144.712</v>
      </c>
      <c r="R592" s="5">
        <f t="shared" si="37"/>
        <v>709.6</v>
      </c>
      <c r="S592" s="5">
        <f t="shared" si="38"/>
        <v>435.11199999999997</v>
      </c>
      <c r="T592" s="7">
        <f t="shared" si="39"/>
        <v>0.38010608781946897</v>
      </c>
      <c r="U592" s="4">
        <f>YEAR(SalesDataTable[[#This Row],[Order Date]])</f>
        <v>2026</v>
      </c>
      <c r="V592" s="7" t="str">
        <f>"Q"&amp;ROUNDUP(MONTH(SalesDataTable[[#This Row],[Order Date]])/3,0)</f>
        <v>Q2</v>
      </c>
      <c r="W592" s="8">
        <f>MONTH(SalesDataTable[[#This Row],[Order Date]])</f>
        <v>4</v>
      </c>
      <c r="X592" s="7" t="str">
        <f>TEXT(SalesDataTable[[#This Row],[Order Date]],"mmm")</f>
        <v>Apr</v>
      </c>
    </row>
    <row r="593" spans="1:24" ht="15.6">
      <c r="A593" s="2">
        <v>4101</v>
      </c>
      <c r="B593" s="12">
        <v>46129</v>
      </c>
      <c r="C593" s="14">
        <f>YEAR(SalesDataTable[[#This Row],[Order Date]])</f>
        <v>2026</v>
      </c>
      <c r="D593" s="14">
        <f>ROUNDUP(MONTH(SalesDataTable[[#This Row],[Order Date]])/3,0)</f>
        <v>2</v>
      </c>
      <c r="E593" s="14">
        <f>MONTH(SalesDataTable[[#This Row],[Order Date]])</f>
        <v>4</v>
      </c>
      <c r="F593" s="14" t="str">
        <f>TEXT(SalesDataTable[[#This Row],[Order Date]],"mmm")</f>
        <v>Apr</v>
      </c>
      <c r="G593" s="3" t="s">
        <v>6</v>
      </c>
      <c r="H593" s="3" t="s">
        <v>27</v>
      </c>
      <c r="I593" s="3" t="s">
        <v>2</v>
      </c>
      <c r="J593" s="3" t="s">
        <v>3</v>
      </c>
      <c r="K593" s="3" t="s">
        <v>23</v>
      </c>
      <c r="L593" s="3" t="s">
        <v>40</v>
      </c>
      <c r="M593" s="8">
        <v>1</v>
      </c>
      <c r="N593" s="5">
        <v>81.040000000000006</v>
      </c>
      <c r="O593" s="6">
        <v>0</v>
      </c>
      <c r="P593" s="5">
        <v>39.97</v>
      </c>
      <c r="Q593" s="5">
        <f t="shared" si="36"/>
        <v>81.040000000000006</v>
      </c>
      <c r="R593" s="5">
        <f t="shared" si="37"/>
        <v>39.97</v>
      </c>
      <c r="S593" s="5">
        <f t="shared" si="38"/>
        <v>41.070000000000007</v>
      </c>
      <c r="T593" s="7">
        <f t="shared" si="39"/>
        <v>0.50678677196446209</v>
      </c>
      <c r="U593" s="4">
        <f>YEAR(SalesDataTable[[#This Row],[Order Date]])</f>
        <v>2026</v>
      </c>
      <c r="V593" s="7" t="str">
        <f>"Q"&amp;ROUNDUP(MONTH(SalesDataTable[[#This Row],[Order Date]])/3,0)</f>
        <v>Q2</v>
      </c>
      <c r="W593" s="8">
        <f>MONTH(SalesDataTable[[#This Row],[Order Date]])</f>
        <v>4</v>
      </c>
      <c r="X593" s="7" t="str">
        <f>TEXT(SalesDataTable[[#This Row],[Order Date]],"mmm")</f>
        <v>Apr</v>
      </c>
    </row>
    <row r="594" spans="1:24" ht="15.6">
      <c r="A594" s="2">
        <v>4537</v>
      </c>
      <c r="B594" s="12">
        <v>46129</v>
      </c>
      <c r="C594" s="14">
        <f>YEAR(SalesDataTable[[#This Row],[Order Date]])</f>
        <v>2026</v>
      </c>
      <c r="D594" s="14">
        <f>ROUNDUP(MONTH(SalesDataTable[[#This Row],[Order Date]])/3,0)</f>
        <v>2</v>
      </c>
      <c r="E594" s="14">
        <f>MONTH(SalesDataTable[[#This Row],[Order Date]])</f>
        <v>4</v>
      </c>
      <c r="F594" s="14" t="str">
        <f>TEXT(SalesDataTable[[#This Row],[Order Date]],"mmm")</f>
        <v>Apr</v>
      </c>
      <c r="G594" s="3" t="s">
        <v>20</v>
      </c>
      <c r="H594" s="3" t="s">
        <v>33</v>
      </c>
      <c r="I594" s="3" t="s">
        <v>2</v>
      </c>
      <c r="J594" s="3" t="s">
        <v>16</v>
      </c>
      <c r="K594" s="3" t="s">
        <v>23</v>
      </c>
      <c r="L594" s="3"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c r="U594" s="4">
        <f>YEAR(SalesDataTable[[#This Row],[Order Date]])</f>
        <v>2026</v>
      </c>
      <c r="V594" s="7" t="str">
        <f>"Q"&amp;ROUNDUP(MONTH(SalesDataTable[[#This Row],[Order Date]])/3,0)</f>
        <v>Q2</v>
      </c>
      <c r="W594" s="8">
        <f>MONTH(SalesDataTable[[#This Row],[Order Date]])</f>
        <v>4</v>
      </c>
      <c r="X594" s="7" t="str">
        <f>TEXT(SalesDataTable[[#This Row],[Order Date]],"mmm")</f>
        <v>Apr</v>
      </c>
    </row>
    <row r="595" spans="1:24" ht="15.6">
      <c r="A595" s="2">
        <v>754</v>
      </c>
      <c r="B595" s="12">
        <v>46130</v>
      </c>
      <c r="C595" s="14">
        <f>YEAR(SalesDataTable[[#This Row],[Order Date]])</f>
        <v>2026</v>
      </c>
      <c r="D595" s="14">
        <f>ROUNDUP(MONTH(SalesDataTable[[#This Row],[Order Date]])/3,0)</f>
        <v>2</v>
      </c>
      <c r="E595" s="14">
        <f>MONTH(SalesDataTable[[#This Row],[Order Date]])</f>
        <v>4</v>
      </c>
      <c r="F595" s="14" t="str">
        <f>TEXT(SalesDataTable[[#This Row],[Order Date]],"mmm")</f>
        <v>Apr</v>
      </c>
      <c r="G595" s="3" t="s">
        <v>11</v>
      </c>
      <c r="H595" s="3" t="s">
        <v>39</v>
      </c>
      <c r="I595" s="3" t="s">
        <v>28</v>
      </c>
      <c r="J595" s="3" t="s">
        <v>3</v>
      </c>
      <c r="K595" s="3" t="s">
        <v>4</v>
      </c>
      <c r="L595" s="3" t="s">
        <v>30</v>
      </c>
      <c r="M595" s="8">
        <v>3</v>
      </c>
      <c r="N595" s="5">
        <v>104.8</v>
      </c>
      <c r="O595" s="6">
        <v>0.1</v>
      </c>
      <c r="P595" s="5">
        <v>50.59</v>
      </c>
      <c r="Q595" s="5">
        <f t="shared" si="36"/>
        <v>282.95999999999998</v>
      </c>
      <c r="R595" s="5">
        <f t="shared" si="37"/>
        <v>151.77000000000001</v>
      </c>
      <c r="S595" s="5">
        <f t="shared" si="38"/>
        <v>131.18999999999997</v>
      </c>
      <c r="T595" s="7">
        <f t="shared" si="39"/>
        <v>0.46363443596268017</v>
      </c>
      <c r="U595" s="4">
        <f>YEAR(SalesDataTable[[#This Row],[Order Date]])</f>
        <v>2026</v>
      </c>
      <c r="V595" s="7" t="str">
        <f>"Q"&amp;ROUNDUP(MONTH(SalesDataTable[[#This Row],[Order Date]])/3,0)</f>
        <v>Q2</v>
      </c>
      <c r="W595" s="8">
        <f>MONTH(SalesDataTable[[#This Row],[Order Date]])</f>
        <v>4</v>
      </c>
      <c r="X595" s="7" t="str">
        <f>TEXT(SalesDataTable[[#This Row],[Order Date]],"mmm")</f>
        <v>Apr</v>
      </c>
    </row>
    <row r="596" spans="1:24" ht="15.6">
      <c r="A596" s="2">
        <v>1340</v>
      </c>
      <c r="B596" s="12">
        <v>46130</v>
      </c>
      <c r="C596" s="14">
        <f>YEAR(SalesDataTable[[#This Row],[Order Date]])</f>
        <v>2026</v>
      </c>
      <c r="D596" s="14">
        <f>ROUNDUP(MONTH(SalesDataTable[[#This Row],[Order Date]])/3,0)</f>
        <v>2</v>
      </c>
      <c r="E596" s="14">
        <f>MONTH(SalesDataTable[[#This Row],[Order Date]])</f>
        <v>4</v>
      </c>
      <c r="F596" s="14" t="str">
        <f>TEXT(SalesDataTable[[#This Row],[Order Date]],"mmm")</f>
        <v>Apr</v>
      </c>
      <c r="G596" s="3" t="s">
        <v>20</v>
      </c>
      <c r="H596" s="3" t="s">
        <v>33</v>
      </c>
      <c r="I596" s="3" t="s">
        <v>2</v>
      </c>
      <c r="J596" s="3" t="s">
        <v>13</v>
      </c>
      <c r="K596" s="3" t="s">
        <v>34</v>
      </c>
      <c r="L596" s="3" t="s">
        <v>45</v>
      </c>
      <c r="M596" s="8">
        <v>2</v>
      </c>
      <c r="N596" s="5">
        <v>51.24</v>
      </c>
      <c r="O596" s="6">
        <v>0</v>
      </c>
      <c r="P596" s="5">
        <v>22.52</v>
      </c>
      <c r="Q596" s="5">
        <f t="shared" si="36"/>
        <v>102.48</v>
      </c>
      <c r="R596" s="5">
        <f t="shared" si="37"/>
        <v>45.04</v>
      </c>
      <c r="S596" s="5">
        <f t="shared" si="38"/>
        <v>57.440000000000005</v>
      </c>
      <c r="T596" s="7">
        <f t="shared" si="39"/>
        <v>0.56049960967993762</v>
      </c>
      <c r="U596" s="4">
        <f>YEAR(SalesDataTable[[#This Row],[Order Date]])</f>
        <v>2026</v>
      </c>
      <c r="V596" s="7" t="str">
        <f>"Q"&amp;ROUNDUP(MONTH(SalesDataTable[[#This Row],[Order Date]])/3,0)</f>
        <v>Q2</v>
      </c>
      <c r="W596" s="8">
        <f>MONTH(SalesDataTable[[#This Row],[Order Date]])</f>
        <v>4</v>
      </c>
      <c r="X596" s="7" t="str">
        <f>TEXT(SalesDataTable[[#This Row],[Order Date]],"mmm")</f>
        <v>Apr</v>
      </c>
    </row>
    <row r="597" spans="1:24" ht="15.6">
      <c r="A597" s="2">
        <v>1444</v>
      </c>
      <c r="B597" s="12">
        <v>46130</v>
      </c>
      <c r="C597" s="14">
        <f>YEAR(SalesDataTable[[#This Row],[Order Date]])</f>
        <v>2026</v>
      </c>
      <c r="D597" s="14">
        <f>ROUNDUP(MONTH(SalesDataTable[[#This Row],[Order Date]])/3,0)</f>
        <v>2</v>
      </c>
      <c r="E597" s="14">
        <f>MONTH(SalesDataTable[[#This Row],[Order Date]])</f>
        <v>4</v>
      </c>
      <c r="F597" s="14" t="str">
        <f>TEXT(SalesDataTable[[#This Row],[Order Date]],"mmm")</f>
        <v>Apr</v>
      </c>
      <c r="G597" s="3" t="s">
        <v>11</v>
      </c>
      <c r="H597" s="3" t="s">
        <v>39</v>
      </c>
      <c r="I597" s="3" t="s">
        <v>19</v>
      </c>
      <c r="J597" s="3" t="s">
        <v>3</v>
      </c>
      <c r="K597" s="3" t="s">
        <v>23</v>
      </c>
      <c r="L597" s="3" t="s">
        <v>51</v>
      </c>
      <c r="M597" s="8">
        <v>1</v>
      </c>
      <c r="N597" s="5">
        <v>120.52</v>
      </c>
      <c r="O597" s="6">
        <v>0.1</v>
      </c>
      <c r="P597" s="5">
        <v>59.01</v>
      </c>
      <c r="Q597" s="5">
        <f t="shared" si="36"/>
        <v>108.468</v>
      </c>
      <c r="R597" s="5">
        <f t="shared" si="37"/>
        <v>59.01</v>
      </c>
      <c r="S597" s="5">
        <f t="shared" si="38"/>
        <v>49.458000000000006</v>
      </c>
      <c r="T597" s="7">
        <f t="shared" si="39"/>
        <v>0.45596858059519862</v>
      </c>
      <c r="U597" s="4">
        <f>YEAR(SalesDataTable[[#This Row],[Order Date]])</f>
        <v>2026</v>
      </c>
      <c r="V597" s="7" t="str">
        <f>"Q"&amp;ROUNDUP(MONTH(SalesDataTable[[#This Row],[Order Date]])/3,0)</f>
        <v>Q2</v>
      </c>
      <c r="W597" s="8">
        <f>MONTH(SalesDataTable[[#This Row],[Order Date]])</f>
        <v>4</v>
      </c>
      <c r="X597" s="7" t="str">
        <f>TEXT(SalesDataTable[[#This Row],[Order Date]],"mmm")</f>
        <v>Apr</v>
      </c>
    </row>
    <row r="598" spans="1:24" ht="15.6">
      <c r="A598" s="2">
        <v>2390</v>
      </c>
      <c r="B598" s="12">
        <v>46130</v>
      </c>
      <c r="C598" s="14">
        <f>YEAR(SalesDataTable[[#This Row],[Order Date]])</f>
        <v>2026</v>
      </c>
      <c r="D598" s="14">
        <f>ROUNDUP(MONTH(SalesDataTable[[#This Row],[Order Date]])/3,0)</f>
        <v>2</v>
      </c>
      <c r="E598" s="14">
        <f>MONTH(SalesDataTable[[#This Row],[Order Date]])</f>
        <v>4</v>
      </c>
      <c r="F598" s="14" t="str">
        <f>TEXT(SalesDataTable[[#This Row],[Order Date]],"mmm")</f>
        <v>Apr</v>
      </c>
      <c r="G598" s="3" t="s">
        <v>20</v>
      </c>
      <c r="H598" s="3" t="s">
        <v>33</v>
      </c>
      <c r="I598" s="3" t="s">
        <v>19</v>
      </c>
      <c r="J598" s="3" t="s">
        <v>3</v>
      </c>
      <c r="K598" s="3" t="s">
        <v>23</v>
      </c>
      <c r="L598" s="3" t="s">
        <v>40</v>
      </c>
      <c r="M598" s="8">
        <v>1</v>
      </c>
      <c r="N598" s="5">
        <v>80.98</v>
      </c>
      <c r="O598" s="6">
        <v>0</v>
      </c>
      <c r="P598" s="5">
        <v>40.19</v>
      </c>
      <c r="Q598" s="5">
        <f t="shared" si="36"/>
        <v>80.98</v>
      </c>
      <c r="R598" s="5">
        <f t="shared" si="37"/>
        <v>40.19</v>
      </c>
      <c r="S598" s="5">
        <f t="shared" si="38"/>
        <v>40.790000000000006</v>
      </c>
      <c r="T598" s="7">
        <f t="shared" si="39"/>
        <v>0.50370461842430236</v>
      </c>
      <c r="U598" s="4">
        <f>YEAR(SalesDataTable[[#This Row],[Order Date]])</f>
        <v>2026</v>
      </c>
      <c r="V598" s="7" t="str">
        <f>"Q"&amp;ROUNDUP(MONTH(SalesDataTable[[#This Row],[Order Date]])/3,0)</f>
        <v>Q2</v>
      </c>
      <c r="W598" s="8">
        <f>MONTH(SalesDataTable[[#This Row],[Order Date]])</f>
        <v>4</v>
      </c>
      <c r="X598" s="7" t="str">
        <f>TEXT(SalesDataTable[[#This Row],[Order Date]],"mmm")</f>
        <v>Apr</v>
      </c>
    </row>
    <row r="599" spans="1:24" ht="15.6">
      <c r="A599" s="2">
        <v>3076</v>
      </c>
      <c r="B599" s="12">
        <v>46130</v>
      </c>
      <c r="C599" s="14">
        <f>YEAR(SalesDataTable[[#This Row],[Order Date]])</f>
        <v>2026</v>
      </c>
      <c r="D599" s="14">
        <f>ROUNDUP(MONTH(SalesDataTable[[#This Row],[Order Date]])/3,0)</f>
        <v>2</v>
      </c>
      <c r="E599" s="14">
        <f>MONTH(SalesDataTable[[#This Row],[Order Date]])</f>
        <v>4</v>
      </c>
      <c r="F599" s="14" t="str">
        <f>TEXT(SalesDataTable[[#This Row],[Order Date]],"mmm")</f>
        <v>Apr</v>
      </c>
      <c r="G599" s="3" t="s">
        <v>11</v>
      </c>
      <c r="H599" s="3" t="s">
        <v>12</v>
      </c>
      <c r="I599" s="3" t="s">
        <v>2</v>
      </c>
      <c r="J599" s="3" t="s">
        <v>16</v>
      </c>
      <c r="K599" s="3" t="s">
        <v>23</v>
      </c>
      <c r="L599" s="3" t="s">
        <v>40</v>
      </c>
      <c r="M599" s="8">
        <v>2</v>
      </c>
      <c r="N599" s="5">
        <v>82.58</v>
      </c>
      <c r="O599" s="6">
        <v>0.1</v>
      </c>
      <c r="P599" s="5">
        <v>39.93</v>
      </c>
      <c r="Q599" s="5">
        <f t="shared" si="36"/>
        <v>148.64400000000001</v>
      </c>
      <c r="R599" s="5">
        <f t="shared" si="37"/>
        <v>79.86</v>
      </c>
      <c r="S599" s="5">
        <f t="shared" si="38"/>
        <v>68.784000000000006</v>
      </c>
      <c r="T599" s="7">
        <f t="shared" si="39"/>
        <v>0.46274319851457174</v>
      </c>
      <c r="U599" s="4">
        <f>YEAR(SalesDataTable[[#This Row],[Order Date]])</f>
        <v>2026</v>
      </c>
      <c r="V599" s="7" t="str">
        <f>"Q"&amp;ROUNDUP(MONTH(SalesDataTable[[#This Row],[Order Date]])/3,0)</f>
        <v>Q2</v>
      </c>
      <c r="W599" s="8">
        <f>MONTH(SalesDataTable[[#This Row],[Order Date]])</f>
        <v>4</v>
      </c>
      <c r="X599" s="7" t="str">
        <f>TEXT(SalesDataTable[[#This Row],[Order Date]],"mmm")</f>
        <v>Apr</v>
      </c>
    </row>
    <row r="600" spans="1:24" ht="15.6">
      <c r="A600" s="2">
        <v>3157</v>
      </c>
      <c r="B600" s="12">
        <v>46130</v>
      </c>
      <c r="C600" s="14">
        <f>YEAR(SalesDataTable[[#This Row],[Order Date]])</f>
        <v>2026</v>
      </c>
      <c r="D600" s="14">
        <f>ROUNDUP(MONTH(SalesDataTable[[#This Row],[Order Date]])/3,0)</f>
        <v>2</v>
      </c>
      <c r="E600" s="14">
        <f>MONTH(SalesDataTable[[#This Row],[Order Date]])</f>
        <v>4</v>
      </c>
      <c r="F600" s="14" t="str">
        <f>TEXT(SalesDataTable[[#This Row],[Order Date]],"mmm")</f>
        <v>Apr</v>
      </c>
      <c r="G600" s="3" t="s">
        <v>20</v>
      </c>
      <c r="H600" s="3" t="s">
        <v>33</v>
      </c>
      <c r="I600" s="3" t="s">
        <v>2</v>
      </c>
      <c r="J600" s="3" t="s">
        <v>13</v>
      </c>
      <c r="K600" s="3" t="s">
        <v>23</v>
      </c>
      <c r="L600" s="3" t="s">
        <v>29</v>
      </c>
      <c r="M600" s="8">
        <v>2</v>
      </c>
      <c r="N600" s="5">
        <v>200.36</v>
      </c>
      <c r="O600" s="6">
        <v>0</v>
      </c>
      <c r="P600" s="5">
        <v>105.12</v>
      </c>
      <c r="Q600" s="5">
        <f t="shared" si="36"/>
        <v>400.72</v>
      </c>
      <c r="R600" s="5">
        <f t="shared" si="37"/>
        <v>210.24</v>
      </c>
      <c r="S600" s="5">
        <f t="shared" si="38"/>
        <v>190.48000000000002</v>
      </c>
      <c r="T600" s="7">
        <f t="shared" si="39"/>
        <v>0.47534438011579161</v>
      </c>
      <c r="U600" s="4">
        <f>YEAR(SalesDataTable[[#This Row],[Order Date]])</f>
        <v>2026</v>
      </c>
      <c r="V600" s="7" t="str">
        <f>"Q"&amp;ROUNDUP(MONTH(SalesDataTable[[#This Row],[Order Date]])/3,0)</f>
        <v>Q2</v>
      </c>
      <c r="W600" s="8">
        <f>MONTH(SalesDataTable[[#This Row],[Order Date]])</f>
        <v>4</v>
      </c>
      <c r="X600" s="7" t="str">
        <f>TEXT(SalesDataTable[[#This Row],[Order Date]],"mmm")</f>
        <v>Apr</v>
      </c>
    </row>
    <row r="601" spans="1:24" ht="15.6">
      <c r="A601" s="2">
        <v>4516</v>
      </c>
      <c r="B601" s="12">
        <v>46130</v>
      </c>
      <c r="C601" s="14">
        <f>YEAR(SalesDataTable[[#This Row],[Order Date]])</f>
        <v>2026</v>
      </c>
      <c r="D601" s="14">
        <f>ROUNDUP(MONTH(SalesDataTable[[#This Row],[Order Date]])/3,0)</f>
        <v>2</v>
      </c>
      <c r="E601" s="14">
        <f>MONTH(SalesDataTable[[#This Row],[Order Date]])</f>
        <v>4</v>
      </c>
      <c r="F601" s="14" t="str">
        <f>TEXT(SalesDataTable[[#This Row],[Order Date]],"mmm")</f>
        <v>Apr</v>
      </c>
      <c r="G601" s="3" t="s">
        <v>11</v>
      </c>
      <c r="H601" s="3" t="s">
        <v>25</v>
      </c>
      <c r="I601" s="3" t="s">
        <v>2</v>
      </c>
      <c r="J601" s="3" t="s">
        <v>3</v>
      </c>
      <c r="K601" s="3" t="s">
        <v>23</v>
      </c>
      <c r="L601" s="3" t="s">
        <v>29</v>
      </c>
      <c r="M601" s="8">
        <v>1</v>
      </c>
      <c r="N601" s="5">
        <v>196.24</v>
      </c>
      <c r="O601" s="6">
        <v>0</v>
      </c>
      <c r="P601" s="5">
        <v>106.34</v>
      </c>
      <c r="Q601" s="5">
        <f t="shared" si="36"/>
        <v>196.24</v>
      </c>
      <c r="R601" s="5">
        <f t="shared" si="37"/>
        <v>106.34</v>
      </c>
      <c r="S601" s="5">
        <f t="shared" si="38"/>
        <v>89.9</v>
      </c>
      <c r="T601" s="7">
        <f t="shared" si="39"/>
        <v>0.45811251528740321</v>
      </c>
      <c r="U601" s="4">
        <f>YEAR(SalesDataTable[[#This Row],[Order Date]])</f>
        <v>2026</v>
      </c>
      <c r="V601" s="7" t="str">
        <f>"Q"&amp;ROUNDUP(MONTH(SalesDataTable[[#This Row],[Order Date]])/3,0)</f>
        <v>Q2</v>
      </c>
      <c r="W601" s="8">
        <f>MONTH(SalesDataTable[[#This Row],[Order Date]])</f>
        <v>4</v>
      </c>
      <c r="X601" s="7" t="str">
        <f>TEXT(SalesDataTable[[#This Row],[Order Date]],"mmm")</f>
        <v>Apr</v>
      </c>
    </row>
    <row r="602" spans="1:24" ht="15.6">
      <c r="A602" s="2">
        <v>5119</v>
      </c>
      <c r="B602" s="12">
        <v>46130</v>
      </c>
      <c r="C602" s="14">
        <f>YEAR(SalesDataTable[[#This Row],[Order Date]])</f>
        <v>2026</v>
      </c>
      <c r="D602" s="14">
        <f>ROUNDUP(MONTH(SalesDataTable[[#This Row],[Order Date]])/3,0)</f>
        <v>2</v>
      </c>
      <c r="E602" s="14">
        <f>MONTH(SalesDataTable[[#This Row],[Order Date]])</f>
        <v>4</v>
      </c>
      <c r="F602" s="14" t="str">
        <f>TEXT(SalesDataTable[[#This Row],[Order Date]],"mmm")</f>
        <v>Apr</v>
      </c>
      <c r="G602" s="3" t="s">
        <v>0</v>
      </c>
      <c r="H602" s="3" t="s">
        <v>50</v>
      </c>
      <c r="I602" s="3" t="s">
        <v>2</v>
      </c>
      <c r="J602" s="3" t="s">
        <v>16</v>
      </c>
      <c r="K602" s="3" t="s">
        <v>9</v>
      </c>
      <c r="L602" s="3" t="s">
        <v>10</v>
      </c>
      <c r="M602" s="8">
        <v>1</v>
      </c>
      <c r="N602" s="5">
        <v>93.32</v>
      </c>
      <c r="O602" s="6">
        <v>0</v>
      </c>
      <c r="P602" s="5">
        <v>44.82</v>
      </c>
      <c r="Q602" s="5">
        <f t="shared" si="36"/>
        <v>93.32</v>
      </c>
      <c r="R602" s="5">
        <f t="shared" si="37"/>
        <v>44.82</v>
      </c>
      <c r="S602" s="5">
        <f t="shared" si="38"/>
        <v>48.499999999999993</v>
      </c>
      <c r="T602" s="7">
        <f t="shared" si="39"/>
        <v>0.51971710244320612</v>
      </c>
      <c r="U602" s="4">
        <f>YEAR(SalesDataTable[[#This Row],[Order Date]])</f>
        <v>2026</v>
      </c>
      <c r="V602" s="7" t="str">
        <f>"Q"&amp;ROUNDUP(MONTH(SalesDataTable[[#This Row],[Order Date]])/3,0)</f>
        <v>Q2</v>
      </c>
      <c r="W602" s="8">
        <f>MONTH(SalesDataTable[[#This Row],[Order Date]])</f>
        <v>4</v>
      </c>
      <c r="X602" s="7" t="str">
        <f>TEXT(SalesDataTable[[#This Row],[Order Date]],"mmm")</f>
        <v>Apr</v>
      </c>
    </row>
    <row r="603" spans="1:24" ht="15.6">
      <c r="A603" s="2">
        <v>125</v>
      </c>
      <c r="B603" s="12">
        <v>46131</v>
      </c>
      <c r="C603" s="14">
        <f>YEAR(SalesDataTable[[#This Row],[Order Date]])</f>
        <v>2026</v>
      </c>
      <c r="D603" s="14">
        <f>ROUNDUP(MONTH(SalesDataTable[[#This Row],[Order Date]])/3,0)</f>
        <v>2</v>
      </c>
      <c r="E603" s="14">
        <f>MONTH(SalesDataTable[[#This Row],[Order Date]])</f>
        <v>4</v>
      </c>
      <c r="F603" s="14" t="str">
        <f>TEXT(SalesDataTable[[#This Row],[Order Date]],"mmm")</f>
        <v>Apr</v>
      </c>
      <c r="G603" s="3" t="s">
        <v>20</v>
      </c>
      <c r="H603" s="3" t="s">
        <v>31</v>
      </c>
      <c r="I603" s="3" t="s">
        <v>2</v>
      </c>
      <c r="J603" s="3" t="s">
        <v>3</v>
      </c>
      <c r="K603" s="3" t="s">
        <v>4</v>
      </c>
      <c r="L603" s="3" t="s">
        <v>30</v>
      </c>
      <c r="M603" s="8">
        <v>2</v>
      </c>
      <c r="N603" s="5">
        <v>101.61</v>
      </c>
      <c r="O603" s="6">
        <v>0</v>
      </c>
      <c r="P603" s="5">
        <v>49.9</v>
      </c>
      <c r="Q603" s="5">
        <f t="shared" si="36"/>
        <v>203.22</v>
      </c>
      <c r="R603" s="5">
        <f t="shared" si="37"/>
        <v>99.8</v>
      </c>
      <c r="S603" s="5">
        <f t="shared" si="38"/>
        <v>103.42</v>
      </c>
      <c r="T603" s="7">
        <f t="shared" si="39"/>
        <v>0.50890660368074014</v>
      </c>
      <c r="U603" s="4">
        <f>YEAR(SalesDataTable[[#This Row],[Order Date]])</f>
        <v>2026</v>
      </c>
      <c r="V603" s="7" t="str">
        <f>"Q"&amp;ROUNDUP(MONTH(SalesDataTable[[#This Row],[Order Date]])/3,0)</f>
        <v>Q2</v>
      </c>
      <c r="W603" s="8">
        <f>MONTH(SalesDataTable[[#This Row],[Order Date]])</f>
        <v>4</v>
      </c>
      <c r="X603" s="7" t="str">
        <f>TEXT(SalesDataTable[[#This Row],[Order Date]],"mmm")</f>
        <v>Apr</v>
      </c>
    </row>
    <row r="604" spans="1:24" ht="15.6">
      <c r="A604" s="2">
        <v>728</v>
      </c>
      <c r="B604" s="12">
        <v>46131</v>
      </c>
      <c r="C604" s="14">
        <f>YEAR(SalesDataTable[[#This Row],[Order Date]])</f>
        <v>2026</v>
      </c>
      <c r="D604" s="14">
        <f>ROUNDUP(MONTH(SalesDataTable[[#This Row],[Order Date]])/3,0)</f>
        <v>2</v>
      </c>
      <c r="E604" s="14">
        <f>MONTH(SalesDataTable[[#This Row],[Order Date]])</f>
        <v>4</v>
      </c>
      <c r="F604" s="14" t="str">
        <f>TEXT(SalesDataTable[[#This Row],[Order Date]],"mmm")</f>
        <v>Apr</v>
      </c>
      <c r="G604" s="3" t="s">
        <v>6</v>
      </c>
      <c r="H604" s="3" t="s">
        <v>49</v>
      </c>
      <c r="I604" s="3" t="s">
        <v>2</v>
      </c>
      <c r="J604" s="3" t="s">
        <v>3</v>
      </c>
      <c r="K604" s="3" t="s">
        <v>4</v>
      </c>
      <c r="L604" s="3" t="s">
        <v>30</v>
      </c>
      <c r="M604" s="8">
        <v>1</v>
      </c>
      <c r="N604" s="5">
        <v>104.91</v>
      </c>
      <c r="O604" s="6">
        <v>0</v>
      </c>
      <c r="P604" s="5">
        <v>51.68</v>
      </c>
      <c r="Q604" s="5">
        <f t="shared" si="36"/>
        <v>104.91</v>
      </c>
      <c r="R604" s="5">
        <f t="shared" si="37"/>
        <v>51.68</v>
      </c>
      <c r="S604" s="5">
        <f t="shared" si="38"/>
        <v>53.23</v>
      </c>
      <c r="T604" s="7">
        <f t="shared" si="39"/>
        <v>0.50738728433895719</v>
      </c>
      <c r="U604" s="4">
        <f>YEAR(SalesDataTable[[#This Row],[Order Date]])</f>
        <v>2026</v>
      </c>
      <c r="V604" s="7" t="str">
        <f>"Q"&amp;ROUNDUP(MONTH(SalesDataTable[[#This Row],[Order Date]])/3,0)</f>
        <v>Q2</v>
      </c>
      <c r="W604" s="8">
        <f>MONTH(SalesDataTable[[#This Row],[Order Date]])</f>
        <v>4</v>
      </c>
      <c r="X604" s="7" t="str">
        <f>TEXT(SalesDataTable[[#This Row],[Order Date]],"mmm")</f>
        <v>Apr</v>
      </c>
    </row>
    <row r="605" spans="1:24" ht="15.6">
      <c r="A605" s="2">
        <v>1271</v>
      </c>
      <c r="B605" s="12">
        <v>46131</v>
      </c>
      <c r="C605" s="14">
        <f>YEAR(SalesDataTable[[#This Row],[Order Date]])</f>
        <v>2026</v>
      </c>
      <c r="D605" s="14">
        <f>ROUNDUP(MONTH(SalesDataTable[[#This Row],[Order Date]])/3,0)</f>
        <v>2</v>
      </c>
      <c r="E605" s="14">
        <f>MONTH(SalesDataTable[[#This Row],[Order Date]])</f>
        <v>4</v>
      </c>
      <c r="F605" s="14" t="str">
        <f>TEXT(SalesDataTable[[#This Row],[Order Date]],"mmm")</f>
        <v>Apr</v>
      </c>
      <c r="G605" s="3" t="s">
        <v>11</v>
      </c>
      <c r="H605" s="3" t="s">
        <v>12</v>
      </c>
      <c r="I605" s="3" t="s">
        <v>8</v>
      </c>
      <c r="J605" s="3" t="s">
        <v>16</v>
      </c>
      <c r="K605" s="3" t="s">
        <v>34</v>
      </c>
      <c r="L605" s="3" t="s">
        <v>35</v>
      </c>
      <c r="M605" s="8">
        <v>8</v>
      </c>
      <c r="N605" s="5">
        <v>39.99</v>
      </c>
      <c r="O605" s="6">
        <v>0.15</v>
      </c>
      <c r="P605" s="5">
        <v>14.92</v>
      </c>
      <c r="Q605" s="5">
        <f t="shared" si="36"/>
        <v>271.93200000000002</v>
      </c>
      <c r="R605" s="5">
        <f t="shared" si="37"/>
        <v>119.36</v>
      </c>
      <c r="S605" s="5">
        <f t="shared" si="38"/>
        <v>152.572</v>
      </c>
      <c r="T605" s="7">
        <f t="shared" si="39"/>
        <v>0.56106673727255341</v>
      </c>
      <c r="U605" s="4">
        <f>YEAR(SalesDataTable[[#This Row],[Order Date]])</f>
        <v>2026</v>
      </c>
      <c r="V605" s="7" t="str">
        <f>"Q"&amp;ROUNDUP(MONTH(SalesDataTable[[#This Row],[Order Date]])/3,0)</f>
        <v>Q2</v>
      </c>
      <c r="W605" s="8">
        <f>MONTH(SalesDataTable[[#This Row],[Order Date]])</f>
        <v>4</v>
      </c>
      <c r="X605" s="7" t="str">
        <f>TEXT(SalesDataTable[[#This Row],[Order Date]],"mmm")</f>
        <v>Apr</v>
      </c>
    </row>
    <row r="606" spans="1:24" ht="15.6">
      <c r="A606" s="2">
        <v>1284</v>
      </c>
      <c r="B606" s="12">
        <v>46131</v>
      </c>
      <c r="C606" s="14">
        <f>YEAR(SalesDataTable[[#This Row],[Order Date]])</f>
        <v>2026</v>
      </c>
      <c r="D606" s="14">
        <f>ROUNDUP(MONTH(SalesDataTable[[#This Row],[Order Date]])/3,0)</f>
        <v>2</v>
      </c>
      <c r="E606" s="14">
        <f>MONTH(SalesDataTable[[#This Row],[Order Date]])</f>
        <v>4</v>
      </c>
      <c r="F606" s="14" t="str">
        <f>TEXT(SalesDataTable[[#This Row],[Order Date]],"mmm")</f>
        <v>Apr</v>
      </c>
      <c r="G606" s="3" t="s">
        <v>6</v>
      </c>
      <c r="H606" s="3" t="s">
        <v>43</v>
      </c>
      <c r="I606" s="3" t="s">
        <v>19</v>
      </c>
      <c r="J606" s="3" t="s">
        <v>13</v>
      </c>
      <c r="K606" s="3" t="s">
        <v>14</v>
      </c>
      <c r="L606" s="3" t="s">
        <v>44</v>
      </c>
      <c r="M606" s="8">
        <v>1</v>
      </c>
      <c r="N606" s="5">
        <v>136.01</v>
      </c>
      <c r="O606" s="6">
        <v>0</v>
      </c>
      <c r="P606" s="5">
        <v>66.59</v>
      </c>
      <c r="Q606" s="5">
        <f t="shared" si="36"/>
        <v>136.01</v>
      </c>
      <c r="R606" s="5">
        <f t="shared" si="37"/>
        <v>66.59</v>
      </c>
      <c r="S606" s="5">
        <f t="shared" si="38"/>
        <v>69.419999999999987</v>
      </c>
      <c r="T606" s="7">
        <f t="shared" si="39"/>
        <v>0.51040364679067707</v>
      </c>
      <c r="U606" s="4">
        <f>YEAR(SalesDataTable[[#This Row],[Order Date]])</f>
        <v>2026</v>
      </c>
      <c r="V606" s="7" t="str">
        <f>"Q"&amp;ROUNDUP(MONTH(SalesDataTable[[#This Row],[Order Date]])/3,0)</f>
        <v>Q2</v>
      </c>
      <c r="W606" s="8">
        <f>MONTH(SalesDataTable[[#This Row],[Order Date]])</f>
        <v>4</v>
      </c>
      <c r="X606" s="7" t="str">
        <f>TEXT(SalesDataTable[[#This Row],[Order Date]],"mmm")</f>
        <v>Apr</v>
      </c>
    </row>
    <row r="607" spans="1:24" ht="15.6">
      <c r="A607" s="2">
        <v>1657</v>
      </c>
      <c r="B607" s="12">
        <v>46131</v>
      </c>
      <c r="C607" s="14">
        <f>YEAR(SalesDataTable[[#This Row],[Order Date]])</f>
        <v>2026</v>
      </c>
      <c r="D607" s="14">
        <f>ROUNDUP(MONTH(SalesDataTable[[#This Row],[Order Date]])/3,0)</f>
        <v>2</v>
      </c>
      <c r="E607" s="14">
        <f>MONTH(SalesDataTable[[#This Row],[Order Date]])</f>
        <v>4</v>
      </c>
      <c r="F607" s="14" t="str">
        <f>TEXT(SalesDataTable[[#This Row],[Order Date]],"mmm")</f>
        <v>Apr</v>
      </c>
      <c r="G607" s="3" t="s">
        <v>0</v>
      </c>
      <c r="H607" s="3" t="s">
        <v>1</v>
      </c>
      <c r="I607" s="3" t="s">
        <v>8</v>
      </c>
      <c r="J607" s="3" t="s">
        <v>16</v>
      </c>
      <c r="K607" s="3" t="s">
        <v>23</v>
      </c>
      <c r="L607" s="3"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c r="U607" s="4">
        <f>YEAR(SalesDataTable[[#This Row],[Order Date]])</f>
        <v>2026</v>
      </c>
      <c r="V607" s="7" t="str">
        <f>"Q"&amp;ROUNDUP(MONTH(SalesDataTable[[#This Row],[Order Date]])/3,0)</f>
        <v>Q2</v>
      </c>
      <c r="W607" s="8">
        <f>MONTH(SalesDataTable[[#This Row],[Order Date]])</f>
        <v>4</v>
      </c>
      <c r="X607" s="7" t="str">
        <f>TEXT(SalesDataTable[[#This Row],[Order Date]],"mmm")</f>
        <v>Apr</v>
      </c>
    </row>
    <row r="608" spans="1:24" ht="15.6">
      <c r="A608" s="2">
        <v>2240</v>
      </c>
      <c r="B608" s="12">
        <v>46131</v>
      </c>
      <c r="C608" s="14">
        <f>YEAR(SalesDataTable[[#This Row],[Order Date]])</f>
        <v>2026</v>
      </c>
      <c r="D608" s="14">
        <f>ROUNDUP(MONTH(SalesDataTable[[#This Row],[Order Date]])/3,0)</f>
        <v>2</v>
      </c>
      <c r="E608" s="14">
        <f>MONTH(SalesDataTable[[#This Row],[Order Date]])</f>
        <v>4</v>
      </c>
      <c r="F608" s="14" t="str">
        <f>TEXT(SalesDataTable[[#This Row],[Order Date]],"mmm")</f>
        <v>Apr</v>
      </c>
      <c r="G608" s="3" t="s">
        <v>0</v>
      </c>
      <c r="H608" s="3" t="s">
        <v>50</v>
      </c>
      <c r="I608" s="3" t="s">
        <v>28</v>
      </c>
      <c r="J608" s="3" t="s">
        <v>3</v>
      </c>
      <c r="K608" s="3" t="s">
        <v>23</v>
      </c>
      <c r="L608" s="3" t="s">
        <v>24</v>
      </c>
      <c r="M608" s="8">
        <v>4</v>
      </c>
      <c r="N608" s="5">
        <v>341.75</v>
      </c>
      <c r="O608" s="6">
        <v>0.1</v>
      </c>
      <c r="P608" s="5">
        <v>191.91</v>
      </c>
      <c r="Q608" s="5">
        <f t="shared" si="36"/>
        <v>1230.3</v>
      </c>
      <c r="R608" s="5">
        <f t="shared" si="37"/>
        <v>767.64</v>
      </c>
      <c r="S608" s="5">
        <f t="shared" si="38"/>
        <v>462.65999999999997</v>
      </c>
      <c r="T608" s="7">
        <f t="shared" si="39"/>
        <v>0.37605462082418922</v>
      </c>
      <c r="U608" s="4">
        <f>YEAR(SalesDataTable[[#This Row],[Order Date]])</f>
        <v>2026</v>
      </c>
      <c r="V608" s="7" t="str">
        <f>"Q"&amp;ROUNDUP(MONTH(SalesDataTable[[#This Row],[Order Date]])/3,0)</f>
        <v>Q2</v>
      </c>
      <c r="W608" s="8">
        <f>MONTH(SalesDataTable[[#This Row],[Order Date]])</f>
        <v>4</v>
      </c>
      <c r="X608" s="7" t="str">
        <f>TEXT(SalesDataTable[[#This Row],[Order Date]],"mmm")</f>
        <v>Apr</v>
      </c>
    </row>
    <row r="609" spans="1:24" ht="15.6">
      <c r="A609" s="2">
        <v>3050</v>
      </c>
      <c r="B609" s="12">
        <v>46131</v>
      </c>
      <c r="C609" s="14">
        <f>YEAR(SalesDataTable[[#This Row],[Order Date]])</f>
        <v>2026</v>
      </c>
      <c r="D609" s="14">
        <f>ROUNDUP(MONTH(SalesDataTable[[#This Row],[Order Date]])/3,0)</f>
        <v>2</v>
      </c>
      <c r="E609" s="14">
        <f>MONTH(SalesDataTable[[#This Row],[Order Date]])</f>
        <v>4</v>
      </c>
      <c r="F609" s="14" t="str">
        <f>TEXT(SalesDataTable[[#This Row],[Order Date]],"mmm")</f>
        <v>Apr</v>
      </c>
      <c r="G609" s="3" t="s">
        <v>20</v>
      </c>
      <c r="H609" s="3" t="s">
        <v>47</v>
      </c>
      <c r="I609" s="3" t="s">
        <v>19</v>
      </c>
      <c r="J609" s="3" t="s">
        <v>3</v>
      </c>
      <c r="K609" s="3" t="s">
        <v>9</v>
      </c>
      <c r="L609" s="3" t="s">
        <v>37</v>
      </c>
      <c r="M609" s="8">
        <v>3</v>
      </c>
      <c r="N609" s="5">
        <v>156.16</v>
      </c>
      <c r="O609" s="6">
        <v>0.05</v>
      </c>
      <c r="P609" s="5">
        <v>77.81</v>
      </c>
      <c r="Q609" s="5">
        <f t="shared" si="36"/>
        <v>445.05599999999998</v>
      </c>
      <c r="R609" s="5">
        <f t="shared" si="37"/>
        <v>233.43</v>
      </c>
      <c r="S609" s="5">
        <f t="shared" si="38"/>
        <v>211.62599999999998</v>
      </c>
      <c r="T609" s="7">
        <f t="shared" si="39"/>
        <v>0.47550420621225192</v>
      </c>
      <c r="U609" s="4">
        <f>YEAR(SalesDataTable[[#This Row],[Order Date]])</f>
        <v>2026</v>
      </c>
      <c r="V609" s="7" t="str">
        <f>"Q"&amp;ROUNDUP(MONTH(SalesDataTable[[#This Row],[Order Date]])/3,0)</f>
        <v>Q2</v>
      </c>
      <c r="W609" s="8">
        <f>MONTH(SalesDataTable[[#This Row],[Order Date]])</f>
        <v>4</v>
      </c>
      <c r="X609" s="7" t="str">
        <f>TEXT(SalesDataTable[[#This Row],[Order Date]],"mmm")</f>
        <v>Apr</v>
      </c>
    </row>
    <row r="610" spans="1:24" ht="15.6">
      <c r="A610" s="2">
        <v>3213</v>
      </c>
      <c r="B610" s="12">
        <v>46131</v>
      </c>
      <c r="C610" s="14">
        <f>YEAR(SalesDataTable[[#This Row],[Order Date]])</f>
        <v>2026</v>
      </c>
      <c r="D610" s="14">
        <f>ROUNDUP(MONTH(SalesDataTable[[#This Row],[Order Date]])/3,0)</f>
        <v>2</v>
      </c>
      <c r="E610" s="14">
        <f>MONTH(SalesDataTable[[#This Row],[Order Date]])</f>
        <v>4</v>
      </c>
      <c r="F610" s="14" t="str">
        <f>TEXT(SalesDataTable[[#This Row],[Order Date]],"mmm")</f>
        <v>Apr</v>
      </c>
      <c r="G610" s="3" t="s">
        <v>0</v>
      </c>
      <c r="H610" s="3" t="s">
        <v>50</v>
      </c>
      <c r="I610" s="3" t="s">
        <v>2</v>
      </c>
      <c r="J610" s="3" t="s">
        <v>3</v>
      </c>
      <c r="K610" s="3" t="s">
        <v>14</v>
      </c>
      <c r="L610" s="3" t="s">
        <v>44</v>
      </c>
      <c r="M610" s="8">
        <v>2</v>
      </c>
      <c r="N610" s="5">
        <v>132.53</v>
      </c>
      <c r="O610" s="6">
        <v>0.05</v>
      </c>
      <c r="P610" s="5">
        <v>66.39</v>
      </c>
      <c r="Q610" s="5">
        <f t="shared" si="36"/>
        <v>251.80699999999999</v>
      </c>
      <c r="R610" s="5">
        <f t="shared" si="37"/>
        <v>132.78</v>
      </c>
      <c r="S610" s="5">
        <f t="shared" si="38"/>
        <v>119.02699999999999</v>
      </c>
      <c r="T610" s="7">
        <f t="shared" si="39"/>
        <v>0.47269138665724142</v>
      </c>
      <c r="U610" s="4">
        <f>YEAR(SalesDataTable[[#This Row],[Order Date]])</f>
        <v>2026</v>
      </c>
      <c r="V610" s="7" t="str">
        <f>"Q"&amp;ROUNDUP(MONTH(SalesDataTable[[#This Row],[Order Date]])/3,0)</f>
        <v>Q2</v>
      </c>
      <c r="W610" s="8">
        <f>MONTH(SalesDataTable[[#This Row],[Order Date]])</f>
        <v>4</v>
      </c>
      <c r="X610" s="7" t="str">
        <f>TEXT(SalesDataTable[[#This Row],[Order Date]],"mmm")</f>
        <v>Apr</v>
      </c>
    </row>
    <row r="611" spans="1:24" ht="15.6">
      <c r="A611" s="2">
        <v>3367</v>
      </c>
      <c r="B611" s="12">
        <v>46131</v>
      </c>
      <c r="C611" s="14">
        <f>YEAR(SalesDataTable[[#This Row],[Order Date]])</f>
        <v>2026</v>
      </c>
      <c r="D611" s="14">
        <f>ROUNDUP(MONTH(SalesDataTable[[#This Row],[Order Date]])/3,0)</f>
        <v>2</v>
      </c>
      <c r="E611" s="14">
        <f>MONTH(SalesDataTable[[#This Row],[Order Date]])</f>
        <v>4</v>
      </c>
      <c r="F611" s="14" t="str">
        <f>TEXT(SalesDataTable[[#This Row],[Order Date]],"mmm")</f>
        <v>Apr</v>
      </c>
      <c r="G611" s="3" t="s">
        <v>11</v>
      </c>
      <c r="H611" s="3" t="s">
        <v>18</v>
      </c>
      <c r="I611" s="3" t="s">
        <v>2</v>
      </c>
      <c r="J611" s="3" t="s">
        <v>3</v>
      </c>
      <c r="K611" s="3" t="s">
        <v>14</v>
      </c>
      <c r="L611" s="3" t="s">
        <v>32</v>
      </c>
      <c r="M611" s="8">
        <v>3</v>
      </c>
      <c r="N611" s="5">
        <v>45.79</v>
      </c>
      <c r="O611" s="6">
        <v>0</v>
      </c>
      <c r="P611" s="5">
        <v>17.98</v>
      </c>
      <c r="Q611" s="5">
        <f t="shared" si="36"/>
        <v>137.37</v>
      </c>
      <c r="R611" s="5">
        <f t="shared" si="37"/>
        <v>53.94</v>
      </c>
      <c r="S611" s="5">
        <f t="shared" si="38"/>
        <v>83.43</v>
      </c>
      <c r="T611" s="7">
        <f t="shared" si="39"/>
        <v>0.60733784669141733</v>
      </c>
      <c r="U611" s="4">
        <f>YEAR(SalesDataTable[[#This Row],[Order Date]])</f>
        <v>2026</v>
      </c>
      <c r="V611" s="7" t="str">
        <f>"Q"&amp;ROUNDUP(MONTH(SalesDataTable[[#This Row],[Order Date]])/3,0)</f>
        <v>Q2</v>
      </c>
      <c r="W611" s="8">
        <f>MONTH(SalesDataTable[[#This Row],[Order Date]])</f>
        <v>4</v>
      </c>
      <c r="X611" s="7" t="str">
        <f>TEXT(SalesDataTable[[#This Row],[Order Date]],"mmm")</f>
        <v>Apr</v>
      </c>
    </row>
    <row r="612" spans="1:24" ht="15.6">
      <c r="A612" s="2">
        <v>3885</v>
      </c>
      <c r="B612" s="12">
        <v>46131</v>
      </c>
      <c r="C612" s="14">
        <f>YEAR(SalesDataTable[[#This Row],[Order Date]])</f>
        <v>2026</v>
      </c>
      <c r="D612" s="14">
        <f>ROUNDUP(MONTH(SalesDataTable[[#This Row],[Order Date]])/3,0)</f>
        <v>2</v>
      </c>
      <c r="E612" s="14">
        <f>MONTH(SalesDataTable[[#This Row],[Order Date]])</f>
        <v>4</v>
      </c>
      <c r="F612" s="14" t="str">
        <f>TEXT(SalesDataTable[[#This Row],[Order Date]],"mmm")</f>
        <v>Apr</v>
      </c>
      <c r="G612" s="3" t="s">
        <v>0</v>
      </c>
      <c r="H612" s="3" t="s">
        <v>50</v>
      </c>
      <c r="I612" s="3" t="s">
        <v>2</v>
      </c>
      <c r="J612" s="3" t="s">
        <v>13</v>
      </c>
      <c r="K612" s="3" t="s">
        <v>14</v>
      </c>
      <c r="L612" s="3" t="s">
        <v>44</v>
      </c>
      <c r="M612" s="8">
        <v>2</v>
      </c>
      <c r="N612" s="5">
        <v>133.97</v>
      </c>
      <c r="O612" s="6">
        <v>0.15</v>
      </c>
      <c r="P612" s="5">
        <v>67.36</v>
      </c>
      <c r="Q612" s="5">
        <f t="shared" si="36"/>
        <v>227.749</v>
      </c>
      <c r="R612" s="5">
        <f t="shared" si="37"/>
        <v>134.72</v>
      </c>
      <c r="S612" s="5">
        <f t="shared" si="38"/>
        <v>93.028999999999996</v>
      </c>
      <c r="T612" s="7">
        <f t="shared" si="39"/>
        <v>0.40847160690057915</v>
      </c>
      <c r="U612" s="4">
        <f>YEAR(SalesDataTable[[#This Row],[Order Date]])</f>
        <v>2026</v>
      </c>
      <c r="V612" s="7" t="str">
        <f>"Q"&amp;ROUNDUP(MONTH(SalesDataTable[[#This Row],[Order Date]])/3,0)</f>
        <v>Q2</v>
      </c>
      <c r="W612" s="8">
        <f>MONTH(SalesDataTable[[#This Row],[Order Date]])</f>
        <v>4</v>
      </c>
      <c r="X612" s="7" t="str">
        <f>TEXT(SalesDataTable[[#This Row],[Order Date]],"mmm")</f>
        <v>Apr</v>
      </c>
    </row>
    <row r="613" spans="1:24" ht="15.6">
      <c r="A613" s="2">
        <v>4372</v>
      </c>
      <c r="B613" s="12">
        <v>46131</v>
      </c>
      <c r="C613" s="14">
        <f>YEAR(SalesDataTable[[#This Row],[Order Date]])</f>
        <v>2026</v>
      </c>
      <c r="D613" s="14">
        <f>ROUNDUP(MONTH(SalesDataTable[[#This Row],[Order Date]])/3,0)</f>
        <v>2</v>
      </c>
      <c r="E613" s="14">
        <f>MONTH(SalesDataTable[[#This Row],[Order Date]])</f>
        <v>4</v>
      </c>
      <c r="F613" s="14" t="str">
        <f>TEXT(SalesDataTable[[#This Row],[Order Date]],"mmm")</f>
        <v>Apr</v>
      </c>
      <c r="G613" s="3" t="s">
        <v>0</v>
      </c>
      <c r="H613" s="3" t="s">
        <v>50</v>
      </c>
      <c r="I613" s="3" t="s">
        <v>2</v>
      </c>
      <c r="J613" s="3" t="s">
        <v>13</v>
      </c>
      <c r="K613" s="3" t="s">
        <v>34</v>
      </c>
      <c r="L613" s="3" t="s">
        <v>42</v>
      </c>
      <c r="M613" s="8">
        <v>1</v>
      </c>
      <c r="N613" s="5">
        <v>37.11</v>
      </c>
      <c r="O613" s="6">
        <v>0.1</v>
      </c>
      <c r="P613" s="5">
        <v>14.27</v>
      </c>
      <c r="Q613" s="5">
        <f t="shared" si="36"/>
        <v>33.399000000000001</v>
      </c>
      <c r="R613" s="5">
        <f t="shared" si="37"/>
        <v>14.27</v>
      </c>
      <c r="S613" s="5">
        <f t="shared" si="38"/>
        <v>19.129000000000001</v>
      </c>
      <c r="T613" s="7">
        <f t="shared" si="39"/>
        <v>0.5727416988532591</v>
      </c>
      <c r="U613" s="4">
        <f>YEAR(SalesDataTable[[#This Row],[Order Date]])</f>
        <v>2026</v>
      </c>
      <c r="V613" s="7" t="str">
        <f>"Q"&amp;ROUNDUP(MONTH(SalesDataTable[[#This Row],[Order Date]])/3,0)</f>
        <v>Q2</v>
      </c>
      <c r="W613" s="8">
        <f>MONTH(SalesDataTable[[#This Row],[Order Date]])</f>
        <v>4</v>
      </c>
      <c r="X613" s="7" t="str">
        <f>TEXT(SalesDataTable[[#This Row],[Order Date]],"mmm")</f>
        <v>Apr</v>
      </c>
    </row>
    <row r="614" spans="1:24" ht="15.6">
      <c r="A614" s="2">
        <v>4417</v>
      </c>
      <c r="B614" s="12">
        <v>46131</v>
      </c>
      <c r="C614" s="14">
        <f>YEAR(SalesDataTable[[#This Row],[Order Date]])</f>
        <v>2026</v>
      </c>
      <c r="D614" s="14">
        <f>ROUNDUP(MONTH(SalesDataTable[[#This Row],[Order Date]])/3,0)</f>
        <v>2</v>
      </c>
      <c r="E614" s="14">
        <f>MONTH(SalesDataTable[[#This Row],[Order Date]])</f>
        <v>4</v>
      </c>
      <c r="F614" s="14" t="str">
        <f>TEXT(SalesDataTable[[#This Row],[Order Date]],"mmm")</f>
        <v>Apr</v>
      </c>
      <c r="G614" s="3" t="s">
        <v>20</v>
      </c>
      <c r="H614" s="3" t="s">
        <v>33</v>
      </c>
      <c r="I614" s="3" t="s">
        <v>19</v>
      </c>
      <c r="J614" s="3" t="s">
        <v>13</v>
      </c>
      <c r="K614" s="3" t="s">
        <v>23</v>
      </c>
      <c r="L614" s="3" t="s">
        <v>24</v>
      </c>
      <c r="M614" s="8">
        <v>3</v>
      </c>
      <c r="N614" s="5">
        <v>334.01</v>
      </c>
      <c r="O614" s="6">
        <v>0.15</v>
      </c>
      <c r="P614" s="5">
        <v>192.17</v>
      </c>
      <c r="Q614" s="5">
        <f t="shared" si="36"/>
        <v>851.72550000000001</v>
      </c>
      <c r="R614" s="5">
        <f t="shared" si="37"/>
        <v>576.51</v>
      </c>
      <c r="S614" s="5">
        <f t="shared" si="38"/>
        <v>275.21550000000002</v>
      </c>
      <c r="T614" s="7">
        <f t="shared" si="39"/>
        <v>0.32312699337990941</v>
      </c>
      <c r="U614" s="4">
        <f>YEAR(SalesDataTable[[#This Row],[Order Date]])</f>
        <v>2026</v>
      </c>
      <c r="V614" s="7" t="str">
        <f>"Q"&amp;ROUNDUP(MONTH(SalesDataTable[[#This Row],[Order Date]])/3,0)</f>
        <v>Q2</v>
      </c>
      <c r="W614" s="8">
        <f>MONTH(SalesDataTable[[#This Row],[Order Date]])</f>
        <v>4</v>
      </c>
      <c r="X614" s="7" t="str">
        <f>TEXT(SalesDataTable[[#This Row],[Order Date]],"mmm")</f>
        <v>Apr</v>
      </c>
    </row>
    <row r="615" spans="1:24" ht="15.6">
      <c r="A615" s="2">
        <v>1147</v>
      </c>
      <c r="B615" s="12">
        <v>46132</v>
      </c>
      <c r="C615" s="14">
        <f>YEAR(SalesDataTable[[#This Row],[Order Date]])</f>
        <v>2026</v>
      </c>
      <c r="D615" s="14">
        <f>ROUNDUP(MONTH(SalesDataTable[[#This Row],[Order Date]])/3,0)</f>
        <v>2</v>
      </c>
      <c r="E615" s="14">
        <f>MONTH(SalesDataTable[[#This Row],[Order Date]])</f>
        <v>4</v>
      </c>
      <c r="F615" s="14" t="str">
        <f>TEXT(SalesDataTable[[#This Row],[Order Date]],"mmm")</f>
        <v>Apr</v>
      </c>
      <c r="G615" s="3" t="s">
        <v>20</v>
      </c>
      <c r="H615" s="3" t="s">
        <v>31</v>
      </c>
      <c r="I615" s="3" t="s">
        <v>2</v>
      </c>
      <c r="J615" s="3" t="s">
        <v>13</v>
      </c>
      <c r="K615" s="3" t="s">
        <v>14</v>
      </c>
      <c r="L615" s="3" t="s">
        <v>44</v>
      </c>
      <c r="M615" s="8">
        <v>1</v>
      </c>
      <c r="N615" s="5">
        <v>131.46</v>
      </c>
      <c r="O615" s="6">
        <v>0</v>
      </c>
      <c r="P615" s="5">
        <v>67.77</v>
      </c>
      <c r="Q615" s="5">
        <f t="shared" si="36"/>
        <v>131.46</v>
      </c>
      <c r="R615" s="5">
        <f t="shared" si="37"/>
        <v>67.77</v>
      </c>
      <c r="S615" s="5">
        <f t="shared" si="38"/>
        <v>63.690000000000012</v>
      </c>
      <c r="T615" s="7">
        <f t="shared" si="39"/>
        <v>0.48448197170241902</v>
      </c>
      <c r="U615" s="4">
        <f>YEAR(SalesDataTable[[#This Row],[Order Date]])</f>
        <v>2026</v>
      </c>
      <c r="V615" s="7" t="str">
        <f>"Q"&amp;ROUNDUP(MONTH(SalesDataTable[[#This Row],[Order Date]])/3,0)</f>
        <v>Q2</v>
      </c>
      <c r="W615" s="8">
        <f>MONTH(SalesDataTable[[#This Row],[Order Date]])</f>
        <v>4</v>
      </c>
      <c r="X615" s="7" t="str">
        <f>TEXT(SalesDataTable[[#This Row],[Order Date]],"mmm")</f>
        <v>Apr</v>
      </c>
    </row>
    <row r="616" spans="1:24" ht="15.6">
      <c r="A616" s="2">
        <v>1514</v>
      </c>
      <c r="B616" s="12">
        <v>46132</v>
      </c>
      <c r="C616" s="14">
        <f>YEAR(SalesDataTable[[#This Row],[Order Date]])</f>
        <v>2026</v>
      </c>
      <c r="D616" s="14">
        <f>ROUNDUP(MONTH(SalesDataTable[[#This Row],[Order Date]])/3,0)</f>
        <v>2</v>
      </c>
      <c r="E616" s="14">
        <f>MONTH(SalesDataTable[[#This Row],[Order Date]])</f>
        <v>4</v>
      </c>
      <c r="F616" s="14" t="str">
        <f>TEXT(SalesDataTable[[#This Row],[Order Date]],"mmm")</f>
        <v>Apr</v>
      </c>
      <c r="G616" s="3" t="s">
        <v>11</v>
      </c>
      <c r="H616" s="3" t="s">
        <v>18</v>
      </c>
      <c r="I616" s="3" t="s">
        <v>19</v>
      </c>
      <c r="J616" s="3" t="s">
        <v>3</v>
      </c>
      <c r="K616" s="3" t="s">
        <v>9</v>
      </c>
      <c r="L616" s="3" t="s">
        <v>46</v>
      </c>
      <c r="M616" s="8">
        <v>3</v>
      </c>
      <c r="N616" s="5">
        <v>72.48</v>
      </c>
      <c r="O616" s="6">
        <v>0</v>
      </c>
      <c r="P616" s="5">
        <v>32.36</v>
      </c>
      <c r="Q616" s="5">
        <f t="shared" si="36"/>
        <v>217.44</v>
      </c>
      <c r="R616" s="5">
        <f t="shared" si="37"/>
        <v>97.08</v>
      </c>
      <c r="S616" s="5">
        <f t="shared" si="38"/>
        <v>120.36</v>
      </c>
      <c r="T616" s="7">
        <f t="shared" si="39"/>
        <v>0.55353200883002207</v>
      </c>
      <c r="U616" s="4">
        <f>YEAR(SalesDataTable[[#This Row],[Order Date]])</f>
        <v>2026</v>
      </c>
      <c r="V616" s="7" t="str">
        <f>"Q"&amp;ROUNDUP(MONTH(SalesDataTable[[#This Row],[Order Date]])/3,0)</f>
        <v>Q2</v>
      </c>
      <c r="W616" s="8">
        <f>MONTH(SalesDataTable[[#This Row],[Order Date]])</f>
        <v>4</v>
      </c>
      <c r="X616" s="7" t="str">
        <f>TEXT(SalesDataTable[[#This Row],[Order Date]],"mmm")</f>
        <v>Apr</v>
      </c>
    </row>
    <row r="617" spans="1:24" ht="15.6">
      <c r="A617" s="2">
        <v>1538</v>
      </c>
      <c r="B617" s="12">
        <v>46132</v>
      </c>
      <c r="C617" s="14">
        <f>YEAR(SalesDataTable[[#This Row],[Order Date]])</f>
        <v>2026</v>
      </c>
      <c r="D617" s="14">
        <f>ROUNDUP(MONTH(SalesDataTable[[#This Row],[Order Date]])/3,0)</f>
        <v>2</v>
      </c>
      <c r="E617" s="14">
        <f>MONTH(SalesDataTable[[#This Row],[Order Date]])</f>
        <v>4</v>
      </c>
      <c r="F617" s="14" t="str">
        <f>TEXT(SalesDataTable[[#This Row],[Order Date]],"mmm")</f>
        <v>Apr</v>
      </c>
      <c r="G617" s="3" t="s">
        <v>11</v>
      </c>
      <c r="H617" s="3" t="s">
        <v>12</v>
      </c>
      <c r="I617" s="3" t="s">
        <v>28</v>
      </c>
      <c r="J617" s="3" t="s">
        <v>13</v>
      </c>
      <c r="K617" s="3" t="s">
        <v>4</v>
      </c>
      <c r="L617" s="3" t="s">
        <v>5</v>
      </c>
      <c r="M617" s="8">
        <v>1</v>
      </c>
      <c r="N617" s="5">
        <v>81.98</v>
      </c>
      <c r="O617" s="6">
        <v>0</v>
      </c>
      <c r="P617" s="5">
        <v>43.15</v>
      </c>
      <c r="Q617" s="5">
        <f t="shared" si="36"/>
        <v>81.98</v>
      </c>
      <c r="R617" s="5">
        <f t="shared" si="37"/>
        <v>43.15</v>
      </c>
      <c r="S617" s="5">
        <f t="shared" si="38"/>
        <v>38.830000000000005</v>
      </c>
      <c r="T617" s="7">
        <f t="shared" si="39"/>
        <v>0.47365211027079779</v>
      </c>
      <c r="U617" s="4">
        <f>YEAR(SalesDataTable[[#This Row],[Order Date]])</f>
        <v>2026</v>
      </c>
      <c r="V617" s="7" t="str">
        <f>"Q"&amp;ROUNDUP(MONTH(SalesDataTable[[#This Row],[Order Date]])/3,0)</f>
        <v>Q2</v>
      </c>
      <c r="W617" s="8">
        <f>MONTH(SalesDataTable[[#This Row],[Order Date]])</f>
        <v>4</v>
      </c>
      <c r="X617" s="7" t="str">
        <f>TEXT(SalesDataTable[[#This Row],[Order Date]],"mmm")</f>
        <v>Apr</v>
      </c>
    </row>
    <row r="618" spans="1:24" ht="15.6">
      <c r="A618" s="2">
        <v>1679</v>
      </c>
      <c r="B618" s="12">
        <v>46132</v>
      </c>
      <c r="C618" s="14">
        <f>YEAR(SalesDataTable[[#This Row],[Order Date]])</f>
        <v>2026</v>
      </c>
      <c r="D618" s="14">
        <f>ROUNDUP(MONTH(SalesDataTable[[#This Row],[Order Date]])/3,0)</f>
        <v>2</v>
      </c>
      <c r="E618" s="14">
        <f>MONTH(SalesDataTable[[#This Row],[Order Date]])</f>
        <v>4</v>
      </c>
      <c r="F618" s="14" t="str">
        <f>TEXT(SalesDataTable[[#This Row],[Order Date]],"mmm")</f>
        <v>Apr</v>
      </c>
      <c r="G618" s="3" t="s">
        <v>20</v>
      </c>
      <c r="H618" s="3" t="s">
        <v>47</v>
      </c>
      <c r="I618" s="3" t="s">
        <v>28</v>
      </c>
      <c r="J618" s="3" t="s">
        <v>3</v>
      </c>
      <c r="K618" s="3" t="s">
        <v>14</v>
      </c>
      <c r="L618" s="3" t="s">
        <v>32</v>
      </c>
      <c r="M618" s="8">
        <v>1</v>
      </c>
      <c r="N618" s="5">
        <v>46.71</v>
      </c>
      <c r="O618" s="6">
        <v>0</v>
      </c>
      <c r="P618" s="5">
        <v>18.18</v>
      </c>
      <c r="Q618" s="5">
        <f t="shared" si="36"/>
        <v>46.71</v>
      </c>
      <c r="R618" s="5">
        <f t="shared" si="37"/>
        <v>18.18</v>
      </c>
      <c r="S618" s="5">
        <f t="shared" si="38"/>
        <v>28.53</v>
      </c>
      <c r="T618" s="7">
        <f t="shared" si="39"/>
        <v>0.61078998073217727</v>
      </c>
      <c r="U618" s="4">
        <f>YEAR(SalesDataTable[[#This Row],[Order Date]])</f>
        <v>2026</v>
      </c>
      <c r="V618" s="7" t="str">
        <f>"Q"&amp;ROUNDUP(MONTH(SalesDataTable[[#This Row],[Order Date]])/3,0)</f>
        <v>Q2</v>
      </c>
      <c r="W618" s="8">
        <f>MONTH(SalesDataTable[[#This Row],[Order Date]])</f>
        <v>4</v>
      </c>
      <c r="X618" s="7" t="str">
        <f>TEXT(SalesDataTable[[#This Row],[Order Date]],"mmm")</f>
        <v>Apr</v>
      </c>
    </row>
    <row r="619" spans="1:24" ht="15.6">
      <c r="A619" s="2">
        <v>1708</v>
      </c>
      <c r="B619" s="12">
        <v>46132</v>
      </c>
      <c r="C619" s="14">
        <f>YEAR(SalesDataTable[[#This Row],[Order Date]])</f>
        <v>2026</v>
      </c>
      <c r="D619" s="14">
        <f>ROUNDUP(MONTH(SalesDataTable[[#This Row],[Order Date]])/3,0)</f>
        <v>2</v>
      </c>
      <c r="E619" s="14">
        <f>MONTH(SalesDataTable[[#This Row],[Order Date]])</f>
        <v>4</v>
      </c>
      <c r="F619" s="14" t="str">
        <f>TEXT(SalesDataTable[[#This Row],[Order Date]],"mmm")</f>
        <v>Apr</v>
      </c>
      <c r="G619" s="3" t="s">
        <v>11</v>
      </c>
      <c r="H619" s="3" t="s">
        <v>25</v>
      </c>
      <c r="I619" s="3" t="s">
        <v>28</v>
      </c>
      <c r="J619" s="3" t="s">
        <v>13</v>
      </c>
      <c r="K619" s="3" t="s">
        <v>34</v>
      </c>
      <c r="L619" s="3" t="s">
        <v>35</v>
      </c>
      <c r="M619" s="8">
        <v>1</v>
      </c>
      <c r="N619" s="5">
        <v>41.01</v>
      </c>
      <c r="O619" s="6">
        <v>0</v>
      </c>
      <c r="P619" s="5">
        <v>14.5</v>
      </c>
      <c r="Q619" s="5">
        <f t="shared" si="36"/>
        <v>41.01</v>
      </c>
      <c r="R619" s="5">
        <f t="shared" si="37"/>
        <v>14.5</v>
      </c>
      <c r="S619" s="5">
        <f t="shared" si="38"/>
        <v>26.509999999999998</v>
      </c>
      <c r="T619" s="7">
        <f t="shared" si="39"/>
        <v>0.64642770056083876</v>
      </c>
      <c r="U619" s="4">
        <f>YEAR(SalesDataTable[[#This Row],[Order Date]])</f>
        <v>2026</v>
      </c>
      <c r="V619" s="7" t="str">
        <f>"Q"&amp;ROUNDUP(MONTH(SalesDataTable[[#This Row],[Order Date]])/3,0)</f>
        <v>Q2</v>
      </c>
      <c r="W619" s="8">
        <f>MONTH(SalesDataTable[[#This Row],[Order Date]])</f>
        <v>4</v>
      </c>
      <c r="X619" s="7" t="str">
        <f>TEXT(SalesDataTable[[#This Row],[Order Date]],"mmm")</f>
        <v>Apr</v>
      </c>
    </row>
    <row r="620" spans="1:24" ht="15.6">
      <c r="A620" s="2">
        <v>2686</v>
      </c>
      <c r="B620" s="12">
        <v>46132</v>
      </c>
      <c r="C620" s="14">
        <f>YEAR(SalesDataTable[[#This Row],[Order Date]])</f>
        <v>2026</v>
      </c>
      <c r="D620" s="14">
        <f>ROUNDUP(MONTH(SalesDataTable[[#This Row],[Order Date]])/3,0)</f>
        <v>2</v>
      </c>
      <c r="E620" s="14">
        <f>MONTH(SalesDataTable[[#This Row],[Order Date]])</f>
        <v>4</v>
      </c>
      <c r="F620" s="14" t="str">
        <f>TEXT(SalesDataTable[[#This Row],[Order Date]],"mmm")</f>
        <v>Apr</v>
      </c>
      <c r="G620" s="3" t="s">
        <v>6</v>
      </c>
      <c r="H620" s="3" t="s">
        <v>43</v>
      </c>
      <c r="I620" s="3" t="s">
        <v>2</v>
      </c>
      <c r="J620" s="3" t="s">
        <v>3</v>
      </c>
      <c r="K620" s="3" t="s">
        <v>9</v>
      </c>
      <c r="L620" s="3" t="s">
        <v>46</v>
      </c>
      <c r="M620" s="8">
        <v>1</v>
      </c>
      <c r="N620" s="5">
        <v>70.45</v>
      </c>
      <c r="O620" s="6">
        <v>0.05</v>
      </c>
      <c r="P620" s="5">
        <v>31.98</v>
      </c>
      <c r="Q620" s="5">
        <f t="shared" si="36"/>
        <v>66.927499999999995</v>
      </c>
      <c r="R620" s="5">
        <f t="shared" si="37"/>
        <v>31.98</v>
      </c>
      <c r="S620" s="5">
        <f t="shared" si="38"/>
        <v>34.947499999999991</v>
      </c>
      <c r="T620" s="7">
        <f t="shared" si="39"/>
        <v>0.52216951178514059</v>
      </c>
      <c r="U620" s="4">
        <f>YEAR(SalesDataTable[[#This Row],[Order Date]])</f>
        <v>2026</v>
      </c>
      <c r="V620" s="7" t="str">
        <f>"Q"&amp;ROUNDUP(MONTH(SalesDataTable[[#This Row],[Order Date]])/3,0)</f>
        <v>Q2</v>
      </c>
      <c r="W620" s="8">
        <f>MONTH(SalesDataTable[[#This Row],[Order Date]])</f>
        <v>4</v>
      </c>
      <c r="X620" s="7" t="str">
        <f>TEXT(SalesDataTable[[#This Row],[Order Date]],"mmm")</f>
        <v>Apr</v>
      </c>
    </row>
    <row r="621" spans="1:24" ht="15.6">
      <c r="A621" s="2">
        <v>3307</v>
      </c>
      <c r="B621" s="12">
        <v>46132</v>
      </c>
      <c r="C621" s="14">
        <f>YEAR(SalesDataTable[[#This Row],[Order Date]])</f>
        <v>2026</v>
      </c>
      <c r="D621" s="14">
        <f>ROUNDUP(MONTH(SalesDataTable[[#This Row],[Order Date]])/3,0)</f>
        <v>2</v>
      </c>
      <c r="E621" s="14">
        <f>MONTH(SalesDataTable[[#This Row],[Order Date]])</f>
        <v>4</v>
      </c>
      <c r="F621" s="14" t="str">
        <f>TEXT(SalesDataTable[[#This Row],[Order Date]],"mmm")</f>
        <v>Apr</v>
      </c>
      <c r="G621" s="3" t="s">
        <v>20</v>
      </c>
      <c r="H621" s="3" t="s">
        <v>47</v>
      </c>
      <c r="I621" s="3" t="s">
        <v>19</v>
      </c>
      <c r="J621" s="3" t="s">
        <v>16</v>
      </c>
      <c r="K621" s="3" t="s">
        <v>4</v>
      </c>
      <c r="L621" s="3" t="s">
        <v>22</v>
      </c>
      <c r="M621" s="8">
        <v>2</v>
      </c>
      <c r="N621" s="5">
        <v>51.39</v>
      </c>
      <c r="O621" s="6">
        <v>0.05</v>
      </c>
      <c r="P621" s="5">
        <v>22.28</v>
      </c>
      <c r="Q621" s="5">
        <f t="shared" si="36"/>
        <v>97.640999999999991</v>
      </c>
      <c r="R621" s="5">
        <f t="shared" si="37"/>
        <v>44.56</v>
      </c>
      <c r="S621" s="5">
        <f t="shared" si="38"/>
        <v>53.080999999999989</v>
      </c>
      <c r="T621" s="7">
        <f t="shared" si="39"/>
        <v>0.54363433393758764</v>
      </c>
      <c r="U621" s="4">
        <f>YEAR(SalesDataTable[[#This Row],[Order Date]])</f>
        <v>2026</v>
      </c>
      <c r="V621" s="7" t="str">
        <f>"Q"&amp;ROUNDUP(MONTH(SalesDataTable[[#This Row],[Order Date]])/3,0)</f>
        <v>Q2</v>
      </c>
      <c r="W621" s="8">
        <f>MONTH(SalesDataTable[[#This Row],[Order Date]])</f>
        <v>4</v>
      </c>
      <c r="X621" s="7" t="str">
        <f>TEXT(SalesDataTable[[#This Row],[Order Date]],"mmm")</f>
        <v>Apr</v>
      </c>
    </row>
    <row r="622" spans="1:24" ht="15.6">
      <c r="A622" s="2">
        <v>3772</v>
      </c>
      <c r="B622" s="12">
        <v>46132</v>
      </c>
      <c r="C622" s="14">
        <f>YEAR(SalesDataTable[[#This Row],[Order Date]])</f>
        <v>2026</v>
      </c>
      <c r="D622" s="14">
        <f>ROUNDUP(MONTH(SalesDataTable[[#This Row],[Order Date]])/3,0)</f>
        <v>2</v>
      </c>
      <c r="E622" s="14">
        <f>MONTH(SalesDataTable[[#This Row],[Order Date]])</f>
        <v>4</v>
      </c>
      <c r="F622" s="14" t="str">
        <f>TEXT(SalesDataTable[[#This Row],[Order Date]],"mmm")</f>
        <v>Apr</v>
      </c>
      <c r="G622" s="3" t="s">
        <v>0</v>
      </c>
      <c r="H622" s="3" t="s">
        <v>50</v>
      </c>
      <c r="I622" s="3" t="s">
        <v>19</v>
      </c>
      <c r="J622" s="3" t="s">
        <v>3</v>
      </c>
      <c r="K622" s="3" t="s">
        <v>23</v>
      </c>
      <c r="L622" s="3" t="s">
        <v>51</v>
      </c>
      <c r="M622" s="8">
        <v>2</v>
      </c>
      <c r="N622" s="5">
        <v>122.03</v>
      </c>
      <c r="O622" s="6">
        <v>0</v>
      </c>
      <c r="P622" s="5">
        <v>59.43</v>
      </c>
      <c r="Q622" s="5">
        <f t="shared" si="36"/>
        <v>244.06</v>
      </c>
      <c r="R622" s="5">
        <f t="shared" si="37"/>
        <v>118.86</v>
      </c>
      <c r="S622" s="5">
        <f t="shared" si="38"/>
        <v>125.2</v>
      </c>
      <c r="T622" s="7">
        <f t="shared" si="39"/>
        <v>0.51298860935835455</v>
      </c>
      <c r="U622" s="4">
        <f>YEAR(SalesDataTable[[#This Row],[Order Date]])</f>
        <v>2026</v>
      </c>
      <c r="V622" s="7" t="str">
        <f>"Q"&amp;ROUNDUP(MONTH(SalesDataTable[[#This Row],[Order Date]])/3,0)</f>
        <v>Q2</v>
      </c>
      <c r="W622" s="8">
        <f>MONTH(SalesDataTable[[#This Row],[Order Date]])</f>
        <v>4</v>
      </c>
      <c r="X622" s="7" t="str">
        <f>TEXT(SalesDataTable[[#This Row],[Order Date]],"mmm")</f>
        <v>Apr</v>
      </c>
    </row>
    <row r="623" spans="1:24" ht="15.6">
      <c r="A623" s="2">
        <v>3877</v>
      </c>
      <c r="B623" s="12">
        <v>46132</v>
      </c>
      <c r="C623" s="14">
        <f>YEAR(SalesDataTable[[#This Row],[Order Date]])</f>
        <v>2026</v>
      </c>
      <c r="D623" s="14">
        <f>ROUNDUP(MONTH(SalesDataTable[[#This Row],[Order Date]])/3,0)</f>
        <v>2</v>
      </c>
      <c r="E623" s="14">
        <f>MONTH(SalesDataTable[[#This Row],[Order Date]])</f>
        <v>4</v>
      </c>
      <c r="F623" s="14" t="str">
        <f>TEXT(SalesDataTable[[#This Row],[Order Date]],"mmm")</f>
        <v>Apr</v>
      </c>
      <c r="G623" s="3" t="s">
        <v>20</v>
      </c>
      <c r="H623" s="3" t="s">
        <v>21</v>
      </c>
      <c r="I623" s="3" t="s">
        <v>2</v>
      </c>
      <c r="J623" s="3" t="s">
        <v>13</v>
      </c>
      <c r="K623" s="3" t="s">
        <v>14</v>
      </c>
      <c r="L623" s="3" t="s">
        <v>44</v>
      </c>
      <c r="M623" s="8">
        <v>3</v>
      </c>
      <c r="N623" s="5">
        <v>132.07</v>
      </c>
      <c r="O623" s="6">
        <v>0.05</v>
      </c>
      <c r="P623" s="5">
        <v>66.41</v>
      </c>
      <c r="Q623" s="5">
        <f t="shared" si="36"/>
        <v>376.39949999999999</v>
      </c>
      <c r="R623" s="5">
        <f t="shared" si="37"/>
        <v>199.23</v>
      </c>
      <c r="S623" s="5">
        <f t="shared" si="38"/>
        <v>177.1695</v>
      </c>
      <c r="T623" s="7">
        <f t="shared" si="39"/>
        <v>0.47069536489819991</v>
      </c>
      <c r="U623" s="4">
        <f>YEAR(SalesDataTable[[#This Row],[Order Date]])</f>
        <v>2026</v>
      </c>
      <c r="V623" s="7" t="str">
        <f>"Q"&amp;ROUNDUP(MONTH(SalesDataTable[[#This Row],[Order Date]])/3,0)</f>
        <v>Q2</v>
      </c>
      <c r="W623" s="8">
        <f>MONTH(SalesDataTable[[#This Row],[Order Date]])</f>
        <v>4</v>
      </c>
      <c r="X623" s="7" t="str">
        <f>TEXT(SalesDataTable[[#This Row],[Order Date]],"mmm")</f>
        <v>Apr</v>
      </c>
    </row>
    <row r="624" spans="1:24" ht="15.6">
      <c r="A624" s="2">
        <v>4117</v>
      </c>
      <c r="B624" s="12">
        <v>46132</v>
      </c>
      <c r="C624" s="14">
        <f>YEAR(SalesDataTable[[#This Row],[Order Date]])</f>
        <v>2026</v>
      </c>
      <c r="D624" s="14">
        <f>ROUNDUP(MONTH(SalesDataTable[[#This Row],[Order Date]])/3,0)</f>
        <v>2</v>
      </c>
      <c r="E624" s="14">
        <f>MONTH(SalesDataTable[[#This Row],[Order Date]])</f>
        <v>4</v>
      </c>
      <c r="F624" s="14" t="str">
        <f>TEXT(SalesDataTable[[#This Row],[Order Date]],"mmm")</f>
        <v>Apr</v>
      </c>
      <c r="G624" s="3" t="s">
        <v>20</v>
      </c>
      <c r="H624" s="3" t="s">
        <v>31</v>
      </c>
      <c r="I624" s="3" t="s">
        <v>28</v>
      </c>
      <c r="J624" s="3" t="s">
        <v>3</v>
      </c>
      <c r="K624" s="3" t="s">
        <v>4</v>
      </c>
      <c r="L624" s="3" t="s">
        <v>26</v>
      </c>
      <c r="M624" s="8">
        <v>1</v>
      </c>
      <c r="N624" s="5">
        <v>41.04</v>
      </c>
      <c r="O624" s="6">
        <v>0.1</v>
      </c>
      <c r="P624" s="5">
        <v>17.02</v>
      </c>
      <c r="Q624" s="5">
        <f t="shared" si="36"/>
        <v>36.936</v>
      </c>
      <c r="R624" s="5">
        <f t="shared" si="37"/>
        <v>17.02</v>
      </c>
      <c r="S624" s="5">
        <f t="shared" si="38"/>
        <v>19.916</v>
      </c>
      <c r="T624" s="7">
        <f t="shared" si="39"/>
        <v>0.53920294563569415</v>
      </c>
      <c r="U624" s="4">
        <f>YEAR(SalesDataTable[[#This Row],[Order Date]])</f>
        <v>2026</v>
      </c>
      <c r="V624" s="7" t="str">
        <f>"Q"&amp;ROUNDUP(MONTH(SalesDataTable[[#This Row],[Order Date]])/3,0)</f>
        <v>Q2</v>
      </c>
      <c r="W624" s="8">
        <f>MONTH(SalesDataTable[[#This Row],[Order Date]])</f>
        <v>4</v>
      </c>
      <c r="X624" s="7" t="str">
        <f>TEXT(SalesDataTable[[#This Row],[Order Date]],"mmm")</f>
        <v>Apr</v>
      </c>
    </row>
    <row r="625" spans="1:24" ht="15.6">
      <c r="A625" s="2">
        <v>4562</v>
      </c>
      <c r="B625" s="12">
        <v>46132</v>
      </c>
      <c r="C625" s="14">
        <f>YEAR(SalesDataTable[[#This Row],[Order Date]])</f>
        <v>2026</v>
      </c>
      <c r="D625" s="14">
        <f>ROUNDUP(MONTH(SalesDataTable[[#This Row],[Order Date]])/3,0)</f>
        <v>2</v>
      </c>
      <c r="E625" s="14">
        <f>MONTH(SalesDataTable[[#This Row],[Order Date]])</f>
        <v>4</v>
      </c>
      <c r="F625" s="14" t="str">
        <f>TEXT(SalesDataTable[[#This Row],[Order Date]],"mmm")</f>
        <v>Apr</v>
      </c>
      <c r="G625" s="3" t="s">
        <v>6</v>
      </c>
      <c r="H625" s="3" t="s">
        <v>7</v>
      </c>
      <c r="I625" s="3" t="s">
        <v>19</v>
      </c>
      <c r="J625" s="3" t="s">
        <v>13</v>
      </c>
      <c r="K625" s="3" t="s">
        <v>34</v>
      </c>
      <c r="L625" s="3" t="s">
        <v>35</v>
      </c>
      <c r="M625" s="8">
        <v>2</v>
      </c>
      <c r="N625" s="5">
        <v>40.56</v>
      </c>
      <c r="O625" s="6">
        <v>0</v>
      </c>
      <c r="P625" s="5">
        <v>15.09</v>
      </c>
      <c r="Q625" s="5">
        <f t="shared" si="36"/>
        <v>81.12</v>
      </c>
      <c r="R625" s="5">
        <f t="shared" si="37"/>
        <v>30.18</v>
      </c>
      <c r="S625" s="5">
        <f t="shared" si="38"/>
        <v>50.940000000000005</v>
      </c>
      <c r="T625" s="7">
        <f t="shared" si="39"/>
        <v>0.62795857988165682</v>
      </c>
      <c r="U625" s="4">
        <f>YEAR(SalesDataTable[[#This Row],[Order Date]])</f>
        <v>2026</v>
      </c>
      <c r="V625" s="7" t="str">
        <f>"Q"&amp;ROUNDUP(MONTH(SalesDataTable[[#This Row],[Order Date]])/3,0)</f>
        <v>Q2</v>
      </c>
      <c r="W625" s="8">
        <f>MONTH(SalesDataTable[[#This Row],[Order Date]])</f>
        <v>4</v>
      </c>
      <c r="X625" s="7" t="str">
        <f>TEXT(SalesDataTable[[#This Row],[Order Date]],"mmm")</f>
        <v>Apr</v>
      </c>
    </row>
    <row r="626" spans="1:24" ht="15.6">
      <c r="A626" s="2">
        <v>4683</v>
      </c>
      <c r="B626" s="12">
        <v>46132</v>
      </c>
      <c r="C626" s="14">
        <f>YEAR(SalesDataTable[[#This Row],[Order Date]])</f>
        <v>2026</v>
      </c>
      <c r="D626" s="14">
        <f>ROUNDUP(MONTH(SalesDataTable[[#This Row],[Order Date]])/3,0)</f>
        <v>2</v>
      </c>
      <c r="E626" s="14">
        <f>MONTH(SalesDataTable[[#This Row],[Order Date]])</f>
        <v>4</v>
      </c>
      <c r="F626" s="14" t="str">
        <f>TEXT(SalesDataTable[[#This Row],[Order Date]],"mmm")</f>
        <v>Apr</v>
      </c>
      <c r="G626" s="3" t="s">
        <v>11</v>
      </c>
      <c r="H626" s="3" t="s">
        <v>52</v>
      </c>
      <c r="I626" s="3" t="s">
        <v>2</v>
      </c>
      <c r="J626" s="3" t="s">
        <v>16</v>
      </c>
      <c r="K626" s="3" t="s">
        <v>34</v>
      </c>
      <c r="L626" s="3" t="s">
        <v>45</v>
      </c>
      <c r="M626" s="8">
        <v>3</v>
      </c>
      <c r="N626" s="5">
        <v>51.36</v>
      </c>
      <c r="O626" s="6">
        <v>0</v>
      </c>
      <c r="P626" s="5">
        <v>22.05</v>
      </c>
      <c r="Q626" s="5">
        <f t="shared" si="36"/>
        <v>154.07999999999998</v>
      </c>
      <c r="R626" s="5">
        <f t="shared" si="37"/>
        <v>66.150000000000006</v>
      </c>
      <c r="S626" s="5">
        <f t="shared" si="38"/>
        <v>87.929999999999978</v>
      </c>
      <c r="T626" s="7">
        <f t="shared" si="39"/>
        <v>0.57067757009345788</v>
      </c>
      <c r="U626" s="4">
        <f>YEAR(SalesDataTable[[#This Row],[Order Date]])</f>
        <v>2026</v>
      </c>
      <c r="V626" s="7" t="str">
        <f>"Q"&amp;ROUNDUP(MONTH(SalesDataTable[[#This Row],[Order Date]])/3,0)</f>
        <v>Q2</v>
      </c>
      <c r="W626" s="8">
        <f>MONTH(SalesDataTable[[#This Row],[Order Date]])</f>
        <v>4</v>
      </c>
      <c r="X626" s="7" t="str">
        <f>TEXT(SalesDataTable[[#This Row],[Order Date]],"mmm")</f>
        <v>Apr</v>
      </c>
    </row>
    <row r="627" spans="1:24" ht="15.6">
      <c r="A627" s="2">
        <v>308</v>
      </c>
      <c r="B627" s="12">
        <v>46133</v>
      </c>
      <c r="C627" s="14">
        <f>YEAR(SalesDataTable[[#This Row],[Order Date]])</f>
        <v>2026</v>
      </c>
      <c r="D627" s="14">
        <f>ROUNDUP(MONTH(SalesDataTable[[#This Row],[Order Date]])/3,0)</f>
        <v>2</v>
      </c>
      <c r="E627" s="14">
        <f>MONTH(SalesDataTable[[#This Row],[Order Date]])</f>
        <v>4</v>
      </c>
      <c r="F627" s="14" t="str">
        <f>TEXT(SalesDataTable[[#This Row],[Order Date]],"mmm")</f>
        <v>Apr</v>
      </c>
      <c r="G627" s="3" t="s">
        <v>20</v>
      </c>
      <c r="H627" s="3" t="s">
        <v>31</v>
      </c>
      <c r="I627" s="3" t="s">
        <v>2</v>
      </c>
      <c r="J627" s="3" t="s">
        <v>3</v>
      </c>
      <c r="K627" s="3" t="s">
        <v>9</v>
      </c>
      <c r="L627" s="3" t="s">
        <v>10</v>
      </c>
      <c r="M627" s="8">
        <v>6</v>
      </c>
      <c r="N627" s="5">
        <v>93.58</v>
      </c>
      <c r="O627" s="6">
        <v>0</v>
      </c>
      <c r="P627" s="5">
        <v>46.68</v>
      </c>
      <c r="Q627" s="5">
        <f t="shared" si="36"/>
        <v>561.48</v>
      </c>
      <c r="R627" s="5">
        <f t="shared" si="37"/>
        <v>280.08</v>
      </c>
      <c r="S627" s="5">
        <f t="shared" si="38"/>
        <v>281.40000000000003</v>
      </c>
      <c r="T627" s="7">
        <f t="shared" si="39"/>
        <v>0.5011754648429152</v>
      </c>
      <c r="U627" s="4">
        <f>YEAR(SalesDataTable[[#This Row],[Order Date]])</f>
        <v>2026</v>
      </c>
      <c r="V627" s="7" t="str">
        <f>"Q"&amp;ROUNDUP(MONTH(SalesDataTable[[#This Row],[Order Date]])/3,0)</f>
        <v>Q2</v>
      </c>
      <c r="W627" s="8">
        <f>MONTH(SalesDataTable[[#This Row],[Order Date]])</f>
        <v>4</v>
      </c>
      <c r="X627" s="7" t="str">
        <f>TEXT(SalesDataTable[[#This Row],[Order Date]],"mmm")</f>
        <v>Apr</v>
      </c>
    </row>
    <row r="628" spans="1:24" ht="15.6">
      <c r="A628" s="2">
        <v>773</v>
      </c>
      <c r="B628" s="12">
        <v>46133</v>
      </c>
      <c r="C628" s="14">
        <f>YEAR(SalesDataTable[[#This Row],[Order Date]])</f>
        <v>2026</v>
      </c>
      <c r="D628" s="14">
        <f>ROUNDUP(MONTH(SalesDataTable[[#This Row],[Order Date]])/3,0)</f>
        <v>2</v>
      </c>
      <c r="E628" s="14">
        <f>MONTH(SalesDataTable[[#This Row],[Order Date]])</f>
        <v>4</v>
      </c>
      <c r="F628" s="14" t="str">
        <f>TEXT(SalesDataTable[[#This Row],[Order Date]],"mmm")</f>
        <v>Apr</v>
      </c>
      <c r="G628" s="3" t="s">
        <v>20</v>
      </c>
      <c r="H628" s="3" t="s">
        <v>31</v>
      </c>
      <c r="I628" s="3" t="s">
        <v>2</v>
      </c>
      <c r="J628" s="3" t="s">
        <v>16</v>
      </c>
      <c r="K628" s="3" t="s">
        <v>4</v>
      </c>
      <c r="L628" s="3" t="s">
        <v>5</v>
      </c>
      <c r="M628" s="8">
        <v>5</v>
      </c>
      <c r="N628" s="5">
        <v>80.16</v>
      </c>
      <c r="O628" s="6">
        <v>0.1</v>
      </c>
      <c r="P628" s="5">
        <v>42.5</v>
      </c>
      <c r="Q628" s="5">
        <f t="shared" si="36"/>
        <v>360.71999999999997</v>
      </c>
      <c r="R628" s="5">
        <f t="shared" si="37"/>
        <v>212.5</v>
      </c>
      <c r="S628" s="5">
        <f t="shared" si="38"/>
        <v>148.21999999999997</v>
      </c>
      <c r="T628" s="7">
        <f t="shared" si="39"/>
        <v>0.41090042137946325</v>
      </c>
      <c r="U628" s="4">
        <f>YEAR(SalesDataTable[[#This Row],[Order Date]])</f>
        <v>2026</v>
      </c>
      <c r="V628" s="7" t="str">
        <f>"Q"&amp;ROUNDUP(MONTH(SalesDataTable[[#This Row],[Order Date]])/3,0)</f>
        <v>Q2</v>
      </c>
      <c r="W628" s="8">
        <f>MONTH(SalesDataTable[[#This Row],[Order Date]])</f>
        <v>4</v>
      </c>
      <c r="X628" s="7" t="str">
        <f>TEXT(SalesDataTable[[#This Row],[Order Date]],"mmm")</f>
        <v>Apr</v>
      </c>
    </row>
    <row r="629" spans="1:24" ht="15.6">
      <c r="A629" s="2">
        <v>1303</v>
      </c>
      <c r="B629" s="12">
        <v>46133</v>
      </c>
      <c r="C629" s="14">
        <f>YEAR(SalesDataTable[[#This Row],[Order Date]])</f>
        <v>2026</v>
      </c>
      <c r="D629" s="14">
        <f>ROUNDUP(MONTH(SalesDataTable[[#This Row],[Order Date]])/3,0)</f>
        <v>2</v>
      </c>
      <c r="E629" s="14">
        <f>MONTH(SalesDataTable[[#This Row],[Order Date]])</f>
        <v>4</v>
      </c>
      <c r="F629" s="14" t="str">
        <f>TEXT(SalesDataTable[[#This Row],[Order Date]],"mmm")</f>
        <v>Apr</v>
      </c>
      <c r="G629" s="3" t="s">
        <v>6</v>
      </c>
      <c r="H629" s="3" t="s">
        <v>43</v>
      </c>
      <c r="I629" s="3" t="s">
        <v>2</v>
      </c>
      <c r="J629" s="3" t="s">
        <v>13</v>
      </c>
      <c r="K629" s="3" t="s">
        <v>9</v>
      </c>
      <c r="L629" s="3"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c r="U629" s="4">
        <f>YEAR(SalesDataTable[[#This Row],[Order Date]])</f>
        <v>2026</v>
      </c>
      <c r="V629" s="7" t="str">
        <f>"Q"&amp;ROUNDUP(MONTH(SalesDataTable[[#This Row],[Order Date]])/3,0)</f>
        <v>Q2</v>
      </c>
      <c r="W629" s="8">
        <f>MONTH(SalesDataTable[[#This Row],[Order Date]])</f>
        <v>4</v>
      </c>
      <c r="X629" s="7" t="str">
        <f>TEXT(SalesDataTable[[#This Row],[Order Date]],"mmm")</f>
        <v>Apr</v>
      </c>
    </row>
    <row r="630" spans="1:24" ht="15.6">
      <c r="A630" s="2">
        <v>1348</v>
      </c>
      <c r="B630" s="12">
        <v>46133</v>
      </c>
      <c r="C630" s="14">
        <f>YEAR(SalesDataTable[[#This Row],[Order Date]])</f>
        <v>2026</v>
      </c>
      <c r="D630" s="14">
        <f>ROUNDUP(MONTH(SalesDataTable[[#This Row],[Order Date]])/3,0)</f>
        <v>2</v>
      </c>
      <c r="E630" s="14">
        <f>MONTH(SalesDataTable[[#This Row],[Order Date]])</f>
        <v>4</v>
      </c>
      <c r="F630" s="14" t="str">
        <f>TEXT(SalesDataTable[[#This Row],[Order Date]],"mmm")</f>
        <v>Apr</v>
      </c>
      <c r="G630" s="3" t="s">
        <v>6</v>
      </c>
      <c r="H630" s="3" t="s">
        <v>49</v>
      </c>
      <c r="I630" s="3" t="s">
        <v>2</v>
      </c>
      <c r="J630" s="3" t="s">
        <v>3</v>
      </c>
      <c r="K630" s="3" t="s">
        <v>9</v>
      </c>
      <c r="L630" s="3" t="s">
        <v>46</v>
      </c>
      <c r="M630" s="8">
        <v>2</v>
      </c>
      <c r="N630" s="5">
        <v>71.77</v>
      </c>
      <c r="O630" s="6">
        <v>0</v>
      </c>
      <c r="P630" s="5">
        <v>32.450000000000003</v>
      </c>
      <c r="Q630" s="5">
        <f t="shared" si="36"/>
        <v>143.54</v>
      </c>
      <c r="R630" s="5">
        <f t="shared" si="37"/>
        <v>64.900000000000006</v>
      </c>
      <c r="S630" s="5">
        <f t="shared" si="38"/>
        <v>78.639999999999986</v>
      </c>
      <c r="T630" s="7">
        <f t="shared" si="39"/>
        <v>0.54786122335237553</v>
      </c>
      <c r="U630" s="4">
        <f>YEAR(SalesDataTable[[#This Row],[Order Date]])</f>
        <v>2026</v>
      </c>
      <c r="V630" s="7" t="str">
        <f>"Q"&amp;ROUNDUP(MONTH(SalesDataTable[[#This Row],[Order Date]])/3,0)</f>
        <v>Q2</v>
      </c>
      <c r="W630" s="8">
        <f>MONTH(SalesDataTable[[#This Row],[Order Date]])</f>
        <v>4</v>
      </c>
      <c r="X630" s="7" t="str">
        <f>TEXT(SalesDataTable[[#This Row],[Order Date]],"mmm")</f>
        <v>Apr</v>
      </c>
    </row>
    <row r="631" spans="1:24" ht="15.6">
      <c r="A631" s="2">
        <v>1496</v>
      </c>
      <c r="B631" s="12">
        <v>46133</v>
      </c>
      <c r="C631" s="14">
        <f>YEAR(SalesDataTable[[#This Row],[Order Date]])</f>
        <v>2026</v>
      </c>
      <c r="D631" s="14">
        <f>ROUNDUP(MONTH(SalesDataTable[[#This Row],[Order Date]])/3,0)</f>
        <v>2</v>
      </c>
      <c r="E631" s="14">
        <f>MONTH(SalesDataTable[[#This Row],[Order Date]])</f>
        <v>4</v>
      </c>
      <c r="F631" s="14" t="str">
        <f>TEXT(SalesDataTable[[#This Row],[Order Date]],"mmm")</f>
        <v>Apr</v>
      </c>
      <c r="G631" s="3" t="s">
        <v>0</v>
      </c>
      <c r="H631" s="3" t="s">
        <v>1</v>
      </c>
      <c r="I631" s="3" t="s">
        <v>28</v>
      </c>
      <c r="J631" s="3" t="s">
        <v>3</v>
      </c>
      <c r="K631" s="3" t="s">
        <v>9</v>
      </c>
      <c r="L631" s="3" t="s">
        <v>46</v>
      </c>
      <c r="M631" s="8">
        <v>1</v>
      </c>
      <c r="N631" s="5">
        <v>71.23</v>
      </c>
      <c r="O631" s="6">
        <v>0.05</v>
      </c>
      <c r="P631" s="5">
        <v>33.28</v>
      </c>
      <c r="Q631" s="5">
        <f t="shared" si="36"/>
        <v>67.668499999999995</v>
      </c>
      <c r="R631" s="5">
        <f t="shared" si="37"/>
        <v>33.28</v>
      </c>
      <c r="S631" s="5">
        <f t="shared" si="38"/>
        <v>34.388499999999993</v>
      </c>
      <c r="T631" s="7">
        <f t="shared" si="39"/>
        <v>0.50819066478494423</v>
      </c>
      <c r="U631" s="4">
        <f>YEAR(SalesDataTable[[#This Row],[Order Date]])</f>
        <v>2026</v>
      </c>
      <c r="V631" s="7" t="str">
        <f>"Q"&amp;ROUNDUP(MONTH(SalesDataTable[[#This Row],[Order Date]])/3,0)</f>
        <v>Q2</v>
      </c>
      <c r="W631" s="8">
        <f>MONTH(SalesDataTable[[#This Row],[Order Date]])</f>
        <v>4</v>
      </c>
      <c r="X631" s="7" t="str">
        <f>TEXT(SalesDataTable[[#This Row],[Order Date]],"mmm")</f>
        <v>Apr</v>
      </c>
    </row>
    <row r="632" spans="1:24" ht="15.6">
      <c r="A632" s="2">
        <v>1695</v>
      </c>
      <c r="B632" s="12">
        <v>46133</v>
      </c>
      <c r="C632" s="14">
        <f>YEAR(SalesDataTable[[#This Row],[Order Date]])</f>
        <v>2026</v>
      </c>
      <c r="D632" s="14">
        <f>ROUNDUP(MONTH(SalesDataTable[[#This Row],[Order Date]])/3,0)</f>
        <v>2</v>
      </c>
      <c r="E632" s="14">
        <f>MONTH(SalesDataTable[[#This Row],[Order Date]])</f>
        <v>4</v>
      </c>
      <c r="F632" s="14" t="str">
        <f>TEXT(SalesDataTable[[#This Row],[Order Date]],"mmm")</f>
        <v>Apr</v>
      </c>
      <c r="G632" s="3" t="s">
        <v>0</v>
      </c>
      <c r="H632" s="3" t="s">
        <v>1</v>
      </c>
      <c r="I632" s="3" t="s">
        <v>19</v>
      </c>
      <c r="J632" s="3" t="s">
        <v>3</v>
      </c>
      <c r="K632" s="3" t="s">
        <v>9</v>
      </c>
      <c r="L632" s="3" t="s">
        <v>46</v>
      </c>
      <c r="M632" s="8">
        <v>1</v>
      </c>
      <c r="N632" s="5">
        <v>71.239999999999995</v>
      </c>
      <c r="O632" s="6">
        <v>0.1</v>
      </c>
      <c r="P632" s="5">
        <v>33.07</v>
      </c>
      <c r="Q632" s="5">
        <f t="shared" si="36"/>
        <v>64.116</v>
      </c>
      <c r="R632" s="5">
        <f t="shared" si="37"/>
        <v>33.07</v>
      </c>
      <c r="S632" s="5">
        <f t="shared" si="38"/>
        <v>31.045999999999999</v>
      </c>
      <c r="T632" s="7">
        <f t="shared" si="39"/>
        <v>0.48421610830369954</v>
      </c>
      <c r="U632" s="4">
        <f>YEAR(SalesDataTable[[#This Row],[Order Date]])</f>
        <v>2026</v>
      </c>
      <c r="V632" s="7" t="str">
        <f>"Q"&amp;ROUNDUP(MONTH(SalesDataTable[[#This Row],[Order Date]])/3,0)</f>
        <v>Q2</v>
      </c>
      <c r="W632" s="8">
        <f>MONTH(SalesDataTable[[#This Row],[Order Date]])</f>
        <v>4</v>
      </c>
      <c r="X632" s="7" t="str">
        <f>TEXT(SalesDataTable[[#This Row],[Order Date]],"mmm")</f>
        <v>Apr</v>
      </c>
    </row>
    <row r="633" spans="1:24" ht="15.6">
      <c r="A633" s="2">
        <v>2812</v>
      </c>
      <c r="B633" s="12">
        <v>46133</v>
      </c>
      <c r="C633" s="14">
        <f>YEAR(SalesDataTable[[#This Row],[Order Date]])</f>
        <v>2026</v>
      </c>
      <c r="D633" s="14">
        <f>ROUNDUP(MONTH(SalesDataTable[[#This Row],[Order Date]])/3,0)</f>
        <v>2</v>
      </c>
      <c r="E633" s="14">
        <f>MONTH(SalesDataTable[[#This Row],[Order Date]])</f>
        <v>4</v>
      </c>
      <c r="F633" s="14" t="str">
        <f>TEXT(SalesDataTable[[#This Row],[Order Date]],"mmm")</f>
        <v>Apr</v>
      </c>
      <c r="G633" s="3" t="s">
        <v>6</v>
      </c>
      <c r="H633" s="3" t="s">
        <v>27</v>
      </c>
      <c r="I633" s="3" t="s">
        <v>2</v>
      </c>
      <c r="J633" s="3" t="s">
        <v>13</v>
      </c>
      <c r="K633" s="3" t="s">
        <v>4</v>
      </c>
      <c r="L633" s="3" t="s">
        <v>22</v>
      </c>
      <c r="M633" s="8">
        <v>1</v>
      </c>
      <c r="N633" s="5">
        <v>51.39</v>
      </c>
      <c r="O633" s="6">
        <v>0</v>
      </c>
      <c r="P633" s="5">
        <v>22.08</v>
      </c>
      <c r="Q633" s="5">
        <f t="shared" si="36"/>
        <v>51.39</v>
      </c>
      <c r="R633" s="5">
        <f t="shared" si="37"/>
        <v>22.08</v>
      </c>
      <c r="S633" s="5">
        <f t="shared" si="38"/>
        <v>29.310000000000002</v>
      </c>
      <c r="T633" s="7">
        <f t="shared" si="39"/>
        <v>0.57034442498540572</v>
      </c>
      <c r="U633" s="4">
        <f>YEAR(SalesDataTable[[#This Row],[Order Date]])</f>
        <v>2026</v>
      </c>
      <c r="V633" s="7" t="str">
        <f>"Q"&amp;ROUNDUP(MONTH(SalesDataTable[[#This Row],[Order Date]])/3,0)</f>
        <v>Q2</v>
      </c>
      <c r="W633" s="8">
        <f>MONTH(SalesDataTable[[#This Row],[Order Date]])</f>
        <v>4</v>
      </c>
      <c r="X633" s="7" t="str">
        <f>TEXT(SalesDataTable[[#This Row],[Order Date]],"mmm")</f>
        <v>Apr</v>
      </c>
    </row>
    <row r="634" spans="1:24" ht="15.6">
      <c r="A634" s="2">
        <v>3017</v>
      </c>
      <c r="B634" s="12">
        <v>46133</v>
      </c>
      <c r="C634" s="14">
        <f>YEAR(SalesDataTable[[#This Row],[Order Date]])</f>
        <v>2026</v>
      </c>
      <c r="D634" s="14">
        <f>ROUNDUP(MONTH(SalesDataTable[[#This Row],[Order Date]])/3,0)</f>
        <v>2</v>
      </c>
      <c r="E634" s="14">
        <f>MONTH(SalesDataTable[[#This Row],[Order Date]])</f>
        <v>4</v>
      </c>
      <c r="F634" s="14" t="str">
        <f>TEXT(SalesDataTable[[#This Row],[Order Date]],"mmm")</f>
        <v>Apr</v>
      </c>
      <c r="G634" s="3" t="s">
        <v>6</v>
      </c>
      <c r="H634" s="3" t="s">
        <v>43</v>
      </c>
      <c r="I634" s="3" t="s">
        <v>2</v>
      </c>
      <c r="J634" s="3" t="s">
        <v>3</v>
      </c>
      <c r="K634" s="3" t="s">
        <v>4</v>
      </c>
      <c r="L634" s="3" t="s">
        <v>30</v>
      </c>
      <c r="M634" s="8">
        <v>1</v>
      </c>
      <c r="N634" s="5">
        <v>102.64</v>
      </c>
      <c r="O634" s="6">
        <v>0</v>
      </c>
      <c r="P634" s="5">
        <v>51.86</v>
      </c>
      <c r="Q634" s="5">
        <f t="shared" si="36"/>
        <v>102.64</v>
      </c>
      <c r="R634" s="5">
        <f t="shared" si="37"/>
        <v>51.86</v>
      </c>
      <c r="S634" s="5">
        <f t="shared" si="38"/>
        <v>50.78</v>
      </c>
      <c r="T634" s="7">
        <f t="shared" si="39"/>
        <v>0.49473889321901793</v>
      </c>
      <c r="U634" s="4">
        <f>YEAR(SalesDataTable[[#This Row],[Order Date]])</f>
        <v>2026</v>
      </c>
      <c r="V634" s="7" t="str">
        <f>"Q"&amp;ROUNDUP(MONTH(SalesDataTable[[#This Row],[Order Date]])/3,0)</f>
        <v>Q2</v>
      </c>
      <c r="W634" s="8">
        <f>MONTH(SalesDataTable[[#This Row],[Order Date]])</f>
        <v>4</v>
      </c>
      <c r="X634" s="7" t="str">
        <f>TEXT(SalesDataTable[[#This Row],[Order Date]],"mmm")</f>
        <v>Apr</v>
      </c>
    </row>
    <row r="635" spans="1:24" ht="15.6">
      <c r="A635" s="2">
        <v>3719</v>
      </c>
      <c r="B635" s="12">
        <v>46133</v>
      </c>
      <c r="C635" s="14">
        <f>YEAR(SalesDataTable[[#This Row],[Order Date]])</f>
        <v>2026</v>
      </c>
      <c r="D635" s="14">
        <f>ROUNDUP(MONTH(SalesDataTable[[#This Row],[Order Date]])/3,0)</f>
        <v>2</v>
      </c>
      <c r="E635" s="14">
        <f>MONTH(SalesDataTable[[#This Row],[Order Date]])</f>
        <v>4</v>
      </c>
      <c r="F635" s="14" t="str">
        <f>TEXT(SalesDataTable[[#This Row],[Order Date]],"mmm")</f>
        <v>Apr</v>
      </c>
      <c r="G635" s="3" t="s">
        <v>11</v>
      </c>
      <c r="H635" s="3" t="s">
        <v>12</v>
      </c>
      <c r="I635" s="3" t="s">
        <v>2</v>
      </c>
      <c r="J635" s="3" t="s">
        <v>13</v>
      </c>
      <c r="K635" s="3" t="s">
        <v>34</v>
      </c>
      <c r="L635" s="3" t="s">
        <v>42</v>
      </c>
      <c r="M635" s="8">
        <v>2</v>
      </c>
      <c r="N635" s="5">
        <v>35.56</v>
      </c>
      <c r="O635" s="6">
        <v>0.1</v>
      </c>
      <c r="P635" s="5">
        <v>13.85</v>
      </c>
      <c r="Q635" s="5">
        <f t="shared" si="36"/>
        <v>64.00800000000001</v>
      </c>
      <c r="R635" s="5">
        <f t="shared" si="37"/>
        <v>27.7</v>
      </c>
      <c r="S635" s="5">
        <f t="shared" si="38"/>
        <v>36.308000000000007</v>
      </c>
      <c r="T635" s="7">
        <f t="shared" si="39"/>
        <v>0.56724159480064995</v>
      </c>
      <c r="U635" s="4">
        <f>YEAR(SalesDataTable[[#This Row],[Order Date]])</f>
        <v>2026</v>
      </c>
      <c r="V635" s="7" t="str">
        <f>"Q"&amp;ROUNDUP(MONTH(SalesDataTable[[#This Row],[Order Date]])/3,0)</f>
        <v>Q2</v>
      </c>
      <c r="W635" s="8">
        <f>MONTH(SalesDataTable[[#This Row],[Order Date]])</f>
        <v>4</v>
      </c>
      <c r="X635" s="7" t="str">
        <f>TEXT(SalesDataTable[[#This Row],[Order Date]],"mmm")</f>
        <v>Apr</v>
      </c>
    </row>
    <row r="636" spans="1:24" ht="15.6">
      <c r="A636" s="2">
        <v>3920</v>
      </c>
      <c r="B636" s="12">
        <v>46133</v>
      </c>
      <c r="C636" s="14">
        <f>YEAR(SalesDataTable[[#This Row],[Order Date]])</f>
        <v>2026</v>
      </c>
      <c r="D636" s="14">
        <f>ROUNDUP(MONTH(SalesDataTable[[#This Row],[Order Date]])/3,0)</f>
        <v>2</v>
      </c>
      <c r="E636" s="14">
        <f>MONTH(SalesDataTable[[#This Row],[Order Date]])</f>
        <v>4</v>
      </c>
      <c r="F636" s="14" t="str">
        <f>TEXT(SalesDataTable[[#This Row],[Order Date]],"mmm")</f>
        <v>Apr</v>
      </c>
      <c r="G636" s="3" t="s">
        <v>6</v>
      </c>
      <c r="H636" s="3" t="s">
        <v>41</v>
      </c>
      <c r="I636" s="3" t="s">
        <v>2</v>
      </c>
      <c r="J636" s="3" t="s">
        <v>3</v>
      </c>
      <c r="K636" s="3" t="s">
        <v>4</v>
      </c>
      <c r="L636" s="3" t="s">
        <v>30</v>
      </c>
      <c r="M636" s="8">
        <v>2</v>
      </c>
      <c r="N636" s="5">
        <v>100.39</v>
      </c>
      <c r="O636" s="6">
        <v>0</v>
      </c>
      <c r="P636" s="5">
        <v>49.05</v>
      </c>
      <c r="Q636" s="5">
        <f t="shared" si="36"/>
        <v>200.78</v>
      </c>
      <c r="R636" s="5">
        <f t="shared" si="37"/>
        <v>98.1</v>
      </c>
      <c r="S636" s="5">
        <f t="shared" si="38"/>
        <v>102.68</v>
      </c>
      <c r="T636" s="7">
        <f t="shared" si="39"/>
        <v>0.51140551847793603</v>
      </c>
      <c r="U636" s="4">
        <f>YEAR(SalesDataTable[[#This Row],[Order Date]])</f>
        <v>2026</v>
      </c>
      <c r="V636" s="7" t="str">
        <f>"Q"&amp;ROUNDUP(MONTH(SalesDataTable[[#This Row],[Order Date]])/3,0)</f>
        <v>Q2</v>
      </c>
      <c r="W636" s="8">
        <f>MONTH(SalesDataTable[[#This Row],[Order Date]])</f>
        <v>4</v>
      </c>
      <c r="X636" s="7" t="str">
        <f>TEXT(SalesDataTable[[#This Row],[Order Date]],"mmm")</f>
        <v>Apr</v>
      </c>
    </row>
    <row r="637" spans="1:24" ht="15.6">
      <c r="A637" s="2">
        <v>4654</v>
      </c>
      <c r="B637" s="12">
        <v>46133</v>
      </c>
      <c r="C637" s="14">
        <f>YEAR(SalesDataTable[[#This Row],[Order Date]])</f>
        <v>2026</v>
      </c>
      <c r="D637" s="14">
        <f>ROUNDUP(MONTH(SalesDataTable[[#This Row],[Order Date]])/3,0)</f>
        <v>2</v>
      </c>
      <c r="E637" s="14">
        <f>MONTH(SalesDataTable[[#This Row],[Order Date]])</f>
        <v>4</v>
      </c>
      <c r="F637" s="14" t="str">
        <f>TEXT(SalesDataTable[[#This Row],[Order Date]],"mmm")</f>
        <v>Apr</v>
      </c>
      <c r="G637" s="3" t="s">
        <v>0</v>
      </c>
      <c r="H637" s="3" t="s">
        <v>50</v>
      </c>
      <c r="I637" s="3" t="s">
        <v>19</v>
      </c>
      <c r="J637" s="3" t="s">
        <v>3</v>
      </c>
      <c r="K637" s="3" t="s">
        <v>23</v>
      </c>
      <c r="L637" s="3" t="s">
        <v>29</v>
      </c>
      <c r="M637" s="8">
        <v>2</v>
      </c>
      <c r="N637" s="5">
        <v>191.51</v>
      </c>
      <c r="O637" s="6">
        <v>0.1</v>
      </c>
      <c r="P637" s="5">
        <v>101.25</v>
      </c>
      <c r="Q637" s="5">
        <f t="shared" si="36"/>
        <v>344.71800000000002</v>
      </c>
      <c r="R637" s="5">
        <f t="shared" si="37"/>
        <v>202.5</v>
      </c>
      <c r="S637" s="5">
        <f t="shared" si="38"/>
        <v>142.21800000000002</v>
      </c>
      <c r="T637" s="7">
        <f t="shared" si="39"/>
        <v>0.41256331262075091</v>
      </c>
      <c r="U637" s="4">
        <f>YEAR(SalesDataTable[[#This Row],[Order Date]])</f>
        <v>2026</v>
      </c>
      <c r="V637" s="7" t="str">
        <f>"Q"&amp;ROUNDUP(MONTH(SalesDataTable[[#This Row],[Order Date]])/3,0)</f>
        <v>Q2</v>
      </c>
      <c r="W637" s="8">
        <f>MONTH(SalesDataTable[[#This Row],[Order Date]])</f>
        <v>4</v>
      </c>
      <c r="X637" s="7" t="str">
        <f>TEXT(SalesDataTable[[#This Row],[Order Date]],"mmm")</f>
        <v>Apr</v>
      </c>
    </row>
    <row r="638" spans="1:24" ht="15.6">
      <c r="A638" s="2">
        <v>4920</v>
      </c>
      <c r="B638" s="12">
        <v>46133</v>
      </c>
      <c r="C638" s="14">
        <f>YEAR(SalesDataTable[[#This Row],[Order Date]])</f>
        <v>2026</v>
      </c>
      <c r="D638" s="14">
        <f>ROUNDUP(MONTH(SalesDataTable[[#This Row],[Order Date]])/3,0)</f>
        <v>2</v>
      </c>
      <c r="E638" s="14">
        <f>MONTH(SalesDataTable[[#This Row],[Order Date]])</f>
        <v>4</v>
      </c>
      <c r="F638" s="14" t="str">
        <f>TEXT(SalesDataTable[[#This Row],[Order Date]],"mmm")</f>
        <v>Apr</v>
      </c>
      <c r="G638" s="3" t="s">
        <v>6</v>
      </c>
      <c r="H638" s="3" t="s">
        <v>43</v>
      </c>
      <c r="I638" s="3" t="s">
        <v>19</v>
      </c>
      <c r="J638" s="3" t="s">
        <v>13</v>
      </c>
      <c r="K638" s="3" t="s">
        <v>9</v>
      </c>
      <c r="L638" s="3" t="s">
        <v>17</v>
      </c>
      <c r="M638" s="8">
        <v>2</v>
      </c>
      <c r="N638" s="5">
        <v>147.30000000000001</v>
      </c>
      <c r="O638" s="6">
        <v>0</v>
      </c>
      <c r="P638" s="5">
        <v>81.2</v>
      </c>
      <c r="Q638" s="5">
        <f t="shared" si="36"/>
        <v>294.60000000000002</v>
      </c>
      <c r="R638" s="5">
        <f t="shared" si="37"/>
        <v>162.4</v>
      </c>
      <c r="S638" s="5">
        <f t="shared" si="38"/>
        <v>132.20000000000002</v>
      </c>
      <c r="T638" s="7">
        <f t="shared" si="39"/>
        <v>0.44874405974202308</v>
      </c>
      <c r="U638" s="4">
        <f>YEAR(SalesDataTable[[#This Row],[Order Date]])</f>
        <v>2026</v>
      </c>
      <c r="V638" s="7" t="str">
        <f>"Q"&amp;ROUNDUP(MONTH(SalesDataTable[[#This Row],[Order Date]])/3,0)</f>
        <v>Q2</v>
      </c>
      <c r="W638" s="8">
        <f>MONTH(SalesDataTable[[#This Row],[Order Date]])</f>
        <v>4</v>
      </c>
      <c r="X638" s="7" t="str">
        <f>TEXT(SalesDataTable[[#This Row],[Order Date]],"mmm")</f>
        <v>Apr</v>
      </c>
    </row>
    <row r="639" spans="1:24" ht="15.6">
      <c r="A639" s="2">
        <v>5191</v>
      </c>
      <c r="B639" s="12">
        <v>46133</v>
      </c>
      <c r="C639" s="14">
        <f>YEAR(SalesDataTable[[#This Row],[Order Date]])</f>
        <v>2026</v>
      </c>
      <c r="D639" s="14">
        <f>ROUNDUP(MONTH(SalesDataTable[[#This Row],[Order Date]])/3,0)</f>
        <v>2</v>
      </c>
      <c r="E639" s="14">
        <f>MONTH(SalesDataTable[[#This Row],[Order Date]])</f>
        <v>4</v>
      </c>
      <c r="F639" s="14" t="str">
        <f>TEXT(SalesDataTable[[#This Row],[Order Date]],"mmm")</f>
        <v>Apr</v>
      </c>
      <c r="G639" s="3" t="s">
        <v>6</v>
      </c>
      <c r="H639" s="3" t="s">
        <v>41</v>
      </c>
      <c r="I639" s="3" t="s">
        <v>19</v>
      </c>
      <c r="J639" s="3" t="s">
        <v>3</v>
      </c>
      <c r="K639" s="3" t="s">
        <v>4</v>
      </c>
      <c r="L639" s="3" t="s">
        <v>5</v>
      </c>
      <c r="M639" s="8">
        <v>1</v>
      </c>
      <c r="N639" s="5">
        <v>79.92</v>
      </c>
      <c r="O639" s="6">
        <v>0.1</v>
      </c>
      <c r="P639" s="5">
        <v>43.13</v>
      </c>
      <c r="Q639" s="5">
        <f t="shared" si="36"/>
        <v>71.927999999999997</v>
      </c>
      <c r="R639" s="5">
        <f t="shared" si="37"/>
        <v>43.13</v>
      </c>
      <c r="S639" s="5">
        <f t="shared" si="38"/>
        <v>28.797999999999995</v>
      </c>
      <c r="T639" s="7">
        <f t="shared" si="39"/>
        <v>0.40037259481703918</v>
      </c>
      <c r="U639" s="4">
        <f>YEAR(SalesDataTable[[#This Row],[Order Date]])</f>
        <v>2026</v>
      </c>
      <c r="V639" s="7" t="str">
        <f>"Q"&amp;ROUNDUP(MONTH(SalesDataTable[[#This Row],[Order Date]])/3,0)</f>
        <v>Q2</v>
      </c>
      <c r="W639" s="8">
        <f>MONTH(SalesDataTable[[#This Row],[Order Date]])</f>
        <v>4</v>
      </c>
      <c r="X639" s="7" t="str">
        <f>TEXT(SalesDataTable[[#This Row],[Order Date]],"mmm")</f>
        <v>Apr</v>
      </c>
    </row>
    <row r="640" spans="1:24" ht="15.6">
      <c r="A640" s="2">
        <v>413</v>
      </c>
      <c r="B640" s="12">
        <v>46134</v>
      </c>
      <c r="C640" s="14">
        <f>YEAR(SalesDataTable[[#This Row],[Order Date]])</f>
        <v>2026</v>
      </c>
      <c r="D640" s="14">
        <f>ROUNDUP(MONTH(SalesDataTable[[#This Row],[Order Date]])/3,0)</f>
        <v>2</v>
      </c>
      <c r="E640" s="14">
        <f>MONTH(SalesDataTable[[#This Row],[Order Date]])</f>
        <v>4</v>
      </c>
      <c r="F640" s="14" t="str">
        <f>TEXT(SalesDataTable[[#This Row],[Order Date]],"mmm")</f>
        <v>Apr</v>
      </c>
      <c r="G640" s="3" t="s">
        <v>6</v>
      </c>
      <c r="H640" s="3" t="s">
        <v>7</v>
      </c>
      <c r="I640" s="3" t="s">
        <v>2</v>
      </c>
      <c r="J640" s="3" t="s">
        <v>3</v>
      </c>
      <c r="K640" s="3" t="s">
        <v>23</v>
      </c>
      <c r="L640" s="3" t="s">
        <v>24</v>
      </c>
      <c r="M640" s="8">
        <v>2</v>
      </c>
      <c r="N640" s="5">
        <v>344.29</v>
      </c>
      <c r="O640" s="6">
        <v>0.1</v>
      </c>
      <c r="P640" s="5">
        <v>192.66</v>
      </c>
      <c r="Q640" s="5">
        <f t="shared" si="36"/>
        <v>619.72200000000009</v>
      </c>
      <c r="R640" s="5">
        <f t="shared" si="37"/>
        <v>385.32</v>
      </c>
      <c r="S640" s="5">
        <f t="shared" si="38"/>
        <v>234.4020000000001</v>
      </c>
      <c r="T640" s="7">
        <f t="shared" si="39"/>
        <v>0.37823733867766524</v>
      </c>
      <c r="U640" s="4">
        <f>YEAR(SalesDataTable[[#This Row],[Order Date]])</f>
        <v>2026</v>
      </c>
      <c r="V640" s="7" t="str">
        <f>"Q"&amp;ROUNDUP(MONTH(SalesDataTable[[#This Row],[Order Date]])/3,0)</f>
        <v>Q2</v>
      </c>
      <c r="W640" s="8">
        <f>MONTH(SalesDataTable[[#This Row],[Order Date]])</f>
        <v>4</v>
      </c>
      <c r="X640" s="7" t="str">
        <f>TEXT(SalesDataTable[[#This Row],[Order Date]],"mmm")</f>
        <v>Apr</v>
      </c>
    </row>
    <row r="641" spans="1:24" ht="15.6">
      <c r="A641" s="2">
        <v>1658</v>
      </c>
      <c r="B641" s="12">
        <v>46134</v>
      </c>
      <c r="C641" s="14">
        <f>YEAR(SalesDataTable[[#This Row],[Order Date]])</f>
        <v>2026</v>
      </c>
      <c r="D641" s="14">
        <f>ROUNDUP(MONTH(SalesDataTable[[#This Row],[Order Date]])/3,0)</f>
        <v>2</v>
      </c>
      <c r="E641" s="14">
        <f>MONTH(SalesDataTable[[#This Row],[Order Date]])</f>
        <v>4</v>
      </c>
      <c r="F641" s="14" t="str">
        <f>TEXT(SalesDataTable[[#This Row],[Order Date]],"mmm")</f>
        <v>Apr</v>
      </c>
      <c r="G641" s="3" t="s">
        <v>11</v>
      </c>
      <c r="H641" s="3" t="s">
        <v>25</v>
      </c>
      <c r="I641" s="3" t="s">
        <v>2</v>
      </c>
      <c r="J641" s="3" t="s">
        <v>3</v>
      </c>
      <c r="K641" s="3" t="s">
        <v>9</v>
      </c>
      <c r="L641" s="3" t="s">
        <v>37</v>
      </c>
      <c r="M641" s="8">
        <v>1</v>
      </c>
      <c r="N641" s="5">
        <v>151.15</v>
      </c>
      <c r="O641" s="6">
        <v>0</v>
      </c>
      <c r="P641" s="5">
        <v>77.680000000000007</v>
      </c>
      <c r="Q641" s="5">
        <f t="shared" si="36"/>
        <v>151.15</v>
      </c>
      <c r="R641" s="5">
        <f t="shared" si="37"/>
        <v>77.680000000000007</v>
      </c>
      <c r="S641" s="5">
        <f t="shared" si="38"/>
        <v>73.47</v>
      </c>
      <c r="T641" s="7">
        <f t="shared" si="39"/>
        <v>0.48607343698312933</v>
      </c>
      <c r="U641" s="4">
        <f>YEAR(SalesDataTable[[#This Row],[Order Date]])</f>
        <v>2026</v>
      </c>
      <c r="V641" s="7" t="str">
        <f>"Q"&amp;ROUNDUP(MONTH(SalesDataTable[[#This Row],[Order Date]])/3,0)</f>
        <v>Q2</v>
      </c>
      <c r="W641" s="8">
        <f>MONTH(SalesDataTable[[#This Row],[Order Date]])</f>
        <v>4</v>
      </c>
      <c r="X641" s="7" t="str">
        <f>TEXT(SalesDataTable[[#This Row],[Order Date]],"mmm")</f>
        <v>Apr</v>
      </c>
    </row>
    <row r="642" spans="1:24" ht="15.6">
      <c r="A642" s="2">
        <v>2024</v>
      </c>
      <c r="B642" s="12">
        <v>46134</v>
      </c>
      <c r="C642" s="14">
        <f>YEAR(SalesDataTable[[#This Row],[Order Date]])</f>
        <v>2026</v>
      </c>
      <c r="D642" s="14">
        <f>ROUNDUP(MONTH(SalesDataTable[[#This Row],[Order Date]])/3,0)</f>
        <v>2</v>
      </c>
      <c r="E642" s="14">
        <f>MONTH(SalesDataTable[[#This Row],[Order Date]])</f>
        <v>4</v>
      </c>
      <c r="F642" s="14" t="str">
        <f>TEXT(SalesDataTable[[#This Row],[Order Date]],"mmm")</f>
        <v>Apr</v>
      </c>
      <c r="G642" s="3" t="s">
        <v>6</v>
      </c>
      <c r="H642" s="3" t="s">
        <v>27</v>
      </c>
      <c r="I642" s="3" t="s">
        <v>19</v>
      </c>
      <c r="J642" s="3" t="s">
        <v>13</v>
      </c>
      <c r="K642" s="3" t="s">
        <v>23</v>
      </c>
      <c r="L642" s="3"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c r="U642" s="4">
        <f>YEAR(SalesDataTable[[#This Row],[Order Date]])</f>
        <v>2026</v>
      </c>
      <c r="V642" s="7" t="str">
        <f>"Q"&amp;ROUNDUP(MONTH(SalesDataTable[[#This Row],[Order Date]])/3,0)</f>
        <v>Q2</v>
      </c>
      <c r="W642" s="8">
        <f>MONTH(SalesDataTable[[#This Row],[Order Date]])</f>
        <v>4</v>
      </c>
      <c r="X642" s="7" t="str">
        <f>TEXT(SalesDataTable[[#This Row],[Order Date]],"mmm")</f>
        <v>Apr</v>
      </c>
    </row>
    <row r="643" spans="1:24" ht="15.6">
      <c r="A643" s="2">
        <v>3980</v>
      </c>
      <c r="B643" s="12">
        <v>46134</v>
      </c>
      <c r="C643" s="14">
        <f>YEAR(SalesDataTable[[#This Row],[Order Date]])</f>
        <v>2026</v>
      </c>
      <c r="D643" s="14">
        <f>ROUNDUP(MONTH(SalesDataTable[[#This Row],[Order Date]])/3,0)</f>
        <v>2</v>
      </c>
      <c r="E643" s="14">
        <f>MONTH(SalesDataTable[[#This Row],[Order Date]])</f>
        <v>4</v>
      </c>
      <c r="F643" s="14" t="str">
        <f>TEXT(SalesDataTable[[#This Row],[Order Date]],"mmm")</f>
        <v>Apr</v>
      </c>
      <c r="G643" s="3" t="s">
        <v>20</v>
      </c>
      <c r="H643" s="3" t="s">
        <v>21</v>
      </c>
      <c r="I643" s="3" t="s">
        <v>19</v>
      </c>
      <c r="J643" s="3" t="s">
        <v>13</v>
      </c>
      <c r="K643" s="3" t="s">
        <v>9</v>
      </c>
      <c r="L643" s="3" t="s">
        <v>17</v>
      </c>
      <c r="M643" s="8">
        <v>1</v>
      </c>
      <c r="N643" s="5">
        <v>142.53</v>
      </c>
      <c r="O643" s="6">
        <v>0.05</v>
      </c>
      <c r="P643" s="5">
        <v>77.77</v>
      </c>
      <c r="Q643" s="5">
        <f t="shared" si="40"/>
        <v>135.40350000000001</v>
      </c>
      <c r="R643" s="5">
        <f t="shared" si="41"/>
        <v>77.77</v>
      </c>
      <c r="S643" s="5">
        <f t="shared" si="42"/>
        <v>57.633500000000012</v>
      </c>
      <c r="T643" s="7">
        <f t="shared" si="43"/>
        <v>0.4256426163282338</v>
      </c>
      <c r="U643" s="4">
        <f>YEAR(SalesDataTable[[#This Row],[Order Date]])</f>
        <v>2026</v>
      </c>
      <c r="V643" s="7" t="str">
        <f>"Q"&amp;ROUNDUP(MONTH(SalesDataTable[[#This Row],[Order Date]])/3,0)</f>
        <v>Q2</v>
      </c>
      <c r="W643" s="8">
        <f>MONTH(SalesDataTable[[#This Row],[Order Date]])</f>
        <v>4</v>
      </c>
      <c r="X643" s="7" t="str">
        <f>TEXT(SalesDataTable[[#This Row],[Order Date]],"mmm")</f>
        <v>Apr</v>
      </c>
    </row>
    <row r="644" spans="1:24" ht="15.6">
      <c r="A644" s="2">
        <v>4239</v>
      </c>
      <c r="B644" s="12">
        <v>46134</v>
      </c>
      <c r="C644" s="14">
        <f>YEAR(SalesDataTable[[#This Row],[Order Date]])</f>
        <v>2026</v>
      </c>
      <c r="D644" s="14">
        <f>ROUNDUP(MONTH(SalesDataTable[[#This Row],[Order Date]])/3,0)</f>
        <v>2</v>
      </c>
      <c r="E644" s="14">
        <f>MONTH(SalesDataTable[[#This Row],[Order Date]])</f>
        <v>4</v>
      </c>
      <c r="F644" s="14" t="str">
        <f>TEXT(SalesDataTable[[#This Row],[Order Date]],"mmm")</f>
        <v>Apr</v>
      </c>
      <c r="G644" s="3" t="s">
        <v>6</v>
      </c>
      <c r="H644" s="3" t="s">
        <v>7</v>
      </c>
      <c r="I644" s="3" t="s">
        <v>2</v>
      </c>
      <c r="J644" s="3" t="s">
        <v>13</v>
      </c>
      <c r="K644" s="3" t="s">
        <v>23</v>
      </c>
      <c r="L644" s="3" t="s">
        <v>40</v>
      </c>
      <c r="M644" s="8">
        <v>2</v>
      </c>
      <c r="N644" s="5">
        <v>83.24</v>
      </c>
      <c r="O644" s="6">
        <v>0</v>
      </c>
      <c r="P644" s="5">
        <v>40.03</v>
      </c>
      <c r="Q644" s="5">
        <f t="shared" si="40"/>
        <v>166.48</v>
      </c>
      <c r="R644" s="5">
        <f t="shared" si="41"/>
        <v>80.06</v>
      </c>
      <c r="S644" s="5">
        <f t="shared" si="42"/>
        <v>86.419999999999987</v>
      </c>
      <c r="T644" s="7">
        <f t="shared" si="43"/>
        <v>0.51910139356078799</v>
      </c>
      <c r="U644" s="4">
        <f>YEAR(SalesDataTable[[#This Row],[Order Date]])</f>
        <v>2026</v>
      </c>
      <c r="V644" s="7" t="str">
        <f>"Q"&amp;ROUNDUP(MONTH(SalesDataTable[[#This Row],[Order Date]])/3,0)</f>
        <v>Q2</v>
      </c>
      <c r="W644" s="8">
        <f>MONTH(SalesDataTable[[#This Row],[Order Date]])</f>
        <v>4</v>
      </c>
      <c r="X644" s="7" t="str">
        <f>TEXT(SalesDataTable[[#This Row],[Order Date]],"mmm")</f>
        <v>Apr</v>
      </c>
    </row>
    <row r="645" spans="1:24" ht="15.6">
      <c r="A645" s="2">
        <v>4761</v>
      </c>
      <c r="B645" s="12">
        <v>46134</v>
      </c>
      <c r="C645" s="14">
        <f>YEAR(SalesDataTable[[#This Row],[Order Date]])</f>
        <v>2026</v>
      </c>
      <c r="D645" s="14">
        <f>ROUNDUP(MONTH(SalesDataTable[[#This Row],[Order Date]])/3,0)</f>
        <v>2</v>
      </c>
      <c r="E645" s="14">
        <f>MONTH(SalesDataTable[[#This Row],[Order Date]])</f>
        <v>4</v>
      </c>
      <c r="F645" s="14" t="str">
        <f>TEXT(SalesDataTable[[#This Row],[Order Date]],"mmm")</f>
        <v>Apr</v>
      </c>
      <c r="G645" s="3" t="s">
        <v>0</v>
      </c>
      <c r="H645" s="3" t="s">
        <v>1</v>
      </c>
      <c r="I645" s="3" t="s">
        <v>28</v>
      </c>
      <c r="J645" s="3" t="s">
        <v>13</v>
      </c>
      <c r="K645" s="3" t="s">
        <v>9</v>
      </c>
      <c r="L645" s="3" t="s">
        <v>17</v>
      </c>
      <c r="M645" s="8">
        <v>1</v>
      </c>
      <c r="N645" s="5">
        <v>141.99</v>
      </c>
      <c r="O645" s="6">
        <v>0.05</v>
      </c>
      <c r="P645" s="5">
        <v>79.7</v>
      </c>
      <c r="Q645" s="5">
        <f t="shared" si="40"/>
        <v>134.8905</v>
      </c>
      <c r="R645" s="5">
        <f t="shared" si="41"/>
        <v>79.7</v>
      </c>
      <c r="S645" s="5">
        <f t="shared" si="42"/>
        <v>55.1905</v>
      </c>
      <c r="T645" s="7">
        <f t="shared" si="43"/>
        <v>0.40915038494186023</v>
      </c>
      <c r="U645" s="4">
        <f>YEAR(SalesDataTable[[#This Row],[Order Date]])</f>
        <v>2026</v>
      </c>
      <c r="V645" s="7" t="str">
        <f>"Q"&amp;ROUNDUP(MONTH(SalesDataTable[[#This Row],[Order Date]])/3,0)</f>
        <v>Q2</v>
      </c>
      <c r="W645" s="8">
        <f>MONTH(SalesDataTable[[#This Row],[Order Date]])</f>
        <v>4</v>
      </c>
      <c r="X645" s="7" t="str">
        <f>TEXT(SalesDataTable[[#This Row],[Order Date]],"mmm")</f>
        <v>Apr</v>
      </c>
    </row>
    <row r="646" spans="1:24" ht="15.6">
      <c r="A646" s="2">
        <v>5160</v>
      </c>
      <c r="B646" s="12">
        <v>46134</v>
      </c>
      <c r="C646" s="14">
        <f>YEAR(SalesDataTable[[#This Row],[Order Date]])</f>
        <v>2026</v>
      </c>
      <c r="D646" s="14">
        <f>ROUNDUP(MONTH(SalesDataTable[[#This Row],[Order Date]])/3,0)</f>
        <v>2</v>
      </c>
      <c r="E646" s="14">
        <f>MONTH(SalesDataTable[[#This Row],[Order Date]])</f>
        <v>4</v>
      </c>
      <c r="F646" s="14" t="str">
        <f>TEXT(SalesDataTable[[#This Row],[Order Date]],"mmm")</f>
        <v>Apr</v>
      </c>
      <c r="G646" s="3" t="s">
        <v>6</v>
      </c>
      <c r="H646" s="3" t="s">
        <v>43</v>
      </c>
      <c r="I646" s="3" t="s">
        <v>2</v>
      </c>
      <c r="J646" s="3" t="s">
        <v>13</v>
      </c>
      <c r="K646" s="3" t="s">
        <v>34</v>
      </c>
      <c r="L646" s="3" t="s">
        <v>42</v>
      </c>
      <c r="M646" s="8">
        <v>2</v>
      </c>
      <c r="N646" s="5">
        <v>35.94</v>
      </c>
      <c r="O646" s="6">
        <v>0.05</v>
      </c>
      <c r="P646" s="5">
        <v>14.17</v>
      </c>
      <c r="Q646" s="5">
        <f t="shared" si="40"/>
        <v>68.285999999999987</v>
      </c>
      <c r="R646" s="5">
        <f t="shared" si="41"/>
        <v>28.34</v>
      </c>
      <c r="S646" s="5">
        <f t="shared" si="42"/>
        <v>39.945999999999984</v>
      </c>
      <c r="T646" s="7">
        <f t="shared" si="43"/>
        <v>0.5849808159798493</v>
      </c>
      <c r="U646" s="4">
        <f>YEAR(SalesDataTable[[#This Row],[Order Date]])</f>
        <v>2026</v>
      </c>
      <c r="V646" s="7" t="str">
        <f>"Q"&amp;ROUNDUP(MONTH(SalesDataTable[[#This Row],[Order Date]])/3,0)</f>
        <v>Q2</v>
      </c>
      <c r="W646" s="8">
        <f>MONTH(SalesDataTable[[#This Row],[Order Date]])</f>
        <v>4</v>
      </c>
      <c r="X646" s="7" t="str">
        <f>TEXT(SalesDataTable[[#This Row],[Order Date]],"mmm")</f>
        <v>Apr</v>
      </c>
    </row>
    <row r="647" spans="1:24" ht="15.6">
      <c r="A647" s="2">
        <v>2224</v>
      </c>
      <c r="B647" s="12">
        <v>46135</v>
      </c>
      <c r="C647" s="14">
        <f>YEAR(SalesDataTable[[#This Row],[Order Date]])</f>
        <v>2026</v>
      </c>
      <c r="D647" s="14">
        <f>ROUNDUP(MONTH(SalesDataTable[[#This Row],[Order Date]])/3,0)</f>
        <v>2</v>
      </c>
      <c r="E647" s="14">
        <f>MONTH(SalesDataTable[[#This Row],[Order Date]])</f>
        <v>4</v>
      </c>
      <c r="F647" s="14" t="str">
        <f>TEXT(SalesDataTable[[#This Row],[Order Date]],"mmm")</f>
        <v>Apr</v>
      </c>
      <c r="G647" s="3" t="s">
        <v>6</v>
      </c>
      <c r="H647" s="3" t="s">
        <v>7</v>
      </c>
      <c r="I647" s="3" t="s">
        <v>2</v>
      </c>
      <c r="J647" s="3" t="s">
        <v>13</v>
      </c>
      <c r="K647" s="3" t="s">
        <v>34</v>
      </c>
      <c r="L647" s="3" t="s">
        <v>45</v>
      </c>
      <c r="M647" s="8">
        <v>3</v>
      </c>
      <c r="N647" s="5">
        <v>49.55</v>
      </c>
      <c r="O647" s="6">
        <v>0</v>
      </c>
      <c r="P647" s="5">
        <v>22.55</v>
      </c>
      <c r="Q647" s="5">
        <f t="shared" si="40"/>
        <v>148.64999999999998</v>
      </c>
      <c r="R647" s="5">
        <f t="shared" si="41"/>
        <v>67.650000000000006</v>
      </c>
      <c r="S647" s="5">
        <f t="shared" si="42"/>
        <v>80.999999999999972</v>
      </c>
      <c r="T647" s="7">
        <f t="shared" si="43"/>
        <v>0.54490413723511588</v>
      </c>
      <c r="U647" s="4">
        <f>YEAR(SalesDataTable[[#This Row],[Order Date]])</f>
        <v>2026</v>
      </c>
      <c r="V647" s="7" t="str">
        <f>"Q"&amp;ROUNDUP(MONTH(SalesDataTable[[#This Row],[Order Date]])/3,0)</f>
        <v>Q2</v>
      </c>
      <c r="W647" s="8">
        <f>MONTH(SalesDataTable[[#This Row],[Order Date]])</f>
        <v>4</v>
      </c>
      <c r="X647" s="7" t="str">
        <f>TEXT(SalesDataTable[[#This Row],[Order Date]],"mmm")</f>
        <v>Apr</v>
      </c>
    </row>
    <row r="648" spans="1:24" ht="15.6">
      <c r="A648" s="2">
        <v>2832</v>
      </c>
      <c r="B648" s="12">
        <v>46135</v>
      </c>
      <c r="C648" s="14">
        <f>YEAR(SalesDataTable[[#This Row],[Order Date]])</f>
        <v>2026</v>
      </c>
      <c r="D648" s="14">
        <f>ROUNDUP(MONTH(SalesDataTable[[#This Row],[Order Date]])/3,0)</f>
        <v>2</v>
      </c>
      <c r="E648" s="14">
        <f>MONTH(SalesDataTable[[#This Row],[Order Date]])</f>
        <v>4</v>
      </c>
      <c r="F648" s="14" t="str">
        <f>TEXT(SalesDataTable[[#This Row],[Order Date]],"mmm")</f>
        <v>Apr</v>
      </c>
      <c r="G648" s="3" t="s">
        <v>20</v>
      </c>
      <c r="H648" s="3" t="s">
        <v>33</v>
      </c>
      <c r="I648" s="3" t="s">
        <v>28</v>
      </c>
      <c r="J648" s="3" t="s">
        <v>3</v>
      </c>
      <c r="K648" s="3" t="s">
        <v>34</v>
      </c>
      <c r="L648" s="3" t="s">
        <v>35</v>
      </c>
      <c r="M648" s="8">
        <v>1</v>
      </c>
      <c r="N648" s="5">
        <v>39.89</v>
      </c>
      <c r="O648" s="6">
        <v>0.05</v>
      </c>
      <c r="P648" s="5">
        <v>15.06</v>
      </c>
      <c r="Q648" s="5">
        <f t="shared" si="40"/>
        <v>37.895499999999998</v>
      </c>
      <c r="R648" s="5">
        <f t="shared" si="41"/>
        <v>15.06</v>
      </c>
      <c r="S648" s="5">
        <f t="shared" si="42"/>
        <v>22.835499999999996</v>
      </c>
      <c r="T648" s="7">
        <f t="shared" si="43"/>
        <v>0.60259133670224685</v>
      </c>
      <c r="U648" s="4">
        <f>YEAR(SalesDataTable[[#This Row],[Order Date]])</f>
        <v>2026</v>
      </c>
      <c r="V648" s="7" t="str">
        <f>"Q"&amp;ROUNDUP(MONTH(SalesDataTable[[#This Row],[Order Date]])/3,0)</f>
        <v>Q2</v>
      </c>
      <c r="W648" s="8">
        <f>MONTH(SalesDataTable[[#This Row],[Order Date]])</f>
        <v>4</v>
      </c>
      <c r="X648" s="7" t="str">
        <f>TEXT(SalesDataTable[[#This Row],[Order Date]],"mmm")</f>
        <v>Apr</v>
      </c>
    </row>
    <row r="649" spans="1:24" ht="15.6">
      <c r="A649" s="2">
        <v>3000</v>
      </c>
      <c r="B649" s="12">
        <v>46135</v>
      </c>
      <c r="C649" s="14">
        <f>YEAR(SalesDataTable[[#This Row],[Order Date]])</f>
        <v>2026</v>
      </c>
      <c r="D649" s="14">
        <f>ROUNDUP(MONTH(SalesDataTable[[#This Row],[Order Date]])/3,0)</f>
        <v>2</v>
      </c>
      <c r="E649" s="14">
        <f>MONTH(SalesDataTable[[#This Row],[Order Date]])</f>
        <v>4</v>
      </c>
      <c r="F649" s="14" t="str">
        <f>TEXT(SalesDataTable[[#This Row],[Order Date]],"mmm")</f>
        <v>Apr</v>
      </c>
      <c r="G649" s="3" t="s">
        <v>20</v>
      </c>
      <c r="H649" s="3" t="s">
        <v>31</v>
      </c>
      <c r="I649" s="3" t="s">
        <v>28</v>
      </c>
      <c r="J649" s="3" t="s">
        <v>13</v>
      </c>
      <c r="K649" s="3" t="s">
        <v>34</v>
      </c>
      <c r="L649" s="3" t="s">
        <v>35</v>
      </c>
      <c r="M649" s="8">
        <v>1</v>
      </c>
      <c r="N649" s="5">
        <v>40.630000000000003</v>
      </c>
      <c r="O649" s="6">
        <v>0.1</v>
      </c>
      <c r="P649" s="5">
        <v>14.67</v>
      </c>
      <c r="Q649" s="5">
        <f t="shared" si="40"/>
        <v>36.567</v>
      </c>
      <c r="R649" s="5">
        <f t="shared" si="41"/>
        <v>14.67</v>
      </c>
      <c r="S649" s="5">
        <f t="shared" si="42"/>
        <v>21.896999999999998</v>
      </c>
      <c r="T649" s="7">
        <f t="shared" si="43"/>
        <v>0.59881860694068423</v>
      </c>
      <c r="U649" s="4">
        <f>YEAR(SalesDataTable[[#This Row],[Order Date]])</f>
        <v>2026</v>
      </c>
      <c r="V649" s="7" t="str">
        <f>"Q"&amp;ROUNDUP(MONTH(SalesDataTable[[#This Row],[Order Date]])/3,0)</f>
        <v>Q2</v>
      </c>
      <c r="W649" s="8">
        <f>MONTH(SalesDataTable[[#This Row],[Order Date]])</f>
        <v>4</v>
      </c>
      <c r="X649" s="7" t="str">
        <f>TEXT(SalesDataTable[[#This Row],[Order Date]],"mmm")</f>
        <v>Apr</v>
      </c>
    </row>
    <row r="650" spans="1:24" ht="15.6">
      <c r="A650" s="2">
        <v>3206</v>
      </c>
      <c r="B650" s="12">
        <v>46135</v>
      </c>
      <c r="C650" s="14">
        <f>YEAR(SalesDataTable[[#This Row],[Order Date]])</f>
        <v>2026</v>
      </c>
      <c r="D650" s="14">
        <f>ROUNDUP(MONTH(SalesDataTable[[#This Row],[Order Date]])/3,0)</f>
        <v>2</v>
      </c>
      <c r="E650" s="14">
        <f>MONTH(SalesDataTable[[#This Row],[Order Date]])</f>
        <v>4</v>
      </c>
      <c r="F650" s="14" t="str">
        <f>TEXT(SalesDataTable[[#This Row],[Order Date]],"mmm")</f>
        <v>Apr</v>
      </c>
      <c r="G650" s="3" t="s">
        <v>20</v>
      </c>
      <c r="H650" s="3" t="s">
        <v>33</v>
      </c>
      <c r="I650" s="3" t="s">
        <v>28</v>
      </c>
      <c r="J650" s="3" t="s">
        <v>3</v>
      </c>
      <c r="K650" s="3" t="s">
        <v>4</v>
      </c>
      <c r="L650" s="3" t="s">
        <v>26</v>
      </c>
      <c r="M650" s="8">
        <v>4</v>
      </c>
      <c r="N650" s="5">
        <v>39.78</v>
      </c>
      <c r="O650" s="6">
        <v>0.05</v>
      </c>
      <c r="P650" s="5">
        <v>16.7</v>
      </c>
      <c r="Q650" s="5">
        <f t="shared" si="40"/>
        <v>151.16399999999999</v>
      </c>
      <c r="R650" s="5">
        <f t="shared" si="41"/>
        <v>66.8</v>
      </c>
      <c r="S650" s="5">
        <f t="shared" si="42"/>
        <v>84.36399999999999</v>
      </c>
      <c r="T650" s="7">
        <f t="shared" si="43"/>
        <v>0.55809584292556425</v>
      </c>
      <c r="U650" s="4">
        <f>YEAR(SalesDataTable[[#This Row],[Order Date]])</f>
        <v>2026</v>
      </c>
      <c r="V650" s="7" t="str">
        <f>"Q"&amp;ROUNDUP(MONTH(SalesDataTable[[#This Row],[Order Date]])/3,0)</f>
        <v>Q2</v>
      </c>
      <c r="W650" s="8">
        <f>MONTH(SalesDataTable[[#This Row],[Order Date]])</f>
        <v>4</v>
      </c>
      <c r="X650" s="7" t="str">
        <f>TEXT(SalesDataTable[[#This Row],[Order Date]],"mmm")</f>
        <v>Apr</v>
      </c>
    </row>
    <row r="651" spans="1:24" ht="15.6">
      <c r="A651" s="2">
        <v>3777</v>
      </c>
      <c r="B651" s="12">
        <v>46135</v>
      </c>
      <c r="C651" s="14">
        <f>YEAR(SalesDataTable[[#This Row],[Order Date]])</f>
        <v>2026</v>
      </c>
      <c r="D651" s="14">
        <f>ROUNDUP(MONTH(SalesDataTable[[#This Row],[Order Date]])/3,0)</f>
        <v>2</v>
      </c>
      <c r="E651" s="14">
        <f>MONTH(SalesDataTable[[#This Row],[Order Date]])</f>
        <v>4</v>
      </c>
      <c r="F651" s="14" t="str">
        <f>TEXT(SalesDataTable[[#This Row],[Order Date]],"mmm")</f>
        <v>Apr</v>
      </c>
      <c r="G651" s="3" t="s">
        <v>20</v>
      </c>
      <c r="H651" s="3" t="s">
        <v>21</v>
      </c>
      <c r="I651" s="3" t="s">
        <v>28</v>
      </c>
      <c r="J651" s="3" t="s">
        <v>16</v>
      </c>
      <c r="K651" s="3" t="s">
        <v>9</v>
      </c>
      <c r="L651" s="3" t="s">
        <v>10</v>
      </c>
      <c r="M651" s="8">
        <v>1</v>
      </c>
      <c r="N651" s="5">
        <v>92.74</v>
      </c>
      <c r="O651" s="6">
        <v>0</v>
      </c>
      <c r="P651" s="5">
        <v>46.1</v>
      </c>
      <c r="Q651" s="5">
        <f t="shared" si="40"/>
        <v>92.74</v>
      </c>
      <c r="R651" s="5">
        <f t="shared" si="41"/>
        <v>46.1</v>
      </c>
      <c r="S651" s="5">
        <f t="shared" si="42"/>
        <v>46.639999999999993</v>
      </c>
      <c r="T651" s="7">
        <f t="shared" si="43"/>
        <v>0.50291136510675005</v>
      </c>
      <c r="U651" s="4">
        <f>YEAR(SalesDataTable[[#This Row],[Order Date]])</f>
        <v>2026</v>
      </c>
      <c r="V651" s="7" t="str">
        <f>"Q"&amp;ROUNDUP(MONTH(SalesDataTable[[#This Row],[Order Date]])/3,0)</f>
        <v>Q2</v>
      </c>
      <c r="W651" s="8">
        <f>MONTH(SalesDataTable[[#This Row],[Order Date]])</f>
        <v>4</v>
      </c>
      <c r="X651" s="7" t="str">
        <f>TEXT(SalesDataTable[[#This Row],[Order Date]],"mmm")</f>
        <v>Apr</v>
      </c>
    </row>
    <row r="652" spans="1:24" ht="15.6">
      <c r="A652" s="2">
        <v>4980</v>
      </c>
      <c r="B652" s="12">
        <v>46135</v>
      </c>
      <c r="C652" s="14">
        <f>YEAR(SalesDataTable[[#This Row],[Order Date]])</f>
        <v>2026</v>
      </c>
      <c r="D652" s="14">
        <f>ROUNDUP(MONTH(SalesDataTable[[#This Row],[Order Date]])/3,0)</f>
        <v>2</v>
      </c>
      <c r="E652" s="14">
        <f>MONTH(SalesDataTable[[#This Row],[Order Date]])</f>
        <v>4</v>
      </c>
      <c r="F652" s="14" t="str">
        <f>TEXT(SalesDataTable[[#This Row],[Order Date]],"mmm")</f>
        <v>Apr</v>
      </c>
      <c r="G652" s="3" t="s">
        <v>6</v>
      </c>
      <c r="H652" s="3" t="s">
        <v>27</v>
      </c>
      <c r="I652" s="3" t="s">
        <v>19</v>
      </c>
      <c r="J652" s="3" t="s">
        <v>3</v>
      </c>
      <c r="K652" s="3" t="s">
        <v>23</v>
      </c>
      <c r="L652" s="3" t="s">
        <v>51</v>
      </c>
      <c r="M652" s="8">
        <v>2</v>
      </c>
      <c r="N652" s="5">
        <v>120.49</v>
      </c>
      <c r="O652" s="6">
        <v>0.1</v>
      </c>
      <c r="P652" s="5">
        <v>62.23</v>
      </c>
      <c r="Q652" s="5">
        <f t="shared" si="40"/>
        <v>216.88200000000001</v>
      </c>
      <c r="R652" s="5">
        <f t="shared" si="41"/>
        <v>124.46</v>
      </c>
      <c r="S652" s="5">
        <f t="shared" si="42"/>
        <v>92.422000000000011</v>
      </c>
      <c r="T652" s="7">
        <f t="shared" si="43"/>
        <v>0.42613955976060719</v>
      </c>
      <c r="U652" s="4">
        <f>YEAR(SalesDataTable[[#This Row],[Order Date]])</f>
        <v>2026</v>
      </c>
      <c r="V652" s="7" t="str">
        <f>"Q"&amp;ROUNDUP(MONTH(SalesDataTable[[#This Row],[Order Date]])/3,0)</f>
        <v>Q2</v>
      </c>
      <c r="W652" s="8">
        <f>MONTH(SalesDataTable[[#This Row],[Order Date]])</f>
        <v>4</v>
      </c>
      <c r="X652" s="7" t="str">
        <f>TEXT(SalesDataTable[[#This Row],[Order Date]],"mmm")</f>
        <v>Apr</v>
      </c>
    </row>
    <row r="653" spans="1:24" ht="15.6">
      <c r="A653" s="2">
        <v>1102</v>
      </c>
      <c r="B653" s="12">
        <v>46136</v>
      </c>
      <c r="C653" s="14">
        <f>YEAR(SalesDataTable[[#This Row],[Order Date]])</f>
        <v>2026</v>
      </c>
      <c r="D653" s="14">
        <f>ROUNDUP(MONTH(SalesDataTable[[#This Row],[Order Date]])/3,0)</f>
        <v>2</v>
      </c>
      <c r="E653" s="14">
        <f>MONTH(SalesDataTable[[#This Row],[Order Date]])</f>
        <v>4</v>
      </c>
      <c r="F653" s="14" t="str">
        <f>TEXT(SalesDataTable[[#This Row],[Order Date]],"mmm")</f>
        <v>Apr</v>
      </c>
      <c r="G653" s="3" t="s">
        <v>6</v>
      </c>
      <c r="H653" s="3" t="s">
        <v>27</v>
      </c>
      <c r="I653" s="3" t="s">
        <v>2</v>
      </c>
      <c r="J653" s="3" t="s">
        <v>16</v>
      </c>
      <c r="K653" s="3" t="s">
        <v>9</v>
      </c>
      <c r="L653" s="3" t="s">
        <v>46</v>
      </c>
      <c r="M653" s="8">
        <v>2</v>
      </c>
      <c r="N653" s="5">
        <v>70.53</v>
      </c>
      <c r="O653" s="6">
        <v>0</v>
      </c>
      <c r="P653" s="5">
        <v>32.229999999999997</v>
      </c>
      <c r="Q653" s="5">
        <f t="shared" si="40"/>
        <v>141.06</v>
      </c>
      <c r="R653" s="5">
        <f t="shared" si="41"/>
        <v>64.459999999999994</v>
      </c>
      <c r="S653" s="5">
        <f t="shared" si="42"/>
        <v>76.600000000000009</v>
      </c>
      <c r="T653" s="7">
        <f t="shared" si="43"/>
        <v>0.54303133418403526</v>
      </c>
      <c r="U653" s="4">
        <f>YEAR(SalesDataTable[[#This Row],[Order Date]])</f>
        <v>2026</v>
      </c>
      <c r="V653" s="7" t="str">
        <f>"Q"&amp;ROUNDUP(MONTH(SalesDataTable[[#This Row],[Order Date]])/3,0)</f>
        <v>Q2</v>
      </c>
      <c r="W653" s="8">
        <f>MONTH(SalesDataTable[[#This Row],[Order Date]])</f>
        <v>4</v>
      </c>
      <c r="X653" s="7" t="str">
        <f>TEXT(SalesDataTable[[#This Row],[Order Date]],"mmm")</f>
        <v>Apr</v>
      </c>
    </row>
    <row r="654" spans="1:24" ht="15.6">
      <c r="A654" s="2">
        <v>1333</v>
      </c>
      <c r="B654" s="12">
        <v>46136</v>
      </c>
      <c r="C654" s="14">
        <f>YEAR(SalesDataTable[[#This Row],[Order Date]])</f>
        <v>2026</v>
      </c>
      <c r="D654" s="14">
        <f>ROUNDUP(MONTH(SalesDataTable[[#This Row],[Order Date]])/3,0)</f>
        <v>2</v>
      </c>
      <c r="E654" s="14">
        <f>MONTH(SalesDataTable[[#This Row],[Order Date]])</f>
        <v>4</v>
      </c>
      <c r="F654" s="14" t="str">
        <f>TEXT(SalesDataTable[[#This Row],[Order Date]],"mmm")</f>
        <v>Apr</v>
      </c>
      <c r="G654" s="3" t="s">
        <v>6</v>
      </c>
      <c r="H654" s="3" t="s">
        <v>49</v>
      </c>
      <c r="I654" s="3" t="s">
        <v>2</v>
      </c>
      <c r="J654" s="3" t="s">
        <v>13</v>
      </c>
      <c r="K654" s="3" t="s">
        <v>9</v>
      </c>
      <c r="L654" s="3" t="s">
        <v>10</v>
      </c>
      <c r="M654" s="8">
        <v>1</v>
      </c>
      <c r="N654" s="5">
        <v>90.87</v>
      </c>
      <c r="O654" s="6">
        <v>0.1</v>
      </c>
      <c r="P654" s="5">
        <v>44.4</v>
      </c>
      <c r="Q654" s="5">
        <f t="shared" si="40"/>
        <v>81.783000000000001</v>
      </c>
      <c r="R654" s="5">
        <f t="shared" si="41"/>
        <v>44.4</v>
      </c>
      <c r="S654" s="5">
        <f t="shared" si="42"/>
        <v>37.383000000000003</v>
      </c>
      <c r="T654" s="7">
        <f t="shared" si="43"/>
        <v>0.45709988628443565</v>
      </c>
      <c r="U654" s="4">
        <f>YEAR(SalesDataTable[[#This Row],[Order Date]])</f>
        <v>2026</v>
      </c>
      <c r="V654" s="7" t="str">
        <f>"Q"&amp;ROUNDUP(MONTH(SalesDataTable[[#This Row],[Order Date]])/3,0)</f>
        <v>Q2</v>
      </c>
      <c r="W654" s="8">
        <f>MONTH(SalesDataTable[[#This Row],[Order Date]])</f>
        <v>4</v>
      </c>
      <c r="X654" s="7" t="str">
        <f>TEXT(SalesDataTable[[#This Row],[Order Date]],"mmm")</f>
        <v>Apr</v>
      </c>
    </row>
    <row r="655" spans="1:24" ht="15.6">
      <c r="A655" s="2">
        <v>1369</v>
      </c>
      <c r="B655" s="12">
        <v>46136</v>
      </c>
      <c r="C655" s="14">
        <f>YEAR(SalesDataTable[[#This Row],[Order Date]])</f>
        <v>2026</v>
      </c>
      <c r="D655" s="14">
        <f>ROUNDUP(MONTH(SalesDataTable[[#This Row],[Order Date]])/3,0)</f>
        <v>2</v>
      </c>
      <c r="E655" s="14">
        <f>MONTH(SalesDataTable[[#This Row],[Order Date]])</f>
        <v>4</v>
      </c>
      <c r="F655" s="14" t="str">
        <f>TEXT(SalesDataTable[[#This Row],[Order Date]],"mmm")</f>
        <v>Apr</v>
      </c>
      <c r="G655" s="3" t="s">
        <v>6</v>
      </c>
      <c r="H655" s="3" t="s">
        <v>49</v>
      </c>
      <c r="I655" s="3" t="s">
        <v>8</v>
      </c>
      <c r="J655" s="3" t="s">
        <v>3</v>
      </c>
      <c r="K655" s="3" t="s">
        <v>34</v>
      </c>
      <c r="L655" s="3" t="s">
        <v>38</v>
      </c>
      <c r="M655" s="8">
        <v>3</v>
      </c>
      <c r="N655" s="5">
        <v>124.31</v>
      </c>
      <c r="O655" s="6">
        <v>0.2</v>
      </c>
      <c r="P655" s="5">
        <v>67.97</v>
      </c>
      <c r="Q655" s="5">
        <f t="shared" si="40"/>
        <v>298.34399999999999</v>
      </c>
      <c r="R655" s="5">
        <f t="shared" si="41"/>
        <v>203.91</v>
      </c>
      <c r="S655" s="5">
        <f t="shared" si="42"/>
        <v>94.433999999999997</v>
      </c>
      <c r="T655" s="7">
        <f t="shared" si="43"/>
        <v>0.31652723031131846</v>
      </c>
      <c r="U655" s="4">
        <f>YEAR(SalesDataTable[[#This Row],[Order Date]])</f>
        <v>2026</v>
      </c>
      <c r="V655" s="7" t="str">
        <f>"Q"&amp;ROUNDUP(MONTH(SalesDataTable[[#This Row],[Order Date]])/3,0)</f>
        <v>Q2</v>
      </c>
      <c r="W655" s="8">
        <f>MONTH(SalesDataTable[[#This Row],[Order Date]])</f>
        <v>4</v>
      </c>
      <c r="X655" s="7" t="str">
        <f>TEXT(SalesDataTable[[#This Row],[Order Date]],"mmm")</f>
        <v>Apr</v>
      </c>
    </row>
    <row r="656" spans="1:24" ht="15.6">
      <c r="A656" s="2">
        <v>1712</v>
      </c>
      <c r="B656" s="12">
        <v>46136</v>
      </c>
      <c r="C656" s="14">
        <f>YEAR(SalesDataTable[[#This Row],[Order Date]])</f>
        <v>2026</v>
      </c>
      <c r="D656" s="14">
        <f>ROUNDUP(MONTH(SalesDataTable[[#This Row],[Order Date]])/3,0)</f>
        <v>2</v>
      </c>
      <c r="E656" s="14">
        <f>MONTH(SalesDataTable[[#This Row],[Order Date]])</f>
        <v>4</v>
      </c>
      <c r="F656" s="14" t="str">
        <f>TEXT(SalesDataTable[[#This Row],[Order Date]],"mmm")</f>
        <v>Apr</v>
      </c>
      <c r="G656" s="3" t="s">
        <v>6</v>
      </c>
      <c r="H656" s="3" t="s">
        <v>7</v>
      </c>
      <c r="I656" s="3" t="s">
        <v>8</v>
      </c>
      <c r="J656" s="3" t="s">
        <v>3</v>
      </c>
      <c r="K656" s="3" t="s">
        <v>4</v>
      </c>
      <c r="L656" s="3"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c r="U656" s="4">
        <f>YEAR(SalesDataTable[[#This Row],[Order Date]])</f>
        <v>2026</v>
      </c>
      <c r="V656" s="7" t="str">
        <f>"Q"&amp;ROUNDUP(MONTH(SalesDataTable[[#This Row],[Order Date]])/3,0)</f>
        <v>Q2</v>
      </c>
      <c r="W656" s="8">
        <f>MONTH(SalesDataTable[[#This Row],[Order Date]])</f>
        <v>4</v>
      </c>
      <c r="X656" s="7" t="str">
        <f>TEXT(SalesDataTable[[#This Row],[Order Date]],"mmm")</f>
        <v>Apr</v>
      </c>
    </row>
    <row r="657" spans="1:24" ht="15.6">
      <c r="A657" s="2">
        <v>2229</v>
      </c>
      <c r="B657" s="12">
        <v>46136</v>
      </c>
      <c r="C657" s="14">
        <f>YEAR(SalesDataTable[[#This Row],[Order Date]])</f>
        <v>2026</v>
      </c>
      <c r="D657" s="14">
        <f>ROUNDUP(MONTH(SalesDataTable[[#This Row],[Order Date]])/3,0)</f>
        <v>2</v>
      </c>
      <c r="E657" s="14">
        <f>MONTH(SalesDataTable[[#This Row],[Order Date]])</f>
        <v>4</v>
      </c>
      <c r="F657" s="14" t="str">
        <f>TEXT(SalesDataTable[[#This Row],[Order Date]],"mmm")</f>
        <v>Apr</v>
      </c>
      <c r="G657" s="3" t="s">
        <v>0</v>
      </c>
      <c r="H657" s="3" t="s">
        <v>1</v>
      </c>
      <c r="I657" s="3" t="s">
        <v>2</v>
      </c>
      <c r="J657" s="3" t="s">
        <v>13</v>
      </c>
      <c r="K657" s="3" t="s">
        <v>9</v>
      </c>
      <c r="L657" s="3"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c r="U657" s="4">
        <f>YEAR(SalesDataTable[[#This Row],[Order Date]])</f>
        <v>2026</v>
      </c>
      <c r="V657" s="7" t="str">
        <f>"Q"&amp;ROUNDUP(MONTH(SalesDataTable[[#This Row],[Order Date]])/3,0)</f>
        <v>Q2</v>
      </c>
      <c r="W657" s="8">
        <f>MONTH(SalesDataTable[[#This Row],[Order Date]])</f>
        <v>4</v>
      </c>
      <c r="X657" s="7" t="str">
        <f>TEXT(SalesDataTable[[#This Row],[Order Date]],"mmm")</f>
        <v>Apr</v>
      </c>
    </row>
    <row r="658" spans="1:24" ht="15.6">
      <c r="A658" s="2">
        <v>3458</v>
      </c>
      <c r="B658" s="12">
        <v>46136</v>
      </c>
      <c r="C658" s="14">
        <f>YEAR(SalesDataTable[[#This Row],[Order Date]])</f>
        <v>2026</v>
      </c>
      <c r="D658" s="14">
        <f>ROUNDUP(MONTH(SalesDataTable[[#This Row],[Order Date]])/3,0)</f>
        <v>2</v>
      </c>
      <c r="E658" s="14">
        <f>MONTH(SalesDataTable[[#This Row],[Order Date]])</f>
        <v>4</v>
      </c>
      <c r="F658" s="14" t="str">
        <f>TEXT(SalesDataTable[[#This Row],[Order Date]],"mmm")</f>
        <v>Apr</v>
      </c>
      <c r="G658" s="3" t="s">
        <v>11</v>
      </c>
      <c r="H658" s="3" t="s">
        <v>18</v>
      </c>
      <c r="I658" s="3" t="s">
        <v>2</v>
      </c>
      <c r="J658" s="3" t="s">
        <v>13</v>
      </c>
      <c r="K658" s="3" t="s">
        <v>14</v>
      </c>
      <c r="L658" s="3"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c r="U658" s="4">
        <f>YEAR(SalesDataTable[[#This Row],[Order Date]])</f>
        <v>2026</v>
      </c>
      <c r="V658" s="7" t="str">
        <f>"Q"&amp;ROUNDUP(MONTH(SalesDataTable[[#This Row],[Order Date]])/3,0)</f>
        <v>Q2</v>
      </c>
      <c r="W658" s="8">
        <f>MONTH(SalesDataTable[[#This Row],[Order Date]])</f>
        <v>4</v>
      </c>
      <c r="X658" s="7" t="str">
        <f>TEXT(SalesDataTable[[#This Row],[Order Date]],"mmm")</f>
        <v>Apr</v>
      </c>
    </row>
    <row r="659" spans="1:24" ht="15.6">
      <c r="A659" s="2">
        <v>4637</v>
      </c>
      <c r="B659" s="12">
        <v>46136</v>
      </c>
      <c r="C659" s="14">
        <f>YEAR(SalesDataTable[[#This Row],[Order Date]])</f>
        <v>2026</v>
      </c>
      <c r="D659" s="14">
        <f>ROUNDUP(MONTH(SalesDataTable[[#This Row],[Order Date]])/3,0)</f>
        <v>2</v>
      </c>
      <c r="E659" s="14">
        <f>MONTH(SalesDataTable[[#This Row],[Order Date]])</f>
        <v>4</v>
      </c>
      <c r="F659" s="14" t="str">
        <f>TEXT(SalesDataTable[[#This Row],[Order Date]],"mmm")</f>
        <v>Apr</v>
      </c>
      <c r="G659" s="3" t="s">
        <v>20</v>
      </c>
      <c r="H659" s="3" t="s">
        <v>47</v>
      </c>
      <c r="I659" s="3" t="s">
        <v>19</v>
      </c>
      <c r="J659" s="3" t="s">
        <v>13</v>
      </c>
      <c r="K659" s="3" t="s">
        <v>14</v>
      </c>
      <c r="L659" s="3" t="s">
        <v>44</v>
      </c>
      <c r="M659" s="8">
        <v>1</v>
      </c>
      <c r="N659" s="5">
        <v>136.07</v>
      </c>
      <c r="O659" s="6">
        <v>0</v>
      </c>
      <c r="P659" s="5">
        <v>65.17</v>
      </c>
      <c r="Q659" s="5">
        <f t="shared" si="40"/>
        <v>136.07</v>
      </c>
      <c r="R659" s="5">
        <f t="shared" si="41"/>
        <v>65.17</v>
      </c>
      <c r="S659" s="5">
        <f t="shared" si="42"/>
        <v>70.899999999999991</v>
      </c>
      <c r="T659" s="7">
        <f t="shared" si="43"/>
        <v>0.52105533916366575</v>
      </c>
      <c r="U659" s="4">
        <f>YEAR(SalesDataTable[[#This Row],[Order Date]])</f>
        <v>2026</v>
      </c>
      <c r="V659" s="7" t="str">
        <f>"Q"&amp;ROUNDUP(MONTH(SalesDataTable[[#This Row],[Order Date]])/3,0)</f>
        <v>Q2</v>
      </c>
      <c r="W659" s="8">
        <f>MONTH(SalesDataTable[[#This Row],[Order Date]])</f>
        <v>4</v>
      </c>
      <c r="X659" s="7" t="str">
        <f>TEXT(SalesDataTable[[#This Row],[Order Date]],"mmm")</f>
        <v>Apr</v>
      </c>
    </row>
    <row r="660" spans="1:24" ht="15.6">
      <c r="A660" s="2">
        <v>4726</v>
      </c>
      <c r="B660" s="12">
        <v>46136</v>
      </c>
      <c r="C660" s="14">
        <f>YEAR(SalesDataTable[[#This Row],[Order Date]])</f>
        <v>2026</v>
      </c>
      <c r="D660" s="14">
        <f>ROUNDUP(MONTH(SalesDataTable[[#This Row],[Order Date]])/3,0)</f>
        <v>2</v>
      </c>
      <c r="E660" s="14">
        <f>MONTH(SalesDataTable[[#This Row],[Order Date]])</f>
        <v>4</v>
      </c>
      <c r="F660" s="14" t="str">
        <f>TEXT(SalesDataTable[[#This Row],[Order Date]],"mmm")</f>
        <v>Apr</v>
      </c>
      <c r="G660" s="3" t="s">
        <v>0</v>
      </c>
      <c r="H660" s="3" t="s">
        <v>50</v>
      </c>
      <c r="I660" s="3" t="s">
        <v>19</v>
      </c>
      <c r="J660" s="3" t="s">
        <v>16</v>
      </c>
      <c r="K660" s="3" t="s">
        <v>14</v>
      </c>
      <c r="L660" s="3" t="s">
        <v>32</v>
      </c>
      <c r="M660" s="8">
        <v>1</v>
      </c>
      <c r="N660" s="5">
        <v>47.25</v>
      </c>
      <c r="O660" s="6">
        <v>0.1</v>
      </c>
      <c r="P660" s="5">
        <v>18.25</v>
      </c>
      <c r="Q660" s="5">
        <f t="shared" si="40"/>
        <v>42.524999999999999</v>
      </c>
      <c r="R660" s="5">
        <f t="shared" si="41"/>
        <v>18.25</v>
      </c>
      <c r="S660" s="5">
        <f t="shared" si="42"/>
        <v>24.274999999999999</v>
      </c>
      <c r="T660" s="7">
        <f t="shared" si="43"/>
        <v>0.57084068195179305</v>
      </c>
      <c r="U660" s="4">
        <f>YEAR(SalesDataTable[[#This Row],[Order Date]])</f>
        <v>2026</v>
      </c>
      <c r="V660" s="7" t="str">
        <f>"Q"&amp;ROUNDUP(MONTH(SalesDataTable[[#This Row],[Order Date]])/3,0)</f>
        <v>Q2</v>
      </c>
      <c r="W660" s="8">
        <f>MONTH(SalesDataTable[[#This Row],[Order Date]])</f>
        <v>4</v>
      </c>
      <c r="X660" s="7" t="str">
        <f>TEXT(SalesDataTable[[#This Row],[Order Date]],"mmm")</f>
        <v>Apr</v>
      </c>
    </row>
    <row r="661" spans="1:24" ht="15.6">
      <c r="A661" s="2">
        <v>4838</v>
      </c>
      <c r="B661" s="12">
        <v>46136</v>
      </c>
      <c r="C661" s="14">
        <f>YEAR(SalesDataTable[[#This Row],[Order Date]])</f>
        <v>2026</v>
      </c>
      <c r="D661" s="14">
        <f>ROUNDUP(MONTH(SalesDataTable[[#This Row],[Order Date]])/3,0)</f>
        <v>2</v>
      </c>
      <c r="E661" s="14">
        <f>MONTH(SalesDataTable[[#This Row],[Order Date]])</f>
        <v>4</v>
      </c>
      <c r="F661" s="14" t="str">
        <f>TEXT(SalesDataTable[[#This Row],[Order Date]],"mmm")</f>
        <v>Apr</v>
      </c>
      <c r="G661" s="3" t="s">
        <v>0</v>
      </c>
      <c r="H661" s="3" t="s">
        <v>1</v>
      </c>
      <c r="I661" s="3" t="s">
        <v>2</v>
      </c>
      <c r="J661" s="3" t="s">
        <v>16</v>
      </c>
      <c r="K661" s="3" t="s">
        <v>4</v>
      </c>
      <c r="L661" s="3" t="s">
        <v>26</v>
      </c>
      <c r="M661" s="8">
        <v>2</v>
      </c>
      <c r="N661" s="5">
        <v>41.32</v>
      </c>
      <c r="O661" s="6">
        <v>0.1</v>
      </c>
      <c r="P661" s="5">
        <v>16.66</v>
      </c>
      <c r="Q661" s="5">
        <f t="shared" si="40"/>
        <v>74.376000000000005</v>
      </c>
      <c r="R661" s="5">
        <f t="shared" si="41"/>
        <v>33.32</v>
      </c>
      <c r="S661" s="5">
        <f t="shared" si="42"/>
        <v>41.056000000000004</v>
      </c>
      <c r="T661" s="7">
        <f t="shared" si="43"/>
        <v>0.5520060234484242</v>
      </c>
      <c r="U661" s="4">
        <f>YEAR(SalesDataTable[[#This Row],[Order Date]])</f>
        <v>2026</v>
      </c>
      <c r="V661" s="7" t="str">
        <f>"Q"&amp;ROUNDUP(MONTH(SalesDataTable[[#This Row],[Order Date]])/3,0)</f>
        <v>Q2</v>
      </c>
      <c r="W661" s="8">
        <f>MONTH(SalesDataTable[[#This Row],[Order Date]])</f>
        <v>4</v>
      </c>
      <c r="X661" s="7" t="str">
        <f>TEXT(SalesDataTable[[#This Row],[Order Date]],"mmm")</f>
        <v>Apr</v>
      </c>
    </row>
    <row r="662" spans="1:24" ht="15.6">
      <c r="A662" s="2">
        <v>5075</v>
      </c>
      <c r="B662" s="12">
        <v>46136</v>
      </c>
      <c r="C662" s="14">
        <f>YEAR(SalesDataTable[[#This Row],[Order Date]])</f>
        <v>2026</v>
      </c>
      <c r="D662" s="14">
        <f>ROUNDUP(MONTH(SalesDataTable[[#This Row],[Order Date]])/3,0)</f>
        <v>2</v>
      </c>
      <c r="E662" s="14">
        <f>MONTH(SalesDataTable[[#This Row],[Order Date]])</f>
        <v>4</v>
      </c>
      <c r="F662" s="14" t="str">
        <f>TEXT(SalesDataTable[[#This Row],[Order Date]],"mmm")</f>
        <v>Apr</v>
      </c>
      <c r="G662" s="3" t="s">
        <v>0</v>
      </c>
      <c r="H662" s="3" t="s">
        <v>50</v>
      </c>
      <c r="I662" s="3" t="s">
        <v>28</v>
      </c>
      <c r="J662" s="3" t="s">
        <v>13</v>
      </c>
      <c r="K662" s="3" t="s">
        <v>4</v>
      </c>
      <c r="L662" s="3" t="s">
        <v>5</v>
      </c>
      <c r="M662" s="8">
        <v>2</v>
      </c>
      <c r="N662" s="5">
        <v>81.75</v>
      </c>
      <c r="O662" s="6">
        <v>0</v>
      </c>
      <c r="P662" s="5">
        <v>41.92</v>
      </c>
      <c r="Q662" s="5">
        <f t="shared" si="40"/>
        <v>163.5</v>
      </c>
      <c r="R662" s="5">
        <f t="shared" si="41"/>
        <v>83.84</v>
      </c>
      <c r="S662" s="5">
        <f t="shared" si="42"/>
        <v>79.66</v>
      </c>
      <c r="T662" s="7">
        <f t="shared" si="43"/>
        <v>0.48721712538226297</v>
      </c>
      <c r="U662" s="4">
        <f>YEAR(SalesDataTable[[#This Row],[Order Date]])</f>
        <v>2026</v>
      </c>
      <c r="V662" s="7" t="str">
        <f>"Q"&amp;ROUNDUP(MONTH(SalesDataTable[[#This Row],[Order Date]])/3,0)</f>
        <v>Q2</v>
      </c>
      <c r="W662" s="8">
        <f>MONTH(SalesDataTable[[#This Row],[Order Date]])</f>
        <v>4</v>
      </c>
      <c r="X662" s="7" t="str">
        <f>TEXT(SalesDataTable[[#This Row],[Order Date]],"mmm")</f>
        <v>Apr</v>
      </c>
    </row>
    <row r="663" spans="1:24" ht="15.6">
      <c r="A663" s="2">
        <v>149</v>
      </c>
      <c r="B663" s="12">
        <v>46137</v>
      </c>
      <c r="C663" s="14">
        <f>YEAR(SalesDataTable[[#This Row],[Order Date]])</f>
        <v>2026</v>
      </c>
      <c r="D663" s="14">
        <f>ROUNDUP(MONTH(SalesDataTable[[#This Row],[Order Date]])/3,0)</f>
        <v>2</v>
      </c>
      <c r="E663" s="14">
        <f>MONTH(SalesDataTable[[#This Row],[Order Date]])</f>
        <v>4</v>
      </c>
      <c r="F663" s="14" t="str">
        <f>TEXT(SalesDataTable[[#This Row],[Order Date]],"mmm")</f>
        <v>Apr</v>
      </c>
      <c r="G663" s="3" t="s">
        <v>6</v>
      </c>
      <c r="H663" s="3" t="s">
        <v>43</v>
      </c>
      <c r="I663" s="3" t="s">
        <v>2</v>
      </c>
      <c r="J663" s="3" t="s">
        <v>3</v>
      </c>
      <c r="K663" s="3" t="s">
        <v>14</v>
      </c>
      <c r="L663" s="3"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c r="U663" s="4">
        <f>YEAR(SalesDataTable[[#This Row],[Order Date]])</f>
        <v>2026</v>
      </c>
      <c r="V663" s="7" t="str">
        <f>"Q"&amp;ROUNDUP(MONTH(SalesDataTable[[#This Row],[Order Date]])/3,0)</f>
        <v>Q2</v>
      </c>
      <c r="W663" s="8">
        <f>MONTH(SalesDataTable[[#This Row],[Order Date]])</f>
        <v>4</v>
      </c>
      <c r="X663" s="7" t="str">
        <f>TEXT(SalesDataTable[[#This Row],[Order Date]],"mmm")</f>
        <v>Apr</v>
      </c>
    </row>
    <row r="664" spans="1:24" ht="15.6">
      <c r="A664" s="2">
        <v>449</v>
      </c>
      <c r="B664" s="12">
        <v>46137</v>
      </c>
      <c r="C664" s="14">
        <f>YEAR(SalesDataTable[[#This Row],[Order Date]])</f>
        <v>2026</v>
      </c>
      <c r="D664" s="14">
        <f>ROUNDUP(MONTH(SalesDataTable[[#This Row],[Order Date]])/3,0)</f>
        <v>2</v>
      </c>
      <c r="E664" s="14">
        <f>MONTH(SalesDataTable[[#This Row],[Order Date]])</f>
        <v>4</v>
      </c>
      <c r="F664" s="14" t="str">
        <f>TEXT(SalesDataTable[[#This Row],[Order Date]],"mmm")</f>
        <v>Apr</v>
      </c>
      <c r="G664" s="3" t="s">
        <v>11</v>
      </c>
      <c r="H664" s="3" t="s">
        <v>25</v>
      </c>
      <c r="I664" s="3" t="s">
        <v>2</v>
      </c>
      <c r="J664" s="3" t="s">
        <v>16</v>
      </c>
      <c r="K664" s="3" t="s">
        <v>14</v>
      </c>
      <c r="L664" s="3" t="s">
        <v>15</v>
      </c>
      <c r="M664" s="8">
        <v>1</v>
      </c>
      <c r="N664" s="5">
        <v>36.68</v>
      </c>
      <c r="O664" s="6">
        <v>0</v>
      </c>
      <c r="P664" s="5">
        <v>13.27</v>
      </c>
      <c r="Q664" s="5">
        <f t="shared" si="40"/>
        <v>36.68</v>
      </c>
      <c r="R664" s="5">
        <f t="shared" si="41"/>
        <v>13.27</v>
      </c>
      <c r="S664" s="5">
        <f t="shared" si="42"/>
        <v>23.41</v>
      </c>
      <c r="T664" s="7">
        <f t="shared" si="43"/>
        <v>0.63822246455834242</v>
      </c>
      <c r="U664" s="4">
        <f>YEAR(SalesDataTable[[#This Row],[Order Date]])</f>
        <v>2026</v>
      </c>
      <c r="V664" s="7" t="str">
        <f>"Q"&amp;ROUNDUP(MONTH(SalesDataTable[[#This Row],[Order Date]])/3,0)</f>
        <v>Q2</v>
      </c>
      <c r="W664" s="8">
        <f>MONTH(SalesDataTable[[#This Row],[Order Date]])</f>
        <v>4</v>
      </c>
      <c r="X664" s="7" t="str">
        <f>TEXT(SalesDataTable[[#This Row],[Order Date]],"mmm")</f>
        <v>Apr</v>
      </c>
    </row>
    <row r="665" spans="1:24" ht="15.6">
      <c r="A665" s="2">
        <v>1422</v>
      </c>
      <c r="B665" s="12">
        <v>46137</v>
      </c>
      <c r="C665" s="14">
        <f>YEAR(SalesDataTable[[#This Row],[Order Date]])</f>
        <v>2026</v>
      </c>
      <c r="D665" s="14">
        <f>ROUNDUP(MONTH(SalesDataTable[[#This Row],[Order Date]])/3,0)</f>
        <v>2</v>
      </c>
      <c r="E665" s="14">
        <f>MONTH(SalesDataTable[[#This Row],[Order Date]])</f>
        <v>4</v>
      </c>
      <c r="F665" s="14" t="str">
        <f>TEXT(SalesDataTable[[#This Row],[Order Date]],"mmm")</f>
        <v>Apr</v>
      </c>
      <c r="G665" s="3" t="s">
        <v>20</v>
      </c>
      <c r="H665" s="3" t="s">
        <v>33</v>
      </c>
      <c r="I665" s="3" t="s">
        <v>8</v>
      </c>
      <c r="J665" s="3" t="s">
        <v>16</v>
      </c>
      <c r="K665" s="3" t="s">
        <v>23</v>
      </c>
      <c r="L665" s="3" t="s">
        <v>24</v>
      </c>
      <c r="M665" s="8">
        <v>6</v>
      </c>
      <c r="N665" s="5">
        <v>348.16</v>
      </c>
      <c r="O665" s="6">
        <v>0.1</v>
      </c>
      <c r="P665" s="5">
        <v>198.24</v>
      </c>
      <c r="Q665" s="5">
        <f t="shared" si="40"/>
        <v>1880.0640000000001</v>
      </c>
      <c r="R665" s="5">
        <f t="shared" si="41"/>
        <v>1189.44</v>
      </c>
      <c r="S665" s="5">
        <f t="shared" si="42"/>
        <v>690.62400000000002</v>
      </c>
      <c r="T665" s="7">
        <f t="shared" si="43"/>
        <v>0.36734068627450978</v>
      </c>
      <c r="U665" s="4">
        <f>YEAR(SalesDataTable[[#This Row],[Order Date]])</f>
        <v>2026</v>
      </c>
      <c r="V665" s="7" t="str">
        <f>"Q"&amp;ROUNDUP(MONTH(SalesDataTable[[#This Row],[Order Date]])/3,0)</f>
        <v>Q2</v>
      </c>
      <c r="W665" s="8">
        <f>MONTH(SalesDataTable[[#This Row],[Order Date]])</f>
        <v>4</v>
      </c>
      <c r="X665" s="7" t="str">
        <f>TEXT(SalesDataTable[[#This Row],[Order Date]],"mmm")</f>
        <v>Apr</v>
      </c>
    </row>
    <row r="666" spans="1:24" ht="15.6">
      <c r="A666" s="2">
        <v>3248</v>
      </c>
      <c r="B666" s="12">
        <v>46137</v>
      </c>
      <c r="C666" s="14">
        <f>YEAR(SalesDataTable[[#This Row],[Order Date]])</f>
        <v>2026</v>
      </c>
      <c r="D666" s="14">
        <f>ROUNDUP(MONTH(SalesDataTable[[#This Row],[Order Date]])/3,0)</f>
        <v>2</v>
      </c>
      <c r="E666" s="14">
        <f>MONTH(SalesDataTable[[#This Row],[Order Date]])</f>
        <v>4</v>
      </c>
      <c r="F666" s="14" t="str">
        <f>TEXT(SalesDataTable[[#This Row],[Order Date]],"mmm")</f>
        <v>Apr</v>
      </c>
      <c r="G666" s="3" t="s">
        <v>11</v>
      </c>
      <c r="H666" s="3" t="s">
        <v>52</v>
      </c>
      <c r="I666" s="3" t="s">
        <v>2</v>
      </c>
      <c r="J666" s="3" t="s">
        <v>3</v>
      </c>
      <c r="K666" s="3" t="s">
        <v>4</v>
      </c>
      <c r="L666" s="3" t="s">
        <v>26</v>
      </c>
      <c r="M666" s="8">
        <v>2</v>
      </c>
      <c r="N666" s="5">
        <v>39.799999999999997</v>
      </c>
      <c r="O666" s="6">
        <v>0.05</v>
      </c>
      <c r="P666" s="5">
        <v>16.23</v>
      </c>
      <c r="Q666" s="5">
        <f t="shared" si="40"/>
        <v>75.61999999999999</v>
      </c>
      <c r="R666" s="5">
        <f t="shared" si="41"/>
        <v>32.46</v>
      </c>
      <c r="S666" s="5">
        <f t="shared" si="42"/>
        <v>43.159999999999989</v>
      </c>
      <c r="T666" s="7">
        <f t="shared" si="43"/>
        <v>0.57074847923829664</v>
      </c>
      <c r="U666" s="4">
        <f>YEAR(SalesDataTable[[#This Row],[Order Date]])</f>
        <v>2026</v>
      </c>
      <c r="V666" s="7" t="str">
        <f>"Q"&amp;ROUNDUP(MONTH(SalesDataTable[[#This Row],[Order Date]])/3,0)</f>
        <v>Q2</v>
      </c>
      <c r="W666" s="8">
        <f>MONTH(SalesDataTable[[#This Row],[Order Date]])</f>
        <v>4</v>
      </c>
      <c r="X666" s="7" t="str">
        <f>TEXT(SalesDataTable[[#This Row],[Order Date]],"mmm")</f>
        <v>Apr</v>
      </c>
    </row>
    <row r="667" spans="1:24" ht="15.6">
      <c r="A667" s="2">
        <v>3445</v>
      </c>
      <c r="B667" s="12">
        <v>46137</v>
      </c>
      <c r="C667" s="14">
        <f>YEAR(SalesDataTable[[#This Row],[Order Date]])</f>
        <v>2026</v>
      </c>
      <c r="D667" s="14">
        <f>ROUNDUP(MONTH(SalesDataTable[[#This Row],[Order Date]])/3,0)</f>
        <v>2</v>
      </c>
      <c r="E667" s="14">
        <f>MONTH(SalesDataTable[[#This Row],[Order Date]])</f>
        <v>4</v>
      </c>
      <c r="F667" s="14" t="str">
        <f>TEXT(SalesDataTable[[#This Row],[Order Date]],"mmm")</f>
        <v>Apr</v>
      </c>
      <c r="G667" s="3" t="s">
        <v>0</v>
      </c>
      <c r="H667" s="3" t="s">
        <v>50</v>
      </c>
      <c r="I667" s="3" t="s">
        <v>2</v>
      </c>
      <c r="J667" s="3" t="s">
        <v>3</v>
      </c>
      <c r="K667" s="3" t="s">
        <v>4</v>
      </c>
      <c r="L667" s="3"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c r="U667" s="4">
        <f>YEAR(SalesDataTable[[#This Row],[Order Date]])</f>
        <v>2026</v>
      </c>
      <c r="V667" s="7" t="str">
        <f>"Q"&amp;ROUNDUP(MONTH(SalesDataTable[[#This Row],[Order Date]])/3,0)</f>
        <v>Q2</v>
      </c>
      <c r="W667" s="8">
        <f>MONTH(SalesDataTable[[#This Row],[Order Date]])</f>
        <v>4</v>
      </c>
      <c r="X667" s="7" t="str">
        <f>TEXT(SalesDataTable[[#This Row],[Order Date]],"mmm")</f>
        <v>Apr</v>
      </c>
    </row>
    <row r="668" spans="1:24" ht="15.6">
      <c r="A668" s="2">
        <v>3930</v>
      </c>
      <c r="B668" s="12">
        <v>46137</v>
      </c>
      <c r="C668" s="14">
        <f>YEAR(SalesDataTable[[#This Row],[Order Date]])</f>
        <v>2026</v>
      </c>
      <c r="D668" s="14">
        <f>ROUNDUP(MONTH(SalesDataTable[[#This Row],[Order Date]])/3,0)</f>
        <v>2</v>
      </c>
      <c r="E668" s="14">
        <f>MONTH(SalesDataTable[[#This Row],[Order Date]])</f>
        <v>4</v>
      </c>
      <c r="F668" s="14" t="str">
        <f>TEXT(SalesDataTable[[#This Row],[Order Date]],"mmm")</f>
        <v>Apr</v>
      </c>
      <c r="G668" s="3" t="s">
        <v>6</v>
      </c>
      <c r="H668" s="3" t="s">
        <v>43</v>
      </c>
      <c r="I668" s="3" t="s">
        <v>28</v>
      </c>
      <c r="J668" s="3" t="s">
        <v>3</v>
      </c>
      <c r="K668" s="3" t="s">
        <v>34</v>
      </c>
      <c r="L668" s="3" t="s">
        <v>35</v>
      </c>
      <c r="M668" s="8">
        <v>2</v>
      </c>
      <c r="N668" s="5">
        <v>40.85</v>
      </c>
      <c r="O668" s="6">
        <v>0</v>
      </c>
      <c r="P668" s="5">
        <v>14.99</v>
      </c>
      <c r="Q668" s="5">
        <f t="shared" si="40"/>
        <v>81.7</v>
      </c>
      <c r="R668" s="5">
        <f t="shared" si="41"/>
        <v>29.98</v>
      </c>
      <c r="S668" s="5">
        <f t="shared" si="42"/>
        <v>51.72</v>
      </c>
      <c r="T668" s="7">
        <f t="shared" si="43"/>
        <v>0.633047735618115</v>
      </c>
      <c r="U668" s="4">
        <f>YEAR(SalesDataTable[[#This Row],[Order Date]])</f>
        <v>2026</v>
      </c>
      <c r="V668" s="7" t="str">
        <f>"Q"&amp;ROUNDUP(MONTH(SalesDataTable[[#This Row],[Order Date]])/3,0)</f>
        <v>Q2</v>
      </c>
      <c r="W668" s="8">
        <f>MONTH(SalesDataTable[[#This Row],[Order Date]])</f>
        <v>4</v>
      </c>
      <c r="X668" s="7" t="str">
        <f>TEXT(SalesDataTable[[#This Row],[Order Date]],"mmm")</f>
        <v>Apr</v>
      </c>
    </row>
    <row r="669" spans="1:24" ht="15.6">
      <c r="A669" s="2">
        <v>3969</v>
      </c>
      <c r="B669" s="12">
        <v>46137</v>
      </c>
      <c r="C669" s="14">
        <f>YEAR(SalesDataTable[[#This Row],[Order Date]])</f>
        <v>2026</v>
      </c>
      <c r="D669" s="14">
        <f>ROUNDUP(MONTH(SalesDataTable[[#This Row],[Order Date]])/3,0)</f>
        <v>2</v>
      </c>
      <c r="E669" s="14">
        <f>MONTH(SalesDataTable[[#This Row],[Order Date]])</f>
        <v>4</v>
      </c>
      <c r="F669" s="14" t="str">
        <f>TEXT(SalesDataTable[[#This Row],[Order Date]],"mmm")</f>
        <v>Apr</v>
      </c>
      <c r="G669" s="3" t="s">
        <v>20</v>
      </c>
      <c r="H669" s="3" t="s">
        <v>33</v>
      </c>
      <c r="I669" s="3" t="s">
        <v>28</v>
      </c>
      <c r="J669" s="3" t="s">
        <v>3</v>
      </c>
      <c r="K669" s="3" t="s">
        <v>9</v>
      </c>
      <c r="L669" s="3" t="s">
        <v>10</v>
      </c>
      <c r="M669" s="8">
        <v>1</v>
      </c>
      <c r="N669" s="5">
        <v>92.91</v>
      </c>
      <c r="O669" s="6">
        <v>0.05</v>
      </c>
      <c r="P669" s="5">
        <v>46</v>
      </c>
      <c r="Q669" s="5">
        <f t="shared" si="40"/>
        <v>88.264499999999998</v>
      </c>
      <c r="R669" s="5">
        <f t="shared" si="41"/>
        <v>46</v>
      </c>
      <c r="S669" s="5">
        <f t="shared" si="42"/>
        <v>42.264499999999998</v>
      </c>
      <c r="T669" s="7">
        <f t="shared" si="43"/>
        <v>0.4788391709010984</v>
      </c>
      <c r="U669" s="4">
        <f>YEAR(SalesDataTable[[#This Row],[Order Date]])</f>
        <v>2026</v>
      </c>
      <c r="V669" s="7" t="str">
        <f>"Q"&amp;ROUNDUP(MONTH(SalesDataTable[[#This Row],[Order Date]])/3,0)</f>
        <v>Q2</v>
      </c>
      <c r="W669" s="8">
        <f>MONTH(SalesDataTable[[#This Row],[Order Date]])</f>
        <v>4</v>
      </c>
      <c r="X669" s="7" t="str">
        <f>TEXT(SalesDataTable[[#This Row],[Order Date]],"mmm")</f>
        <v>Apr</v>
      </c>
    </row>
    <row r="670" spans="1:24" ht="15.6">
      <c r="A670" s="2">
        <v>4190</v>
      </c>
      <c r="B670" s="12">
        <v>46137</v>
      </c>
      <c r="C670" s="14">
        <f>YEAR(SalesDataTable[[#This Row],[Order Date]])</f>
        <v>2026</v>
      </c>
      <c r="D670" s="14">
        <f>ROUNDUP(MONTH(SalesDataTable[[#This Row],[Order Date]])/3,0)</f>
        <v>2</v>
      </c>
      <c r="E670" s="14">
        <f>MONTH(SalesDataTable[[#This Row],[Order Date]])</f>
        <v>4</v>
      </c>
      <c r="F670" s="14" t="str">
        <f>TEXT(SalesDataTable[[#This Row],[Order Date]],"mmm")</f>
        <v>Apr</v>
      </c>
      <c r="G670" s="3" t="s">
        <v>20</v>
      </c>
      <c r="H670" s="3" t="s">
        <v>47</v>
      </c>
      <c r="I670" s="3" t="s">
        <v>2</v>
      </c>
      <c r="J670" s="3" t="s">
        <v>13</v>
      </c>
      <c r="K670" s="3" t="s">
        <v>9</v>
      </c>
      <c r="L670" s="3" t="s">
        <v>37</v>
      </c>
      <c r="M670" s="8">
        <v>1</v>
      </c>
      <c r="N670" s="5">
        <v>152.01</v>
      </c>
      <c r="O670" s="6">
        <v>0</v>
      </c>
      <c r="P670" s="5">
        <v>80.33</v>
      </c>
      <c r="Q670" s="5">
        <f t="shared" si="40"/>
        <v>152.01</v>
      </c>
      <c r="R670" s="5">
        <f t="shared" si="41"/>
        <v>80.33</v>
      </c>
      <c r="S670" s="5">
        <f t="shared" si="42"/>
        <v>71.679999999999993</v>
      </c>
      <c r="T670" s="7">
        <f t="shared" si="43"/>
        <v>0.47154792447865268</v>
      </c>
      <c r="U670" s="4">
        <f>YEAR(SalesDataTable[[#This Row],[Order Date]])</f>
        <v>2026</v>
      </c>
      <c r="V670" s="7" t="str">
        <f>"Q"&amp;ROUNDUP(MONTH(SalesDataTable[[#This Row],[Order Date]])/3,0)</f>
        <v>Q2</v>
      </c>
      <c r="W670" s="8">
        <f>MONTH(SalesDataTable[[#This Row],[Order Date]])</f>
        <v>4</v>
      </c>
      <c r="X670" s="7" t="str">
        <f>TEXT(SalesDataTable[[#This Row],[Order Date]],"mmm")</f>
        <v>Apr</v>
      </c>
    </row>
    <row r="671" spans="1:24" ht="15.6">
      <c r="A671" s="2">
        <v>4442</v>
      </c>
      <c r="B671" s="12">
        <v>46137</v>
      </c>
      <c r="C671" s="14">
        <f>YEAR(SalesDataTable[[#This Row],[Order Date]])</f>
        <v>2026</v>
      </c>
      <c r="D671" s="14">
        <f>ROUNDUP(MONTH(SalesDataTable[[#This Row],[Order Date]])/3,0)</f>
        <v>2</v>
      </c>
      <c r="E671" s="14">
        <f>MONTH(SalesDataTable[[#This Row],[Order Date]])</f>
        <v>4</v>
      </c>
      <c r="F671" s="14" t="str">
        <f>TEXT(SalesDataTable[[#This Row],[Order Date]],"mmm")</f>
        <v>Apr</v>
      </c>
      <c r="G671" s="3" t="s">
        <v>6</v>
      </c>
      <c r="H671" s="3" t="s">
        <v>27</v>
      </c>
      <c r="I671" s="3" t="s">
        <v>28</v>
      </c>
      <c r="J671" s="3" t="s">
        <v>13</v>
      </c>
      <c r="K671" s="3" t="s">
        <v>14</v>
      </c>
      <c r="L671" s="3" t="s">
        <v>15</v>
      </c>
      <c r="M671" s="8">
        <v>1</v>
      </c>
      <c r="N671" s="5">
        <v>36.65</v>
      </c>
      <c r="O671" s="6">
        <v>0</v>
      </c>
      <c r="P671" s="5">
        <v>13.28</v>
      </c>
      <c r="Q671" s="5">
        <f t="shared" si="40"/>
        <v>36.65</v>
      </c>
      <c r="R671" s="5">
        <f t="shared" si="41"/>
        <v>13.28</v>
      </c>
      <c r="S671" s="5">
        <f t="shared" si="42"/>
        <v>23.369999999999997</v>
      </c>
      <c r="T671" s="7">
        <f t="shared" si="43"/>
        <v>0.63765347885402446</v>
      </c>
      <c r="U671" s="4">
        <f>YEAR(SalesDataTable[[#This Row],[Order Date]])</f>
        <v>2026</v>
      </c>
      <c r="V671" s="7" t="str">
        <f>"Q"&amp;ROUNDUP(MONTH(SalesDataTable[[#This Row],[Order Date]])/3,0)</f>
        <v>Q2</v>
      </c>
      <c r="W671" s="8">
        <f>MONTH(SalesDataTable[[#This Row],[Order Date]])</f>
        <v>4</v>
      </c>
      <c r="X671" s="7" t="str">
        <f>TEXT(SalesDataTable[[#This Row],[Order Date]],"mmm")</f>
        <v>Apr</v>
      </c>
    </row>
    <row r="672" spans="1:24" ht="15.6">
      <c r="A672" s="2">
        <v>228</v>
      </c>
      <c r="B672" s="12">
        <v>46138</v>
      </c>
      <c r="C672" s="14">
        <f>YEAR(SalesDataTable[[#This Row],[Order Date]])</f>
        <v>2026</v>
      </c>
      <c r="D672" s="14">
        <f>ROUNDUP(MONTH(SalesDataTable[[#This Row],[Order Date]])/3,0)</f>
        <v>2</v>
      </c>
      <c r="E672" s="14">
        <f>MONTH(SalesDataTable[[#This Row],[Order Date]])</f>
        <v>4</v>
      </c>
      <c r="F672" s="14" t="str">
        <f>TEXT(SalesDataTable[[#This Row],[Order Date]],"mmm")</f>
        <v>Apr</v>
      </c>
      <c r="G672" s="3" t="s">
        <v>20</v>
      </c>
      <c r="H672" s="3" t="s">
        <v>33</v>
      </c>
      <c r="I672" s="3" t="s">
        <v>2</v>
      </c>
      <c r="J672" s="3" t="s">
        <v>3</v>
      </c>
      <c r="K672" s="3" t="s">
        <v>23</v>
      </c>
      <c r="L672" s="3" t="s">
        <v>40</v>
      </c>
      <c r="M672" s="8">
        <v>5</v>
      </c>
      <c r="N672" s="5">
        <v>80.819999999999993</v>
      </c>
      <c r="O672" s="6">
        <v>0</v>
      </c>
      <c r="P672" s="5">
        <v>40.47</v>
      </c>
      <c r="Q672" s="5">
        <f t="shared" si="40"/>
        <v>404.09999999999997</v>
      </c>
      <c r="R672" s="5">
        <f t="shared" si="41"/>
        <v>202.35</v>
      </c>
      <c r="S672" s="5">
        <f t="shared" si="42"/>
        <v>201.74999999999997</v>
      </c>
      <c r="T672" s="7">
        <f t="shared" si="43"/>
        <v>0.49925760950259834</v>
      </c>
      <c r="U672" s="4">
        <f>YEAR(SalesDataTable[[#This Row],[Order Date]])</f>
        <v>2026</v>
      </c>
      <c r="V672" s="7" t="str">
        <f>"Q"&amp;ROUNDUP(MONTH(SalesDataTable[[#This Row],[Order Date]])/3,0)</f>
        <v>Q2</v>
      </c>
      <c r="W672" s="8">
        <f>MONTH(SalesDataTable[[#This Row],[Order Date]])</f>
        <v>4</v>
      </c>
      <c r="X672" s="7" t="str">
        <f>TEXT(SalesDataTable[[#This Row],[Order Date]],"mmm")</f>
        <v>Apr</v>
      </c>
    </row>
    <row r="673" spans="1:24" ht="15.6">
      <c r="A673" s="2">
        <v>2101</v>
      </c>
      <c r="B673" s="12">
        <v>46138</v>
      </c>
      <c r="C673" s="14">
        <f>YEAR(SalesDataTable[[#This Row],[Order Date]])</f>
        <v>2026</v>
      </c>
      <c r="D673" s="14">
        <f>ROUNDUP(MONTH(SalesDataTable[[#This Row],[Order Date]])/3,0)</f>
        <v>2</v>
      </c>
      <c r="E673" s="14">
        <f>MONTH(SalesDataTable[[#This Row],[Order Date]])</f>
        <v>4</v>
      </c>
      <c r="F673" s="14" t="str">
        <f>TEXT(SalesDataTable[[#This Row],[Order Date]],"mmm")</f>
        <v>Apr</v>
      </c>
      <c r="G673" s="3" t="s">
        <v>20</v>
      </c>
      <c r="H673" s="3" t="s">
        <v>21</v>
      </c>
      <c r="I673" s="3" t="s">
        <v>2</v>
      </c>
      <c r="J673" s="3" t="s">
        <v>13</v>
      </c>
      <c r="K673" s="3" t="s">
        <v>9</v>
      </c>
      <c r="L673" s="3" t="s">
        <v>17</v>
      </c>
      <c r="M673" s="8">
        <v>4</v>
      </c>
      <c r="N673" s="5">
        <v>144.69999999999999</v>
      </c>
      <c r="O673" s="6">
        <v>0</v>
      </c>
      <c r="P673" s="5">
        <v>79.41</v>
      </c>
      <c r="Q673" s="5">
        <f t="shared" si="40"/>
        <v>578.79999999999995</v>
      </c>
      <c r="R673" s="5">
        <f t="shared" si="41"/>
        <v>317.64</v>
      </c>
      <c r="S673" s="5">
        <f t="shared" si="42"/>
        <v>261.15999999999997</v>
      </c>
      <c r="T673" s="7">
        <f t="shared" si="43"/>
        <v>0.45120939875604699</v>
      </c>
      <c r="U673" s="4">
        <f>YEAR(SalesDataTable[[#This Row],[Order Date]])</f>
        <v>2026</v>
      </c>
      <c r="V673" s="7" t="str">
        <f>"Q"&amp;ROUNDUP(MONTH(SalesDataTable[[#This Row],[Order Date]])/3,0)</f>
        <v>Q2</v>
      </c>
      <c r="W673" s="8">
        <f>MONTH(SalesDataTable[[#This Row],[Order Date]])</f>
        <v>4</v>
      </c>
      <c r="X673" s="7" t="str">
        <f>TEXT(SalesDataTable[[#This Row],[Order Date]],"mmm")</f>
        <v>Apr</v>
      </c>
    </row>
    <row r="674" spans="1:24" ht="15.6">
      <c r="A674" s="2">
        <v>2590</v>
      </c>
      <c r="B674" s="12">
        <v>46138</v>
      </c>
      <c r="C674" s="14">
        <f>YEAR(SalesDataTable[[#This Row],[Order Date]])</f>
        <v>2026</v>
      </c>
      <c r="D674" s="14">
        <f>ROUNDUP(MONTH(SalesDataTable[[#This Row],[Order Date]])/3,0)</f>
        <v>2</v>
      </c>
      <c r="E674" s="14">
        <f>MONTH(SalesDataTable[[#This Row],[Order Date]])</f>
        <v>4</v>
      </c>
      <c r="F674" s="14" t="str">
        <f>TEXT(SalesDataTable[[#This Row],[Order Date]],"mmm")</f>
        <v>Apr</v>
      </c>
      <c r="G674" s="3" t="s">
        <v>6</v>
      </c>
      <c r="H674" s="3" t="s">
        <v>27</v>
      </c>
      <c r="I674" s="3" t="s">
        <v>19</v>
      </c>
      <c r="J674" s="3" t="s">
        <v>13</v>
      </c>
      <c r="K674" s="3" t="s">
        <v>34</v>
      </c>
      <c r="L674" s="3" t="s">
        <v>42</v>
      </c>
      <c r="M674" s="8">
        <v>2</v>
      </c>
      <c r="N674" s="5">
        <v>36.51</v>
      </c>
      <c r="O674" s="6">
        <v>0.1</v>
      </c>
      <c r="P674" s="5">
        <v>14.18</v>
      </c>
      <c r="Q674" s="5">
        <f t="shared" si="40"/>
        <v>65.718000000000004</v>
      </c>
      <c r="R674" s="5">
        <f t="shared" si="41"/>
        <v>28.36</v>
      </c>
      <c r="S674" s="5">
        <f t="shared" si="42"/>
        <v>37.358000000000004</v>
      </c>
      <c r="T674" s="7">
        <f t="shared" si="43"/>
        <v>0.56845917404668433</v>
      </c>
      <c r="U674" s="4">
        <f>YEAR(SalesDataTable[[#This Row],[Order Date]])</f>
        <v>2026</v>
      </c>
      <c r="V674" s="7" t="str">
        <f>"Q"&amp;ROUNDUP(MONTH(SalesDataTable[[#This Row],[Order Date]])/3,0)</f>
        <v>Q2</v>
      </c>
      <c r="W674" s="8">
        <f>MONTH(SalesDataTable[[#This Row],[Order Date]])</f>
        <v>4</v>
      </c>
      <c r="X674" s="7" t="str">
        <f>TEXT(SalesDataTable[[#This Row],[Order Date]],"mmm")</f>
        <v>Apr</v>
      </c>
    </row>
    <row r="675" spans="1:24" ht="15.6">
      <c r="A675" s="2">
        <v>2957</v>
      </c>
      <c r="B675" s="12">
        <v>46138</v>
      </c>
      <c r="C675" s="14">
        <f>YEAR(SalesDataTable[[#This Row],[Order Date]])</f>
        <v>2026</v>
      </c>
      <c r="D675" s="14">
        <f>ROUNDUP(MONTH(SalesDataTable[[#This Row],[Order Date]])/3,0)</f>
        <v>2</v>
      </c>
      <c r="E675" s="14">
        <f>MONTH(SalesDataTable[[#This Row],[Order Date]])</f>
        <v>4</v>
      </c>
      <c r="F675" s="14" t="str">
        <f>TEXT(SalesDataTable[[#This Row],[Order Date]],"mmm")</f>
        <v>Apr</v>
      </c>
      <c r="G675" s="3" t="s">
        <v>20</v>
      </c>
      <c r="H675" s="3" t="s">
        <v>31</v>
      </c>
      <c r="I675" s="3" t="s">
        <v>28</v>
      </c>
      <c r="J675" s="3" t="s">
        <v>13</v>
      </c>
      <c r="K675" s="3" t="s">
        <v>14</v>
      </c>
      <c r="L675" s="3" t="s">
        <v>15</v>
      </c>
      <c r="M675" s="8">
        <v>3</v>
      </c>
      <c r="N675" s="5">
        <v>36.58</v>
      </c>
      <c r="O675" s="6">
        <v>0.05</v>
      </c>
      <c r="P675" s="5">
        <v>13.71</v>
      </c>
      <c r="Q675" s="5">
        <f t="shared" si="40"/>
        <v>104.25299999999999</v>
      </c>
      <c r="R675" s="5">
        <f t="shared" si="41"/>
        <v>41.13</v>
      </c>
      <c r="S675" s="5">
        <f t="shared" si="42"/>
        <v>63.122999999999983</v>
      </c>
      <c r="T675" s="7">
        <f t="shared" si="43"/>
        <v>0.60547897902218628</v>
      </c>
      <c r="U675" s="4">
        <f>YEAR(SalesDataTable[[#This Row],[Order Date]])</f>
        <v>2026</v>
      </c>
      <c r="V675" s="7" t="str">
        <f>"Q"&amp;ROUNDUP(MONTH(SalesDataTable[[#This Row],[Order Date]])/3,0)</f>
        <v>Q2</v>
      </c>
      <c r="W675" s="8">
        <f>MONTH(SalesDataTable[[#This Row],[Order Date]])</f>
        <v>4</v>
      </c>
      <c r="X675" s="7" t="str">
        <f>TEXT(SalesDataTable[[#This Row],[Order Date]],"mmm")</f>
        <v>Apr</v>
      </c>
    </row>
    <row r="676" spans="1:24" ht="15.6">
      <c r="A676" s="2">
        <v>4270</v>
      </c>
      <c r="B676" s="12">
        <v>46138</v>
      </c>
      <c r="C676" s="14">
        <f>YEAR(SalesDataTable[[#This Row],[Order Date]])</f>
        <v>2026</v>
      </c>
      <c r="D676" s="14">
        <f>ROUNDUP(MONTH(SalesDataTable[[#This Row],[Order Date]])/3,0)</f>
        <v>2</v>
      </c>
      <c r="E676" s="14">
        <f>MONTH(SalesDataTable[[#This Row],[Order Date]])</f>
        <v>4</v>
      </c>
      <c r="F676" s="14" t="str">
        <f>TEXT(SalesDataTable[[#This Row],[Order Date]],"mmm")</f>
        <v>Apr</v>
      </c>
      <c r="G676" s="3" t="s">
        <v>20</v>
      </c>
      <c r="H676" s="3" t="s">
        <v>31</v>
      </c>
      <c r="I676" s="3" t="s">
        <v>19</v>
      </c>
      <c r="J676" s="3" t="s">
        <v>16</v>
      </c>
      <c r="K676" s="3" t="s">
        <v>23</v>
      </c>
      <c r="L676" s="3" t="s">
        <v>29</v>
      </c>
      <c r="M676" s="8">
        <v>2</v>
      </c>
      <c r="N676" s="5">
        <v>191.59</v>
      </c>
      <c r="O676" s="6">
        <v>0</v>
      </c>
      <c r="P676" s="5">
        <v>102.52</v>
      </c>
      <c r="Q676" s="5">
        <f t="shared" si="40"/>
        <v>383.18</v>
      </c>
      <c r="R676" s="5">
        <f t="shared" si="41"/>
        <v>205.04</v>
      </c>
      <c r="S676" s="5">
        <f t="shared" si="42"/>
        <v>178.14000000000001</v>
      </c>
      <c r="T676" s="7">
        <f t="shared" si="43"/>
        <v>0.46489900307949272</v>
      </c>
      <c r="U676" s="4">
        <f>YEAR(SalesDataTable[[#This Row],[Order Date]])</f>
        <v>2026</v>
      </c>
      <c r="V676" s="7" t="str">
        <f>"Q"&amp;ROUNDUP(MONTH(SalesDataTable[[#This Row],[Order Date]])/3,0)</f>
        <v>Q2</v>
      </c>
      <c r="W676" s="8">
        <f>MONTH(SalesDataTable[[#This Row],[Order Date]])</f>
        <v>4</v>
      </c>
      <c r="X676" s="7" t="str">
        <f>TEXT(SalesDataTable[[#This Row],[Order Date]],"mmm")</f>
        <v>Apr</v>
      </c>
    </row>
    <row r="677" spans="1:24" ht="15.6">
      <c r="A677" s="2">
        <v>4324</v>
      </c>
      <c r="B677" s="12">
        <v>46138</v>
      </c>
      <c r="C677" s="14">
        <f>YEAR(SalesDataTable[[#This Row],[Order Date]])</f>
        <v>2026</v>
      </c>
      <c r="D677" s="14">
        <f>ROUNDUP(MONTH(SalesDataTable[[#This Row],[Order Date]])/3,0)</f>
        <v>2</v>
      </c>
      <c r="E677" s="14">
        <f>MONTH(SalesDataTable[[#This Row],[Order Date]])</f>
        <v>4</v>
      </c>
      <c r="F677" s="14" t="str">
        <f>TEXT(SalesDataTable[[#This Row],[Order Date]],"mmm")</f>
        <v>Apr</v>
      </c>
      <c r="G677" s="3" t="s">
        <v>20</v>
      </c>
      <c r="H677" s="3" t="s">
        <v>33</v>
      </c>
      <c r="I677" s="3" t="s">
        <v>8</v>
      </c>
      <c r="J677" s="3" t="s">
        <v>16</v>
      </c>
      <c r="K677" s="3" t="s">
        <v>23</v>
      </c>
      <c r="L677" s="3" t="s">
        <v>24</v>
      </c>
      <c r="M677" s="8">
        <v>6</v>
      </c>
      <c r="N677" s="5">
        <v>337.24</v>
      </c>
      <c r="O677" s="6">
        <v>0.05</v>
      </c>
      <c r="P677" s="5">
        <v>198.63</v>
      </c>
      <c r="Q677" s="5">
        <f t="shared" si="40"/>
        <v>1922.268</v>
      </c>
      <c r="R677" s="5">
        <f t="shared" si="41"/>
        <v>1191.78</v>
      </c>
      <c r="S677" s="5">
        <f t="shared" si="42"/>
        <v>730.48800000000006</v>
      </c>
      <c r="T677" s="7">
        <f t="shared" si="43"/>
        <v>0.38001360892445801</v>
      </c>
      <c r="U677" s="4">
        <f>YEAR(SalesDataTable[[#This Row],[Order Date]])</f>
        <v>2026</v>
      </c>
      <c r="V677" s="7" t="str">
        <f>"Q"&amp;ROUNDUP(MONTH(SalesDataTable[[#This Row],[Order Date]])/3,0)</f>
        <v>Q2</v>
      </c>
      <c r="W677" s="8">
        <f>MONTH(SalesDataTable[[#This Row],[Order Date]])</f>
        <v>4</v>
      </c>
      <c r="X677" s="7" t="str">
        <f>TEXT(SalesDataTable[[#This Row],[Order Date]],"mmm")</f>
        <v>Apr</v>
      </c>
    </row>
    <row r="678" spans="1:24" ht="15.6">
      <c r="A678" s="2">
        <v>5010</v>
      </c>
      <c r="B678" s="12">
        <v>46138</v>
      </c>
      <c r="C678" s="14">
        <f>YEAR(SalesDataTable[[#This Row],[Order Date]])</f>
        <v>2026</v>
      </c>
      <c r="D678" s="14">
        <f>ROUNDUP(MONTH(SalesDataTable[[#This Row],[Order Date]])/3,0)</f>
        <v>2</v>
      </c>
      <c r="E678" s="14">
        <f>MONTH(SalesDataTable[[#This Row],[Order Date]])</f>
        <v>4</v>
      </c>
      <c r="F678" s="14" t="str">
        <f>TEXT(SalesDataTable[[#This Row],[Order Date]],"mmm")</f>
        <v>Apr</v>
      </c>
      <c r="G678" s="3" t="s">
        <v>20</v>
      </c>
      <c r="H678" s="3" t="s">
        <v>31</v>
      </c>
      <c r="I678" s="3" t="s">
        <v>8</v>
      </c>
      <c r="J678" s="3" t="s">
        <v>16</v>
      </c>
      <c r="K678" s="3" t="s">
        <v>14</v>
      </c>
      <c r="L678" s="3"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c r="U678" s="4">
        <f>YEAR(SalesDataTable[[#This Row],[Order Date]])</f>
        <v>2026</v>
      </c>
      <c r="V678" s="7" t="str">
        <f>"Q"&amp;ROUNDUP(MONTH(SalesDataTable[[#This Row],[Order Date]])/3,0)</f>
        <v>Q2</v>
      </c>
      <c r="W678" s="8">
        <f>MONTH(SalesDataTable[[#This Row],[Order Date]])</f>
        <v>4</v>
      </c>
      <c r="X678" s="7" t="str">
        <f>TEXT(SalesDataTable[[#This Row],[Order Date]],"mmm")</f>
        <v>Apr</v>
      </c>
    </row>
    <row r="679" spans="1:24" ht="15.6">
      <c r="A679" s="2">
        <v>5092</v>
      </c>
      <c r="B679" s="12">
        <v>46138</v>
      </c>
      <c r="C679" s="14">
        <f>YEAR(SalesDataTable[[#This Row],[Order Date]])</f>
        <v>2026</v>
      </c>
      <c r="D679" s="14">
        <f>ROUNDUP(MONTH(SalesDataTable[[#This Row],[Order Date]])/3,0)</f>
        <v>2</v>
      </c>
      <c r="E679" s="14">
        <f>MONTH(SalesDataTable[[#This Row],[Order Date]])</f>
        <v>4</v>
      </c>
      <c r="F679" s="14" t="str">
        <f>TEXT(SalesDataTable[[#This Row],[Order Date]],"mmm")</f>
        <v>Apr</v>
      </c>
      <c r="G679" s="3" t="s">
        <v>6</v>
      </c>
      <c r="H679" s="3" t="s">
        <v>7</v>
      </c>
      <c r="I679" s="3" t="s">
        <v>28</v>
      </c>
      <c r="J679" s="3" t="s">
        <v>16</v>
      </c>
      <c r="K679" s="3" t="s">
        <v>34</v>
      </c>
      <c r="L679" s="3" t="s">
        <v>45</v>
      </c>
      <c r="M679" s="8">
        <v>4</v>
      </c>
      <c r="N679" s="5">
        <v>50.84</v>
      </c>
      <c r="O679" s="6">
        <v>0.05</v>
      </c>
      <c r="P679" s="5">
        <v>22.63</v>
      </c>
      <c r="Q679" s="5">
        <f t="shared" si="40"/>
        <v>193.19200000000001</v>
      </c>
      <c r="R679" s="5">
        <f t="shared" si="41"/>
        <v>90.52</v>
      </c>
      <c r="S679" s="5">
        <f t="shared" si="42"/>
        <v>102.67200000000001</v>
      </c>
      <c r="T679" s="7">
        <f t="shared" si="43"/>
        <v>0.53145057766367143</v>
      </c>
      <c r="U679" s="4">
        <f>YEAR(SalesDataTable[[#This Row],[Order Date]])</f>
        <v>2026</v>
      </c>
      <c r="V679" s="7" t="str">
        <f>"Q"&amp;ROUNDUP(MONTH(SalesDataTable[[#This Row],[Order Date]])/3,0)</f>
        <v>Q2</v>
      </c>
      <c r="W679" s="8">
        <f>MONTH(SalesDataTable[[#This Row],[Order Date]])</f>
        <v>4</v>
      </c>
      <c r="X679" s="7" t="str">
        <f>TEXT(SalesDataTable[[#This Row],[Order Date]],"mmm")</f>
        <v>Apr</v>
      </c>
    </row>
    <row r="680" spans="1:24" ht="15.6">
      <c r="A680" s="2">
        <v>1061</v>
      </c>
      <c r="B680" s="12">
        <v>46139</v>
      </c>
      <c r="C680" s="14">
        <f>YEAR(SalesDataTable[[#This Row],[Order Date]])</f>
        <v>2026</v>
      </c>
      <c r="D680" s="14">
        <f>ROUNDUP(MONTH(SalesDataTable[[#This Row],[Order Date]])/3,0)</f>
        <v>2</v>
      </c>
      <c r="E680" s="14">
        <f>MONTH(SalesDataTable[[#This Row],[Order Date]])</f>
        <v>4</v>
      </c>
      <c r="F680" s="14" t="str">
        <f>TEXT(SalesDataTable[[#This Row],[Order Date]],"mmm")</f>
        <v>Apr</v>
      </c>
      <c r="G680" s="3" t="s">
        <v>20</v>
      </c>
      <c r="H680" s="3" t="s">
        <v>47</v>
      </c>
      <c r="I680" s="3" t="s">
        <v>2</v>
      </c>
      <c r="J680" s="3" t="s">
        <v>3</v>
      </c>
      <c r="K680" s="3" t="s">
        <v>14</v>
      </c>
      <c r="L680" s="3" t="s">
        <v>48</v>
      </c>
      <c r="M680" s="8">
        <v>1</v>
      </c>
      <c r="N680" s="5">
        <v>166.5</v>
      </c>
      <c r="O680" s="6">
        <v>0</v>
      </c>
      <c r="P680" s="5">
        <v>85.55</v>
      </c>
      <c r="Q680" s="5">
        <f t="shared" si="40"/>
        <v>166.5</v>
      </c>
      <c r="R680" s="5">
        <f t="shared" si="41"/>
        <v>85.55</v>
      </c>
      <c r="S680" s="5">
        <f t="shared" si="42"/>
        <v>80.95</v>
      </c>
      <c r="T680" s="7">
        <f t="shared" si="43"/>
        <v>0.4861861861861862</v>
      </c>
      <c r="U680" s="4">
        <f>YEAR(SalesDataTable[[#This Row],[Order Date]])</f>
        <v>2026</v>
      </c>
      <c r="V680" s="7" t="str">
        <f>"Q"&amp;ROUNDUP(MONTH(SalesDataTable[[#This Row],[Order Date]])/3,0)</f>
        <v>Q2</v>
      </c>
      <c r="W680" s="8">
        <f>MONTH(SalesDataTable[[#This Row],[Order Date]])</f>
        <v>4</v>
      </c>
      <c r="X680" s="7" t="str">
        <f>TEXT(SalesDataTable[[#This Row],[Order Date]],"mmm")</f>
        <v>Apr</v>
      </c>
    </row>
    <row r="681" spans="1:24" ht="15.6">
      <c r="A681" s="2">
        <v>1099</v>
      </c>
      <c r="B681" s="12">
        <v>46139</v>
      </c>
      <c r="C681" s="14">
        <f>YEAR(SalesDataTable[[#This Row],[Order Date]])</f>
        <v>2026</v>
      </c>
      <c r="D681" s="14">
        <f>ROUNDUP(MONTH(SalesDataTable[[#This Row],[Order Date]])/3,0)</f>
        <v>2</v>
      </c>
      <c r="E681" s="14">
        <f>MONTH(SalesDataTable[[#This Row],[Order Date]])</f>
        <v>4</v>
      </c>
      <c r="F681" s="14" t="str">
        <f>TEXT(SalesDataTable[[#This Row],[Order Date]],"mmm")</f>
        <v>Apr</v>
      </c>
      <c r="G681" s="3" t="s">
        <v>20</v>
      </c>
      <c r="H681" s="3" t="s">
        <v>21</v>
      </c>
      <c r="I681" s="3" t="s">
        <v>28</v>
      </c>
      <c r="J681" s="3" t="s">
        <v>13</v>
      </c>
      <c r="K681" s="3" t="s">
        <v>9</v>
      </c>
      <c r="L681" s="3" t="s">
        <v>46</v>
      </c>
      <c r="M681" s="8">
        <v>1</v>
      </c>
      <c r="N681" s="5">
        <v>70.2</v>
      </c>
      <c r="O681" s="6">
        <v>0</v>
      </c>
      <c r="P681" s="5">
        <v>32.06</v>
      </c>
      <c r="Q681" s="5">
        <f t="shared" si="40"/>
        <v>70.2</v>
      </c>
      <c r="R681" s="5">
        <f t="shared" si="41"/>
        <v>32.06</v>
      </c>
      <c r="S681" s="5">
        <f t="shared" si="42"/>
        <v>38.14</v>
      </c>
      <c r="T681" s="7">
        <f t="shared" si="43"/>
        <v>0.5433048433048433</v>
      </c>
      <c r="U681" s="4">
        <f>YEAR(SalesDataTable[[#This Row],[Order Date]])</f>
        <v>2026</v>
      </c>
      <c r="V681" s="7" t="str">
        <f>"Q"&amp;ROUNDUP(MONTH(SalesDataTable[[#This Row],[Order Date]])/3,0)</f>
        <v>Q2</v>
      </c>
      <c r="W681" s="8">
        <f>MONTH(SalesDataTable[[#This Row],[Order Date]])</f>
        <v>4</v>
      </c>
      <c r="X681" s="7" t="str">
        <f>TEXT(SalesDataTable[[#This Row],[Order Date]],"mmm")</f>
        <v>Apr</v>
      </c>
    </row>
    <row r="682" spans="1:24" ht="15.6">
      <c r="A682" s="2">
        <v>3500</v>
      </c>
      <c r="B682" s="12">
        <v>46139</v>
      </c>
      <c r="C682" s="14">
        <f>YEAR(SalesDataTable[[#This Row],[Order Date]])</f>
        <v>2026</v>
      </c>
      <c r="D682" s="14">
        <f>ROUNDUP(MONTH(SalesDataTable[[#This Row],[Order Date]])/3,0)</f>
        <v>2</v>
      </c>
      <c r="E682" s="14">
        <f>MONTH(SalesDataTable[[#This Row],[Order Date]])</f>
        <v>4</v>
      </c>
      <c r="F682" s="14" t="str">
        <f>TEXT(SalesDataTable[[#This Row],[Order Date]],"mmm")</f>
        <v>Apr</v>
      </c>
      <c r="G682" s="3" t="s">
        <v>6</v>
      </c>
      <c r="H682" s="3" t="s">
        <v>43</v>
      </c>
      <c r="I682" s="3" t="s">
        <v>2</v>
      </c>
      <c r="J682" s="3" t="s">
        <v>13</v>
      </c>
      <c r="K682" s="3" t="s">
        <v>34</v>
      </c>
      <c r="L682" s="3" t="s">
        <v>45</v>
      </c>
      <c r="M682" s="8">
        <v>4</v>
      </c>
      <c r="N682" s="5">
        <v>50.67</v>
      </c>
      <c r="O682" s="6">
        <v>0</v>
      </c>
      <c r="P682" s="5">
        <v>22.62</v>
      </c>
      <c r="Q682" s="5">
        <f t="shared" si="40"/>
        <v>202.68</v>
      </c>
      <c r="R682" s="5">
        <f t="shared" si="41"/>
        <v>90.48</v>
      </c>
      <c r="S682" s="5">
        <f t="shared" si="42"/>
        <v>112.2</v>
      </c>
      <c r="T682" s="7">
        <f t="shared" si="43"/>
        <v>0.55358200118413259</v>
      </c>
      <c r="U682" s="4">
        <f>YEAR(SalesDataTable[[#This Row],[Order Date]])</f>
        <v>2026</v>
      </c>
      <c r="V682" s="7" t="str">
        <f>"Q"&amp;ROUNDUP(MONTH(SalesDataTable[[#This Row],[Order Date]])/3,0)</f>
        <v>Q2</v>
      </c>
      <c r="W682" s="8">
        <f>MONTH(SalesDataTable[[#This Row],[Order Date]])</f>
        <v>4</v>
      </c>
      <c r="X682" s="7" t="str">
        <f>TEXT(SalesDataTable[[#This Row],[Order Date]],"mmm")</f>
        <v>Apr</v>
      </c>
    </row>
    <row r="683" spans="1:24" ht="15.6">
      <c r="A683" s="2">
        <v>3856</v>
      </c>
      <c r="B683" s="12">
        <v>46139</v>
      </c>
      <c r="C683" s="14">
        <f>YEAR(SalesDataTable[[#This Row],[Order Date]])</f>
        <v>2026</v>
      </c>
      <c r="D683" s="14">
        <f>ROUNDUP(MONTH(SalesDataTable[[#This Row],[Order Date]])/3,0)</f>
        <v>2</v>
      </c>
      <c r="E683" s="14">
        <f>MONTH(SalesDataTable[[#This Row],[Order Date]])</f>
        <v>4</v>
      </c>
      <c r="F683" s="14" t="str">
        <f>TEXT(SalesDataTable[[#This Row],[Order Date]],"mmm")</f>
        <v>Apr</v>
      </c>
      <c r="G683" s="3" t="s">
        <v>6</v>
      </c>
      <c r="H683" s="3" t="s">
        <v>41</v>
      </c>
      <c r="I683" s="3" t="s">
        <v>19</v>
      </c>
      <c r="J683" s="3" t="s">
        <v>13</v>
      </c>
      <c r="K683" s="3" t="s">
        <v>14</v>
      </c>
      <c r="L683" s="3"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c r="U683" s="4">
        <f>YEAR(SalesDataTable[[#This Row],[Order Date]])</f>
        <v>2026</v>
      </c>
      <c r="V683" s="7" t="str">
        <f>"Q"&amp;ROUNDUP(MONTH(SalesDataTable[[#This Row],[Order Date]])/3,0)</f>
        <v>Q2</v>
      </c>
      <c r="W683" s="8">
        <f>MONTH(SalesDataTable[[#This Row],[Order Date]])</f>
        <v>4</v>
      </c>
      <c r="X683" s="7" t="str">
        <f>TEXT(SalesDataTable[[#This Row],[Order Date]],"mmm")</f>
        <v>Apr</v>
      </c>
    </row>
    <row r="684" spans="1:24" ht="15.6">
      <c r="A684" s="2">
        <v>4044</v>
      </c>
      <c r="B684" s="12">
        <v>46139</v>
      </c>
      <c r="C684" s="14">
        <f>YEAR(SalesDataTable[[#This Row],[Order Date]])</f>
        <v>2026</v>
      </c>
      <c r="D684" s="14">
        <f>ROUNDUP(MONTH(SalesDataTable[[#This Row],[Order Date]])/3,0)</f>
        <v>2</v>
      </c>
      <c r="E684" s="14">
        <f>MONTH(SalesDataTable[[#This Row],[Order Date]])</f>
        <v>4</v>
      </c>
      <c r="F684" s="14" t="str">
        <f>TEXT(SalesDataTable[[#This Row],[Order Date]],"mmm")</f>
        <v>Apr</v>
      </c>
      <c r="G684" s="3" t="s">
        <v>6</v>
      </c>
      <c r="H684" s="3" t="s">
        <v>27</v>
      </c>
      <c r="I684" s="3" t="s">
        <v>8</v>
      </c>
      <c r="J684" s="3" t="s">
        <v>13</v>
      </c>
      <c r="K684" s="3" t="s">
        <v>34</v>
      </c>
      <c r="L684" s="3" t="s">
        <v>38</v>
      </c>
      <c r="M684" s="8">
        <v>10</v>
      </c>
      <c r="N684" s="5">
        <v>124.59</v>
      </c>
      <c r="O684" s="6">
        <v>0.15</v>
      </c>
      <c r="P684" s="5">
        <v>67.14</v>
      </c>
      <c r="Q684" s="5">
        <f t="shared" si="40"/>
        <v>1059.0150000000001</v>
      </c>
      <c r="R684" s="5">
        <f t="shared" si="41"/>
        <v>671.4</v>
      </c>
      <c r="S684" s="5">
        <f t="shared" si="42"/>
        <v>387.61500000000012</v>
      </c>
      <c r="T684" s="7">
        <f t="shared" si="43"/>
        <v>0.36601464568490538</v>
      </c>
      <c r="U684" s="4">
        <f>YEAR(SalesDataTable[[#This Row],[Order Date]])</f>
        <v>2026</v>
      </c>
      <c r="V684" s="7" t="str">
        <f>"Q"&amp;ROUNDUP(MONTH(SalesDataTable[[#This Row],[Order Date]])/3,0)</f>
        <v>Q2</v>
      </c>
      <c r="W684" s="8">
        <f>MONTH(SalesDataTable[[#This Row],[Order Date]])</f>
        <v>4</v>
      </c>
      <c r="X684" s="7" t="str">
        <f>TEXT(SalesDataTable[[#This Row],[Order Date]],"mmm")</f>
        <v>Apr</v>
      </c>
    </row>
    <row r="685" spans="1:24" ht="15.6">
      <c r="A685" s="2">
        <v>4235</v>
      </c>
      <c r="B685" s="12">
        <v>46139</v>
      </c>
      <c r="C685" s="14">
        <f>YEAR(SalesDataTable[[#This Row],[Order Date]])</f>
        <v>2026</v>
      </c>
      <c r="D685" s="14">
        <f>ROUNDUP(MONTH(SalesDataTable[[#This Row],[Order Date]])/3,0)</f>
        <v>2</v>
      </c>
      <c r="E685" s="14">
        <f>MONTH(SalesDataTable[[#This Row],[Order Date]])</f>
        <v>4</v>
      </c>
      <c r="F685" s="14" t="str">
        <f>TEXT(SalesDataTable[[#This Row],[Order Date]],"mmm")</f>
        <v>Apr</v>
      </c>
      <c r="G685" s="3" t="s">
        <v>11</v>
      </c>
      <c r="H685" s="3" t="s">
        <v>52</v>
      </c>
      <c r="I685" s="3" t="s">
        <v>2</v>
      </c>
      <c r="J685" s="3" t="s">
        <v>16</v>
      </c>
      <c r="K685" s="3" t="s">
        <v>34</v>
      </c>
      <c r="L685" s="3" t="s">
        <v>45</v>
      </c>
      <c r="M685" s="8">
        <v>1</v>
      </c>
      <c r="N685" s="5">
        <v>50.18</v>
      </c>
      <c r="O685" s="6">
        <v>0</v>
      </c>
      <c r="P685" s="5">
        <v>22.05</v>
      </c>
      <c r="Q685" s="5">
        <f t="shared" si="40"/>
        <v>50.18</v>
      </c>
      <c r="R685" s="5">
        <f t="shared" si="41"/>
        <v>22.05</v>
      </c>
      <c r="S685" s="5">
        <f t="shared" si="42"/>
        <v>28.13</v>
      </c>
      <c r="T685" s="7">
        <f t="shared" si="43"/>
        <v>0.56058190514149064</v>
      </c>
      <c r="U685" s="4">
        <f>YEAR(SalesDataTable[[#This Row],[Order Date]])</f>
        <v>2026</v>
      </c>
      <c r="V685" s="7" t="str">
        <f>"Q"&amp;ROUNDUP(MONTH(SalesDataTable[[#This Row],[Order Date]])/3,0)</f>
        <v>Q2</v>
      </c>
      <c r="W685" s="8">
        <f>MONTH(SalesDataTable[[#This Row],[Order Date]])</f>
        <v>4</v>
      </c>
      <c r="X685" s="7" t="str">
        <f>TEXT(SalesDataTable[[#This Row],[Order Date]],"mmm")</f>
        <v>Apr</v>
      </c>
    </row>
    <row r="686" spans="1:24" ht="15.6">
      <c r="A686" s="2">
        <v>122</v>
      </c>
      <c r="B686" s="12">
        <v>46140</v>
      </c>
      <c r="C686" s="14">
        <f>YEAR(SalesDataTable[[#This Row],[Order Date]])</f>
        <v>2026</v>
      </c>
      <c r="D686" s="14">
        <f>ROUNDUP(MONTH(SalesDataTable[[#This Row],[Order Date]])/3,0)</f>
        <v>2</v>
      </c>
      <c r="E686" s="14">
        <f>MONTH(SalesDataTable[[#This Row],[Order Date]])</f>
        <v>4</v>
      </c>
      <c r="F686" s="14" t="str">
        <f>TEXT(SalesDataTable[[#This Row],[Order Date]],"mmm")</f>
        <v>Apr</v>
      </c>
      <c r="G686" s="3" t="s">
        <v>6</v>
      </c>
      <c r="H686" s="3" t="s">
        <v>41</v>
      </c>
      <c r="I686" s="3" t="s">
        <v>2</v>
      </c>
      <c r="J686" s="3" t="s">
        <v>13</v>
      </c>
      <c r="K686" s="3" t="s">
        <v>23</v>
      </c>
      <c r="L686" s="3" t="s">
        <v>40</v>
      </c>
      <c r="M686" s="8">
        <v>1</v>
      </c>
      <c r="N686" s="5">
        <v>83.38</v>
      </c>
      <c r="O686" s="6">
        <v>0</v>
      </c>
      <c r="P686" s="5">
        <v>38.979999999999997</v>
      </c>
      <c r="Q686" s="5">
        <f t="shared" si="40"/>
        <v>83.38</v>
      </c>
      <c r="R686" s="5">
        <f t="shared" si="41"/>
        <v>38.979999999999997</v>
      </c>
      <c r="S686" s="5">
        <f t="shared" si="42"/>
        <v>44.4</v>
      </c>
      <c r="T686" s="7">
        <f t="shared" si="43"/>
        <v>0.53250179899256422</v>
      </c>
      <c r="U686" s="4">
        <f>YEAR(SalesDataTable[[#This Row],[Order Date]])</f>
        <v>2026</v>
      </c>
      <c r="V686" s="7" t="str">
        <f>"Q"&amp;ROUNDUP(MONTH(SalesDataTable[[#This Row],[Order Date]])/3,0)</f>
        <v>Q2</v>
      </c>
      <c r="W686" s="8">
        <f>MONTH(SalesDataTable[[#This Row],[Order Date]])</f>
        <v>4</v>
      </c>
      <c r="X686" s="7" t="str">
        <f>TEXT(SalesDataTable[[#This Row],[Order Date]],"mmm")</f>
        <v>Apr</v>
      </c>
    </row>
    <row r="687" spans="1:24" ht="15.6">
      <c r="A687" s="2">
        <v>239</v>
      </c>
      <c r="B687" s="12">
        <v>46140</v>
      </c>
      <c r="C687" s="14">
        <f>YEAR(SalesDataTable[[#This Row],[Order Date]])</f>
        <v>2026</v>
      </c>
      <c r="D687" s="14">
        <f>ROUNDUP(MONTH(SalesDataTable[[#This Row],[Order Date]])/3,0)</f>
        <v>2</v>
      </c>
      <c r="E687" s="14">
        <f>MONTH(SalesDataTable[[#This Row],[Order Date]])</f>
        <v>4</v>
      </c>
      <c r="F687" s="14" t="str">
        <f>TEXT(SalesDataTable[[#This Row],[Order Date]],"mmm")</f>
        <v>Apr</v>
      </c>
      <c r="G687" s="3" t="s">
        <v>20</v>
      </c>
      <c r="H687" s="3" t="s">
        <v>31</v>
      </c>
      <c r="I687" s="3" t="s">
        <v>2</v>
      </c>
      <c r="J687" s="3" t="s">
        <v>3</v>
      </c>
      <c r="K687" s="3" t="s">
        <v>14</v>
      </c>
      <c r="L687" s="3"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c r="U687" s="4">
        <f>YEAR(SalesDataTable[[#This Row],[Order Date]])</f>
        <v>2026</v>
      </c>
      <c r="V687" s="7" t="str">
        <f>"Q"&amp;ROUNDUP(MONTH(SalesDataTable[[#This Row],[Order Date]])/3,0)</f>
        <v>Q2</v>
      </c>
      <c r="W687" s="8">
        <f>MONTH(SalesDataTable[[#This Row],[Order Date]])</f>
        <v>4</v>
      </c>
      <c r="X687" s="7" t="str">
        <f>TEXT(SalesDataTable[[#This Row],[Order Date]],"mmm")</f>
        <v>Apr</v>
      </c>
    </row>
    <row r="688" spans="1:24" ht="15.6">
      <c r="A688" s="2">
        <v>356</v>
      </c>
      <c r="B688" s="12">
        <v>46140</v>
      </c>
      <c r="C688" s="14">
        <f>YEAR(SalesDataTable[[#This Row],[Order Date]])</f>
        <v>2026</v>
      </c>
      <c r="D688" s="14">
        <f>ROUNDUP(MONTH(SalesDataTable[[#This Row],[Order Date]])/3,0)</f>
        <v>2</v>
      </c>
      <c r="E688" s="14">
        <f>MONTH(SalesDataTable[[#This Row],[Order Date]])</f>
        <v>4</v>
      </c>
      <c r="F688" s="14" t="str">
        <f>TEXT(SalesDataTable[[#This Row],[Order Date]],"mmm")</f>
        <v>Apr</v>
      </c>
      <c r="G688" s="3" t="s">
        <v>20</v>
      </c>
      <c r="H688" s="3" t="s">
        <v>33</v>
      </c>
      <c r="I688" s="3" t="s">
        <v>19</v>
      </c>
      <c r="J688" s="3" t="s">
        <v>13</v>
      </c>
      <c r="K688" s="3" t="s">
        <v>9</v>
      </c>
      <c r="L688" s="3"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c r="U688" s="4">
        <f>YEAR(SalesDataTable[[#This Row],[Order Date]])</f>
        <v>2026</v>
      </c>
      <c r="V688" s="7" t="str">
        <f>"Q"&amp;ROUNDUP(MONTH(SalesDataTable[[#This Row],[Order Date]])/3,0)</f>
        <v>Q2</v>
      </c>
      <c r="W688" s="8">
        <f>MONTH(SalesDataTable[[#This Row],[Order Date]])</f>
        <v>4</v>
      </c>
      <c r="X688" s="7" t="str">
        <f>TEXT(SalesDataTable[[#This Row],[Order Date]],"mmm")</f>
        <v>Apr</v>
      </c>
    </row>
    <row r="689" spans="1:24" ht="15.6">
      <c r="A689" s="2">
        <v>785</v>
      </c>
      <c r="B689" s="12">
        <v>46140</v>
      </c>
      <c r="C689" s="14">
        <f>YEAR(SalesDataTable[[#This Row],[Order Date]])</f>
        <v>2026</v>
      </c>
      <c r="D689" s="14">
        <f>ROUNDUP(MONTH(SalesDataTable[[#This Row],[Order Date]])/3,0)</f>
        <v>2</v>
      </c>
      <c r="E689" s="14">
        <f>MONTH(SalesDataTable[[#This Row],[Order Date]])</f>
        <v>4</v>
      </c>
      <c r="F689" s="14" t="str">
        <f>TEXT(SalesDataTable[[#This Row],[Order Date]],"mmm")</f>
        <v>Apr</v>
      </c>
      <c r="G689" s="3" t="s">
        <v>0</v>
      </c>
      <c r="H689" s="3" t="s">
        <v>36</v>
      </c>
      <c r="I689" s="3" t="s">
        <v>28</v>
      </c>
      <c r="J689" s="3" t="s">
        <v>13</v>
      </c>
      <c r="K689" s="3" t="s">
        <v>9</v>
      </c>
      <c r="L689" s="3" t="s">
        <v>37</v>
      </c>
      <c r="M689" s="8">
        <v>1</v>
      </c>
      <c r="N689" s="5">
        <v>155.68</v>
      </c>
      <c r="O689" s="6">
        <v>0</v>
      </c>
      <c r="P689" s="5">
        <v>77.97</v>
      </c>
      <c r="Q689" s="5">
        <f t="shared" si="40"/>
        <v>155.68</v>
      </c>
      <c r="R689" s="5">
        <f t="shared" si="41"/>
        <v>77.97</v>
      </c>
      <c r="S689" s="5">
        <f t="shared" si="42"/>
        <v>77.710000000000008</v>
      </c>
      <c r="T689" s="7">
        <f t="shared" si="43"/>
        <v>0.49916495375128472</v>
      </c>
      <c r="U689" s="4">
        <f>YEAR(SalesDataTable[[#This Row],[Order Date]])</f>
        <v>2026</v>
      </c>
      <c r="V689" s="7" t="str">
        <f>"Q"&amp;ROUNDUP(MONTH(SalesDataTable[[#This Row],[Order Date]])/3,0)</f>
        <v>Q2</v>
      </c>
      <c r="W689" s="8">
        <f>MONTH(SalesDataTable[[#This Row],[Order Date]])</f>
        <v>4</v>
      </c>
      <c r="X689" s="7" t="str">
        <f>TEXT(SalesDataTable[[#This Row],[Order Date]],"mmm")</f>
        <v>Apr</v>
      </c>
    </row>
    <row r="690" spans="1:24" ht="15.6">
      <c r="A690" s="2">
        <v>2325</v>
      </c>
      <c r="B690" s="12">
        <v>46140</v>
      </c>
      <c r="C690" s="14">
        <f>YEAR(SalesDataTable[[#This Row],[Order Date]])</f>
        <v>2026</v>
      </c>
      <c r="D690" s="14">
        <f>ROUNDUP(MONTH(SalesDataTable[[#This Row],[Order Date]])/3,0)</f>
        <v>2</v>
      </c>
      <c r="E690" s="14">
        <f>MONTH(SalesDataTable[[#This Row],[Order Date]])</f>
        <v>4</v>
      </c>
      <c r="F690" s="14" t="str">
        <f>TEXT(SalesDataTable[[#This Row],[Order Date]],"mmm")</f>
        <v>Apr</v>
      </c>
      <c r="G690" s="3" t="s">
        <v>0</v>
      </c>
      <c r="H690" s="3" t="s">
        <v>1</v>
      </c>
      <c r="I690" s="3" t="s">
        <v>2</v>
      </c>
      <c r="J690" s="3" t="s">
        <v>3</v>
      </c>
      <c r="K690" s="3" t="s">
        <v>34</v>
      </c>
      <c r="L690" s="3"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c r="U690" s="4">
        <f>YEAR(SalesDataTable[[#This Row],[Order Date]])</f>
        <v>2026</v>
      </c>
      <c r="V690" s="7" t="str">
        <f>"Q"&amp;ROUNDUP(MONTH(SalesDataTable[[#This Row],[Order Date]])/3,0)</f>
        <v>Q2</v>
      </c>
      <c r="W690" s="8">
        <f>MONTH(SalesDataTable[[#This Row],[Order Date]])</f>
        <v>4</v>
      </c>
      <c r="X690" s="7" t="str">
        <f>TEXT(SalesDataTable[[#This Row],[Order Date]],"mmm")</f>
        <v>Apr</v>
      </c>
    </row>
    <row r="691" spans="1:24" ht="15.6">
      <c r="A691" s="2">
        <v>2566</v>
      </c>
      <c r="B691" s="12">
        <v>46140</v>
      </c>
      <c r="C691" s="14">
        <f>YEAR(SalesDataTable[[#This Row],[Order Date]])</f>
        <v>2026</v>
      </c>
      <c r="D691" s="14">
        <f>ROUNDUP(MONTH(SalesDataTable[[#This Row],[Order Date]])/3,0)</f>
        <v>2</v>
      </c>
      <c r="E691" s="14">
        <f>MONTH(SalesDataTable[[#This Row],[Order Date]])</f>
        <v>4</v>
      </c>
      <c r="F691" s="14" t="str">
        <f>TEXT(SalesDataTable[[#This Row],[Order Date]],"mmm")</f>
        <v>Apr</v>
      </c>
      <c r="G691" s="3" t="s">
        <v>20</v>
      </c>
      <c r="H691" s="3" t="s">
        <v>47</v>
      </c>
      <c r="I691" s="3" t="s">
        <v>28</v>
      </c>
      <c r="J691" s="3" t="s">
        <v>3</v>
      </c>
      <c r="K691" s="3" t="s">
        <v>14</v>
      </c>
      <c r="L691" s="3" t="s">
        <v>32</v>
      </c>
      <c r="M691" s="8">
        <v>3</v>
      </c>
      <c r="N691" s="5">
        <v>47.28</v>
      </c>
      <c r="O691" s="6">
        <v>0.05</v>
      </c>
      <c r="P691" s="5">
        <v>18.52</v>
      </c>
      <c r="Q691" s="5">
        <f t="shared" si="40"/>
        <v>134.74799999999999</v>
      </c>
      <c r="R691" s="5">
        <f t="shared" si="41"/>
        <v>55.56</v>
      </c>
      <c r="S691" s="5">
        <f t="shared" si="42"/>
        <v>79.187999999999988</v>
      </c>
      <c r="T691" s="7">
        <f t="shared" si="43"/>
        <v>0.58767477068305274</v>
      </c>
      <c r="U691" s="4">
        <f>YEAR(SalesDataTable[[#This Row],[Order Date]])</f>
        <v>2026</v>
      </c>
      <c r="V691" s="7" t="str">
        <f>"Q"&amp;ROUNDUP(MONTH(SalesDataTable[[#This Row],[Order Date]])/3,0)</f>
        <v>Q2</v>
      </c>
      <c r="W691" s="8">
        <f>MONTH(SalesDataTable[[#This Row],[Order Date]])</f>
        <v>4</v>
      </c>
      <c r="X691" s="7" t="str">
        <f>TEXT(SalesDataTable[[#This Row],[Order Date]],"mmm")</f>
        <v>Apr</v>
      </c>
    </row>
    <row r="692" spans="1:24" ht="15.6">
      <c r="A692" s="2">
        <v>3105</v>
      </c>
      <c r="B692" s="12">
        <v>46140</v>
      </c>
      <c r="C692" s="14">
        <f>YEAR(SalesDataTable[[#This Row],[Order Date]])</f>
        <v>2026</v>
      </c>
      <c r="D692" s="14">
        <f>ROUNDUP(MONTH(SalesDataTable[[#This Row],[Order Date]])/3,0)</f>
        <v>2</v>
      </c>
      <c r="E692" s="14">
        <f>MONTH(SalesDataTable[[#This Row],[Order Date]])</f>
        <v>4</v>
      </c>
      <c r="F692" s="14" t="str">
        <f>TEXT(SalesDataTable[[#This Row],[Order Date]],"mmm")</f>
        <v>Apr</v>
      </c>
      <c r="G692" s="3" t="s">
        <v>20</v>
      </c>
      <c r="H692" s="3" t="s">
        <v>31</v>
      </c>
      <c r="I692" s="3" t="s">
        <v>2</v>
      </c>
      <c r="J692" s="3" t="s">
        <v>3</v>
      </c>
      <c r="K692" s="3" t="s">
        <v>34</v>
      </c>
      <c r="L692" s="3" t="s">
        <v>45</v>
      </c>
      <c r="M692" s="8">
        <v>4</v>
      </c>
      <c r="N692" s="5">
        <v>51.57</v>
      </c>
      <c r="O692" s="6">
        <v>0.1</v>
      </c>
      <c r="P692" s="5">
        <v>22.58</v>
      </c>
      <c r="Q692" s="5">
        <f t="shared" si="40"/>
        <v>185.65200000000002</v>
      </c>
      <c r="R692" s="5">
        <f t="shared" si="41"/>
        <v>90.32</v>
      </c>
      <c r="S692" s="5">
        <f t="shared" si="42"/>
        <v>95.332000000000022</v>
      </c>
      <c r="T692" s="7">
        <f t="shared" si="43"/>
        <v>0.51349837330058401</v>
      </c>
      <c r="U692" s="4">
        <f>YEAR(SalesDataTable[[#This Row],[Order Date]])</f>
        <v>2026</v>
      </c>
      <c r="V692" s="7" t="str">
        <f>"Q"&amp;ROUNDUP(MONTH(SalesDataTable[[#This Row],[Order Date]])/3,0)</f>
        <v>Q2</v>
      </c>
      <c r="W692" s="8">
        <f>MONTH(SalesDataTable[[#This Row],[Order Date]])</f>
        <v>4</v>
      </c>
      <c r="X692" s="7" t="str">
        <f>TEXT(SalesDataTable[[#This Row],[Order Date]],"mmm")</f>
        <v>Apr</v>
      </c>
    </row>
    <row r="693" spans="1:24" ht="15.6">
      <c r="A693" s="2">
        <v>3167</v>
      </c>
      <c r="B693" s="12">
        <v>46140</v>
      </c>
      <c r="C693" s="14">
        <f>YEAR(SalesDataTable[[#This Row],[Order Date]])</f>
        <v>2026</v>
      </c>
      <c r="D693" s="14">
        <f>ROUNDUP(MONTH(SalesDataTable[[#This Row],[Order Date]])/3,0)</f>
        <v>2</v>
      </c>
      <c r="E693" s="14">
        <f>MONTH(SalesDataTable[[#This Row],[Order Date]])</f>
        <v>4</v>
      </c>
      <c r="F693" s="14" t="str">
        <f>TEXT(SalesDataTable[[#This Row],[Order Date]],"mmm")</f>
        <v>Apr</v>
      </c>
      <c r="G693" s="3" t="s">
        <v>20</v>
      </c>
      <c r="H693" s="3" t="s">
        <v>33</v>
      </c>
      <c r="I693" s="3" t="s">
        <v>2</v>
      </c>
      <c r="J693" s="3" t="s">
        <v>16</v>
      </c>
      <c r="K693" s="3" t="s">
        <v>4</v>
      </c>
      <c r="L693" s="3" t="s">
        <v>22</v>
      </c>
      <c r="M693" s="8">
        <v>1</v>
      </c>
      <c r="N693" s="5">
        <v>51.61</v>
      </c>
      <c r="O693" s="6">
        <v>0</v>
      </c>
      <c r="P693" s="5">
        <v>23</v>
      </c>
      <c r="Q693" s="5">
        <f t="shared" si="40"/>
        <v>51.61</v>
      </c>
      <c r="R693" s="5">
        <f t="shared" si="41"/>
        <v>23</v>
      </c>
      <c r="S693" s="5">
        <f t="shared" si="42"/>
        <v>28.61</v>
      </c>
      <c r="T693" s="7">
        <f t="shared" si="43"/>
        <v>0.55434993218368533</v>
      </c>
      <c r="U693" s="4">
        <f>YEAR(SalesDataTable[[#This Row],[Order Date]])</f>
        <v>2026</v>
      </c>
      <c r="V693" s="7" t="str">
        <f>"Q"&amp;ROUNDUP(MONTH(SalesDataTable[[#This Row],[Order Date]])/3,0)</f>
        <v>Q2</v>
      </c>
      <c r="W693" s="8">
        <f>MONTH(SalesDataTable[[#This Row],[Order Date]])</f>
        <v>4</v>
      </c>
      <c r="X693" s="7" t="str">
        <f>TEXT(SalesDataTable[[#This Row],[Order Date]],"mmm")</f>
        <v>Apr</v>
      </c>
    </row>
    <row r="694" spans="1:24" ht="15.6">
      <c r="A694" s="2">
        <v>4396</v>
      </c>
      <c r="B694" s="12">
        <v>46140</v>
      </c>
      <c r="C694" s="14">
        <f>YEAR(SalesDataTable[[#This Row],[Order Date]])</f>
        <v>2026</v>
      </c>
      <c r="D694" s="14">
        <f>ROUNDUP(MONTH(SalesDataTable[[#This Row],[Order Date]])/3,0)</f>
        <v>2</v>
      </c>
      <c r="E694" s="14">
        <f>MONTH(SalesDataTable[[#This Row],[Order Date]])</f>
        <v>4</v>
      </c>
      <c r="F694" s="14" t="str">
        <f>TEXT(SalesDataTable[[#This Row],[Order Date]],"mmm")</f>
        <v>Apr</v>
      </c>
      <c r="G694" s="3" t="s">
        <v>0</v>
      </c>
      <c r="H694" s="3" t="s">
        <v>50</v>
      </c>
      <c r="I694" s="3" t="s">
        <v>19</v>
      </c>
      <c r="J694" s="3" t="s">
        <v>3</v>
      </c>
      <c r="K694" s="3" t="s">
        <v>34</v>
      </c>
      <c r="L694" s="3" t="s">
        <v>45</v>
      </c>
      <c r="M694" s="8">
        <v>1</v>
      </c>
      <c r="N694" s="5">
        <v>50.56</v>
      </c>
      <c r="O694" s="6">
        <v>0.05</v>
      </c>
      <c r="P694" s="5">
        <v>22.06</v>
      </c>
      <c r="Q694" s="5">
        <f t="shared" si="40"/>
        <v>48.031999999999996</v>
      </c>
      <c r="R694" s="5">
        <f t="shared" si="41"/>
        <v>22.06</v>
      </c>
      <c r="S694" s="5">
        <f t="shared" si="42"/>
        <v>25.971999999999998</v>
      </c>
      <c r="T694" s="7">
        <f t="shared" si="43"/>
        <v>0.54072285143237842</v>
      </c>
      <c r="U694" s="4">
        <f>YEAR(SalesDataTable[[#This Row],[Order Date]])</f>
        <v>2026</v>
      </c>
      <c r="V694" s="7" t="str">
        <f>"Q"&amp;ROUNDUP(MONTH(SalesDataTable[[#This Row],[Order Date]])/3,0)</f>
        <v>Q2</v>
      </c>
      <c r="W694" s="8">
        <f>MONTH(SalesDataTable[[#This Row],[Order Date]])</f>
        <v>4</v>
      </c>
      <c r="X694" s="7" t="str">
        <f>TEXT(SalesDataTable[[#This Row],[Order Date]],"mmm")</f>
        <v>Apr</v>
      </c>
    </row>
    <row r="695" spans="1:24" ht="15.6">
      <c r="A695" s="2">
        <v>4475</v>
      </c>
      <c r="B695" s="12">
        <v>46140</v>
      </c>
      <c r="C695" s="14">
        <f>YEAR(SalesDataTable[[#This Row],[Order Date]])</f>
        <v>2026</v>
      </c>
      <c r="D695" s="14">
        <f>ROUNDUP(MONTH(SalesDataTable[[#This Row],[Order Date]])/3,0)</f>
        <v>2</v>
      </c>
      <c r="E695" s="14">
        <f>MONTH(SalesDataTable[[#This Row],[Order Date]])</f>
        <v>4</v>
      </c>
      <c r="F695" s="14" t="str">
        <f>TEXT(SalesDataTable[[#This Row],[Order Date]],"mmm")</f>
        <v>Apr</v>
      </c>
      <c r="G695" s="3" t="s">
        <v>11</v>
      </c>
      <c r="H695" s="3" t="s">
        <v>25</v>
      </c>
      <c r="I695" s="3" t="s">
        <v>28</v>
      </c>
      <c r="J695" s="3" t="s">
        <v>16</v>
      </c>
      <c r="K695" s="3" t="s">
        <v>14</v>
      </c>
      <c r="L695" s="3" t="s">
        <v>48</v>
      </c>
      <c r="M695" s="8">
        <v>2</v>
      </c>
      <c r="N695" s="5">
        <v>165.74</v>
      </c>
      <c r="O695" s="6">
        <v>0</v>
      </c>
      <c r="P695" s="5">
        <v>87.73</v>
      </c>
      <c r="Q695" s="5">
        <f t="shared" si="40"/>
        <v>331.48</v>
      </c>
      <c r="R695" s="5">
        <f t="shared" si="41"/>
        <v>175.46</v>
      </c>
      <c r="S695" s="5">
        <f t="shared" si="42"/>
        <v>156.02000000000001</v>
      </c>
      <c r="T695" s="7">
        <f t="shared" si="43"/>
        <v>0.47067696391939184</v>
      </c>
      <c r="U695" s="4">
        <f>YEAR(SalesDataTable[[#This Row],[Order Date]])</f>
        <v>2026</v>
      </c>
      <c r="V695" s="7" t="str">
        <f>"Q"&amp;ROUNDUP(MONTH(SalesDataTable[[#This Row],[Order Date]])/3,0)</f>
        <v>Q2</v>
      </c>
      <c r="W695" s="8">
        <f>MONTH(SalesDataTable[[#This Row],[Order Date]])</f>
        <v>4</v>
      </c>
      <c r="X695" s="7" t="str">
        <f>TEXT(SalesDataTable[[#This Row],[Order Date]],"mmm")</f>
        <v>Apr</v>
      </c>
    </row>
    <row r="696" spans="1:24" ht="15.6">
      <c r="A696" s="2">
        <v>4482</v>
      </c>
      <c r="B696" s="12">
        <v>46140</v>
      </c>
      <c r="C696" s="14">
        <f>YEAR(SalesDataTable[[#This Row],[Order Date]])</f>
        <v>2026</v>
      </c>
      <c r="D696" s="14">
        <f>ROUNDUP(MONTH(SalesDataTable[[#This Row],[Order Date]])/3,0)</f>
        <v>2</v>
      </c>
      <c r="E696" s="14">
        <f>MONTH(SalesDataTable[[#This Row],[Order Date]])</f>
        <v>4</v>
      </c>
      <c r="F696" s="14" t="str">
        <f>TEXT(SalesDataTable[[#This Row],[Order Date]],"mmm")</f>
        <v>Apr</v>
      </c>
      <c r="G696" s="3" t="s">
        <v>11</v>
      </c>
      <c r="H696" s="3" t="s">
        <v>12</v>
      </c>
      <c r="I696" s="3" t="s">
        <v>2</v>
      </c>
      <c r="J696" s="3" t="s">
        <v>16</v>
      </c>
      <c r="K696" s="3" t="s">
        <v>34</v>
      </c>
      <c r="L696" s="3" t="s">
        <v>42</v>
      </c>
      <c r="M696" s="8">
        <v>3</v>
      </c>
      <c r="N696" s="5">
        <v>36.770000000000003</v>
      </c>
      <c r="O696" s="6">
        <v>0</v>
      </c>
      <c r="P696" s="5">
        <v>13.63</v>
      </c>
      <c r="Q696" s="5">
        <f t="shared" si="40"/>
        <v>110.31</v>
      </c>
      <c r="R696" s="5">
        <f t="shared" si="41"/>
        <v>40.89</v>
      </c>
      <c r="S696" s="5">
        <f t="shared" si="42"/>
        <v>69.42</v>
      </c>
      <c r="T696" s="7">
        <f t="shared" si="43"/>
        <v>0.62931737829752521</v>
      </c>
      <c r="U696" s="4">
        <f>YEAR(SalesDataTable[[#This Row],[Order Date]])</f>
        <v>2026</v>
      </c>
      <c r="V696" s="7" t="str">
        <f>"Q"&amp;ROUNDUP(MONTH(SalesDataTable[[#This Row],[Order Date]])/3,0)</f>
        <v>Q2</v>
      </c>
      <c r="W696" s="8">
        <f>MONTH(SalesDataTable[[#This Row],[Order Date]])</f>
        <v>4</v>
      </c>
      <c r="X696" s="7" t="str">
        <f>TEXT(SalesDataTable[[#This Row],[Order Date]],"mmm")</f>
        <v>Apr</v>
      </c>
    </row>
    <row r="697" spans="1:24" ht="15.6">
      <c r="A697" s="2">
        <v>5022</v>
      </c>
      <c r="B697" s="12">
        <v>46140</v>
      </c>
      <c r="C697" s="14">
        <f>YEAR(SalesDataTable[[#This Row],[Order Date]])</f>
        <v>2026</v>
      </c>
      <c r="D697" s="14">
        <f>ROUNDUP(MONTH(SalesDataTable[[#This Row],[Order Date]])/3,0)</f>
        <v>2</v>
      </c>
      <c r="E697" s="14">
        <f>MONTH(SalesDataTable[[#This Row],[Order Date]])</f>
        <v>4</v>
      </c>
      <c r="F697" s="14" t="str">
        <f>TEXT(SalesDataTable[[#This Row],[Order Date]],"mmm")</f>
        <v>Apr</v>
      </c>
      <c r="G697" s="3" t="s">
        <v>20</v>
      </c>
      <c r="H697" s="3" t="s">
        <v>31</v>
      </c>
      <c r="I697" s="3" t="s">
        <v>2</v>
      </c>
      <c r="J697" s="3" t="s">
        <v>16</v>
      </c>
      <c r="K697" s="3" t="s">
        <v>23</v>
      </c>
      <c r="L697" s="3" t="s">
        <v>29</v>
      </c>
      <c r="M697" s="8">
        <v>2</v>
      </c>
      <c r="N697" s="5">
        <v>196.37</v>
      </c>
      <c r="O697" s="6">
        <v>0</v>
      </c>
      <c r="P697" s="5">
        <v>101.73</v>
      </c>
      <c r="Q697" s="5">
        <f t="shared" si="40"/>
        <v>392.74</v>
      </c>
      <c r="R697" s="5">
        <f t="shared" si="41"/>
        <v>203.46</v>
      </c>
      <c r="S697" s="5">
        <f t="shared" si="42"/>
        <v>189.28</v>
      </c>
      <c r="T697" s="7">
        <f t="shared" si="43"/>
        <v>0.48194734429902736</v>
      </c>
      <c r="U697" s="4">
        <f>YEAR(SalesDataTable[[#This Row],[Order Date]])</f>
        <v>2026</v>
      </c>
      <c r="V697" s="7" t="str">
        <f>"Q"&amp;ROUNDUP(MONTH(SalesDataTable[[#This Row],[Order Date]])/3,0)</f>
        <v>Q2</v>
      </c>
      <c r="W697" s="8">
        <f>MONTH(SalesDataTable[[#This Row],[Order Date]])</f>
        <v>4</v>
      </c>
      <c r="X697" s="7" t="str">
        <f>TEXT(SalesDataTable[[#This Row],[Order Date]],"mmm")</f>
        <v>Apr</v>
      </c>
    </row>
    <row r="698" spans="1:24" ht="15.6">
      <c r="A698" s="2">
        <v>1304</v>
      </c>
      <c r="B698" s="12">
        <v>46141</v>
      </c>
      <c r="C698" s="14">
        <f>YEAR(SalesDataTable[[#This Row],[Order Date]])</f>
        <v>2026</v>
      </c>
      <c r="D698" s="14">
        <f>ROUNDUP(MONTH(SalesDataTable[[#This Row],[Order Date]])/3,0)</f>
        <v>2</v>
      </c>
      <c r="E698" s="14">
        <f>MONTH(SalesDataTable[[#This Row],[Order Date]])</f>
        <v>4</v>
      </c>
      <c r="F698" s="14" t="str">
        <f>TEXT(SalesDataTable[[#This Row],[Order Date]],"mmm")</f>
        <v>Apr</v>
      </c>
      <c r="G698" s="3" t="s">
        <v>0</v>
      </c>
      <c r="H698" s="3" t="s">
        <v>1</v>
      </c>
      <c r="I698" s="3" t="s">
        <v>28</v>
      </c>
      <c r="J698" s="3" t="s">
        <v>3</v>
      </c>
      <c r="K698" s="3" t="s">
        <v>14</v>
      </c>
      <c r="L698" s="3" t="s">
        <v>15</v>
      </c>
      <c r="M698" s="8">
        <v>2</v>
      </c>
      <c r="N698" s="5">
        <v>35.33</v>
      </c>
      <c r="O698" s="6">
        <v>0</v>
      </c>
      <c r="P698" s="5">
        <v>13.69</v>
      </c>
      <c r="Q698" s="5">
        <f t="shared" si="40"/>
        <v>70.66</v>
      </c>
      <c r="R698" s="5">
        <f t="shared" si="41"/>
        <v>27.38</v>
      </c>
      <c r="S698" s="5">
        <f t="shared" si="42"/>
        <v>43.28</v>
      </c>
      <c r="T698" s="7">
        <f t="shared" si="43"/>
        <v>0.61251061420888764</v>
      </c>
      <c r="U698" s="4">
        <f>YEAR(SalesDataTable[[#This Row],[Order Date]])</f>
        <v>2026</v>
      </c>
      <c r="V698" s="7" t="str">
        <f>"Q"&amp;ROUNDUP(MONTH(SalesDataTable[[#This Row],[Order Date]])/3,0)</f>
        <v>Q2</v>
      </c>
      <c r="W698" s="8">
        <f>MONTH(SalesDataTable[[#This Row],[Order Date]])</f>
        <v>4</v>
      </c>
      <c r="X698" s="7" t="str">
        <f>TEXT(SalesDataTable[[#This Row],[Order Date]],"mmm")</f>
        <v>Apr</v>
      </c>
    </row>
    <row r="699" spans="1:24" ht="15.6">
      <c r="A699" s="2">
        <v>3008</v>
      </c>
      <c r="B699" s="12">
        <v>46141</v>
      </c>
      <c r="C699" s="14">
        <f>YEAR(SalesDataTable[[#This Row],[Order Date]])</f>
        <v>2026</v>
      </c>
      <c r="D699" s="14">
        <f>ROUNDUP(MONTH(SalesDataTable[[#This Row],[Order Date]])/3,0)</f>
        <v>2</v>
      </c>
      <c r="E699" s="14">
        <f>MONTH(SalesDataTable[[#This Row],[Order Date]])</f>
        <v>4</v>
      </c>
      <c r="F699" s="14" t="str">
        <f>TEXT(SalesDataTable[[#This Row],[Order Date]],"mmm")</f>
        <v>Apr</v>
      </c>
      <c r="G699" s="3" t="s">
        <v>11</v>
      </c>
      <c r="H699" s="3" t="s">
        <v>12</v>
      </c>
      <c r="I699" s="3" t="s">
        <v>8</v>
      </c>
      <c r="J699" s="3" t="s">
        <v>16</v>
      </c>
      <c r="K699" s="3" t="s">
        <v>14</v>
      </c>
      <c r="L699" s="3" t="s">
        <v>32</v>
      </c>
      <c r="M699" s="8">
        <v>4</v>
      </c>
      <c r="N699" s="5">
        <v>46.43</v>
      </c>
      <c r="O699" s="6">
        <v>0.1</v>
      </c>
      <c r="P699" s="5">
        <v>18.04</v>
      </c>
      <c r="Q699" s="5">
        <f t="shared" si="40"/>
        <v>167.148</v>
      </c>
      <c r="R699" s="5">
        <f t="shared" si="41"/>
        <v>72.16</v>
      </c>
      <c r="S699" s="5">
        <f t="shared" si="42"/>
        <v>94.988</v>
      </c>
      <c r="T699" s="7">
        <f t="shared" si="43"/>
        <v>0.56828678775695796</v>
      </c>
      <c r="U699" s="4">
        <f>YEAR(SalesDataTable[[#This Row],[Order Date]])</f>
        <v>2026</v>
      </c>
      <c r="V699" s="7" t="str">
        <f>"Q"&amp;ROUNDUP(MONTH(SalesDataTable[[#This Row],[Order Date]])/3,0)</f>
        <v>Q2</v>
      </c>
      <c r="W699" s="8">
        <f>MONTH(SalesDataTable[[#This Row],[Order Date]])</f>
        <v>4</v>
      </c>
      <c r="X699" s="7" t="str">
        <f>TEXT(SalesDataTable[[#This Row],[Order Date]],"mmm")</f>
        <v>Apr</v>
      </c>
    </row>
    <row r="700" spans="1:24" ht="15.6">
      <c r="A700" s="2">
        <v>4140</v>
      </c>
      <c r="B700" s="12">
        <v>46141</v>
      </c>
      <c r="C700" s="14">
        <f>YEAR(SalesDataTable[[#This Row],[Order Date]])</f>
        <v>2026</v>
      </c>
      <c r="D700" s="14">
        <f>ROUNDUP(MONTH(SalesDataTable[[#This Row],[Order Date]])/3,0)</f>
        <v>2</v>
      </c>
      <c r="E700" s="14">
        <f>MONTH(SalesDataTable[[#This Row],[Order Date]])</f>
        <v>4</v>
      </c>
      <c r="F700" s="14" t="str">
        <f>TEXT(SalesDataTable[[#This Row],[Order Date]],"mmm")</f>
        <v>Apr</v>
      </c>
      <c r="G700" s="3" t="s">
        <v>20</v>
      </c>
      <c r="H700" s="3" t="s">
        <v>31</v>
      </c>
      <c r="I700" s="3" t="s">
        <v>28</v>
      </c>
      <c r="J700" s="3" t="s">
        <v>13</v>
      </c>
      <c r="K700" s="3" t="s">
        <v>34</v>
      </c>
      <c r="L700" s="3" t="s">
        <v>38</v>
      </c>
      <c r="M700" s="8">
        <v>1</v>
      </c>
      <c r="N700" s="5">
        <v>125.25</v>
      </c>
      <c r="O700" s="6">
        <v>0</v>
      </c>
      <c r="P700" s="5">
        <v>70.88</v>
      </c>
      <c r="Q700" s="5">
        <f t="shared" si="40"/>
        <v>125.25</v>
      </c>
      <c r="R700" s="5">
        <f t="shared" si="41"/>
        <v>70.88</v>
      </c>
      <c r="S700" s="5">
        <f t="shared" si="42"/>
        <v>54.370000000000005</v>
      </c>
      <c r="T700" s="7">
        <f t="shared" si="43"/>
        <v>0.43409181636726552</v>
      </c>
      <c r="U700" s="4">
        <f>YEAR(SalesDataTable[[#This Row],[Order Date]])</f>
        <v>2026</v>
      </c>
      <c r="V700" s="7" t="str">
        <f>"Q"&amp;ROUNDUP(MONTH(SalesDataTable[[#This Row],[Order Date]])/3,0)</f>
        <v>Q2</v>
      </c>
      <c r="W700" s="8">
        <f>MONTH(SalesDataTable[[#This Row],[Order Date]])</f>
        <v>4</v>
      </c>
      <c r="X700" s="7" t="str">
        <f>TEXT(SalesDataTable[[#This Row],[Order Date]],"mmm")</f>
        <v>Apr</v>
      </c>
    </row>
    <row r="701" spans="1:24" ht="15.6">
      <c r="A701" s="2">
        <v>4151</v>
      </c>
      <c r="B701" s="12">
        <v>46141</v>
      </c>
      <c r="C701" s="14">
        <f>YEAR(SalesDataTable[[#This Row],[Order Date]])</f>
        <v>2026</v>
      </c>
      <c r="D701" s="14">
        <f>ROUNDUP(MONTH(SalesDataTable[[#This Row],[Order Date]])/3,0)</f>
        <v>2</v>
      </c>
      <c r="E701" s="14">
        <f>MONTH(SalesDataTable[[#This Row],[Order Date]])</f>
        <v>4</v>
      </c>
      <c r="F701" s="14" t="str">
        <f>TEXT(SalesDataTable[[#This Row],[Order Date]],"mmm")</f>
        <v>Apr</v>
      </c>
      <c r="G701" s="3" t="s">
        <v>6</v>
      </c>
      <c r="H701" s="3" t="s">
        <v>49</v>
      </c>
      <c r="I701" s="3" t="s">
        <v>2</v>
      </c>
      <c r="J701" s="3" t="s">
        <v>3</v>
      </c>
      <c r="K701" s="3" t="s">
        <v>23</v>
      </c>
      <c r="L701" s="3" t="s">
        <v>24</v>
      </c>
      <c r="M701" s="8">
        <v>1</v>
      </c>
      <c r="N701" s="5">
        <v>341.98</v>
      </c>
      <c r="O701" s="6">
        <v>0</v>
      </c>
      <c r="P701" s="5">
        <v>192.43</v>
      </c>
      <c r="Q701" s="5">
        <f t="shared" si="40"/>
        <v>341.98</v>
      </c>
      <c r="R701" s="5">
        <f t="shared" si="41"/>
        <v>192.43</v>
      </c>
      <c r="S701" s="5">
        <f t="shared" si="42"/>
        <v>149.55000000000001</v>
      </c>
      <c r="T701" s="7">
        <f t="shared" si="43"/>
        <v>0.43730627522077314</v>
      </c>
      <c r="U701" s="4">
        <f>YEAR(SalesDataTable[[#This Row],[Order Date]])</f>
        <v>2026</v>
      </c>
      <c r="V701" s="7" t="str">
        <f>"Q"&amp;ROUNDUP(MONTH(SalesDataTable[[#This Row],[Order Date]])/3,0)</f>
        <v>Q2</v>
      </c>
      <c r="W701" s="8">
        <f>MONTH(SalesDataTable[[#This Row],[Order Date]])</f>
        <v>4</v>
      </c>
      <c r="X701" s="7" t="str">
        <f>TEXT(SalesDataTable[[#This Row],[Order Date]],"mmm")</f>
        <v>Apr</v>
      </c>
    </row>
    <row r="702" spans="1:24" ht="15.6">
      <c r="A702" s="2">
        <v>4650</v>
      </c>
      <c r="B702" s="12">
        <v>46141</v>
      </c>
      <c r="C702" s="14">
        <f>YEAR(SalesDataTable[[#This Row],[Order Date]])</f>
        <v>2026</v>
      </c>
      <c r="D702" s="14">
        <f>ROUNDUP(MONTH(SalesDataTable[[#This Row],[Order Date]])/3,0)</f>
        <v>2</v>
      </c>
      <c r="E702" s="14">
        <f>MONTH(SalesDataTable[[#This Row],[Order Date]])</f>
        <v>4</v>
      </c>
      <c r="F702" s="14" t="str">
        <f>TEXT(SalesDataTable[[#This Row],[Order Date]],"mmm")</f>
        <v>Apr</v>
      </c>
      <c r="G702" s="3" t="s">
        <v>6</v>
      </c>
      <c r="H702" s="3" t="s">
        <v>27</v>
      </c>
      <c r="I702" s="3" t="s">
        <v>28</v>
      </c>
      <c r="J702" s="3" t="s">
        <v>16</v>
      </c>
      <c r="K702" s="3" t="s">
        <v>34</v>
      </c>
      <c r="L702" s="3" t="s">
        <v>35</v>
      </c>
      <c r="M702" s="8">
        <v>1</v>
      </c>
      <c r="N702" s="5">
        <v>40.04</v>
      </c>
      <c r="O702" s="6">
        <v>0</v>
      </c>
      <c r="P702" s="5">
        <v>14.72</v>
      </c>
      <c r="Q702" s="5">
        <f t="shared" si="40"/>
        <v>40.04</v>
      </c>
      <c r="R702" s="5">
        <f t="shared" si="41"/>
        <v>14.72</v>
      </c>
      <c r="S702" s="5">
        <f t="shared" si="42"/>
        <v>25.32</v>
      </c>
      <c r="T702" s="7">
        <f t="shared" si="43"/>
        <v>0.63236763236763238</v>
      </c>
      <c r="U702" s="4">
        <f>YEAR(SalesDataTable[[#This Row],[Order Date]])</f>
        <v>2026</v>
      </c>
      <c r="V702" s="7" t="str">
        <f>"Q"&amp;ROUNDUP(MONTH(SalesDataTable[[#This Row],[Order Date]])/3,0)</f>
        <v>Q2</v>
      </c>
      <c r="W702" s="8">
        <f>MONTH(SalesDataTable[[#This Row],[Order Date]])</f>
        <v>4</v>
      </c>
      <c r="X702" s="7" t="str">
        <f>TEXT(SalesDataTable[[#This Row],[Order Date]],"mmm")</f>
        <v>Apr</v>
      </c>
    </row>
    <row r="703" spans="1:24" ht="15.6">
      <c r="A703" s="2">
        <v>4897</v>
      </c>
      <c r="B703" s="12">
        <v>46141</v>
      </c>
      <c r="C703" s="14">
        <f>YEAR(SalesDataTable[[#This Row],[Order Date]])</f>
        <v>2026</v>
      </c>
      <c r="D703" s="14">
        <f>ROUNDUP(MONTH(SalesDataTable[[#This Row],[Order Date]])/3,0)</f>
        <v>2</v>
      </c>
      <c r="E703" s="14">
        <f>MONTH(SalesDataTable[[#This Row],[Order Date]])</f>
        <v>4</v>
      </c>
      <c r="F703" s="14" t="str">
        <f>TEXT(SalesDataTable[[#This Row],[Order Date]],"mmm")</f>
        <v>Apr</v>
      </c>
      <c r="G703" s="3" t="s">
        <v>20</v>
      </c>
      <c r="H703" s="3" t="s">
        <v>47</v>
      </c>
      <c r="I703" s="3" t="s">
        <v>2</v>
      </c>
      <c r="J703" s="3" t="s">
        <v>3</v>
      </c>
      <c r="K703" s="3" t="s">
        <v>4</v>
      </c>
      <c r="L703" s="3" t="s">
        <v>26</v>
      </c>
      <c r="M703" s="8">
        <v>3</v>
      </c>
      <c r="N703" s="5">
        <v>40.47</v>
      </c>
      <c r="O703" s="6">
        <v>0.05</v>
      </c>
      <c r="P703" s="5">
        <v>17.14</v>
      </c>
      <c r="Q703" s="5">
        <f t="shared" si="40"/>
        <v>115.33949999999999</v>
      </c>
      <c r="R703" s="5">
        <f t="shared" si="41"/>
        <v>51.42</v>
      </c>
      <c r="S703" s="5">
        <f t="shared" si="42"/>
        <v>63.919499999999985</v>
      </c>
      <c r="T703" s="7">
        <f t="shared" si="43"/>
        <v>0.5541856866034619</v>
      </c>
      <c r="U703" s="4">
        <f>YEAR(SalesDataTable[[#This Row],[Order Date]])</f>
        <v>2026</v>
      </c>
      <c r="V703" s="7" t="str">
        <f>"Q"&amp;ROUNDUP(MONTH(SalesDataTable[[#This Row],[Order Date]])/3,0)</f>
        <v>Q2</v>
      </c>
      <c r="W703" s="8">
        <f>MONTH(SalesDataTable[[#This Row],[Order Date]])</f>
        <v>4</v>
      </c>
      <c r="X703" s="7" t="str">
        <f>TEXT(SalesDataTable[[#This Row],[Order Date]],"mmm")</f>
        <v>Apr</v>
      </c>
    </row>
    <row r="704" spans="1:24" ht="15.6">
      <c r="A704" s="2">
        <v>792</v>
      </c>
      <c r="B704" s="12">
        <v>46142</v>
      </c>
      <c r="C704" s="14">
        <f>YEAR(SalesDataTable[[#This Row],[Order Date]])</f>
        <v>2026</v>
      </c>
      <c r="D704" s="14">
        <f>ROUNDUP(MONTH(SalesDataTable[[#This Row],[Order Date]])/3,0)</f>
        <v>2</v>
      </c>
      <c r="E704" s="14">
        <f>MONTH(SalesDataTable[[#This Row],[Order Date]])</f>
        <v>4</v>
      </c>
      <c r="F704" s="14" t="str">
        <f>TEXT(SalesDataTable[[#This Row],[Order Date]],"mmm")</f>
        <v>Apr</v>
      </c>
      <c r="G704" s="3" t="s">
        <v>20</v>
      </c>
      <c r="H704" s="3" t="s">
        <v>33</v>
      </c>
      <c r="I704" s="3" t="s">
        <v>8</v>
      </c>
      <c r="J704" s="3" t="s">
        <v>3</v>
      </c>
      <c r="K704" s="3" t="s">
        <v>23</v>
      </c>
      <c r="L704" s="3" t="s">
        <v>40</v>
      </c>
      <c r="M704" s="8">
        <v>6</v>
      </c>
      <c r="N704" s="5">
        <v>83.7</v>
      </c>
      <c r="O704" s="6">
        <v>0.2</v>
      </c>
      <c r="P704" s="5">
        <v>38.58</v>
      </c>
      <c r="Q704" s="5">
        <f t="shared" si="40"/>
        <v>401.76000000000005</v>
      </c>
      <c r="R704" s="5">
        <f t="shared" si="41"/>
        <v>231.48</v>
      </c>
      <c r="S704" s="5">
        <f t="shared" si="42"/>
        <v>170.28000000000006</v>
      </c>
      <c r="T704" s="7">
        <f t="shared" si="43"/>
        <v>0.42383512544802876</v>
      </c>
      <c r="U704" s="4">
        <f>YEAR(SalesDataTable[[#This Row],[Order Date]])</f>
        <v>2026</v>
      </c>
      <c r="V704" s="7" t="str">
        <f>"Q"&amp;ROUNDUP(MONTH(SalesDataTable[[#This Row],[Order Date]])/3,0)</f>
        <v>Q2</v>
      </c>
      <c r="W704" s="8">
        <f>MONTH(SalesDataTable[[#This Row],[Order Date]])</f>
        <v>4</v>
      </c>
      <c r="X704" s="7" t="str">
        <f>TEXT(SalesDataTable[[#This Row],[Order Date]],"mmm")</f>
        <v>Apr</v>
      </c>
    </row>
    <row r="705" spans="1:24" ht="15.6">
      <c r="A705" s="2">
        <v>1796</v>
      </c>
      <c r="B705" s="12">
        <v>46142</v>
      </c>
      <c r="C705" s="14">
        <f>YEAR(SalesDataTable[[#This Row],[Order Date]])</f>
        <v>2026</v>
      </c>
      <c r="D705" s="14">
        <f>ROUNDUP(MONTH(SalesDataTable[[#This Row],[Order Date]])/3,0)</f>
        <v>2</v>
      </c>
      <c r="E705" s="14">
        <f>MONTH(SalesDataTable[[#This Row],[Order Date]])</f>
        <v>4</v>
      </c>
      <c r="F705" s="14" t="str">
        <f>TEXT(SalesDataTable[[#This Row],[Order Date]],"mmm")</f>
        <v>Apr</v>
      </c>
      <c r="G705" s="3" t="s">
        <v>0</v>
      </c>
      <c r="H705" s="3" t="s">
        <v>50</v>
      </c>
      <c r="I705" s="3" t="s">
        <v>2</v>
      </c>
      <c r="J705" s="3" t="s">
        <v>3</v>
      </c>
      <c r="K705" s="3" t="s">
        <v>23</v>
      </c>
      <c r="L705" s="3" t="s">
        <v>40</v>
      </c>
      <c r="M705" s="8">
        <v>4</v>
      </c>
      <c r="N705" s="5">
        <v>83.27</v>
      </c>
      <c r="O705" s="6">
        <v>0</v>
      </c>
      <c r="P705" s="5">
        <v>39.979999999999997</v>
      </c>
      <c r="Q705" s="5">
        <f t="shared" si="40"/>
        <v>333.08</v>
      </c>
      <c r="R705" s="5">
        <f t="shared" si="41"/>
        <v>159.91999999999999</v>
      </c>
      <c r="S705" s="5">
        <f t="shared" si="42"/>
        <v>173.16</v>
      </c>
      <c r="T705" s="7">
        <f t="shared" si="43"/>
        <v>0.51987510507986068</v>
      </c>
      <c r="U705" s="4">
        <f>YEAR(SalesDataTable[[#This Row],[Order Date]])</f>
        <v>2026</v>
      </c>
      <c r="V705" s="7" t="str">
        <f>"Q"&amp;ROUNDUP(MONTH(SalesDataTable[[#This Row],[Order Date]])/3,0)</f>
        <v>Q2</v>
      </c>
      <c r="W705" s="8">
        <f>MONTH(SalesDataTable[[#This Row],[Order Date]])</f>
        <v>4</v>
      </c>
      <c r="X705" s="7" t="str">
        <f>TEXT(SalesDataTable[[#This Row],[Order Date]],"mmm")</f>
        <v>Apr</v>
      </c>
    </row>
    <row r="706" spans="1:24" ht="15.6">
      <c r="A706" s="2">
        <v>3222</v>
      </c>
      <c r="B706" s="12">
        <v>46142</v>
      </c>
      <c r="C706" s="14">
        <f>YEAR(SalesDataTable[[#This Row],[Order Date]])</f>
        <v>2026</v>
      </c>
      <c r="D706" s="14">
        <f>ROUNDUP(MONTH(SalesDataTable[[#This Row],[Order Date]])/3,0)</f>
        <v>2</v>
      </c>
      <c r="E706" s="14">
        <f>MONTH(SalesDataTable[[#This Row],[Order Date]])</f>
        <v>4</v>
      </c>
      <c r="F706" s="14" t="str">
        <f>TEXT(SalesDataTable[[#This Row],[Order Date]],"mmm")</f>
        <v>Apr</v>
      </c>
      <c r="G706" s="3" t="s">
        <v>11</v>
      </c>
      <c r="H706" s="3" t="s">
        <v>52</v>
      </c>
      <c r="I706" s="3" t="s">
        <v>8</v>
      </c>
      <c r="J706" s="3" t="s">
        <v>16</v>
      </c>
      <c r="K706" s="3" t="s">
        <v>23</v>
      </c>
      <c r="L706" s="3"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c r="U706" s="4">
        <f>YEAR(SalesDataTable[[#This Row],[Order Date]])</f>
        <v>2026</v>
      </c>
      <c r="V706" s="7" t="str">
        <f>"Q"&amp;ROUNDUP(MONTH(SalesDataTable[[#This Row],[Order Date]])/3,0)</f>
        <v>Q2</v>
      </c>
      <c r="W706" s="8">
        <f>MONTH(SalesDataTable[[#This Row],[Order Date]])</f>
        <v>4</v>
      </c>
      <c r="X706" s="7" t="str">
        <f>TEXT(SalesDataTable[[#This Row],[Order Date]],"mmm")</f>
        <v>Apr</v>
      </c>
    </row>
    <row r="707" spans="1:24" ht="15.6">
      <c r="A707" s="2">
        <v>3237</v>
      </c>
      <c r="B707" s="12">
        <v>46142</v>
      </c>
      <c r="C707" s="14">
        <f>YEAR(SalesDataTable[[#This Row],[Order Date]])</f>
        <v>2026</v>
      </c>
      <c r="D707" s="14">
        <f>ROUNDUP(MONTH(SalesDataTable[[#This Row],[Order Date]])/3,0)</f>
        <v>2</v>
      </c>
      <c r="E707" s="14">
        <f>MONTH(SalesDataTable[[#This Row],[Order Date]])</f>
        <v>4</v>
      </c>
      <c r="F707" s="14" t="str">
        <f>TEXT(SalesDataTable[[#This Row],[Order Date]],"mmm")</f>
        <v>Apr</v>
      </c>
      <c r="G707" s="3" t="s">
        <v>6</v>
      </c>
      <c r="H707" s="3" t="s">
        <v>49</v>
      </c>
      <c r="I707" s="3" t="s">
        <v>2</v>
      </c>
      <c r="J707" s="3" t="s">
        <v>13</v>
      </c>
      <c r="K707" s="3" t="s">
        <v>23</v>
      </c>
      <c r="L707" s="3" t="s">
        <v>51</v>
      </c>
      <c r="M707" s="8">
        <v>1</v>
      </c>
      <c r="N707" s="5">
        <v>122.86</v>
      </c>
      <c r="O707" s="6">
        <v>0.05</v>
      </c>
      <c r="P707" s="5">
        <v>59.22</v>
      </c>
      <c r="Q707" s="5">
        <f t="shared" si="44"/>
        <v>116.717</v>
      </c>
      <c r="R707" s="5">
        <f t="shared" si="45"/>
        <v>59.22</v>
      </c>
      <c r="S707" s="5">
        <f t="shared" si="46"/>
        <v>57.497</v>
      </c>
      <c r="T707" s="7">
        <f t="shared" si="47"/>
        <v>0.49261889870370212</v>
      </c>
      <c r="U707" s="4">
        <f>YEAR(SalesDataTable[[#This Row],[Order Date]])</f>
        <v>2026</v>
      </c>
      <c r="V707" s="7" t="str">
        <f>"Q"&amp;ROUNDUP(MONTH(SalesDataTable[[#This Row],[Order Date]])/3,0)</f>
        <v>Q2</v>
      </c>
      <c r="W707" s="8">
        <f>MONTH(SalesDataTable[[#This Row],[Order Date]])</f>
        <v>4</v>
      </c>
      <c r="X707" s="7" t="str">
        <f>TEXT(SalesDataTable[[#This Row],[Order Date]],"mmm")</f>
        <v>Apr</v>
      </c>
    </row>
    <row r="708" spans="1:24" ht="15.6">
      <c r="A708" s="2">
        <v>3695</v>
      </c>
      <c r="B708" s="12">
        <v>46142</v>
      </c>
      <c r="C708" s="14">
        <f>YEAR(SalesDataTable[[#This Row],[Order Date]])</f>
        <v>2026</v>
      </c>
      <c r="D708" s="14">
        <f>ROUNDUP(MONTH(SalesDataTable[[#This Row],[Order Date]])/3,0)</f>
        <v>2</v>
      </c>
      <c r="E708" s="14">
        <f>MONTH(SalesDataTable[[#This Row],[Order Date]])</f>
        <v>4</v>
      </c>
      <c r="F708" s="14" t="str">
        <f>TEXT(SalesDataTable[[#This Row],[Order Date]],"mmm")</f>
        <v>Apr</v>
      </c>
      <c r="G708" s="3" t="s">
        <v>11</v>
      </c>
      <c r="H708" s="3" t="s">
        <v>12</v>
      </c>
      <c r="I708" s="3" t="s">
        <v>2</v>
      </c>
      <c r="J708" s="3" t="s">
        <v>13</v>
      </c>
      <c r="K708" s="3" t="s">
        <v>4</v>
      </c>
      <c r="L708" s="3" t="s">
        <v>26</v>
      </c>
      <c r="M708" s="8">
        <v>1</v>
      </c>
      <c r="N708" s="5">
        <v>39.44</v>
      </c>
      <c r="O708" s="6">
        <v>0.1</v>
      </c>
      <c r="P708" s="5">
        <v>16.63</v>
      </c>
      <c r="Q708" s="5">
        <f t="shared" si="44"/>
        <v>35.496000000000002</v>
      </c>
      <c r="R708" s="5">
        <f t="shared" si="45"/>
        <v>16.63</v>
      </c>
      <c r="S708" s="5">
        <f t="shared" si="46"/>
        <v>18.866000000000003</v>
      </c>
      <c r="T708" s="7">
        <f t="shared" si="47"/>
        <v>0.53149650664863657</v>
      </c>
      <c r="U708" s="4">
        <f>YEAR(SalesDataTable[[#This Row],[Order Date]])</f>
        <v>2026</v>
      </c>
      <c r="V708" s="7" t="str">
        <f>"Q"&amp;ROUNDUP(MONTH(SalesDataTable[[#This Row],[Order Date]])/3,0)</f>
        <v>Q2</v>
      </c>
      <c r="W708" s="8">
        <f>MONTH(SalesDataTable[[#This Row],[Order Date]])</f>
        <v>4</v>
      </c>
      <c r="X708" s="7" t="str">
        <f>TEXT(SalesDataTable[[#This Row],[Order Date]],"mmm")</f>
        <v>Apr</v>
      </c>
    </row>
    <row r="709" spans="1:24" ht="15.6">
      <c r="A709" s="2">
        <v>5148</v>
      </c>
      <c r="B709" s="12">
        <v>46142</v>
      </c>
      <c r="C709" s="14">
        <f>YEAR(SalesDataTable[[#This Row],[Order Date]])</f>
        <v>2026</v>
      </c>
      <c r="D709" s="14">
        <f>ROUNDUP(MONTH(SalesDataTable[[#This Row],[Order Date]])/3,0)</f>
        <v>2</v>
      </c>
      <c r="E709" s="14">
        <f>MONTH(SalesDataTable[[#This Row],[Order Date]])</f>
        <v>4</v>
      </c>
      <c r="F709" s="14" t="str">
        <f>TEXT(SalesDataTable[[#This Row],[Order Date]],"mmm")</f>
        <v>Apr</v>
      </c>
      <c r="G709" s="3" t="s">
        <v>11</v>
      </c>
      <c r="H709" s="3" t="s">
        <v>39</v>
      </c>
      <c r="I709" s="3" t="s">
        <v>2</v>
      </c>
      <c r="J709" s="3" t="s">
        <v>3</v>
      </c>
      <c r="K709" s="3" t="s">
        <v>14</v>
      </c>
      <c r="L709" s="3"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c r="U709" s="4">
        <f>YEAR(SalesDataTable[[#This Row],[Order Date]])</f>
        <v>2026</v>
      </c>
      <c r="V709" s="7" t="str">
        <f>"Q"&amp;ROUNDUP(MONTH(SalesDataTable[[#This Row],[Order Date]])/3,0)</f>
        <v>Q2</v>
      </c>
      <c r="W709" s="8">
        <f>MONTH(SalesDataTable[[#This Row],[Order Date]])</f>
        <v>4</v>
      </c>
      <c r="X709" s="7" t="str">
        <f>TEXT(SalesDataTable[[#This Row],[Order Date]],"mmm")</f>
        <v>Apr</v>
      </c>
    </row>
    <row r="710" spans="1:24" ht="15.6">
      <c r="A710" s="2">
        <v>534</v>
      </c>
      <c r="B710" s="12">
        <v>46143</v>
      </c>
      <c r="C710" s="14">
        <f>YEAR(SalesDataTable[[#This Row],[Order Date]])</f>
        <v>2026</v>
      </c>
      <c r="D710" s="14">
        <f>ROUNDUP(MONTH(SalesDataTable[[#This Row],[Order Date]])/3,0)</f>
        <v>2</v>
      </c>
      <c r="E710" s="14">
        <f>MONTH(SalesDataTable[[#This Row],[Order Date]])</f>
        <v>5</v>
      </c>
      <c r="F710" s="14" t="str">
        <f>TEXT(SalesDataTable[[#This Row],[Order Date]],"mmm")</f>
        <v>May</v>
      </c>
      <c r="G710" s="3" t="s">
        <v>6</v>
      </c>
      <c r="H710" s="3" t="s">
        <v>43</v>
      </c>
      <c r="I710" s="3" t="s">
        <v>2</v>
      </c>
      <c r="J710" s="3" t="s">
        <v>16</v>
      </c>
      <c r="K710" s="3" t="s">
        <v>9</v>
      </c>
      <c r="L710" s="3" t="s">
        <v>37</v>
      </c>
      <c r="M710" s="8">
        <v>1</v>
      </c>
      <c r="N710" s="5">
        <v>154.86000000000001</v>
      </c>
      <c r="O710" s="6">
        <v>0</v>
      </c>
      <c r="P710" s="5">
        <v>78.37</v>
      </c>
      <c r="Q710" s="5">
        <f t="shared" si="44"/>
        <v>154.86000000000001</v>
      </c>
      <c r="R710" s="5">
        <f t="shared" si="45"/>
        <v>78.37</v>
      </c>
      <c r="S710" s="5">
        <f t="shared" si="46"/>
        <v>76.490000000000009</v>
      </c>
      <c r="T710" s="7">
        <f t="shared" si="47"/>
        <v>0.49393000129148912</v>
      </c>
      <c r="U710" s="4">
        <f>YEAR(SalesDataTable[[#This Row],[Order Date]])</f>
        <v>2026</v>
      </c>
      <c r="V710" s="7" t="str">
        <f>"Q"&amp;ROUNDUP(MONTH(SalesDataTable[[#This Row],[Order Date]])/3,0)</f>
        <v>Q2</v>
      </c>
      <c r="W710" s="8">
        <f>MONTH(SalesDataTable[[#This Row],[Order Date]])</f>
        <v>5</v>
      </c>
      <c r="X710" s="7" t="str">
        <f>TEXT(SalesDataTable[[#This Row],[Order Date]],"mmm")</f>
        <v>May</v>
      </c>
    </row>
    <row r="711" spans="1:24" ht="15.6">
      <c r="A711" s="2">
        <v>551</v>
      </c>
      <c r="B711" s="12">
        <v>46143</v>
      </c>
      <c r="C711" s="14">
        <f>YEAR(SalesDataTable[[#This Row],[Order Date]])</f>
        <v>2026</v>
      </c>
      <c r="D711" s="14">
        <f>ROUNDUP(MONTH(SalesDataTable[[#This Row],[Order Date]])/3,0)</f>
        <v>2</v>
      </c>
      <c r="E711" s="14">
        <f>MONTH(SalesDataTable[[#This Row],[Order Date]])</f>
        <v>5</v>
      </c>
      <c r="F711" s="14" t="str">
        <f>TEXT(SalesDataTable[[#This Row],[Order Date]],"mmm")</f>
        <v>May</v>
      </c>
      <c r="G711" s="3" t="s">
        <v>20</v>
      </c>
      <c r="H711" s="3" t="s">
        <v>33</v>
      </c>
      <c r="I711" s="3" t="s">
        <v>19</v>
      </c>
      <c r="J711" s="3" t="s">
        <v>3</v>
      </c>
      <c r="K711" s="3" t="s">
        <v>4</v>
      </c>
      <c r="L711" s="3" t="s">
        <v>30</v>
      </c>
      <c r="M711" s="8">
        <v>4</v>
      </c>
      <c r="N711" s="5">
        <v>103.64</v>
      </c>
      <c r="O711" s="6">
        <v>0</v>
      </c>
      <c r="P711" s="5">
        <v>50.59</v>
      </c>
      <c r="Q711" s="5">
        <f t="shared" si="44"/>
        <v>414.56</v>
      </c>
      <c r="R711" s="5">
        <f t="shared" si="45"/>
        <v>202.36</v>
      </c>
      <c r="S711" s="5">
        <f t="shared" si="46"/>
        <v>212.2</v>
      </c>
      <c r="T711" s="7">
        <f t="shared" si="47"/>
        <v>0.51186800463141646</v>
      </c>
      <c r="U711" s="4">
        <f>YEAR(SalesDataTable[[#This Row],[Order Date]])</f>
        <v>2026</v>
      </c>
      <c r="V711" s="7" t="str">
        <f>"Q"&amp;ROUNDUP(MONTH(SalesDataTable[[#This Row],[Order Date]])/3,0)</f>
        <v>Q2</v>
      </c>
      <c r="W711" s="8">
        <f>MONTH(SalesDataTable[[#This Row],[Order Date]])</f>
        <v>5</v>
      </c>
      <c r="X711" s="7" t="str">
        <f>TEXT(SalesDataTable[[#This Row],[Order Date]],"mmm")</f>
        <v>May</v>
      </c>
    </row>
    <row r="712" spans="1:24" ht="15.6">
      <c r="A712" s="2">
        <v>2110</v>
      </c>
      <c r="B712" s="12">
        <v>46143</v>
      </c>
      <c r="C712" s="14">
        <f>YEAR(SalesDataTable[[#This Row],[Order Date]])</f>
        <v>2026</v>
      </c>
      <c r="D712" s="14">
        <f>ROUNDUP(MONTH(SalesDataTable[[#This Row],[Order Date]])/3,0)</f>
        <v>2</v>
      </c>
      <c r="E712" s="14">
        <f>MONTH(SalesDataTable[[#This Row],[Order Date]])</f>
        <v>5</v>
      </c>
      <c r="F712" s="14" t="str">
        <f>TEXT(SalesDataTable[[#This Row],[Order Date]],"mmm")</f>
        <v>May</v>
      </c>
      <c r="G712" s="3" t="s">
        <v>0</v>
      </c>
      <c r="H712" s="3" t="s">
        <v>50</v>
      </c>
      <c r="I712" s="3" t="s">
        <v>2</v>
      </c>
      <c r="J712" s="3" t="s">
        <v>3</v>
      </c>
      <c r="K712" s="3" t="s">
        <v>14</v>
      </c>
      <c r="L712" s="3" t="s">
        <v>48</v>
      </c>
      <c r="M712" s="8">
        <v>1</v>
      </c>
      <c r="N712" s="5">
        <v>164.49</v>
      </c>
      <c r="O712" s="6">
        <v>0.05</v>
      </c>
      <c r="P712" s="5">
        <v>87.81</v>
      </c>
      <c r="Q712" s="5">
        <f t="shared" si="44"/>
        <v>156.2655</v>
      </c>
      <c r="R712" s="5">
        <f t="shared" si="45"/>
        <v>87.81</v>
      </c>
      <c r="S712" s="5">
        <f t="shared" si="46"/>
        <v>68.455500000000001</v>
      </c>
      <c r="T712" s="7">
        <f t="shared" si="47"/>
        <v>0.43807174328306631</v>
      </c>
      <c r="U712" s="4">
        <f>YEAR(SalesDataTable[[#This Row],[Order Date]])</f>
        <v>2026</v>
      </c>
      <c r="V712" s="7" t="str">
        <f>"Q"&amp;ROUNDUP(MONTH(SalesDataTable[[#This Row],[Order Date]])/3,0)</f>
        <v>Q2</v>
      </c>
      <c r="W712" s="8">
        <f>MONTH(SalesDataTable[[#This Row],[Order Date]])</f>
        <v>5</v>
      </c>
      <c r="X712" s="7" t="str">
        <f>TEXT(SalesDataTable[[#This Row],[Order Date]],"mmm")</f>
        <v>May</v>
      </c>
    </row>
    <row r="713" spans="1:24" ht="15.6">
      <c r="A713" s="2">
        <v>2217</v>
      </c>
      <c r="B713" s="12">
        <v>46143</v>
      </c>
      <c r="C713" s="14">
        <f>YEAR(SalesDataTable[[#This Row],[Order Date]])</f>
        <v>2026</v>
      </c>
      <c r="D713" s="14">
        <f>ROUNDUP(MONTH(SalesDataTable[[#This Row],[Order Date]])/3,0)</f>
        <v>2</v>
      </c>
      <c r="E713" s="14">
        <f>MONTH(SalesDataTable[[#This Row],[Order Date]])</f>
        <v>5</v>
      </c>
      <c r="F713" s="14" t="str">
        <f>TEXT(SalesDataTable[[#This Row],[Order Date]],"mmm")</f>
        <v>May</v>
      </c>
      <c r="G713" s="3" t="s">
        <v>20</v>
      </c>
      <c r="H713" s="3" t="s">
        <v>33</v>
      </c>
      <c r="I713" s="3" t="s">
        <v>8</v>
      </c>
      <c r="J713" s="3" t="s">
        <v>3</v>
      </c>
      <c r="K713" s="3" t="s">
        <v>14</v>
      </c>
      <c r="L713" s="3"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c r="U713" s="4">
        <f>YEAR(SalesDataTable[[#This Row],[Order Date]])</f>
        <v>2026</v>
      </c>
      <c r="V713" s="7" t="str">
        <f>"Q"&amp;ROUNDUP(MONTH(SalesDataTable[[#This Row],[Order Date]])/3,0)</f>
        <v>Q2</v>
      </c>
      <c r="W713" s="8">
        <f>MONTH(SalesDataTable[[#This Row],[Order Date]])</f>
        <v>5</v>
      </c>
      <c r="X713" s="7" t="str">
        <f>TEXT(SalesDataTable[[#This Row],[Order Date]],"mmm")</f>
        <v>May</v>
      </c>
    </row>
    <row r="714" spans="1:24" ht="15.6">
      <c r="A714" s="2">
        <v>2544</v>
      </c>
      <c r="B714" s="12">
        <v>46143</v>
      </c>
      <c r="C714" s="14">
        <f>YEAR(SalesDataTable[[#This Row],[Order Date]])</f>
        <v>2026</v>
      </c>
      <c r="D714" s="14">
        <f>ROUNDUP(MONTH(SalesDataTable[[#This Row],[Order Date]])/3,0)</f>
        <v>2</v>
      </c>
      <c r="E714" s="14">
        <f>MONTH(SalesDataTable[[#This Row],[Order Date]])</f>
        <v>5</v>
      </c>
      <c r="F714" s="14" t="str">
        <f>TEXT(SalesDataTable[[#This Row],[Order Date]],"mmm")</f>
        <v>May</v>
      </c>
      <c r="G714" s="3" t="s">
        <v>20</v>
      </c>
      <c r="H714" s="3" t="s">
        <v>21</v>
      </c>
      <c r="I714" s="3" t="s">
        <v>2</v>
      </c>
      <c r="J714" s="3" t="s">
        <v>3</v>
      </c>
      <c r="K714" s="3" t="s">
        <v>9</v>
      </c>
      <c r="L714" s="3" t="s">
        <v>46</v>
      </c>
      <c r="M714" s="8">
        <v>1</v>
      </c>
      <c r="N714" s="5">
        <v>71.87</v>
      </c>
      <c r="O714" s="6">
        <v>0.05</v>
      </c>
      <c r="P714" s="5">
        <v>31.97</v>
      </c>
      <c r="Q714" s="5">
        <f t="shared" si="44"/>
        <v>68.276499999999999</v>
      </c>
      <c r="R714" s="5">
        <f t="shared" si="45"/>
        <v>31.97</v>
      </c>
      <c r="S714" s="5">
        <f t="shared" si="46"/>
        <v>36.3065</v>
      </c>
      <c r="T714" s="7">
        <f t="shared" si="47"/>
        <v>0.53175690025118449</v>
      </c>
      <c r="U714" s="4">
        <f>YEAR(SalesDataTable[[#This Row],[Order Date]])</f>
        <v>2026</v>
      </c>
      <c r="V714" s="7" t="str">
        <f>"Q"&amp;ROUNDUP(MONTH(SalesDataTable[[#This Row],[Order Date]])/3,0)</f>
        <v>Q2</v>
      </c>
      <c r="W714" s="8">
        <f>MONTH(SalesDataTable[[#This Row],[Order Date]])</f>
        <v>5</v>
      </c>
      <c r="X714" s="7" t="str">
        <f>TEXT(SalesDataTable[[#This Row],[Order Date]],"mmm")</f>
        <v>May</v>
      </c>
    </row>
    <row r="715" spans="1:24" ht="15.6">
      <c r="A715" s="2">
        <v>3678</v>
      </c>
      <c r="B715" s="12">
        <v>46143</v>
      </c>
      <c r="C715" s="14">
        <f>YEAR(SalesDataTable[[#This Row],[Order Date]])</f>
        <v>2026</v>
      </c>
      <c r="D715" s="14">
        <f>ROUNDUP(MONTH(SalesDataTable[[#This Row],[Order Date]])/3,0)</f>
        <v>2</v>
      </c>
      <c r="E715" s="14">
        <f>MONTH(SalesDataTable[[#This Row],[Order Date]])</f>
        <v>5</v>
      </c>
      <c r="F715" s="14" t="str">
        <f>TEXT(SalesDataTable[[#This Row],[Order Date]],"mmm")</f>
        <v>May</v>
      </c>
      <c r="G715" s="3" t="s">
        <v>6</v>
      </c>
      <c r="H715" s="3" t="s">
        <v>49</v>
      </c>
      <c r="I715" s="3" t="s">
        <v>28</v>
      </c>
      <c r="J715" s="3" t="s">
        <v>3</v>
      </c>
      <c r="K715" s="3" t="s">
        <v>23</v>
      </c>
      <c r="L715" s="3" t="s">
        <v>29</v>
      </c>
      <c r="M715" s="8">
        <v>2</v>
      </c>
      <c r="N715" s="5">
        <v>194.97</v>
      </c>
      <c r="O715" s="6">
        <v>0</v>
      </c>
      <c r="P715" s="5">
        <v>101.14</v>
      </c>
      <c r="Q715" s="5">
        <f t="shared" si="44"/>
        <v>389.94</v>
      </c>
      <c r="R715" s="5">
        <f t="shared" si="45"/>
        <v>202.28</v>
      </c>
      <c r="S715" s="5">
        <f t="shared" si="46"/>
        <v>187.66</v>
      </c>
      <c r="T715" s="7">
        <f t="shared" si="47"/>
        <v>0.48125352618351541</v>
      </c>
      <c r="U715" s="4">
        <f>YEAR(SalesDataTable[[#This Row],[Order Date]])</f>
        <v>2026</v>
      </c>
      <c r="V715" s="7" t="str">
        <f>"Q"&amp;ROUNDUP(MONTH(SalesDataTable[[#This Row],[Order Date]])/3,0)</f>
        <v>Q2</v>
      </c>
      <c r="W715" s="8">
        <f>MONTH(SalesDataTable[[#This Row],[Order Date]])</f>
        <v>5</v>
      </c>
      <c r="X715" s="7" t="str">
        <f>TEXT(SalesDataTable[[#This Row],[Order Date]],"mmm")</f>
        <v>May</v>
      </c>
    </row>
    <row r="716" spans="1:24" ht="15.6">
      <c r="A716" s="2">
        <v>3726</v>
      </c>
      <c r="B716" s="12">
        <v>46143</v>
      </c>
      <c r="C716" s="14">
        <f>YEAR(SalesDataTable[[#This Row],[Order Date]])</f>
        <v>2026</v>
      </c>
      <c r="D716" s="14">
        <f>ROUNDUP(MONTH(SalesDataTable[[#This Row],[Order Date]])/3,0)</f>
        <v>2</v>
      </c>
      <c r="E716" s="14">
        <f>MONTH(SalesDataTable[[#This Row],[Order Date]])</f>
        <v>5</v>
      </c>
      <c r="F716" s="14" t="str">
        <f>TEXT(SalesDataTable[[#This Row],[Order Date]],"mmm")</f>
        <v>May</v>
      </c>
      <c r="G716" s="3" t="s">
        <v>20</v>
      </c>
      <c r="H716" s="3" t="s">
        <v>33</v>
      </c>
      <c r="I716" s="3" t="s">
        <v>28</v>
      </c>
      <c r="J716" s="3" t="s">
        <v>3</v>
      </c>
      <c r="K716" s="3" t="s">
        <v>4</v>
      </c>
      <c r="L716" s="3" t="s">
        <v>22</v>
      </c>
      <c r="M716" s="8">
        <v>2</v>
      </c>
      <c r="N716" s="5">
        <v>49.53</v>
      </c>
      <c r="O716" s="6">
        <v>0</v>
      </c>
      <c r="P716" s="5">
        <v>22.91</v>
      </c>
      <c r="Q716" s="5">
        <f t="shared" si="44"/>
        <v>99.06</v>
      </c>
      <c r="R716" s="5">
        <f t="shared" si="45"/>
        <v>45.82</v>
      </c>
      <c r="S716" s="5">
        <f t="shared" si="46"/>
        <v>53.24</v>
      </c>
      <c r="T716" s="7">
        <f t="shared" si="47"/>
        <v>0.53745204926307288</v>
      </c>
      <c r="U716" s="4">
        <f>YEAR(SalesDataTable[[#This Row],[Order Date]])</f>
        <v>2026</v>
      </c>
      <c r="V716" s="7" t="str">
        <f>"Q"&amp;ROUNDUP(MONTH(SalesDataTable[[#This Row],[Order Date]])/3,0)</f>
        <v>Q2</v>
      </c>
      <c r="W716" s="8">
        <f>MONTH(SalesDataTable[[#This Row],[Order Date]])</f>
        <v>5</v>
      </c>
      <c r="X716" s="7" t="str">
        <f>TEXT(SalesDataTable[[#This Row],[Order Date]],"mmm")</f>
        <v>May</v>
      </c>
    </row>
    <row r="717" spans="1:24" ht="15.6">
      <c r="A717" s="2">
        <v>3897</v>
      </c>
      <c r="B717" s="12">
        <v>46143</v>
      </c>
      <c r="C717" s="14">
        <f>YEAR(SalesDataTable[[#This Row],[Order Date]])</f>
        <v>2026</v>
      </c>
      <c r="D717" s="14">
        <f>ROUNDUP(MONTH(SalesDataTable[[#This Row],[Order Date]])/3,0)</f>
        <v>2</v>
      </c>
      <c r="E717" s="14">
        <f>MONTH(SalesDataTable[[#This Row],[Order Date]])</f>
        <v>5</v>
      </c>
      <c r="F717" s="14" t="str">
        <f>TEXT(SalesDataTable[[#This Row],[Order Date]],"mmm")</f>
        <v>May</v>
      </c>
      <c r="G717" s="3" t="s">
        <v>20</v>
      </c>
      <c r="H717" s="3" t="s">
        <v>33</v>
      </c>
      <c r="I717" s="3" t="s">
        <v>8</v>
      </c>
      <c r="J717" s="3" t="s">
        <v>16</v>
      </c>
      <c r="K717" s="3" t="s">
        <v>34</v>
      </c>
      <c r="L717" s="3"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c r="U717" s="4">
        <f>YEAR(SalesDataTable[[#This Row],[Order Date]])</f>
        <v>2026</v>
      </c>
      <c r="V717" s="7" t="str">
        <f>"Q"&amp;ROUNDUP(MONTH(SalesDataTable[[#This Row],[Order Date]])/3,0)</f>
        <v>Q2</v>
      </c>
      <c r="W717" s="8">
        <f>MONTH(SalesDataTable[[#This Row],[Order Date]])</f>
        <v>5</v>
      </c>
      <c r="X717" s="7" t="str">
        <f>TEXT(SalesDataTable[[#This Row],[Order Date]],"mmm")</f>
        <v>May</v>
      </c>
    </row>
    <row r="718" spans="1:24" ht="15.6">
      <c r="A718" s="2">
        <v>1262</v>
      </c>
      <c r="B718" s="12">
        <v>46144</v>
      </c>
      <c r="C718" s="14">
        <f>YEAR(SalesDataTable[[#This Row],[Order Date]])</f>
        <v>2026</v>
      </c>
      <c r="D718" s="14">
        <f>ROUNDUP(MONTH(SalesDataTable[[#This Row],[Order Date]])/3,0)</f>
        <v>2</v>
      </c>
      <c r="E718" s="14">
        <f>MONTH(SalesDataTable[[#This Row],[Order Date]])</f>
        <v>5</v>
      </c>
      <c r="F718" s="14" t="str">
        <f>TEXT(SalesDataTable[[#This Row],[Order Date]],"mmm")</f>
        <v>May</v>
      </c>
      <c r="G718" s="3" t="s">
        <v>20</v>
      </c>
      <c r="H718" s="3" t="s">
        <v>31</v>
      </c>
      <c r="I718" s="3" t="s">
        <v>19</v>
      </c>
      <c r="J718" s="3" t="s">
        <v>3</v>
      </c>
      <c r="K718" s="3" t="s">
        <v>14</v>
      </c>
      <c r="L718" s="3" t="s">
        <v>32</v>
      </c>
      <c r="M718" s="8">
        <v>2</v>
      </c>
      <c r="N718" s="5">
        <v>45.47</v>
      </c>
      <c r="O718" s="6">
        <v>0</v>
      </c>
      <c r="P718" s="5">
        <v>18.37</v>
      </c>
      <c r="Q718" s="5">
        <f t="shared" si="44"/>
        <v>90.94</v>
      </c>
      <c r="R718" s="5">
        <f t="shared" si="45"/>
        <v>36.74</v>
      </c>
      <c r="S718" s="5">
        <f t="shared" si="46"/>
        <v>54.199999999999996</v>
      </c>
      <c r="T718" s="7">
        <f t="shared" si="47"/>
        <v>0.59599736089729494</v>
      </c>
      <c r="U718" s="4">
        <f>YEAR(SalesDataTable[[#This Row],[Order Date]])</f>
        <v>2026</v>
      </c>
      <c r="V718" s="7" t="str">
        <f>"Q"&amp;ROUNDUP(MONTH(SalesDataTable[[#This Row],[Order Date]])/3,0)</f>
        <v>Q2</v>
      </c>
      <c r="W718" s="8">
        <f>MONTH(SalesDataTable[[#This Row],[Order Date]])</f>
        <v>5</v>
      </c>
      <c r="X718" s="7" t="str">
        <f>TEXT(SalesDataTable[[#This Row],[Order Date]],"mmm")</f>
        <v>May</v>
      </c>
    </row>
    <row r="719" spans="1:24" ht="15.6">
      <c r="A719" s="2">
        <v>2657</v>
      </c>
      <c r="B719" s="12">
        <v>46144</v>
      </c>
      <c r="C719" s="14">
        <f>YEAR(SalesDataTable[[#This Row],[Order Date]])</f>
        <v>2026</v>
      </c>
      <c r="D719" s="14">
        <f>ROUNDUP(MONTH(SalesDataTable[[#This Row],[Order Date]])/3,0)</f>
        <v>2</v>
      </c>
      <c r="E719" s="14">
        <f>MONTH(SalesDataTable[[#This Row],[Order Date]])</f>
        <v>5</v>
      </c>
      <c r="F719" s="14" t="str">
        <f>TEXT(SalesDataTable[[#This Row],[Order Date]],"mmm")</f>
        <v>May</v>
      </c>
      <c r="G719" s="3" t="s">
        <v>0</v>
      </c>
      <c r="H719" s="3" t="s">
        <v>1</v>
      </c>
      <c r="I719" s="3" t="s">
        <v>19</v>
      </c>
      <c r="J719" s="3" t="s">
        <v>13</v>
      </c>
      <c r="K719" s="3" t="s">
        <v>9</v>
      </c>
      <c r="L719" s="3" t="s">
        <v>17</v>
      </c>
      <c r="M719" s="8">
        <v>1</v>
      </c>
      <c r="N719" s="5">
        <v>145.68</v>
      </c>
      <c r="O719" s="6">
        <v>0</v>
      </c>
      <c r="P719" s="5">
        <v>77.8</v>
      </c>
      <c r="Q719" s="5">
        <f t="shared" si="44"/>
        <v>145.68</v>
      </c>
      <c r="R719" s="5">
        <f t="shared" si="45"/>
        <v>77.8</v>
      </c>
      <c r="S719" s="5">
        <f t="shared" si="46"/>
        <v>67.88000000000001</v>
      </c>
      <c r="T719" s="7">
        <f t="shared" si="47"/>
        <v>0.46595277320153766</v>
      </c>
      <c r="U719" s="4">
        <f>YEAR(SalesDataTable[[#This Row],[Order Date]])</f>
        <v>2026</v>
      </c>
      <c r="V719" s="7" t="str">
        <f>"Q"&amp;ROUNDUP(MONTH(SalesDataTable[[#This Row],[Order Date]])/3,0)</f>
        <v>Q2</v>
      </c>
      <c r="W719" s="8">
        <f>MONTH(SalesDataTable[[#This Row],[Order Date]])</f>
        <v>5</v>
      </c>
      <c r="X719" s="7" t="str">
        <f>TEXT(SalesDataTable[[#This Row],[Order Date]],"mmm")</f>
        <v>May</v>
      </c>
    </row>
    <row r="720" spans="1:24" ht="15.6">
      <c r="A720" s="2">
        <v>3238</v>
      </c>
      <c r="B720" s="12">
        <v>46144</v>
      </c>
      <c r="C720" s="14">
        <f>YEAR(SalesDataTable[[#This Row],[Order Date]])</f>
        <v>2026</v>
      </c>
      <c r="D720" s="14">
        <f>ROUNDUP(MONTH(SalesDataTable[[#This Row],[Order Date]])/3,0)</f>
        <v>2</v>
      </c>
      <c r="E720" s="14">
        <f>MONTH(SalesDataTable[[#This Row],[Order Date]])</f>
        <v>5</v>
      </c>
      <c r="F720" s="14" t="str">
        <f>TEXT(SalesDataTable[[#This Row],[Order Date]],"mmm")</f>
        <v>May</v>
      </c>
      <c r="G720" s="3" t="s">
        <v>20</v>
      </c>
      <c r="H720" s="3" t="s">
        <v>33</v>
      </c>
      <c r="I720" s="3" t="s">
        <v>28</v>
      </c>
      <c r="J720" s="3" t="s">
        <v>3</v>
      </c>
      <c r="K720" s="3" t="s">
        <v>23</v>
      </c>
      <c r="L720" s="3" t="s">
        <v>40</v>
      </c>
      <c r="M720" s="8">
        <v>2</v>
      </c>
      <c r="N720" s="5">
        <v>82.65</v>
      </c>
      <c r="O720" s="6">
        <v>0.05</v>
      </c>
      <c r="P720" s="5">
        <v>40.46</v>
      </c>
      <c r="Q720" s="5">
        <f t="shared" si="44"/>
        <v>157.035</v>
      </c>
      <c r="R720" s="5">
        <f t="shared" si="45"/>
        <v>80.92</v>
      </c>
      <c r="S720" s="5">
        <f t="shared" si="46"/>
        <v>76.114999999999995</v>
      </c>
      <c r="T720" s="7">
        <f t="shared" si="47"/>
        <v>0.48470086286496639</v>
      </c>
      <c r="U720" s="4">
        <f>YEAR(SalesDataTable[[#This Row],[Order Date]])</f>
        <v>2026</v>
      </c>
      <c r="V720" s="7" t="str">
        <f>"Q"&amp;ROUNDUP(MONTH(SalesDataTable[[#This Row],[Order Date]])/3,0)</f>
        <v>Q2</v>
      </c>
      <c r="W720" s="8">
        <f>MONTH(SalesDataTable[[#This Row],[Order Date]])</f>
        <v>5</v>
      </c>
      <c r="X720" s="7" t="str">
        <f>TEXT(SalesDataTable[[#This Row],[Order Date]],"mmm")</f>
        <v>May</v>
      </c>
    </row>
    <row r="721" spans="1:24" ht="15.6">
      <c r="A721" s="2">
        <v>3607</v>
      </c>
      <c r="B721" s="12">
        <v>46144</v>
      </c>
      <c r="C721" s="14">
        <f>YEAR(SalesDataTable[[#This Row],[Order Date]])</f>
        <v>2026</v>
      </c>
      <c r="D721" s="14">
        <f>ROUNDUP(MONTH(SalesDataTable[[#This Row],[Order Date]])/3,0)</f>
        <v>2</v>
      </c>
      <c r="E721" s="14">
        <f>MONTH(SalesDataTable[[#This Row],[Order Date]])</f>
        <v>5</v>
      </c>
      <c r="F721" s="14" t="str">
        <f>TEXT(SalesDataTable[[#This Row],[Order Date]],"mmm")</f>
        <v>May</v>
      </c>
      <c r="G721" s="3" t="s">
        <v>6</v>
      </c>
      <c r="H721" s="3" t="s">
        <v>27</v>
      </c>
      <c r="I721" s="3" t="s">
        <v>2</v>
      </c>
      <c r="J721" s="3" t="s">
        <v>16</v>
      </c>
      <c r="K721" s="3" t="s">
        <v>14</v>
      </c>
      <c r="L721" s="3" t="s">
        <v>15</v>
      </c>
      <c r="M721" s="8">
        <v>1</v>
      </c>
      <c r="N721" s="5">
        <v>36.270000000000003</v>
      </c>
      <c r="O721" s="6">
        <v>0</v>
      </c>
      <c r="P721" s="5">
        <v>13.8</v>
      </c>
      <c r="Q721" s="5">
        <f t="shared" si="44"/>
        <v>36.270000000000003</v>
      </c>
      <c r="R721" s="5">
        <f t="shared" si="45"/>
        <v>13.8</v>
      </c>
      <c r="S721" s="5">
        <f t="shared" si="46"/>
        <v>22.470000000000002</v>
      </c>
      <c r="T721" s="7">
        <f t="shared" si="47"/>
        <v>0.61952026468155497</v>
      </c>
      <c r="U721" s="4">
        <f>YEAR(SalesDataTable[[#This Row],[Order Date]])</f>
        <v>2026</v>
      </c>
      <c r="V721" s="7" t="str">
        <f>"Q"&amp;ROUNDUP(MONTH(SalesDataTable[[#This Row],[Order Date]])/3,0)</f>
        <v>Q2</v>
      </c>
      <c r="W721" s="8">
        <f>MONTH(SalesDataTable[[#This Row],[Order Date]])</f>
        <v>5</v>
      </c>
      <c r="X721" s="7" t="str">
        <f>TEXT(SalesDataTable[[#This Row],[Order Date]],"mmm")</f>
        <v>May</v>
      </c>
    </row>
    <row r="722" spans="1:24" ht="15.6">
      <c r="A722" s="2">
        <v>5070</v>
      </c>
      <c r="B722" s="12">
        <v>46144</v>
      </c>
      <c r="C722" s="14">
        <f>YEAR(SalesDataTable[[#This Row],[Order Date]])</f>
        <v>2026</v>
      </c>
      <c r="D722" s="14">
        <f>ROUNDUP(MONTH(SalesDataTable[[#This Row],[Order Date]])/3,0)</f>
        <v>2</v>
      </c>
      <c r="E722" s="14">
        <f>MONTH(SalesDataTable[[#This Row],[Order Date]])</f>
        <v>5</v>
      </c>
      <c r="F722" s="14" t="str">
        <f>TEXT(SalesDataTable[[#This Row],[Order Date]],"mmm")</f>
        <v>May</v>
      </c>
      <c r="G722" s="3" t="s">
        <v>11</v>
      </c>
      <c r="H722" s="3" t="s">
        <v>52</v>
      </c>
      <c r="I722" s="3" t="s">
        <v>19</v>
      </c>
      <c r="J722" s="3" t="s">
        <v>13</v>
      </c>
      <c r="K722" s="3" t="s">
        <v>23</v>
      </c>
      <c r="L722" s="3"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c r="U722" s="4">
        <f>YEAR(SalesDataTable[[#This Row],[Order Date]])</f>
        <v>2026</v>
      </c>
      <c r="V722" s="7" t="str">
        <f>"Q"&amp;ROUNDUP(MONTH(SalesDataTable[[#This Row],[Order Date]])/3,0)</f>
        <v>Q2</v>
      </c>
      <c r="W722" s="8">
        <f>MONTH(SalesDataTable[[#This Row],[Order Date]])</f>
        <v>5</v>
      </c>
      <c r="X722" s="7" t="str">
        <f>TEXT(SalesDataTable[[#This Row],[Order Date]],"mmm")</f>
        <v>May</v>
      </c>
    </row>
    <row r="723" spans="1:24" ht="15.6">
      <c r="A723" s="2">
        <v>5171</v>
      </c>
      <c r="B723" s="12">
        <v>46144</v>
      </c>
      <c r="C723" s="14">
        <f>YEAR(SalesDataTable[[#This Row],[Order Date]])</f>
        <v>2026</v>
      </c>
      <c r="D723" s="14">
        <f>ROUNDUP(MONTH(SalesDataTable[[#This Row],[Order Date]])/3,0)</f>
        <v>2</v>
      </c>
      <c r="E723" s="14">
        <f>MONTH(SalesDataTable[[#This Row],[Order Date]])</f>
        <v>5</v>
      </c>
      <c r="F723" s="14" t="str">
        <f>TEXT(SalesDataTable[[#This Row],[Order Date]],"mmm")</f>
        <v>May</v>
      </c>
      <c r="G723" s="3" t="s">
        <v>6</v>
      </c>
      <c r="H723" s="3" t="s">
        <v>7</v>
      </c>
      <c r="I723" s="3" t="s">
        <v>19</v>
      </c>
      <c r="J723" s="3" t="s">
        <v>13</v>
      </c>
      <c r="K723" s="3" t="s">
        <v>9</v>
      </c>
      <c r="L723" s="3" t="s">
        <v>37</v>
      </c>
      <c r="M723" s="8">
        <v>2</v>
      </c>
      <c r="N723" s="5">
        <v>157.84</v>
      </c>
      <c r="O723" s="6">
        <v>0.1</v>
      </c>
      <c r="P723" s="5">
        <v>79.28</v>
      </c>
      <c r="Q723" s="5">
        <f t="shared" si="44"/>
        <v>284.11200000000002</v>
      </c>
      <c r="R723" s="5">
        <f t="shared" si="45"/>
        <v>158.56</v>
      </c>
      <c r="S723" s="5">
        <f t="shared" si="46"/>
        <v>125.55200000000002</v>
      </c>
      <c r="T723" s="7">
        <f t="shared" si="47"/>
        <v>0.44191023258433298</v>
      </c>
      <c r="U723" s="4">
        <f>YEAR(SalesDataTable[[#This Row],[Order Date]])</f>
        <v>2026</v>
      </c>
      <c r="V723" s="7" t="str">
        <f>"Q"&amp;ROUNDUP(MONTH(SalesDataTable[[#This Row],[Order Date]])/3,0)</f>
        <v>Q2</v>
      </c>
      <c r="W723" s="8">
        <f>MONTH(SalesDataTable[[#This Row],[Order Date]])</f>
        <v>5</v>
      </c>
      <c r="X723" s="7" t="str">
        <f>TEXT(SalesDataTable[[#This Row],[Order Date]],"mmm")</f>
        <v>May</v>
      </c>
    </row>
    <row r="724" spans="1:24" ht="15.6">
      <c r="A724" s="2">
        <v>617</v>
      </c>
      <c r="B724" s="12">
        <v>46145</v>
      </c>
      <c r="C724" s="14">
        <f>YEAR(SalesDataTable[[#This Row],[Order Date]])</f>
        <v>2026</v>
      </c>
      <c r="D724" s="14">
        <f>ROUNDUP(MONTH(SalesDataTable[[#This Row],[Order Date]])/3,0)</f>
        <v>2</v>
      </c>
      <c r="E724" s="14">
        <f>MONTH(SalesDataTable[[#This Row],[Order Date]])</f>
        <v>5</v>
      </c>
      <c r="F724" s="14" t="str">
        <f>TEXT(SalesDataTable[[#This Row],[Order Date]],"mmm")</f>
        <v>May</v>
      </c>
      <c r="G724" s="3" t="s">
        <v>6</v>
      </c>
      <c r="H724" s="3" t="s">
        <v>49</v>
      </c>
      <c r="I724" s="3" t="s">
        <v>28</v>
      </c>
      <c r="J724" s="3" t="s">
        <v>3</v>
      </c>
      <c r="K724" s="3" t="s">
        <v>34</v>
      </c>
      <c r="L724" s="3" t="s">
        <v>42</v>
      </c>
      <c r="M724" s="8">
        <v>4</v>
      </c>
      <c r="N724" s="5">
        <v>36.909999999999997</v>
      </c>
      <c r="O724" s="6">
        <v>0.1</v>
      </c>
      <c r="P724" s="5">
        <v>13.85</v>
      </c>
      <c r="Q724" s="5">
        <f t="shared" si="44"/>
        <v>132.876</v>
      </c>
      <c r="R724" s="5">
        <f t="shared" si="45"/>
        <v>55.4</v>
      </c>
      <c r="S724" s="5">
        <f t="shared" si="46"/>
        <v>77.475999999999999</v>
      </c>
      <c r="T724" s="7">
        <f t="shared" si="47"/>
        <v>0.58306992985941775</v>
      </c>
      <c r="U724" s="4">
        <f>YEAR(SalesDataTable[[#This Row],[Order Date]])</f>
        <v>2026</v>
      </c>
      <c r="V724" s="7" t="str">
        <f>"Q"&amp;ROUNDUP(MONTH(SalesDataTable[[#This Row],[Order Date]])/3,0)</f>
        <v>Q2</v>
      </c>
      <c r="W724" s="8">
        <f>MONTH(SalesDataTable[[#This Row],[Order Date]])</f>
        <v>5</v>
      </c>
      <c r="X724" s="7" t="str">
        <f>TEXT(SalesDataTable[[#This Row],[Order Date]],"mmm")</f>
        <v>May</v>
      </c>
    </row>
    <row r="725" spans="1:24" ht="15.6">
      <c r="A725" s="2">
        <v>849</v>
      </c>
      <c r="B725" s="12">
        <v>46145</v>
      </c>
      <c r="C725" s="14">
        <f>YEAR(SalesDataTable[[#This Row],[Order Date]])</f>
        <v>2026</v>
      </c>
      <c r="D725" s="14">
        <f>ROUNDUP(MONTH(SalesDataTable[[#This Row],[Order Date]])/3,0)</f>
        <v>2</v>
      </c>
      <c r="E725" s="14">
        <f>MONTH(SalesDataTable[[#This Row],[Order Date]])</f>
        <v>5</v>
      </c>
      <c r="F725" s="14" t="str">
        <f>TEXT(SalesDataTable[[#This Row],[Order Date]],"mmm")</f>
        <v>May</v>
      </c>
      <c r="G725" s="3" t="s">
        <v>6</v>
      </c>
      <c r="H725" s="3" t="s">
        <v>49</v>
      </c>
      <c r="I725" s="3" t="s">
        <v>8</v>
      </c>
      <c r="J725" s="3" t="s">
        <v>16</v>
      </c>
      <c r="K725" s="3" t="s">
        <v>23</v>
      </c>
      <c r="L725" s="3" t="s">
        <v>29</v>
      </c>
      <c r="M725" s="8">
        <v>3</v>
      </c>
      <c r="N725" s="5">
        <v>193.18</v>
      </c>
      <c r="O725" s="6">
        <v>0.1</v>
      </c>
      <c r="P725" s="5">
        <v>102.31</v>
      </c>
      <c r="Q725" s="5">
        <f t="shared" si="44"/>
        <v>521.58600000000001</v>
      </c>
      <c r="R725" s="5">
        <f t="shared" si="45"/>
        <v>306.93</v>
      </c>
      <c r="S725" s="5">
        <f t="shared" si="46"/>
        <v>214.65600000000001</v>
      </c>
      <c r="T725" s="7">
        <f t="shared" si="47"/>
        <v>0.41154478839539405</v>
      </c>
      <c r="U725" s="4">
        <f>YEAR(SalesDataTable[[#This Row],[Order Date]])</f>
        <v>2026</v>
      </c>
      <c r="V725" s="7" t="str">
        <f>"Q"&amp;ROUNDUP(MONTH(SalesDataTable[[#This Row],[Order Date]])/3,0)</f>
        <v>Q2</v>
      </c>
      <c r="W725" s="8">
        <f>MONTH(SalesDataTable[[#This Row],[Order Date]])</f>
        <v>5</v>
      </c>
      <c r="X725" s="7" t="str">
        <f>TEXT(SalesDataTable[[#This Row],[Order Date]],"mmm")</f>
        <v>May</v>
      </c>
    </row>
    <row r="726" spans="1:24" ht="15.6">
      <c r="A726" s="2">
        <v>956</v>
      </c>
      <c r="B726" s="12">
        <v>46145</v>
      </c>
      <c r="C726" s="14">
        <f>YEAR(SalesDataTable[[#This Row],[Order Date]])</f>
        <v>2026</v>
      </c>
      <c r="D726" s="14">
        <f>ROUNDUP(MONTH(SalesDataTable[[#This Row],[Order Date]])/3,0)</f>
        <v>2</v>
      </c>
      <c r="E726" s="14">
        <f>MONTH(SalesDataTable[[#This Row],[Order Date]])</f>
        <v>5</v>
      </c>
      <c r="F726" s="14" t="str">
        <f>TEXT(SalesDataTable[[#This Row],[Order Date]],"mmm")</f>
        <v>May</v>
      </c>
      <c r="G726" s="3" t="s">
        <v>0</v>
      </c>
      <c r="H726" s="3" t="s">
        <v>50</v>
      </c>
      <c r="I726" s="3" t="s">
        <v>2</v>
      </c>
      <c r="J726" s="3" t="s">
        <v>16</v>
      </c>
      <c r="K726" s="3" t="s">
        <v>9</v>
      </c>
      <c r="L726" s="3"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c r="U726" s="4">
        <f>YEAR(SalesDataTable[[#This Row],[Order Date]])</f>
        <v>2026</v>
      </c>
      <c r="V726" s="7" t="str">
        <f>"Q"&amp;ROUNDUP(MONTH(SalesDataTable[[#This Row],[Order Date]])/3,0)</f>
        <v>Q2</v>
      </c>
      <c r="W726" s="8">
        <f>MONTH(SalesDataTable[[#This Row],[Order Date]])</f>
        <v>5</v>
      </c>
      <c r="X726" s="7" t="str">
        <f>TEXT(SalesDataTable[[#This Row],[Order Date]],"mmm")</f>
        <v>May</v>
      </c>
    </row>
    <row r="727" spans="1:24" ht="15.6">
      <c r="A727" s="2">
        <v>1896</v>
      </c>
      <c r="B727" s="12">
        <v>46145</v>
      </c>
      <c r="C727" s="14">
        <f>YEAR(SalesDataTable[[#This Row],[Order Date]])</f>
        <v>2026</v>
      </c>
      <c r="D727" s="14">
        <f>ROUNDUP(MONTH(SalesDataTable[[#This Row],[Order Date]])/3,0)</f>
        <v>2</v>
      </c>
      <c r="E727" s="14">
        <f>MONTH(SalesDataTable[[#This Row],[Order Date]])</f>
        <v>5</v>
      </c>
      <c r="F727" s="14" t="str">
        <f>TEXT(SalesDataTable[[#This Row],[Order Date]],"mmm")</f>
        <v>May</v>
      </c>
      <c r="G727" s="3" t="s">
        <v>6</v>
      </c>
      <c r="H727" s="3" t="s">
        <v>43</v>
      </c>
      <c r="I727" s="3" t="s">
        <v>28</v>
      </c>
      <c r="J727" s="3" t="s">
        <v>13</v>
      </c>
      <c r="K727" s="3" t="s">
        <v>34</v>
      </c>
      <c r="L727" s="3" t="s">
        <v>45</v>
      </c>
      <c r="M727" s="8">
        <v>2</v>
      </c>
      <c r="N727" s="5">
        <v>49.97</v>
      </c>
      <c r="O727" s="6">
        <v>0</v>
      </c>
      <c r="P727" s="5">
        <v>22.63</v>
      </c>
      <c r="Q727" s="5">
        <f t="shared" si="44"/>
        <v>99.94</v>
      </c>
      <c r="R727" s="5">
        <f t="shared" si="45"/>
        <v>45.26</v>
      </c>
      <c r="S727" s="5">
        <f t="shared" si="46"/>
        <v>54.68</v>
      </c>
      <c r="T727" s="7">
        <f t="shared" si="47"/>
        <v>0.54712827696617972</v>
      </c>
      <c r="U727" s="4">
        <f>YEAR(SalesDataTable[[#This Row],[Order Date]])</f>
        <v>2026</v>
      </c>
      <c r="V727" s="7" t="str">
        <f>"Q"&amp;ROUNDUP(MONTH(SalesDataTable[[#This Row],[Order Date]])/3,0)</f>
        <v>Q2</v>
      </c>
      <c r="W727" s="8">
        <f>MONTH(SalesDataTable[[#This Row],[Order Date]])</f>
        <v>5</v>
      </c>
      <c r="X727" s="7" t="str">
        <f>TEXT(SalesDataTable[[#This Row],[Order Date]],"mmm")</f>
        <v>May</v>
      </c>
    </row>
    <row r="728" spans="1:24" ht="15.6">
      <c r="A728" s="2">
        <v>2317</v>
      </c>
      <c r="B728" s="12">
        <v>46145</v>
      </c>
      <c r="C728" s="14">
        <f>YEAR(SalesDataTable[[#This Row],[Order Date]])</f>
        <v>2026</v>
      </c>
      <c r="D728" s="14">
        <f>ROUNDUP(MONTH(SalesDataTable[[#This Row],[Order Date]])/3,0)</f>
        <v>2</v>
      </c>
      <c r="E728" s="14">
        <f>MONTH(SalesDataTable[[#This Row],[Order Date]])</f>
        <v>5</v>
      </c>
      <c r="F728" s="14" t="str">
        <f>TEXT(SalesDataTable[[#This Row],[Order Date]],"mmm")</f>
        <v>May</v>
      </c>
      <c r="G728" s="3" t="s">
        <v>0</v>
      </c>
      <c r="H728" s="3" t="s">
        <v>50</v>
      </c>
      <c r="I728" s="3" t="s">
        <v>8</v>
      </c>
      <c r="J728" s="3" t="s">
        <v>16</v>
      </c>
      <c r="K728" s="3" t="s">
        <v>9</v>
      </c>
      <c r="L728" s="3" t="s">
        <v>37</v>
      </c>
      <c r="M728" s="8">
        <v>5</v>
      </c>
      <c r="N728" s="5">
        <v>155.54</v>
      </c>
      <c r="O728" s="6">
        <v>0.1</v>
      </c>
      <c r="P728" s="5">
        <v>78.02</v>
      </c>
      <c r="Q728" s="5">
        <f t="shared" si="44"/>
        <v>699.93</v>
      </c>
      <c r="R728" s="5">
        <f t="shared" si="45"/>
        <v>390.09999999999997</v>
      </c>
      <c r="S728" s="5">
        <f t="shared" si="46"/>
        <v>309.83</v>
      </c>
      <c r="T728" s="7">
        <f t="shared" si="47"/>
        <v>0.44265855156944267</v>
      </c>
      <c r="U728" s="4">
        <f>YEAR(SalesDataTable[[#This Row],[Order Date]])</f>
        <v>2026</v>
      </c>
      <c r="V728" s="7" t="str">
        <f>"Q"&amp;ROUNDUP(MONTH(SalesDataTable[[#This Row],[Order Date]])/3,0)</f>
        <v>Q2</v>
      </c>
      <c r="W728" s="8">
        <f>MONTH(SalesDataTable[[#This Row],[Order Date]])</f>
        <v>5</v>
      </c>
      <c r="X728" s="7" t="str">
        <f>TEXT(SalesDataTable[[#This Row],[Order Date]],"mmm")</f>
        <v>May</v>
      </c>
    </row>
    <row r="729" spans="1:24" ht="15.6">
      <c r="A729" s="2">
        <v>2542</v>
      </c>
      <c r="B729" s="12">
        <v>46145</v>
      </c>
      <c r="C729" s="14">
        <f>YEAR(SalesDataTable[[#This Row],[Order Date]])</f>
        <v>2026</v>
      </c>
      <c r="D729" s="14">
        <f>ROUNDUP(MONTH(SalesDataTable[[#This Row],[Order Date]])/3,0)</f>
        <v>2</v>
      </c>
      <c r="E729" s="14">
        <f>MONTH(SalesDataTable[[#This Row],[Order Date]])</f>
        <v>5</v>
      </c>
      <c r="F729" s="14" t="str">
        <f>TEXT(SalesDataTable[[#This Row],[Order Date]],"mmm")</f>
        <v>May</v>
      </c>
      <c r="G729" s="3" t="s">
        <v>20</v>
      </c>
      <c r="H729" s="3" t="s">
        <v>33</v>
      </c>
      <c r="I729" s="3" t="s">
        <v>19</v>
      </c>
      <c r="J729" s="3" t="s">
        <v>13</v>
      </c>
      <c r="K729" s="3" t="s">
        <v>14</v>
      </c>
      <c r="L729" s="3"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c r="U729" s="4">
        <f>YEAR(SalesDataTable[[#This Row],[Order Date]])</f>
        <v>2026</v>
      </c>
      <c r="V729" s="7" t="str">
        <f>"Q"&amp;ROUNDUP(MONTH(SalesDataTable[[#This Row],[Order Date]])/3,0)</f>
        <v>Q2</v>
      </c>
      <c r="W729" s="8">
        <f>MONTH(SalesDataTable[[#This Row],[Order Date]])</f>
        <v>5</v>
      </c>
      <c r="X729" s="7" t="str">
        <f>TEXT(SalesDataTable[[#This Row],[Order Date]],"mmm")</f>
        <v>May</v>
      </c>
    </row>
    <row r="730" spans="1:24" ht="15.6">
      <c r="A730" s="2">
        <v>4535</v>
      </c>
      <c r="B730" s="12">
        <v>46145</v>
      </c>
      <c r="C730" s="14">
        <f>YEAR(SalesDataTable[[#This Row],[Order Date]])</f>
        <v>2026</v>
      </c>
      <c r="D730" s="14">
        <f>ROUNDUP(MONTH(SalesDataTable[[#This Row],[Order Date]])/3,0)</f>
        <v>2</v>
      </c>
      <c r="E730" s="14">
        <f>MONTH(SalesDataTable[[#This Row],[Order Date]])</f>
        <v>5</v>
      </c>
      <c r="F730" s="14" t="str">
        <f>TEXT(SalesDataTable[[#This Row],[Order Date]],"mmm")</f>
        <v>May</v>
      </c>
      <c r="G730" s="3" t="s">
        <v>11</v>
      </c>
      <c r="H730" s="3" t="s">
        <v>25</v>
      </c>
      <c r="I730" s="3" t="s">
        <v>2</v>
      </c>
      <c r="J730" s="3" t="s">
        <v>13</v>
      </c>
      <c r="K730" s="3" t="s">
        <v>14</v>
      </c>
      <c r="L730" s="3" t="s">
        <v>15</v>
      </c>
      <c r="M730" s="8">
        <v>1</v>
      </c>
      <c r="N730" s="5">
        <v>36.82</v>
      </c>
      <c r="O730" s="6">
        <v>0.1</v>
      </c>
      <c r="P730" s="5">
        <v>13.4</v>
      </c>
      <c r="Q730" s="5">
        <f t="shared" si="44"/>
        <v>33.137999999999998</v>
      </c>
      <c r="R730" s="5">
        <f t="shared" si="45"/>
        <v>13.4</v>
      </c>
      <c r="S730" s="5">
        <f t="shared" si="46"/>
        <v>19.738</v>
      </c>
      <c r="T730" s="7">
        <f t="shared" si="47"/>
        <v>0.5956303941094816</v>
      </c>
      <c r="U730" s="4">
        <f>YEAR(SalesDataTable[[#This Row],[Order Date]])</f>
        <v>2026</v>
      </c>
      <c r="V730" s="7" t="str">
        <f>"Q"&amp;ROUNDUP(MONTH(SalesDataTable[[#This Row],[Order Date]])/3,0)</f>
        <v>Q2</v>
      </c>
      <c r="W730" s="8">
        <f>MONTH(SalesDataTable[[#This Row],[Order Date]])</f>
        <v>5</v>
      </c>
      <c r="X730" s="7" t="str">
        <f>TEXT(SalesDataTable[[#This Row],[Order Date]],"mmm")</f>
        <v>May</v>
      </c>
    </row>
    <row r="731" spans="1:24" ht="15.6">
      <c r="A731" s="2">
        <v>4988</v>
      </c>
      <c r="B731" s="12">
        <v>46145</v>
      </c>
      <c r="C731" s="14">
        <f>YEAR(SalesDataTable[[#This Row],[Order Date]])</f>
        <v>2026</v>
      </c>
      <c r="D731" s="14">
        <f>ROUNDUP(MONTH(SalesDataTable[[#This Row],[Order Date]])/3,0)</f>
        <v>2</v>
      </c>
      <c r="E731" s="14">
        <f>MONTH(SalesDataTable[[#This Row],[Order Date]])</f>
        <v>5</v>
      </c>
      <c r="F731" s="14" t="str">
        <f>TEXT(SalesDataTable[[#This Row],[Order Date]],"mmm")</f>
        <v>May</v>
      </c>
      <c r="G731" s="3" t="s">
        <v>11</v>
      </c>
      <c r="H731" s="3" t="s">
        <v>39</v>
      </c>
      <c r="I731" s="3" t="s">
        <v>19</v>
      </c>
      <c r="J731" s="3" t="s">
        <v>13</v>
      </c>
      <c r="K731" s="3" t="s">
        <v>34</v>
      </c>
      <c r="L731" s="3" t="s">
        <v>38</v>
      </c>
      <c r="M731" s="8">
        <v>1</v>
      </c>
      <c r="N731" s="5">
        <v>122.28</v>
      </c>
      <c r="O731" s="6">
        <v>0</v>
      </c>
      <c r="P731" s="5">
        <v>67.28</v>
      </c>
      <c r="Q731" s="5">
        <f t="shared" si="44"/>
        <v>122.28</v>
      </c>
      <c r="R731" s="5">
        <f t="shared" si="45"/>
        <v>67.28</v>
      </c>
      <c r="S731" s="5">
        <f t="shared" si="46"/>
        <v>55</v>
      </c>
      <c r="T731" s="7">
        <f t="shared" si="47"/>
        <v>0.44978737324174028</v>
      </c>
      <c r="U731" s="4">
        <f>YEAR(SalesDataTable[[#This Row],[Order Date]])</f>
        <v>2026</v>
      </c>
      <c r="V731" s="7" t="str">
        <f>"Q"&amp;ROUNDUP(MONTH(SalesDataTable[[#This Row],[Order Date]])/3,0)</f>
        <v>Q2</v>
      </c>
      <c r="W731" s="8">
        <f>MONTH(SalesDataTable[[#This Row],[Order Date]])</f>
        <v>5</v>
      </c>
      <c r="X731" s="7" t="str">
        <f>TEXT(SalesDataTable[[#This Row],[Order Date]],"mmm")</f>
        <v>May</v>
      </c>
    </row>
    <row r="732" spans="1:24" ht="15.6">
      <c r="A732" s="2">
        <v>253</v>
      </c>
      <c r="B732" s="12">
        <v>46146</v>
      </c>
      <c r="C732" s="14">
        <f>YEAR(SalesDataTable[[#This Row],[Order Date]])</f>
        <v>2026</v>
      </c>
      <c r="D732" s="14">
        <f>ROUNDUP(MONTH(SalesDataTable[[#This Row],[Order Date]])/3,0)</f>
        <v>2</v>
      </c>
      <c r="E732" s="14">
        <f>MONTH(SalesDataTable[[#This Row],[Order Date]])</f>
        <v>5</v>
      </c>
      <c r="F732" s="14" t="str">
        <f>TEXT(SalesDataTable[[#This Row],[Order Date]],"mmm")</f>
        <v>May</v>
      </c>
      <c r="G732" s="3" t="s">
        <v>11</v>
      </c>
      <c r="H732" s="3" t="s">
        <v>39</v>
      </c>
      <c r="I732" s="3" t="s">
        <v>19</v>
      </c>
      <c r="J732" s="3" t="s">
        <v>16</v>
      </c>
      <c r="K732" s="3" t="s">
        <v>9</v>
      </c>
      <c r="L732" s="3" t="s">
        <v>10</v>
      </c>
      <c r="M732" s="8">
        <v>1</v>
      </c>
      <c r="N732" s="5">
        <v>90.92</v>
      </c>
      <c r="O732" s="6">
        <v>0.15</v>
      </c>
      <c r="P732" s="5">
        <v>44.93</v>
      </c>
      <c r="Q732" s="5">
        <f t="shared" si="44"/>
        <v>77.281999999999996</v>
      </c>
      <c r="R732" s="5">
        <f t="shared" si="45"/>
        <v>44.93</v>
      </c>
      <c r="S732" s="5">
        <f t="shared" si="46"/>
        <v>32.351999999999997</v>
      </c>
      <c r="T732" s="7">
        <f t="shared" si="47"/>
        <v>0.41862270645169636</v>
      </c>
      <c r="U732" s="4">
        <f>YEAR(SalesDataTable[[#This Row],[Order Date]])</f>
        <v>2026</v>
      </c>
      <c r="V732" s="7" t="str">
        <f>"Q"&amp;ROUNDUP(MONTH(SalesDataTable[[#This Row],[Order Date]])/3,0)</f>
        <v>Q2</v>
      </c>
      <c r="W732" s="8">
        <f>MONTH(SalesDataTable[[#This Row],[Order Date]])</f>
        <v>5</v>
      </c>
      <c r="X732" s="7" t="str">
        <f>TEXT(SalesDataTable[[#This Row],[Order Date]],"mmm")</f>
        <v>May</v>
      </c>
    </row>
    <row r="733" spans="1:24" ht="15.6">
      <c r="A733" s="2">
        <v>1743</v>
      </c>
      <c r="B733" s="12">
        <v>46146</v>
      </c>
      <c r="C733" s="14">
        <f>YEAR(SalesDataTable[[#This Row],[Order Date]])</f>
        <v>2026</v>
      </c>
      <c r="D733" s="14">
        <f>ROUNDUP(MONTH(SalesDataTable[[#This Row],[Order Date]])/3,0)</f>
        <v>2</v>
      </c>
      <c r="E733" s="14">
        <f>MONTH(SalesDataTable[[#This Row],[Order Date]])</f>
        <v>5</v>
      </c>
      <c r="F733" s="14" t="str">
        <f>TEXT(SalesDataTable[[#This Row],[Order Date]],"mmm")</f>
        <v>May</v>
      </c>
      <c r="G733" s="3" t="s">
        <v>6</v>
      </c>
      <c r="H733" s="3" t="s">
        <v>43</v>
      </c>
      <c r="I733" s="3" t="s">
        <v>2</v>
      </c>
      <c r="J733" s="3" t="s">
        <v>13</v>
      </c>
      <c r="K733" s="3" t="s">
        <v>34</v>
      </c>
      <c r="L733" s="3" t="s">
        <v>45</v>
      </c>
      <c r="M733" s="8">
        <v>1</v>
      </c>
      <c r="N733" s="5">
        <v>51.02</v>
      </c>
      <c r="O733" s="6">
        <v>0</v>
      </c>
      <c r="P733" s="5">
        <v>21.83</v>
      </c>
      <c r="Q733" s="5">
        <f t="shared" si="44"/>
        <v>51.02</v>
      </c>
      <c r="R733" s="5">
        <f t="shared" si="45"/>
        <v>21.83</v>
      </c>
      <c r="S733" s="5">
        <f t="shared" si="46"/>
        <v>29.190000000000005</v>
      </c>
      <c r="T733" s="7">
        <f t="shared" si="47"/>
        <v>0.5721285770286163</v>
      </c>
      <c r="U733" s="4">
        <f>YEAR(SalesDataTable[[#This Row],[Order Date]])</f>
        <v>2026</v>
      </c>
      <c r="V733" s="7" t="str">
        <f>"Q"&amp;ROUNDUP(MONTH(SalesDataTable[[#This Row],[Order Date]])/3,0)</f>
        <v>Q2</v>
      </c>
      <c r="W733" s="8">
        <f>MONTH(SalesDataTable[[#This Row],[Order Date]])</f>
        <v>5</v>
      </c>
      <c r="X733" s="7" t="str">
        <f>TEXT(SalesDataTable[[#This Row],[Order Date]],"mmm")</f>
        <v>May</v>
      </c>
    </row>
    <row r="734" spans="1:24" ht="15.6">
      <c r="A734" s="2">
        <v>1801</v>
      </c>
      <c r="B734" s="12">
        <v>46146</v>
      </c>
      <c r="C734" s="14">
        <f>YEAR(SalesDataTable[[#This Row],[Order Date]])</f>
        <v>2026</v>
      </c>
      <c r="D734" s="14">
        <f>ROUNDUP(MONTH(SalesDataTable[[#This Row],[Order Date]])/3,0)</f>
        <v>2</v>
      </c>
      <c r="E734" s="14">
        <f>MONTH(SalesDataTable[[#This Row],[Order Date]])</f>
        <v>5</v>
      </c>
      <c r="F734" s="14" t="str">
        <f>TEXT(SalesDataTable[[#This Row],[Order Date]],"mmm")</f>
        <v>May</v>
      </c>
      <c r="G734" s="3" t="s">
        <v>11</v>
      </c>
      <c r="H734" s="3" t="s">
        <v>12</v>
      </c>
      <c r="I734" s="3" t="s">
        <v>2</v>
      </c>
      <c r="J734" s="3" t="s">
        <v>16</v>
      </c>
      <c r="K734" s="3" t="s">
        <v>14</v>
      </c>
      <c r="L734" s="3" t="s">
        <v>15</v>
      </c>
      <c r="M734" s="8">
        <v>2</v>
      </c>
      <c r="N734" s="5">
        <v>36.299999999999997</v>
      </c>
      <c r="O734" s="6">
        <v>0.05</v>
      </c>
      <c r="P734" s="5">
        <v>13.9</v>
      </c>
      <c r="Q734" s="5">
        <f t="shared" si="44"/>
        <v>68.969999999999985</v>
      </c>
      <c r="R734" s="5">
        <f t="shared" si="45"/>
        <v>27.8</v>
      </c>
      <c r="S734" s="5">
        <f t="shared" si="46"/>
        <v>41.169999999999987</v>
      </c>
      <c r="T734" s="7">
        <f t="shared" si="47"/>
        <v>0.59692619979701311</v>
      </c>
      <c r="U734" s="4">
        <f>YEAR(SalesDataTable[[#This Row],[Order Date]])</f>
        <v>2026</v>
      </c>
      <c r="V734" s="7" t="str">
        <f>"Q"&amp;ROUNDUP(MONTH(SalesDataTable[[#This Row],[Order Date]])/3,0)</f>
        <v>Q2</v>
      </c>
      <c r="W734" s="8">
        <f>MONTH(SalesDataTable[[#This Row],[Order Date]])</f>
        <v>5</v>
      </c>
      <c r="X734" s="7" t="str">
        <f>TEXT(SalesDataTable[[#This Row],[Order Date]],"mmm")</f>
        <v>May</v>
      </c>
    </row>
    <row r="735" spans="1:24" ht="15.6">
      <c r="A735" s="2">
        <v>2511</v>
      </c>
      <c r="B735" s="12">
        <v>46146</v>
      </c>
      <c r="C735" s="14">
        <f>YEAR(SalesDataTable[[#This Row],[Order Date]])</f>
        <v>2026</v>
      </c>
      <c r="D735" s="14">
        <f>ROUNDUP(MONTH(SalesDataTable[[#This Row],[Order Date]])/3,0)</f>
        <v>2</v>
      </c>
      <c r="E735" s="14">
        <f>MONTH(SalesDataTable[[#This Row],[Order Date]])</f>
        <v>5</v>
      </c>
      <c r="F735" s="14" t="str">
        <f>TEXT(SalesDataTable[[#This Row],[Order Date]],"mmm")</f>
        <v>May</v>
      </c>
      <c r="G735" s="3" t="s">
        <v>11</v>
      </c>
      <c r="H735" s="3" t="s">
        <v>39</v>
      </c>
      <c r="I735" s="3" t="s">
        <v>8</v>
      </c>
      <c r="J735" s="3" t="s">
        <v>16</v>
      </c>
      <c r="K735" s="3" t="s">
        <v>23</v>
      </c>
      <c r="L735" s="3" t="s">
        <v>29</v>
      </c>
      <c r="M735" s="8">
        <v>8</v>
      </c>
      <c r="N735" s="5">
        <v>195.03</v>
      </c>
      <c r="O735" s="6">
        <v>0.15</v>
      </c>
      <c r="P735" s="5">
        <v>101.13</v>
      </c>
      <c r="Q735" s="5">
        <f t="shared" si="44"/>
        <v>1326.204</v>
      </c>
      <c r="R735" s="5">
        <f t="shared" si="45"/>
        <v>809.04</v>
      </c>
      <c r="S735" s="5">
        <f t="shared" si="46"/>
        <v>517.16399999999999</v>
      </c>
      <c r="T735" s="7">
        <f t="shared" si="47"/>
        <v>0.38995810599274322</v>
      </c>
      <c r="U735" s="4">
        <f>YEAR(SalesDataTable[[#This Row],[Order Date]])</f>
        <v>2026</v>
      </c>
      <c r="V735" s="7" t="str">
        <f>"Q"&amp;ROUNDUP(MONTH(SalesDataTable[[#This Row],[Order Date]])/3,0)</f>
        <v>Q2</v>
      </c>
      <c r="W735" s="8">
        <f>MONTH(SalesDataTable[[#This Row],[Order Date]])</f>
        <v>5</v>
      </c>
      <c r="X735" s="7" t="str">
        <f>TEXT(SalesDataTable[[#This Row],[Order Date]],"mmm")</f>
        <v>May</v>
      </c>
    </row>
    <row r="736" spans="1:24" ht="15.6">
      <c r="A736" s="2">
        <v>3186</v>
      </c>
      <c r="B736" s="12">
        <v>46146</v>
      </c>
      <c r="C736" s="14">
        <f>YEAR(SalesDataTable[[#This Row],[Order Date]])</f>
        <v>2026</v>
      </c>
      <c r="D736" s="14">
        <f>ROUNDUP(MONTH(SalesDataTable[[#This Row],[Order Date]])/3,0)</f>
        <v>2</v>
      </c>
      <c r="E736" s="14">
        <f>MONTH(SalesDataTable[[#This Row],[Order Date]])</f>
        <v>5</v>
      </c>
      <c r="F736" s="14" t="str">
        <f>TEXT(SalesDataTable[[#This Row],[Order Date]],"mmm")</f>
        <v>May</v>
      </c>
      <c r="G736" s="3" t="s">
        <v>6</v>
      </c>
      <c r="H736" s="3" t="s">
        <v>27</v>
      </c>
      <c r="I736" s="3" t="s">
        <v>2</v>
      </c>
      <c r="J736" s="3" t="s">
        <v>13</v>
      </c>
      <c r="K736" s="3" t="s">
        <v>9</v>
      </c>
      <c r="L736" s="3" t="s">
        <v>17</v>
      </c>
      <c r="M736" s="8">
        <v>1</v>
      </c>
      <c r="N736" s="5">
        <v>143.66</v>
      </c>
      <c r="O736" s="6">
        <v>0.1</v>
      </c>
      <c r="P736" s="5">
        <v>79.25</v>
      </c>
      <c r="Q736" s="5">
        <f t="shared" si="44"/>
        <v>129.29400000000001</v>
      </c>
      <c r="R736" s="5">
        <f t="shared" si="45"/>
        <v>79.25</v>
      </c>
      <c r="S736" s="5">
        <f t="shared" si="46"/>
        <v>50.044000000000011</v>
      </c>
      <c r="T736" s="7">
        <f t="shared" si="47"/>
        <v>0.38705585719368268</v>
      </c>
      <c r="U736" s="4">
        <f>YEAR(SalesDataTable[[#This Row],[Order Date]])</f>
        <v>2026</v>
      </c>
      <c r="V736" s="7" t="str">
        <f>"Q"&amp;ROUNDUP(MONTH(SalesDataTable[[#This Row],[Order Date]])/3,0)</f>
        <v>Q2</v>
      </c>
      <c r="W736" s="8">
        <f>MONTH(SalesDataTable[[#This Row],[Order Date]])</f>
        <v>5</v>
      </c>
      <c r="X736" s="7" t="str">
        <f>TEXT(SalesDataTable[[#This Row],[Order Date]],"mmm")</f>
        <v>May</v>
      </c>
    </row>
    <row r="737" spans="1:24" ht="15.6">
      <c r="A737" s="2">
        <v>3378</v>
      </c>
      <c r="B737" s="12">
        <v>46146</v>
      </c>
      <c r="C737" s="14">
        <f>YEAR(SalesDataTable[[#This Row],[Order Date]])</f>
        <v>2026</v>
      </c>
      <c r="D737" s="14">
        <f>ROUNDUP(MONTH(SalesDataTable[[#This Row],[Order Date]])/3,0)</f>
        <v>2</v>
      </c>
      <c r="E737" s="14">
        <f>MONTH(SalesDataTable[[#This Row],[Order Date]])</f>
        <v>5</v>
      </c>
      <c r="F737" s="14" t="str">
        <f>TEXT(SalesDataTable[[#This Row],[Order Date]],"mmm")</f>
        <v>May</v>
      </c>
      <c r="G737" s="3" t="s">
        <v>0</v>
      </c>
      <c r="H737" s="3" t="s">
        <v>1</v>
      </c>
      <c r="I737" s="3" t="s">
        <v>8</v>
      </c>
      <c r="J737" s="3" t="s">
        <v>16</v>
      </c>
      <c r="K737" s="3" t="s">
        <v>34</v>
      </c>
      <c r="L737" s="3" t="s">
        <v>38</v>
      </c>
      <c r="M737" s="8">
        <v>3</v>
      </c>
      <c r="N737" s="5">
        <v>120.28</v>
      </c>
      <c r="O737" s="6">
        <v>0.2</v>
      </c>
      <c r="P737" s="5">
        <v>69.23</v>
      </c>
      <c r="Q737" s="5">
        <f t="shared" si="44"/>
        <v>288.67200000000003</v>
      </c>
      <c r="R737" s="5">
        <f t="shared" si="45"/>
        <v>207.69</v>
      </c>
      <c r="S737" s="5">
        <f t="shared" si="46"/>
        <v>80.982000000000028</v>
      </c>
      <c r="T737" s="7">
        <f t="shared" si="47"/>
        <v>0.28053292317924849</v>
      </c>
      <c r="U737" s="4">
        <f>YEAR(SalesDataTable[[#This Row],[Order Date]])</f>
        <v>2026</v>
      </c>
      <c r="V737" s="7" t="str">
        <f>"Q"&amp;ROUNDUP(MONTH(SalesDataTable[[#This Row],[Order Date]])/3,0)</f>
        <v>Q2</v>
      </c>
      <c r="W737" s="8">
        <f>MONTH(SalesDataTable[[#This Row],[Order Date]])</f>
        <v>5</v>
      </c>
      <c r="X737" s="7" t="str">
        <f>TEXT(SalesDataTable[[#This Row],[Order Date]],"mmm")</f>
        <v>May</v>
      </c>
    </row>
    <row r="738" spans="1:24" ht="15.6">
      <c r="A738" s="2">
        <v>4255</v>
      </c>
      <c r="B738" s="12">
        <v>46146</v>
      </c>
      <c r="C738" s="14">
        <f>YEAR(SalesDataTable[[#This Row],[Order Date]])</f>
        <v>2026</v>
      </c>
      <c r="D738" s="14">
        <f>ROUNDUP(MONTH(SalesDataTable[[#This Row],[Order Date]])/3,0)</f>
        <v>2</v>
      </c>
      <c r="E738" s="14">
        <f>MONTH(SalesDataTable[[#This Row],[Order Date]])</f>
        <v>5</v>
      </c>
      <c r="F738" s="14" t="str">
        <f>TEXT(SalesDataTable[[#This Row],[Order Date]],"mmm")</f>
        <v>May</v>
      </c>
      <c r="G738" s="3" t="s">
        <v>20</v>
      </c>
      <c r="H738" s="3" t="s">
        <v>31</v>
      </c>
      <c r="I738" s="3" t="s">
        <v>28</v>
      </c>
      <c r="J738" s="3" t="s">
        <v>3</v>
      </c>
      <c r="K738" s="3" t="s">
        <v>14</v>
      </c>
      <c r="L738" s="3" t="s">
        <v>15</v>
      </c>
      <c r="M738" s="8">
        <v>6</v>
      </c>
      <c r="N738" s="5">
        <v>36.04</v>
      </c>
      <c r="O738" s="6">
        <v>0</v>
      </c>
      <c r="P738" s="5">
        <v>13.38</v>
      </c>
      <c r="Q738" s="5">
        <f t="shared" si="44"/>
        <v>216.24</v>
      </c>
      <c r="R738" s="5">
        <f t="shared" si="45"/>
        <v>80.28</v>
      </c>
      <c r="S738" s="5">
        <f t="shared" si="46"/>
        <v>135.96</v>
      </c>
      <c r="T738" s="7">
        <f t="shared" si="47"/>
        <v>0.62874583795782468</v>
      </c>
      <c r="U738" s="4">
        <f>YEAR(SalesDataTable[[#This Row],[Order Date]])</f>
        <v>2026</v>
      </c>
      <c r="V738" s="7" t="str">
        <f>"Q"&amp;ROUNDUP(MONTH(SalesDataTable[[#This Row],[Order Date]])/3,0)</f>
        <v>Q2</v>
      </c>
      <c r="W738" s="8">
        <f>MONTH(SalesDataTable[[#This Row],[Order Date]])</f>
        <v>5</v>
      </c>
      <c r="X738" s="7" t="str">
        <f>TEXT(SalesDataTable[[#This Row],[Order Date]],"mmm")</f>
        <v>May</v>
      </c>
    </row>
    <row r="739" spans="1:24" ht="15.6">
      <c r="A739" s="2">
        <v>4587</v>
      </c>
      <c r="B739" s="12">
        <v>46146</v>
      </c>
      <c r="C739" s="14">
        <f>YEAR(SalesDataTable[[#This Row],[Order Date]])</f>
        <v>2026</v>
      </c>
      <c r="D739" s="14">
        <f>ROUNDUP(MONTH(SalesDataTable[[#This Row],[Order Date]])/3,0)</f>
        <v>2</v>
      </c>
      <c r="E739" s="14">
        <f>MONTH(SalesDataTable[[#This Row],[Order Date]])</f>
        <v>5</v>
      </c>
      <c r="F739" s="14" t="str">
        <f>TEXT(SalesDataTable[[#This Row],[Order Date]],"mmm")</f>
        <v>May</v>
      </c>
      <c r="G739" s="3" t="s">
        <v>11</v>
      </c>
      <c r="H739" s="3" t="s">
        <v>12</v>
      </c>
      <c r="I739" s="3" t="s">
        <v>28</v>
      </c>
      <c r="J739" s="3" t="s">
        <v>3</v>
      </c>
      <c r="K739" s="3" t="s">
        <v>9</v>
      </c>
      <c r="L739" s="3" t="s">
        <v>10</v>
      </c>
      <c r="M739" s="8">
        <v>2</v>
      </c>
      <c r="N739" s="5">
        <v>91.72</v>
      </c>
      <c r="O739" s="6">
        <v>0</v>
      </c>
      <c r="P739" s="5">
        <v>45.67</v>
      </c>
      <c r="Q739" s="5">
        <f t="shared" si="44"/>
        <v>183.44</v>
      </c>
      <c r="R739" s="5">
        <f t="shared" si="45"/>
        <v>91.34</v>
      </c>
      <c r="S739" s="5">
        <f t="shared" si="46"/>
        <v>92.1</v>
      </c>
      <c r="T739" s="7">
        <f t="shared" si="47"/>
        <v>0.50207152202354988</v>
      </c>
      <c r="U739" s="4">
        <f>YEAR(SalesDataTable[[#This Row],[Order Date]])</f>
        <v>2026</v>
      </c>
      <c r="V739" s="7" t="str">
        <f>"Q"&amp;ROUNDUP(MONTH(SalesDataTable[[#This Row],[Order Date]])/3,0)</f>
        <v>Q2</v>
      </c>
      <c r="W739" s="8">
        <f>MONTH(SalesDataTable[[#This Row],[Order Date]])</f>
        <v>5</v>
      </c>
      <c r="X739" s="7" t="str">
        <f>TEXT(SalesDataTable[[#This Row],[Order Date]],"mmm")</f>
        <v>May</v>
      </c>
    </row>
    <row r="740" spans="1:24" ht="15.6">
      <c r="A740" s="2">
        <v>830</v>
      </c>
      <c r="B740" s="12">
        <v>46147</v>
      </c>
      <c r="C740" s="14">
        <f>YEAR(SalesDataTable[[#This Row],[Order Date]])</f>
        <v>2026</v>
      </c>
      <c r="D740" s="14">
        <f>ROUNDUP(MONTH(SalesDataTable[[#This Row],[Order Date]])/3,0)</f>
        <v>2</v>
      </c>
      <c r="E740" s="14">
        <f>MONTH(SalesDataTable[[#This Row],[Order Date]])</f>
        <v>5</v>
      </c>
      <c r="F740" s="14" t="str">
        <f>TEXT(SalesDataTable[[#This Row],[Order Date]],"mmm")</f>
        <v>May</v>
      </c>
      <c r="G740" s="3" t="s">
        <v>20</v>
      </c>
      <c r="H740" s="3" t="s">
        <v>33</v>
      </c>
      <c r="I740" s="3" t="s">
        <v>2</v>
      </c>
      <c r="J740" s="3" t="s">
        <v>16</v>
      </c>
      <c r="K740" s="3" t="s">
        <v>4</v>
      </c>
      <c r="L740" s="3" t="s">
        <v>22</v>
      </c>
      <c r="M740" s="8">
        <v>2</v>
      </c>
      <c r="N740" s="5">
        <v>50.4</v>
      </c>
      <c r="O740" s="6">
        <v>0</v>
      </c>
      <c r="P740" s="5">
        <v>22.21</v>
      </c>
      <c r="Q740" s="5">
        <f t="shared" si="44"/>
        <v>100.8</v>
      </c>
      <c r="R740" s="5">
        <f t="shared" si="45"/>
        <v>44.42</v>
      </c>
      <c r="S740" s="5">
        <f t="shared" si="46"/>
        <v>56.379999999999995</v>
      </c>
      <c r="T740" s="7">
        <f t="shared" si="47"/>
        <v>0.55932539682539684</v>
      </c>
      <c r="U740" s="4">
        <f>YEAR(SalesDataTable[[#This Row],[Order Date]])</f>
        <v>2026</v>
      </c>
      <c r="V740" s="7" t="str">
        <f>"Q"&amp;ROUNDUP(MONTH(SalesDataTable[[#This Row],[Order Date]])/3,0)</f>
        <v>Q2</v>
      </c>
      <c r="W740" s="8">
        <f>MONTH(SalesDataTable[[#This Row],[Order Date]])</f>
        <v>5</v>
      </c>
      <c r="X740" s="7" t="str">
        <f>TEXT(SalesDataTable[[#This Row],[Order Date]],"mmm")</f>
        <v>May</v>
      </c>
    </row>
    <row r="741" spans="1:24" ht="15.6">
      <c r="A741" s="2">
        <v>4320</v>
      </c>
      <c r="B741" s="12">
        <v>46147</v>
      </c>
      <c r="C741" s="14">
        <f>YEAR(SalesDataTable[[#This Row],[Order Date]])</f>
        <v>2026</v>
      </c>
      <c r="D741" s="14">
        <f>ROUNDUP(MONTH(SalesDataTable[[#This Row],[Order Date]])/3,0)</f>
        <v>2</v>
      </c>
      <c r="E741" s="14">
        <f>MONTH(SalesDataTable[[#This Row],[Order Date]])</f>
        <v>5</v>
      </c>
      <c r="F741" s="14" t="str">
        <f>TEXT(SalesDataTable[[#This Row],[Order Date]],"mmm")</f>
        <v>May</v>
      </c>
      <c r="G741" s="3" t="s">
        <v>6</v>
      </c>
      <c r="H741" s="3" t="s">
        <v>27</v>
      </c>
      <c r="I741" s="3" t="s">
        <v>2</v>
      </c>
      <c r="J741" s="3" t="s">
        <v>3</v>
      </c>
      <c r="K741" s="3" t="s">
        <v>14</v>
      </c>
      <c r="L741" s="3" t="s">
        <v>48</v>
      </c>
      <c r="M741" s="8">
        <v>2</v>
      </c>
      <c r="N741" s="5">
        <v>165.17</v>
      </c>
      <c r="O741" s="6">
        <v>0</v>
      </c>
      <c r="P741" s="5">
        <v>87.78</v>
      </c>
      <c r="Q741" s="5">
        <f t="shared" si="44"/>
        <v>330.34</v>
      </c>
      <c r="R741" s="5">
        <f t="shared" si="45"/>
        <v>175.56</v>
      </c>
      <c r="S741" s="5">
        <f t="shared" si="46"/>
        <v>154.77999999999997</v>
      </c>
      <c r="T741" s="7">
        <f t="shared" si="47"/>
        <v>0.46854755706242052</v>
      </c>
      <c r="U741" s="4">
        <f>YEAR(SalesDataTable[[#This Row],[Order Date]])</f>
        <v>2026</v>
      </c>
      <c r="V741" s="7" t="str">
        <f>"Q"&amp;ROUNDUP(MONTH(SalesDataTable[[#This Row],[Order Date]])/3,0)</f>
        <v>Q2</v>
      </c>
      <c r="W741" s="8">
        <f>MONTH(SalesDataTable[[#This Row],[Order Date]])</f>
        <v>5</v>
      </c>
      <c r="X741" s="7" t="str">
        <f>TEXT(SalesDataTable[[#This Row],[Order Date]],"mmm")</f>
        <v>May</v>
      </c>
    </row>
    <row r="742" spans="1:24" ht="15.6">
      <c r="A742" s="2">
        <v>4386</v>
      </c>
      <c r="B742" s="12">
        <v>46147</v>
      </c>
      <c r="C742" s="14">
        <f>YEAR(SalesDataTable[[#This Row],[Order Date]])</f>
        <v>2026</v>
      </c>
      <c r="D742" s="14">
        <f>ROUNDUP(MONTH(SalesDataTable[[#This Row],[Order Date]])/3,0)</f>
        <v>2</v>
      </c>
      <c r="E742" s="14">
        <f>MONTH(SalesDataTable[[#This Row],[Order Date]])</f>
        <v>5</v>
      </c>
      <c r="F742" s="14" t="str">
        <f>TEXT(SalesDataTable[[#This Row],[Order Date]],"mmm")</f>
        <v>May</v>
      </c>
      <c r="G742" s="3" t="s">
        <v>0</v>
      </c>
      <c r="H742" s="3" t="s">
        <v>50</v>
      </c>
      <c r="I742" s="3" t="s">
        <v>2</v>
      </c>
      <c r="J742" s="3" t="s">
        <v>3</v>
      </c>
      <c r="K742" s="3" t="s">
        <v>9</v>
      </c>
      <c r="L742" s="3"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c r="U742" s="4">
        <f>YEAR(SalesDataTable[[#This Row],[Order Date]])</f>
        <v>2026</v>
      </c>
      <c r="V742" s="7" t="str">
        <f>"Q"&amp;ROUNDUP(MONTH(SalesDataTable[[#This Row],[Order Date]])/3,0)</f>
        <v>Q2</v>
      </c>
      <c r="W742" s="8">
        <f>MONTH(SalesDataTable[[#This Row],[Order Date]])</f>
        <v>5</v>
      </c>
      <c r="X742" s="7" t="str">
        <f>TEXT(SalesDataTable[[#This Row],[Order Date]],"mmm")</f>
        <v>May</v>
      </c>
    </row>
    <row r="743" spans="1:24" ht="15.6">
      <c r="A743" s="2">
        <v>4602</v>
      </c>
      <c r="B743" s="12">
        <v>46147</v>
      </c>
      <c r="C743" s="14">
        <f>YEAR(SalesDataTable[[#This Row],[Order Date]])</f>
        <v>2026</v>
      </c>
      <c r="D743" s="14">
        <f>ROUNDUP(MONTH(SalesDataTable[[#This Row],[Order Date]])/3,0)</f>
        <v>2</v>
      </c>
      <c r="E743" s="14">
        <f>MONTH(SalesDataTable[[#This Row],[Order Date]])</f>
        <v>5</v>
      </c>
      <c r="F743" s="14" t="str">
        <f>TEXT(SalesDataTable[[#This Row],[Order Date]],"mmm")</f>
        <v>May</v>
      </c>
      <c r="G743" s="3" t="s">
        <v>6</v>
      </c>
      <c r="H743" s="3" t="s">
        <v>43</v>
      </c>
      <c r="I743" s="3" t="s">
        <v>28</v>
      </c>
      <c r="J743" s="3" t="s">
        <v>13</v>
      </c>
      <c r="K743" s="3" t="s">
        <v>14</v>
      </c>
      <c r="L743" s="3" t="s">
        <v>44</v>
      </c>
      <c r="M743" s="8">
        <v>2</v>
      </c>
      <c r="N743" s="5">
        <v>131.36000000000001</v>
      </c>
      <c r="O743" s="6">
        <v>0.1</v>
      </c>
      <c r="P743" s="5">
        <v>65.3</v>
      </c>
      <c r="Q743" s="5">
        <f t="shared" si="44"/>
        <v>236.44800000000004</v>
      </c>
      <c r="R743" s="5">
        <f t="shared" si="45"/>
        <v>130.6</v>
      </c>
      <c r="S743" s="5">
        <f t="shared" si="46"/>
        <v>105.84800000000004</v>
      </c>
      <c r="T743" s="7">
        <f t="shared" si="47"/>
        <v>0.4476586818243336</v>
      </c>
      <c r="U743" s="4">
        <f>YEAR(SalesDataTable[[#This Row],[Order Date]])</f>
        <v>2026</v>
      </c>
      <c r="V743" s="7" t="str">
        <f>"Q"&amp;ROUNDUP(MONTH(SalesDataTable[[#This Row],[Order Date]])/3,0)</f>
        <v>Q2</v>
      </c>
      <c r="W743" s="8">
        <f>MONTH(SalesDataTable[[#This Row],[Order Date]])</f>
        <v>5</v>
      </c>
      <c r="X743" s="7" t="str">
        <f>TEXT(SalesDataTable[[#This Row],[Order Date]],"mmm")</f>
        <v>May</v>
      </c>
    </row>
    <row r="744" spans="1:24" ht="15.6">
      <c r="A744" s="2">
        <v>5190</v>
      </c>
      <c r="B744" s="12">
        <v>46147</v>
      </c>
      <c r="C744" s="14">
        <f>YEAR(SalesDataTable[[#This Row],[Order Date]])</f>
        <v>2026</v>
      </c>
      <c r="D744" s="14">
        <f>ROUNDUP(MONTH(SalesDataTable[[#This Row],[Order Date]])/3,0)</f>
        <v>2</v>
      </c>
      <c r="E744" s="14">
        <f>MONTH(SalesDataTable[[#This Row],[Order Date]])</f>
        <v>5</v>
      </c>
      <c r="F744" s="14" t="str">
        <f>TEXT(SalesDataTable[[#This Row],[Order Date]],"mmm")</f>
        <v>May</v>
      </c>
      <c r="G744" s="3" t="s">
        <v>20</v>
      </c>
      <c r="H744" s="3" t="s">
        <v>33</v>
      </c>
      <c r="I744" s="3" t="s">
        <v>8</v>
      </c>
      <c r="J744" s="3" t="s">
        <v>3</v>
      </c>
      <c r="K744" s="3" t="s">
        <v>9</v>
      </c>
      <c r="L744" s="3" t="s">
        <v>10</v>
      </c>
      <c r="M744" s="8">
        <v>15</v>
      </c>
      <c r="N744" s="5">
        <v>93.65</v>
      </c>
      <c r="O744" s="6">
        <v>0.1</v>
      </c>
      <c r="P744" s="5">
        <v>44.89</v>
      </c>
      <c r="Q744" s="5">
        <f t="shared" si="44"/>
        <v>1264.2750000000001</v>
      </c>
      <c r="R744" s="5">
        <f t="shared" si="45"/>
        <v>673.35</v>
      </c>
      <c r="S744" s="5">
        <f t="shared" si="46"/>
        <v>590.92500000000007</v>
      </c>
      <c r="T744" s="7">
        <f t="shared" si="47"/>
        <v>0.46740226612089936</v>
      </c>
      <c r="U744" s="4">
        <f>YEAR(SalesDataTable[[#This Row],[Order Date]])</f>
        <v>2026</v>
      </c>
      <c r="V744" s="7" t="str">
        <f>"Q"&amp;ROUNDUP(MONTH(SalesDataTable[[#This Row],[Order Date]])/3,0)</f>
        <v>Q2</v>
      </c>
      <c r="W744" s="8">
        <f>MONTH(SalesDataTable[[#This Row],[Order Date]])</f>
        <v>5</v>
      </c>
      <c r="X744" s="7" t="str">
        <f>TEXT(SalesDataTable[[#This Row],[Order Date]],"mmm")</f>
        <v>May</v>
      </c>
    </row>
    <row r="745" spans="1:24" ht="15.6">
      <c r="A745" s="2">
        <v>393</v>
      </c>
      <c r="B745" s="12">
        <v>46148</v>
      </c>
      <c r="C745" s="14">
        <f>YEAR(SalesDataTable[[#This Row],[Order Date]])</f>
        <v>2026</v>
      </c>
      <c r="D745" s="14">
        <f>ROUNDUP(MONTH(SalesDataTable[[#This Row],[Order Date]])/3,0)</f>
        <v>2</v>
      </c>
      <c r="E745" s="14">
        <f>MONTH(SalesDataTable[[#This Row],[Order Date]])</f>
        <v>5</v>
      </c>
      <c r="F745" s="14" t="str">
        <f>TEXT(SalesDataTable[[#This Row],[Order Date]],"mmm")</f>
        <v>May</v>
      </c>
      <c r="G745" s="3" t="s">
        <v>6</v>
      </c>
      <c r="H745" s="3" t="s">
        <v>43</v>
      </c>
      <c r="I745" s="3" t="s">
        <v>28</v>
      </c>
      <c r="J745" s="3" t="s">
        <v>13</v>
      </c>
      <c r="K745" s="3" t="s">
        <v>23</v>
      </c>
      <c r="L745" s="3" t="s">
        <v>29</v>
      </c>
      <c r="M745" s="8">
        <v>3</v>
      </c>
      <c r="N745" s="5">
        <v>199.93</v>
      </c>
      <c r="O745" s="6">
        <v>0</v>
      </c>
      <c r="P745" s="5">
        <v>104.86</v>
      </c>
      <c r="Q745" s="5">
        <f t="shared" si="44"/>
        <v>599.79</v>
      </c>
      <c r="R745" s="5">
        <f t="shared" si="45"/>
        <v>314.58</v>
      </c>
      <c r="S745" s="5">
        <f t="shared" si="46"/>
        <v>285.20999999999998</v>
      </c>
      <c r="T745" s="7">
        <f t="shared" si="47"/>
        <v>0.47551643075076278</v>
      </c>
      <c r="U745" s="4">
        <f>YEAR(SalesDataTable[[#This Row],[Order Date]])</f>
        <v>2026</v>
      </c>
      <c r="V745" s="7" t="str">
        <f>"Q"&amp;ROUNDUP(MONTH(SalesDataTable[[#This Row],[Order Date]])/3,0)</f>
        <v>Q2</v>
      </c>
      <c r="W745" s="8">
        <f>MONTH(SalesDataTable[[#This Row],[Order Date]])</f>
        <v>5</v>
      </c>
      <c r="X745" s="7" t="str">
        <f>TEXT(SalesDataTable[[#This Row],[Order Date]],"mmm")</f>
        <v>May</v>
      </c>
    </row>
    <row r="746" spans="1:24" ht="15.6">
      <c r="A746" s="2">
        <v>812</v>
      </c>
      <c r="B746" s="12">
        <v>46148</v>
      </c>
      <c r="C746" s="14">
        <f>YEAR(SalesDataTable[[#This Row],[Order Date]])</f>
        <v>2026</v>
      </c>
      <c r="D746" s="14">
        <f>ROUNDUP(MONTH(SalesDataTable[[#This Row],[Order Date]])/3,0)</f>
        <v>2</v>
      </c>
      <c r="E746" s="14">
        <f>MONTH(SalesDataTable[[#This Row],[Order Date]])</f>
        <v>5</v>
      </c>
      <c r="F746" s="14" t="str">
        <f>TEXT(SalesDataTable[[#This Row],[Order Date]],"mmm")</f>
        <v>May</v>
      </c>
      <c r="G746" s="3" t="s">
        <v>0</v>
      </c>
      <c r="H746" s="3" t="s">
        <v>1</v>
      </c>
      <c r="I746" s="3" t="s">
        <v>2</v>
      </c>
      <c r="J746" s="3" t="s">
        <v>13</v>
      </c>
      <c r="K746" s="3" t="s">
        <v>9</v>
      </c>
      <c r="L746" s="3" t="s">
        <v>46</v>
      </c>
      <c r="M746" s="8">
        <v>5</v>
      </c>
      <c r="N746" s="5">
        <v>70.150000000000006</v>
      </c>
      <c r="O746" s="6">
        <v>0</v>
      </c>
      <c r="P746" s="5">
        <v>32.700000000000003</v>
      </c>
      <c r="Q746" s="5">
        <f t="shared" si="44"/>
        <v>350.75</v>
      </c>
      <c r="R746" s="5">
        <f t="shared" si="45"/>
        <v>163.5</v>
      </c>
      <c r="S746" s="5">
        <f t="shared" si="46"/>
        <v>187.25</v>
      </c>
      <c r="T746" s="7">
        <f t="shared" si="47"/>
        <v>0.53385602280826805</v>
      </c>
      <c r="U746" s="4">
        <f>YEAR(SalesDataTable[[#This Row],[Order Date]])</f>
        <v>2026</v>
      </c>
      <c r="V746" s="7" t="str">
        <f>"Q"&amp;ROUNDUP(MONTH(SalesDataTable[[#This Row],[Order Date]])/3,0)</f>
        <v>Q2</v>
      </c>
      <c r="W746" s="8">
        <f>MONTH(SalesDataTable[[#This Row],[Order Date]])</f>
        <v>5</v>
      </c>
      <c r="X746" s="7" t="str">
        <f>TEXT(SalesDataTable[[#This Row],[Order Date]],"mmm")</f>
        <v>May</v>
      </c>
    </row>
    <row r="747" spans="1:24" ht="15.6">
      <c r="A747" s="2">
        <v>1297</v>
      </c>
      <c r="B747" s="12">
        <v>46148</v>
      </c>
      <c r="C747" s="14">
        <f>YEAR(SalesDataTable[[#This Row],[Order Date]])</f>
        <v>2026</v>
      </c>
      <c r="D747" s="14">
        <f>ROUNDUP(MONTH(SalesDataTable[[#This Row],[Order Date]])/3,0)</f>
        <v>2</v>
      </c>
      <c r="E747" s="14">
        <f>MONTH(SalesDataTable[[#This Row],[Order Date]])</f>
        <v>5</v>
      </c>
      <c r="F747" s="14" t="str">
        <f>TEXT(SalesDataTable[[#This Row],[Order Date]],"mmm")</f>
        <v>May</v>
      </c>
      <c r="G747" s="3" t="s">
        <v>11</v>
      </c>
      <c r="H747" s="3" t="s">
        <v>12</v>
      </c>
      <c r="I747" s="3" t="s">
        <v>19</v>
      </c>
      <c r="J747" s="3" t="s">
        <v>13</v>
      </c>
      <c r="K747" s="3" t="s">
        <v>34</v>
      </c>
      <c r="L747" s="3" t="s">
        <v>42</v>
      </c>
      <c r="M747" s="8">
        <v>2</v>
      </c>
      <c r="N747" s="5">
        <v>35.86</v>
      </c>
      <c r="O747" s="6">
        <v>0</v>
      </c>
      <c r="P747" s="5">
        <v>13.9</v>
      </c>
      <c r="Q747" s="5">
        <f t="shared" si="44"/>
        <v>71.72</v>
      </c>
      <c r="R747" s="5">
        <f t="shared" si="45"/>
        <v>27.8</v>
      </c>
      <c r="S747" s="5">
        <f t="shared" si="46"/>
        <v>43.92</v>
      </c>
      <c r="T747" s="7">
        <f t="shared" si="47"/>
        <v>0.61238148354712774</v>
      </c>
      <c r="U747" s="4">
        <f>YEAR(SalesDataTable[[#This Row],[Order Date]])</f>
        <v>2026</v>
      </c>
      <c r="V747" s="7" t="str">
        <f>"Q"&amp;ROUNDUP(MONTH(SalesDataTable[[#This Row],[Order Date]])/3,0)</f>
        <v>Q2</v>
      </c>
      <c r="W747" s="8">
        <f>MONTH(SalesDataTable[[#This Row],[Order Date]])</f>
        <v>5</v>
      </c>
      <c r="X747" s="7" t="str">
        <f>TEXT(SalesDataTable[[#This Row],[Order Date]],"mmm")</f>
        <v>May</v>
      </c>
    </row>
    <row r="748" spans="1:24" ht="15.6">
      <c r="A748" s="2">
        <v>1574</v>
      </c>
      <c r="B748" s="12">
        <v>46148</v>
      </c>
      <c r="C748" s="14">
        <f>YEAR(SalesDataTable[[#This Row],[Order Date]])</f>
        <v>2026</v>
      </c>
      <c r="D748" s="14">
        <f>ROUNDUP(MONTH(SalesDataTable[[#This Row],[Order Date]])/3,0)</f>
        <v>2</v>
      </c>
      <c r="E748" s="14">
        <f>MONTH(SalesDataTable[[#This Row],[Order Date]])</f>
        <v>5</v>
      </c>
      <c r="F748" s="14" t="str">
        <f>TEXT(SalesDataTable[[#This Row],[Order Date]],"mmm")</f>
        <v>May</v>
      </c>
      <c r="G748" s="3" t="s">
        <v>6</v>
      </c>
      <c r="H748" s="3" t="s">
        <v>27</v>
      </c>
      <c r="I748" s="3" t="s">
        <v>2</v>
      </c>
      <c r="J748" s="3" t="s">
        <v>3</v>
      </c>
      <c r="K748" s="3" t="s">
        <v>9</v>
      </c>
      <c r="L748" s="3" t="s">
        <v>10</v>
      </c>
      <c r="M748" s="8">
        <v>1</v>
      </c>
      <c r="N748" s="5">
        <v>92.27</v>
      </c>
      <c r="O748" s="6">
        <v>0</v>
      </c>
      <c r="P748" s="5">
        <v>46.5</v>
      </c>
      <c r="Q748" s="5">
        <f t="shared" si="44"/>
        <v>92.27</v>
      </c>
      <c r="R748" s="5">
        <f t="shared" si="45"/>
        <v>46.5</v>
      </c>
      <c r="S748" s="5">
        <f t="shared" si="46"/>
        <v>45.769999999999996</v>
      </c>
      <c r="T748" s="7">
        <f t="shared" si="47"/>
        <v>0.49604421805570603</v>
      </c>
      <c r="U748" s="4">
        <f>YEAR(SalesDataTable[[#This Row],[Order Date]])</f>
        <v>2026</v>
      </c>
      <c r="V748" s="7" t="str">
        <f>"Q"&amp;ROUNDUP(MONTH(SalesDataTable[[#This Row],[Order Date]])/3,0)</f>
        <v>Q2</v>
      </c>
      <c r="W748" s="8">
        <f>MONTH(SalesDataTable[[#This Row],[Order Date]])</f>
        <v>5</v>
      </c>
      <c r="X748" s="7" t="str">
        <f>TEXT(SalesDataTable[[#This Row],[Order Date]],"mmm")</f>
        <v>May</v>
      </c>
    </row>
    <row r="749" spans="1:24" ht="15.6">
      <c r="A749" s="2">
        <v>3060</v>
      </c>
      <c r="B749" s="12">
        <v>46148</v>
      </c>
      <c r="C749" s="14">
        <f>YEAR(SalesDataTable[[#This Row],[Order Date]])</f>
        <v>2026</v>
      </c>
      <c r="D749" s="14">
        <f>ROUNDUP(MONTH(SalesDataTable[[#This Row],[Order Date]])/3,0)</f>
        <v>2</v>
      </c>
      <c r="E749" s="14">
        <f>MONTH(SalesDataTable[[#This Row],[Order Date]])</f>
        <v>5</v>
      </c>
      <c r="F749" s="14" t="str">
        <f>TEXT(SalesDataTable[[#This Row],[Order Date]],"mmm")</f>
        <v>May</v>
      </c>
      <c r="G749" s="3" t="s">
        <v>6</v>
      </c>
      <c r="H749" s="3" t="s">
        <v>27</v>
      </c>
      <c r="I749" s="3" t="s">
        <v>8</v>
      </c>
      <c r="J749" s="3" t="s">
        <v>16</v>
      </c>
      <c r="K749" s="3" t="s">
        <v>9</v>
      </c>
      <c r="L749" s="3" t="s">
        <v>37</v>
      </c>
      <c r="M749" s="8">
        <v>6</v>
      </c>
      <c r="N749" s="5">
        <v>157.31</v>
      </c>
      <c r="O749" s="6">
        <v>0.15</v>
      </c>
      <c r="P749" s="5">
        <v>80.34</v>
      </c>
      <c r="Q749" s="5">
        <f t="shared" si="44"/>
        <v>802.28099999999995</v>
      </c>
      <c r="R749" s="5">
        <f t="shared" si="45"/>
        <v>482.04</v>
      </c>
      <c r="S749" s="5">
        <f t="shared" si="46"/>
        <v>320.24099999999993</v>
      </c>
      <c r="T749" s="7">
        <f t="shared" si="47"/>
        <v>0.3991631361081715</v>
      </c>
      <c r="U749" s="4">
        <f>YEAR(SalesDataTable[[#This Row],[Order Date]])</f>
        <v>2026</v>
      </c>
      <c r="V749" s="7" t="str">
        <f>"Q"&amp;ROUNDUP(MONTH(SalesDataTable[[#This Row],[Order Date]])/3,0)</f>
        <v>Q2</v>
      </c>
      <c r="W749" s="8">
        <f>MONTH(SalesDataTable[[#This Row],[Order Date]])</f>
        <v>5</v>
      </c>
      <c r="X749" s="7" t="str">
        <f>TEXT(SalesDataTable[[#This Row],[Order Date]],"mmm")</f>
        <v>May</v>
      </c>
    </row>
    <row r="750" spans="1:24" ht="15.6">
      <c r="A750" s="2">
        <v>3490</v>
      </c>
      <c r="B750" s="12">
        <v>46148</v>
      </c>
      <c r="C750" s="14">
        <f>YEAR(SalesDataTable[[#This Row],[Order Date]])</f>
        <v>2026</v>
      </c>
      <c r="D750" s="14">
        <f>ROUNDUP(MONTH(SalesDataTable[[#This Row],[Order Date]])/3,0)</f>
        <v>2</v>
      </c>
      <c r="E750" s="14">
        <f>MONTH(SalesDataTable[[#This Row],[Order Date]])</f>
        <v>5</v>
      </c>
      <c r="F750" s="14" t="str">
        <f>TEXT(SalesDataTable[[#This Row],[Order Date]],"mmm")</f>
        <v>May</v>
      </c>
      <c r="G750" s="3" t="s">
        <v>6</v>
      </c>
      <c r="H750" s="3" t="s">
        <v>41</v>
      </c>
      <c r="I750" s="3" t="s">
        <v>2</v>
      </c>
      <c r="J750" s="3" t="s">
        <v>13</v>
      </c>
      <c r="K750" s="3" t="s">
        <v>14</v>
      </c>
      <c r="L750" s="3"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c r="U750" s="4">
        <f>YEAR(SalesDataTable[[#This Row],[Order Date]])</f>
        <v>2026</v>
      </c>
      <c r="V750" s="7" t="str">
        <f>"Q"&amp;ROUNDUP(MONTH(SalesDataTable[[#This Row],[Order Date]])/3,0)</f>
        <v>Q2</v>
      </c>
      <c r="W750" s="8">
        <f>MONTH(SalesDataTable[[#This Row],[Order Date]])</f>
        <v>5</v>
      </c>
      <c r="X750" s="7" t="str">
        <f>TEXT(SalesDataTable[[#This Row],[Order Date]],"mmm")</f>
        <v>May</v>
      </c>
    </row>
    <row r="751" spans="1:24" ht="15.6">
      <c r="A751" s="2">
        <v>3654</v>
      </c>
      <c r="B751" s="12">
        <v>46148</v>
      </c>
      <c r="C751" s="14">
        <f>YEAR(SalesDataTable[[#This Row],[Order Date]])</f>
        <v>2026</v>
      </c>
      <c r="D751" s="14">
        <f>ROUNDUP(MONTH(SalesDataTable[[#This Row],[Order Date]])/3,0)</f>
        <v>2</v>
      </c>
      <c r="E751" s="14">
        <f>MONTH(SalesDataTable[[#This Row],[Order Date]])</f>
        <v>5</v>
      </c>
      <c r="F751" s="14" t="str">
        <f>TEXT(SalesDataTable[[#This Row],[Order Date]],"mmm")</f>
        <v>May</v>
      </c>
      <c r="G751" s="3" t="s">
        <v>11</v>
      </c>
      <c r="H751" s="3" t="s">
        <v>39</v>
      </c>
      <c r="I751" s="3" t="s">
        <v>2</v>
      </c>
      <c r="J751" s="3" t="s">
        <v>16</v>
      </c>
      <c r="K751" s="3" t="s">
        <v>4</v>
      </c>
      <c r="L751" s="3" t="s">
        <v>22</v>
      </c>
      <c r="M751" s="8">
        <v>1</v>
      </c>
      <c r="N751" s="5">
        <v>51.44</v>
      </c>
      <c r="O751" s="6">
        <v>0.1</v>
      </c>
      <c r="P751" s="5">
        <v>22.88</v>
      </c>
      <c r="Q751" s="5">
        <f t="shared" si="44"/>
        <v>46.295999999999999</v>
      </c>
      <c r="R751" s="5">
        <f t="shared" si="45"/>
        <v>22.88</v>
      </c>
      <c r="S751" s="5">
        <f t="shared" si="46"/>
        <v>23.416</v>
      </c>
      <c r="T751" s="7">
        <f t="shared" si="47"/>
        <v>0.50578883704855715</v>
      </c>
      <c r="U751" s="4">
        <f>YEAR(SalesDataTable[[#This Row],[Order Date]])</f>
        <v>2026</v>
      </c>
      <c r="V751" s="7" t="str">
        <f>"Q"&amp;ROUNDUP(MONTH(SalesDataTable[[#This Row],[Order Date]])/3,0)</f>
        <v>Q2</v>
      </c>
      <c r="W751" s="8">
        <f>MONTH(SalesDataTable[[#This Row],[Order Date]])</f>
        <v>5</v>
      </c>
      <c r="X751" s="7" t="str">
        <f>TEXT(SalesDataTable[[#This Row],[Order Date]],"mmm")</f>
        <v>May</v>
      </c>
    </row>
    <row r="752" spans="1:24" ht="15.6">
      <c r="A752" s="2">
        <v>4209</v>
      </c>
      <c r="B752" s="12">
        <v>46148</v>
      </c>
      <c r="C752" s="14">
        <f>YEAR(SalesDataTable[[#This Row],[Order Date]])</f>
        <v>2026</v>
      </c>
      <c r="D752" s="14">
        <f>ROUNDUP(MONTH(SalesDataTable[[#This Row],[Order Date]])/3,0)</f>
        <v>2</v>
      </c>
      <c r="E752" s="14">
        <f>MONTH(SalesDataTable[[#This Row],[Order Date]])</f>
        <v>5</v>
      </c>
      <c r="F752" s="14" t="str">
        <f>TEXT(SalesDataTable[[#This Row],[Order Date]],"mmm")</f>
        <v>May</v>
      </c>
      <c r="G752" s="3" t="s">
        <v>6</v>
      </c>
      <c r="H752" s="3" t="s">
        <v>7</v>
      </c>
      <c r="I752" s="3" t="s">
        <v>2</v>
      </c>
      <c r="J752" s="3" t="s">
        <v>13</v>
      </c>
      <c r="K752" s="3" t="s">
        <v>34</v>
      </c>
      <c r="L752" s="3" t="s">
        <v>45</v>
      </c>
      <c r="M752" s="8">
        <v>2</v>
      </c>
      <c r="N752" s="5">
        <v>50.97</v>
      </c>
      <c r="O752" s="6">
        <v>0.05</v>
      </c>
      <c r="P752" s="5">
        <v>21.67</v>
      </c>
      <c r="Q752" s="5">
        <f t="shared" si="44"/>
        <v>96.842999999999989</v>
      </c>
      <c r="R752" s="5">
        <f t="shared" si="45"/>
        <v>43.34</v>
      </c>
      <c r="S752" s="5">
        <f t="shared" si="46"/>
        <v>53.502999999999986</v>
      </c>
      <c r="T752" s="7">
        <f t="shared" si="47"/>
        <v>0.55247152607829153</v>
      </c>
      <c r="U752" s="4">
        <f>YEAR(SalesDataTable[[#This Row],[Order Date]])</f>
        <v>2026</v>
      </c>
      <c r="V752" s="7" t="str">
        <f>"Q"&amp;ROUNDUP(MONTH(SalesDataTable[[#This Row],[Order Date]])/3,0)</f>
        <v>Q2</v>
      </c>
      <c r="W752" s="8">
        <f>MONTH(SalesDataTable[[#This Row],[Order Date]])</f>
        <v>5</v>
      </c>
      <c r="X752" s="7" t="str">
        <f>TEXT(SalesDataTable[[#This Row],[Order Date]],"mmm")</f>
        <v>May</v>
      </c>
    </row>
    <row r="753" spans="1:24" ht="15.6">
      <c r="A753" s="2">
        <v>4227</v>
      </c>
      <c r="B753" s="12">
        <v>46148</v>
      </c>
      <c r="C753" s="14">
        <f>YEAR(SalesDataTable[[#This Row],[Order Date]])</f>
        <v>2026</v>
      </c>
      <c r="D753" s="14">
        <f>ROUNDUP(MONTH(SalesDataTable[[#This Row],[Order Date]])/3,0)</f>
        <v>2</v>
      </c>
      <c r="E753" s="14">
        <f>MONTH(SalesDataTable[[#This Row],[Order Date]])</f>
        <v>5</v>
      </c>
      <c r="F753" s="14" t="str">
        <f>TEXT(SalesDataTable[[#This Row],[Order Date]],"mmm")</f>
        <v>May</v>
      </c>
      <c r="G753" s="3" t="s">
        <v>6</v>
      </c>
      <c r="H753" s="3" t="s">
        <v>7</v>
      </c>
      <c r="I753" s="3" t="s">
        <v>2</v>
      </c>
      <c r="J753" s="3" t="s">
        <v>13</v>
      </c>
      <c r="K753" s="3" t="s">
        <v>4</v>
      </c>
      <c r="L753" s="3" t="s">
        <v>26</v>
      </c>
      <c r="M753" s="8">
        <v>2</v>
      </c>
      <c r="N753" s="5">
        <v>40.549999999999997</v>
      </c>
      <c r="O753" s="6">
        <v>0</v>
      </c>
      <c r="P753" s="5">
        <v>16.52</v>
      </c>
      <c r="Q753" s="5">
        <f t="shared" si="44"/>
        <v>81.099999999999994</v>
      </c>
      <c r="R753" s="5">
        <f t="shared" si="45"/>
        <v>33.04</v>
      </c>
      <c r="S753" s="5">
        <f t="shared" si="46"/>
        <v>48.059999999999995</v>
      </c>
      <c r="T753" s="7">
        <f t="shared" si="47"/>
        <v>0.59260172626387175</v>
      </c>
      <c r="U753" s="4">
        <f>YEAR(SalesDataTable[[#This Row],[Order Date]])</f>
        <v>2026</v>
      </c>
      <c r="V753" s="7" t="str">
        <f>"Q"&amp;ROUNDUP(MONTH(SalesDataTable[[#This Row],[Order Date]])/3,0)</f>
        <v>Q2</v>
      </c>
      <c r="W753" s="8">
        <f>MONTH(SalesDataTable[[#This Row],[Order Date]])</f>
        <v>5</v>
      </c>
      <c r="X753" s="7" t="str">
        <f>TEXT(SalesDataTable[[#This Row],[Order Date]],"mmm")</f>
        <v>May</v>
      </c>
    </row>
    <row r="754" spans="1:24" ht="15.6">
      <c r="A754" s="2">
        <v>4247</v>
      </c>
      <c r="B754" s="12">
        <v>46148</v>
      </c>
      <c r="C754" s="14">
        <f>YEAR(SalesDataTable[[#This Row],[Order Date]])</f>
        <v>2026</v>
      </c>
      <c r="D754" s="14">
        <f>ROUNDUP(MONTH(SalesDataTable[[#This Row],[Order Date]])/3,0)</f>
        <v>2</v>
      </c>
      <c r="E754" s="14">
        <f>MONTH(SalesDataTable[[#This Row],[Order Date]])</f>
        <v>5</v>
      </c>
      <c r="F754" s="14" t="str">
        <f>TEXT(SalesDataTable[[#This Row],[Order Date]],"mmm")</f>
        <v>May</v>
      </c>
      <c r="G754" s="3" t="s">
        <v>11</v>
      </c>
      <c r="H754" s="3" t="s">
        <v>52</v>
      </c>
      <c r="I754" s="3" t="s">
        <v>2</v>
      </c>
      <c r="J754" s="3" t="s">
        <v>13</v>
      </c>
      <c r="K754" s="3" t="s">
        <v>4</v>
      </c>
      <c r="L754" s="3" t="s">
        <v>22</v>
      </c>
      <c r="M754" s="8">
        <v>2</v>
      </c>
      <c r="N754" s="5">
        <v>51.3</v>
      </c>
      <c r="O754" s="6">
        <v>0</v>
      </c>
      <c r="P754" s="5">
        <v>23.12</v>
      </c>
      <c r="Q754" s="5">
        <f t="shared" si="44"/>
        <v>102.6</v>
      </c>
      <c r="R754" s="5">
        <f t="shared" si="45"/>
        <v>46.24</v>
      </c>
      <c r="S754" s="5">
        <f t="shared" si="46"/>
        <v>56.359999999999992</v>
      </c>
      <c r="T754" s="7">
        <f t="shared" si="47"/>
        <v>0.54931773879142298</v>
      </c>
      <c r="U754" s="4">
        <f>YEAR(SalesDataTable[[#This Row],[Order Date]])</f>
        <v>2026</v>
      </c>
      <c r="V754" s="7" t="str">
        <f>"Q"&amp;ROUNDUP(MONTH(SalesDataTable[[#This Row],[Order Date]])/3,0)</f>
        <v>Q2</v>
      </c>
      <c r="W754" s="8">
        <f>MONTH(SalesDataTable[[#This Row],[Order Date]])</f>
        <v>5</v>
      </c>
      <c r="X754" s="7" t="str">
        <f>TEXT(SalesDataTable[[#This Row],[Order Date]],"mmm")</f>
        <v>May</v>
      </c>
    </row>
    <row r="755" spans="1:24" ht="15.6">
      <c r="A755" s="2">
        <v>5196</v>
      </c>
      <c r="B755" s="12">
        <v>46148</v>
      </c>
      <c r="C755" s="14">
        <f>YEAR(SalesDataTable[[#This Row],[Order Date]])</f>
        <v>2026</v>
      </c>
      <c r="D755" s="14">
        <f>ROUNDUP(MONTH(SalesDataTable[[#This Row],[Order Date]])/3,0)</f>
        <v>2</v>
      </c>
      <c r="E755" s="14">
        <f>MONTH(SalesDataTable[[#This Row],[Order Date]])</f>
        <v>5</v>
      </c>
      <c r="F755" s="14" t="str">
        <f>TEXT(SalesDataTable[[#This Row],[Order Date]],"mmm")</f>
        <v>May</v>
      </c>
      <c r="G755" s="3" t="s">
        <v>20</v>
      </c>
      <c r="H755" s="3" t="s">
        <v>33</v>
      </c>
      <c r="I755" s="3" t="s">
        <v>2</v>
      </c>
      <c r="J755" s="3" t="s">
        <v>13</v>
      </c>
      <c r="K755" s="3" t="s">
        <v>23</v>
      </c>
      <c r="L755" s="3" t="s">
        <v>40</v>
      </c>
      <c r="M755" s="8">
        <v>3</v>
      </c>
      <c r="N755" s="5">
        <v>82.56</v>
      </c>
      <c r="O755" s="6">
        <v>0</v>
      </c>
      <c r="P755" s="5">
        <v>39.99</v>
      </c>
      <c r="Q755" s="5">
        <f t="shared" si="44"/>
        <v>247.68</v>
      </c>
      <c r="R755" s="5">
        <f t="shared" si="45"/>
        <v>119.97</v>
      </c>
      <c r="S755" s="5">
        <f t="shared" si="46"/>
        <v>127.71000000000001</v>
      </c>
      <c r="T755" s="7">
        <f t="shared" si="47"/>
        <v>0.515625</v>
      </c>
      <c r="U755" s="4">
        <f>YEAR(SalesDataTable[[#This Row],[Order Date]])</f>
        <v>2026</v>
      </c>
      <c r="V755" s="7" t="str">
        <f>"Q"&amp;ROUNDUP(MONTH(SalesDataTable[[#This Row],[Order Date]])/3,0)</f>
        <v>Q2</v>
      </c>
      <c r="W755" s="8">
        <f>MONTH(SalesDataTable[[#This Row],[Order Date]])</f>
        <v>5</v>
      </c>
      <c r="X755" s="7" t="str">
        <f>TEXT(SalesDataTable[[#This Row],[Order Date]],"mmm")</f>
        <v>May</v>
      </c>
    </row>
    <row r="756" spans="1:24" ht="15.6">
      <c r="A756" s="2">
        <v>400</v>
      </c>
      <c r="B756" s="12">
        <v>46149</v>
      </c>
      <c r="C756" s="14">
        <f>YEAR(SalesDataTable[[#This Row],[Order Date]])</f>
        <v>2026</v>
      </c>
      <c r="D756" s="14">
        <f>ROUNDUP(MONTH(SalesDataTable[[#This Row],[Order Date]])/3,0)</f>
        <v>2</v>
      </c>
      <c r="E756" s="14">
        <f>MONTH(SalesDataTable[[#This Row],[Order Date]])</f>
        <v>5</v>
      </c>
      <c r="F756" s="14" t="str">
        <f>TEXT(SalesDataTable[[#This Row],[Order Date]],"mmm")</f>
        <v>May</v>
      </c>
      <c r="G756" s="3" t="s">
        <v>6</v>
      </c>
      <c r="H756" s="3" t="s">
        <v>43</v>
      </c>
      <c r="I756" s="3" t="s">
        <v>8</v>
      </c>
      <c r="J756" s="3" t="s">
        <v>16</v>
      </c>
      <c r="K756" s="3" t="s">
        <v>9</v>
      </c>
      <c r="L756" s="3" t="s">
        <v>10</v>
      </c>
      <c r="M756" s="8">
        <v>6</v>
      </c>
      <c r="N756" s="5">
        <v>92.66</v>
      </c>
      <c r="O756" s="6">
        <v>0.15</v>
      </c>
      <c r="P756" s="5">
        <v>44.71</v>
      </c>
      <c r="Q756" s="5">
        <f t="shared" si="44"/>
        <v>472.56600000000003</v>
      </c>
      <c r="R756" s="5">
        <f t="shared" si="45"/>
        <v>268.26</v>
      </c>
      <c r="S756" s="5">
        <f t="shared" si="46"/>
        <v>204.30600000000004</v>
      </c>
      <c r="T756" s="7">
        <f t="shared" si="47"/>
        <v>0.43233326138571126</v>
      </c>
      <c r="U756" s="4">
        <f>YEAR(SalesDataTable[[#This Row],[Order Date]])</f>
        <v>2026</v>
      </c>
      <c r="V756" s="7" t="str">
        <f>"Q"&amp;ROUNDUP(MONTH(SalesDataTable[[#This Row],[Order Date]])/3,0)</f>
        <v>Q2</v>
      </c>
      <c r="W756" s="8">
        <f>MONTH(SalesDataTable[[#This Row],[Order Date]])</f>
        <v>5</v>
      </c>
      <c r="X756" s="7" t="str">
        <f>TEXT(SalesDataTable[[#This Row],[Order Date]],"mmm")</f>
        <v>May</v>
      </c>
    </row>
    <row r="757" spans="1:24" ht="15.6">
      <c r="A757" s="2">
        <v>829</v>
      </c>
      <c r="B757" s="12">
        <v>46149</v>
      </c>
      <c r="C757" s="14">
        <f>YEAR(SalesDataTable[[#This Row],[Order Date]])</f>
        <v>2026</v>
      </c>
      <c r="D757" s="14">
        <f>ROUNDUP(MONTH(SalesDataTable[[#This Row],[Order Date]])/3,0)</f>
        <v>2</v>
      </c>
      <c r="E757" s="14">
        <f>MONTH(SalesDataTable[[#This Row],[Order Date]])</f>
        <v>5</v>
      </c>
      <c r="F757" s="14" t="str">
        <f>TEXT(SalesDataTable[[#This Row],[Order Date]],"mmm")</f>
        <v>May</v>
      </c>
      <c r="G757" s="3" t="s">
        <v>11</v>
      </c>
      <c r="H757" s="3" t="s">
        <v>52</v>
      </c>
      <c r="I757" s="3" t="s">
        <v>28</v>
      </c>
      <c r="J757" s="3" t="s">
        <v>13</v>
      </c>
      <c r="K757" s="3" t="s">
        <v>34</v>
      </c>
      <c r="L757" s="3" t="s">
        <v>35</v>
      </c>
      <c r="M757" s="8">
        <v>1</v>
      </c>
      <c r="N757" s="5">
        <v>39.42</v>
      </c>
      <c r="O757" s="6">
        <v>0</v>
      </c>
      <c r="P757" s="5">
        <v>14.86</v>
      </c>
      <c r="Q757" s="5">
        <f t="shared" si="44"/>
        <v>39.42</v>
      </c>
      <c r="R757" s="5">
        <f t="shared" si="45"/>
        <v>14.86</v>
      </c>
      <c r="S757" s="5">
        <f t="shared" si="46"/>
        <v>24.560000000000002</v>
      </c>
      <c r="T757" s="7">
        <f t="shared" si="47"/>
        <v>0.62303399289700667</v>
      </c>
      <c r="U757" s="4">
        <f>YEAR(SalesDataTable[[#This Row],[Order Date]])</f>
        <v>2026</v>
      </c>
      <c r="V757" s="7" t="str">
        <f>"Q"&amp;ROUNDUP(MONTH(SalesDataTable[[#This Row],[Order Date]])/3,0)</f>
        <v>Q2</v>
      </c>
      <c r="W757" s="8">
        <f>MONTH(SalesDataTable[[#This Row],[Order Date]])</f>
        <v>5</v>
      </c>
      <c r="X757" s="7" t="str">
        <f>TEXT(SalesDataTable[[#This Row],[Order Date]],"mmm")</f>
        <v>May</v>
      </c>
    </row>
    <row r="758" spans="1:24" ht="15.6">
      <c r="A758" s="2">
        <v>1236</v>
      </c>
      <c r="B758" s="12">
        <v>46149</v>
      </c>
      <c r="C758" s="14">
        <f>YEAR(SalesDataTable[[#This Row],[Order Date]])</f>
        <v>2026</v>
      </c>
      <c r="D758" s="14">
        <f>ROUNDUP(MONTH(SalesDataTable[[#This Row],[Order Date]])/3,0)</f>
        <v>2</v>
      </c>
      <c r="E758" s="14">
        <f>MONTH(SalesDataTable[[#This Row],[Order Date]])</f>
        <v>5</v>
      </c>
      <c r="F758" s="14" t="str">
        <f>TEXT(SalesDataTable[[#This Row],[Order Date]],"mmm")</f>
        <v>May</v>
      </c>
      <c r="G758" s="3" t="s">
        <v>0</v>
      </c>
      <c r="H758" s="3" t="s">
        <v>36</v>
      </c>
      <c r="I758" s="3" t="s">
        <v>19</v>
      </c>
      <c r="J758" s="3" t="s">
        <v>3</v>
      </c>
      <c r="K758" s="3" t="s">
        <v>34</v>
      </c>
      <c r="L758" s="3" t="s">
        <v>38</v>
      </c>
      <c r="M758" s="8">
        <v>2</v>
      </c>
      <c r="N758" s="5">
        <v>124.25</v>
      </c>
      <c r="O758" s="6">
        <v>0</v>
      </c>
      <c r="P758" s="5">
        <v>69.510000000000005</v>
      </c>
      <c r="Q758" s="5">
        <f t="shared" si="44"/>
        <v>248.5</v>
      </c>
      <c r="R758" s="5">
        <f t="shared" si="45"/>
        <v>139.02000000000001</v>
      </c>
      <c r="S758" s="5">
        <f t="shared" si="46"/>
        <v>109.47999999999999</v>
      </c>
      <c r="T758" s="7">
        <f t="shared" si="47"/>
        <v>0.44056338028169012</v>
      </c>
      <c r="U758" s="4">
        <f>YEAR(SalesDataTable[[#This Row],[Order Date]])</f>
        <v>2026</v>
      </c>
      <c r="V758" s="7" t="str">
        <f>"Q"&amp;ROUNDUP(MONTH(SalesDataTable[[#This Row],[Order Date]])/3,0)</f>
        <v>Q2</v>
      </c>
      <c r="W758" s="8">
        <f>MONTH(SalesDataTable[[#This Row],[Order Date]])</f>
        <v>5</v>
      </c>
      <c r="X758" s="7" t="str">
        <f>TEXT(SalesDataTable[[#This Row],[Order Date]],"mmm")</f>
        <v>May</v>
      </c>
    </row>
    <row r="759" spans="1:24" ht="15.6">
      <c r="A759" s="2">
        <v>1364</v>
      </c>
      <c r="B759" s="12">
        <v>46149</v>
      </c>
      <c r="C759" s="14">
        <f>YEAR(SalesDataTable[[#This Row],[Order Date]])</f>
        <v>2026</v>
      </c>
      <c r="D759" s="14">
        <f>ROUNDUP(MONTH(SalesDataTable[[#This Row],[Order Date]])/3,0)</f>
        <v>2</v>
      </c>
      <c r="E759" s="14">
        <f>MONTH(SalesDataTable[[#This Row],[Order Date]])</f>
        <v>5</v>
      </c>
      <c r="F759" s="14" t="str">
        <f>TEXT(SalesDataTable[[#This Row],[Order Date]],"mmm")</f>
        <v>May</v>
      </c>
      <c r="G759" s="3" t="s">
        <v>6</v>
      </c>
      <c r="H759" s="3" t="s">
        <v>49</v>
      </c>
      <c r="I759" s="3" t="s">
        <v>2</v>
      </c>
      <c r="J759" s="3" t="s">
        <v>13</v>
      </c>
      <c r="K759" s="3" t="s">
        <v>9</v>
      </c>
      <c r="L759" s="3"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c r="U759" s="4">
        <f>YEAR(SalesDataTable[[#This Row],[Order Date]])</f>
        <v>2026</v>
      </c>
      <c r="V759" s="7" t="str">
        <f>"Q"&amp;ROUNDUP(MONTH(SalesDataTable[[#This Row],[Order Date]])/3,0)</f>
        <v>Q2</v>
      </c>
      <c r="W759" s="8">
        <f>MONTH(SalesDataTable[[#This Row],[Order Date]])</f>
        <v>5</v>
      </c>
      <c r="X759" s="7" t="str">
        <f>TEXT(SalesDataTable[[#This Row],[Order Date]],"mmm")</f>
        <v>May</v>
      </c>
    </row>
    <row r="760" spans="1:24" ht="15.6">
      <c r="A760" s="2">
        <v>2105</v>
      </c>
      <c r="B760" s="12">
        <v>46149</v>
      </c>
      <c r="C760" s="14">
        <f>YEAR(SalesDataTable[[#This Row],[Order Date]])</f>
        <v>2026</v>
      </c>
      <c r="D760" s="14">
        <f>ROUNDUP(MONTH(SalesDataTable[[#This Row],[Order Date]])/3,0)</f>
        <v>2</v>
      </c>
      <c r="E760" s="14">
        <f>MONTH(SalesDataTable[[#This Row],[Order Date]])</f>
        <v>5</v>
      </c>
      <c r="F760" s="14" t="str">
        <f>TEXT(SalesDataTable[[#This Row],[Order Date]],"mmm")</f>
        <v>May</v>
      </c>
      <c r="G760" s="3" t="s">
        <v>6</v>
      </c>
      <c r="H760" s="3" t="s">
        <v>49</v>
      </c>
      <c r="I760" s="3" t="s">
        <v>19</v>
      </c>
      <c r="J760" s="3" t="s">
        <v>13</v>
      </c>
      <c r="K760" s="3" t="s">
        <v>23</v>
      </c>
      <c r="L760" s="3" t="s">
        <v>40</v>
      </c>
      <c r="M760" s="8">
        <v>1</v>
      </c>
      <c r="N760" s="5">
        <v>80.3</v>
      </c>
      <c r="O760" s="6">
        <v>0</v>
      </c>
      <c r="P760" s="5">
        <v>40.020000000000003</v>
      </c>
      <c r="Q760" s="5">
        <f t="shared" si="44"/>
        <v>80.3</v>
      </c>
      <c r="R760" s="5">
        <f t="shared" si="45"/>
        <v>40.020000000000003</v>
      </c>
      <c r="S760" s="5">
        <f t="shared" si="46"/>
        <v>40.279999999999994</v>
      </c>
      <c r="T760" s="7">
        <f t="shared" si="47"/>
        <v>0.50161892901618921</v>
      </c>
      <c r="U760" s="4">
        <f>YEAR(SalesDataTable[[#This Row],[Order Date]])</f>
        <v>2026</v>
      </c>
      <c r="V760" s="7" t="str">
        <f>"Q"&amp;ROUNDUP(MONTH(SalesDataTable[[#This Row],[Order Date]])/3,0)</f>
        <v>Q2</v>
      </c>
      <c r="W760" s="8">
        <f>MONTH(SalesDataTable[[#This Row],[Order Date]])</f>
        <v>5</v>
      </c>
      <c r="X760" s="7" t="str">
        <f>TEXT(SalesDataTable[[#This Row],[Order Date]],"mmm")</f>
        <v>May</v>
      </c>
    </row>
    <row r="761" spans="1:24" ht="15.6">
      <c r="A761" s="2">
        <v>4706</v>
      </c>
      <c r="B761" s="12">
        <v>46149</v>
      </c>
      <c r="C761" s="14">
        <f>YEAR(SalesDataTable[[#This Row],[Order Date]])</f>
        <v>2026</v>
      </c>
      <c r="D761" s="14">
        <f>ROUNDUP(MONTH(SalesDataTable[[#This Row],[Order Date]])/3,0)</f>
        <v>2</v>
      </c>
      <c r="E761" s="14">
        <f>MONTH(SalesDataTable[[#This Row],[Order Date]])</f>
        <v>5</v>
      </c>
      <c r="F761" s="14" t="str">
        <f>TEXT(SalesDataTable[[#This Row],[Order Date]],"mmm")</f>
        <v>May</v>
      </c>
      <c r="G761" s="3" t="s">
        <v>20</v>
      </c>
      <c r="H761" s="3" t="s">
        <v>47</v>
      </c>
      <c r="I761" s="3" t="s">
        <v>19</v>
      </c>
      <c r="J761" s="3" t="s">
        <v>13</v>
      </c>
      <c r="K761" s="3" t="s">
        <v>23</v>
      </c>
      <c r="L761" s="3" t="s">
        <v>40</v>
      </c>
      <c r="M761" s="8">
        <v>1</v>
      </c>
      <c r="N761" s="5">
        <v>79.89</v>
      </c>
      <c r="O761" s="6">
        <v>0</v>
      </c>
      <c r="P761" s="5">
        <v>39.549999999999997</v>
      </c>
      <c r="Q761" s="5">
        <f t="shared" si="44"/>
        <v>79.89</v>
      </c>
      <c r="R761" s="5">
        <f t="shared" si="45"/>
        <v>39.549999999999997</v>
      </c>
      <c r="S761" s="5">
        <f t="shared" si="46"/>
        <v>40.340000000000003</v>
      </c>
      <c r="T761" s="7">
        <f t="shared" si="47"/>
        <v>0.50494429841031419</v>
      </c>
      <c r="U761" s="4">
        <f>YEAR(SalesDataTable[[#This Row],[Order Date]])</f>
        <v>2026</v>
      </c>
      <c r="V761" s="7" t="str">
        <f>"Q"&amp;ROUNDUP(MONTH(SalesDataTable[[#This Row],[Order Date]])/3,0)</f>
        <v>Q2</v>
      </c>
      <c r="W761" s="8">
        <f>MONTH(SalesDataTable[[#This Row],[Order Date]])</f>
        <v>5</v>
      </c>
      <c r="X761" s="7" t="str">
        <f>TEXT(SalesDataTable[[#This Row],[Order Date]],"mmm")</f>
        <v>May</v>
      </c>
    </row>
    <row r="762" spans="1:24" ht="15.6">
      <c r="A762" s="2">
        <v>68</v>
      </c>
      <c r="B762" s="12">
        <v>46150</v>
      </c>
      <c r="C762" s="14">
        <f>YEAR(SalesDataTable[[#This Row],[Order Date]])</f>
        <v>2026</v>
      </c>
      <c r="D762" s="14">
        <f>ROUNDUP(MONTH(SalesDataTable[[#This Row],[Order Date]])/3,0)</f>
        <v>2</v>
      </c>
      <c r="E762" s="14">
        <f>MONTH(SalesDataTable[[#This Row],[Order Date]])</f>
        <v>5</v>
      </c>
      <c r="F762" s="14" t="str">
        <f>TEXT(SalesDataTable[[#This Row],[Order Date]],"mmm")</f>
        <v>May</v>
      </c>
      <c r="G762" s="3" t="s">
        <v>20</v>
      </c>
      <c r="H762" s="3" t="s">
        <v>31</v>
      </c>
      <c r="I762" s="3" t="s">
        <v>19</v>
      </c>
      <c r="J762" s="3" t="s">
        <v>13</v>
      </c>
      <c r="K762" s="3" t="s">
        <v>34</v>
      </c>
      <c r="L762" s="3" t="s">
        <v>35</v>
      </c>
      <c r="M762" s="8">
        <v>1</v>
      </c>
      <c r="N762" s="5">
        <v>39.5</v>
      </c>
      <c r="O762" s="6">
        <v>0</v>
      </c>
      <c r="P762" s="5">
        <v>14.68</v>
      </c>
      <c r="Q762" s="5">
        <f t="shared" si="44"/>
        <v>39.5</v>
      </c>
      <c r="R762" s="5">
        <f t="shared" si="45"/>
        <v>14.68</v>
      </c>
      <c r="S762" s="5">
        <f t="shared" si="46"/>
        <v>24.82</v>
      </c>
      <c r="T762" s="7">
        <f t="shared" si="47"/>
        <v>0.62835443037974681</v>
      </c>
      <c r="U762" s="4">
        <f>YEAR(SalesDataTable[[#This Row],[Order Date]])</f>
        <v>2026</v>
      </c>
      <c r="V762" s="7" t="str">
        <f>"Q"&amp;ROUNDUP(MONTH(SalesDataTable[[#This Row],[Order Date]])/3,0)</f>
        <v>Q2</v>
      </c>
      <c r="W762" s="8">
        <f>MONTH(SalesDataTable[[#This Row],[Order Date]])</f>
        <v>5</v>
      </c>
      <c r="X762" s="7" t="str">
        <f>TEXT(SalesDataTable[[#This Row],[Order Date]],"mmm")</f>
        <v>May</v>
      </c>
    </row>
    <row r="763" spans="1:24" ht="15.6">
      <c r="A763" s="2">
        <v>1352</v>
      </c>
      <c r="B763" s="12">
        <v>46150</v>
      </c>
      <c r="C763" s="14">
        <f>YEAR(SalesDataTable[[#This Row],[Order Date]])</f>
        <v>2026</v>
      </c>
      <c r="D763" s="14">
        <f>ROUNDUP(MONTH(SalesDataTable[[#This Row],[Order Date]])/3,0)</f>
        <v>2</v>
      </c>
      <c r="E763" s="14">
        <f>MONTH(SalesDataTable[[#This Row],[Order Date]])</f>
        <v>5</v>
      </c>
      <c r="F763" s="14" t="str">
        <f>TEXT(SalesDataTable[[#This Row],[Order Date]],"mmm")</f>
        <v>May</v>
      </c>
      <c r="G763" s="3" t="s">
        <v>20</v>
      </c>
      <c r="H763" s="3" t="s">
        <v>31</v>
      </c>
      <c r="I763" s="3" t="s">
        <v>2</v>
      </c>
      <c r="J763" s="3" t="s">
        <v>3</v>
      </c>
      <c r="K763" s="3" t="s">
        <v>4</v>
      </c>
      <c r="L763" s="3" t="s">
        <v>5</v>
      </c>
      <c r="M763" s="8">
        <v>1</v>
      </c>
      <c r="N763" s="5">
        <v>80.7</v>
      </c>
      <c r="O763" s="6">
        <v>0</v>
      </c>
      <c r="P763" s="5">
        <v>41.88</v>
      </c>
      <c r="Q763" s="5">
        <f t="shared" si="44"/>
        <v>80.7</v>
      </c>
      <c r="R763" s="5">
        <f t="shared" si="45"/>
        <v>41.88</v>
      </c>
      <c r="S763" s="5">
        <f t="shared" si="46"/>
        <v>38.82</v>
      </c>
      <c r="T763" s="7">
        <f t="shared" si="47"/>
        <v>0.48104089219330853</v>
      </c>
      <c r="U763" s="4">
        <f>YEAR(SalesDataTable[[#This Row],[Order Date]])</f>
        <v>2026</v>
      </c>
      <c r="V763" s="7" t="str">
        <f>"Q"&amp;ROUNDUP(MONTH(SalesDataTable[[#This Row],[Order Date]])/3,0)</f>
        <v>Q2</v>
      </c>
      <c r="W763" s="8">
        <f>MONTH(SalesDataTable[[#This Row],[Order Date]])</f>
        <v>5</v>
      </c>
      <c r="X763" s="7" t="str">
        <f>TEXT(SalesDataTable[[#This Row],[Order Date]],"mmm")</f>
        <v>May</v>
      </c>
    </row>
    <row r="764" spans="1:24" ht="15.6">
      <c r="A764" s="2">
        <v>2526</v>
      </c>
      <c r="B764" s="12">
        <v>46150</v>
      </c>
      <c r="C764" s="14">
        <f>YEAR(SalesDataTable[[#This Row],[Order Date]])</f>
        <v>2026</v>
      </c>
      <c r="D764" s="14">
        <f>ROUNDUP(MONTH(SalesDataTable[[#This Row],[Order Date]])/3,0)</f>
        <v>2</v>
      </c>
      <c r="E764" s="14">
        <f>MONTH(SalesDataTable[[#This Row],[Order Date]])</f>
        <v>5</v>
      </c>
      <c r="F764" s="14" t="str">
        <f>TEXT(SalesDataTable[[#This Row],[Order Date]],"mmm")</f>
        <v>May</v>
      </c>
      <c r="G764" s="3" t="s">
        <v>6</v>
      </c>
      <c r="H764" s="3" t="s">
        <v>49</v>
      </c>
      <c r="I764" s="3" t="s">
        <v>2</v>
      </c>
      <c r="J764" s="3" t="s">
        <v>13</v>
      </c>
      <c r="K764" s="3" t="s">
        <v>23</v>
      </c>
      <c r="L764" s="3" t="s">
        <v>40</v>
      </c>
      <c r="M764" s="8">
        <v>1</v>
      </c>
      <c r="N764" s="5">
        <v>80.86</v>
      </c>
      <c r="O764" s="6">
        <v>0</v>
      </c>
      <c r="P764" s="5">
        <v>38.44</v>
      </c>
      <c r="Q764" s="5">
        <f t="shared" si="44"/>
        <v>80.86</v>
      </c>
      <c r="R764" s="5">
        <f t="shared" si="45"/>
        <v>38.44</v>
      </c>
      <c r="S764" s="5">
        <f t="shared" si="46"/>
        <v>42.42</v>
      </c>
      <c r="T764" s="7">
        <f t="shared" si="47"/>
        <v>0.52461043779371752</v>
      </c>
      <c r="U764" s="4">
        <f>YEAR(SalesDataTable[[#This Row],[Order Date]])</f>
        <v>2026</v>
      </c>
      <c r="V764" s="7" t="str">
        <f>"Q"&amp;ROUNDUP(MONTH(SalesDataTable[[#This Row],[Order Date]])/3,0)</f>
        <v>Q2</v>
      </c>
      <c r="W764" s="8">
        <f>MONTH(SalesDataTable[[#This Row],[Order Date]])</f>
        <v>5</v>
      </c>
      <c r="X764" s="7" t="str">
        <f>TEXT(SalesDataTable[[#This Row],[Order Date]],"mmm")</f>
        <v>May</v>
      </c>
    </row>
    <row r="765" spans="1:24" ht="15.6">
      <c r="A765" s="2">
        <v>3298</v>
      </c>
      <c r="B765" s="12">
        <v>46150</v>
      </c>
      <c r="C765" s="14">
        <f>YEAR(SalesDataTable[[#This Row],[Order Date]])</f>
        <v>2026</v>
      </c>
      <c r="D765" s="14">
        <f>ROUNDUP(MONTH(SalesDataTable[[#This Row],[Order Date]])/3,0)</f>
        <v>2</v>
      </c>
      <c r="E765" s="14">
        <f>MONTH(SalesDataTable[[#This Row],[Order Date]])</f>
        <v>5</v>
      </c>
      <c r="F765" s="14" t="str">
        <f>TEXT(SalesDataTable[[#This Row],[Order Date]],"mmm")</f>
        <v>May</v>
      </c>
      <c r="G765" s="3" t="s">
        <v>6</v>
      </c>
      <c r="H765" s="3" t="s">
        <v>49</v>
      </c>
      <c r="I765" s="3" t="s">
        <v>28</v>
      </c>
      <c r="J765" s="3" t="s">
        <v>13</v>
      </c>
      <c r="K765" s="3" t="s">
        <v>23</v>
      </c>
      <c r="L765" s="3" t="s">
        <v>24</v>
      </c>
      <c r="M765" s="8">
        <v>2</v>
      </c>
      <c r="N765" s="5">
        <v>337.7</v>
      </c>
      <c r="O765" s="6">
        <v>0.1</v>
      </c>
      <c r="P765" s="5">
        <v>192.16</v>
      </c>
      <c r="Q765" s="5">
        <f t="shared" si="44"/>
        <v>607.86</v>
      </c>
      <c r="R765" s="5">
        <f t="shared" si="45"/>
        <v>384.32</v>
      </c>
      <c r="S765" s="5">
        <f t="shared" si="46"/>
        <v>223.54000000000002</v>
      </c>
      <c r="T765" s="7">
        <f t="shared" si="47"/>
        <v>0.36774915276543946</v>
      </c>
      <c r="U765" s="4">
        <f>YEAR(SalesDataTable[[#This Row],[Order Date]])</f>
        <v>2026</v>
      </c>
      <c r="V765" s="7" t="str">
        <f>"Q"&amp;ROUNDUP(MONTH(SalesDataTable[[#This Row],[Order Date]])/3,0)</f>
        <v>Q2</v>
      </c>
      <c r="W765" s="8">
        <f>MONTH(SalesDataTable[[#This Row],[Order Date]])</f>
        <v>5</v>
      </c>
      <c r="X765" s="7" t="str">
        <f>TEXT(SalesDataTable[[#This Row],[Order Date]],"mmm")</f>
        <v>May</v>
      </c>
    </row>
    <row r="766" spans="1:24" ht="15.6">
      <c r="A766" s="2">
        <v>3510</v>
      </c>
      <c r="B766" s="12">
        <v>46150</v>
      </c>
      <c r="C766" s="14">
        <f>YEAR(SalesDataTable[[#This Row],[Order Date]])</f>
        <v>2026</v>
      </c>
      <c r="D766" s="14">
        <f>ROUNDUP(MONTH(SalesDataTable[[#This Row],[Order Date]])/3,0)</f>
        <v>2</v>
      </c>
      <c r="E766" s="14">
        <f>MONTH(SalesDataTable[[#This Row],[Order Date]])</f>
        <v>5</v>
      </c>
      <c r="F766" s="14" t="str">
        <f>TEXT(SalesDataTable[[#This Row],[Order Date]],"mmm")</f>
        <v>May</v>
      </c>
      <c r="G766" s="3" t="s">
        <v>11</v>
      </c>
      <c r="H766" s="3" t="s">
        <v>12</v>
      </c>
      <c r="I766" s="3" t="s">
        <v>2</v>
      </c>
      <c r="J766" s="3" t="s">
        <v>3</v>
      </c>
      <c r="K766" s="3" t="s">
        <v>23</v>
      </c>
      <c r="L766" s="3" t="s">
        <v>51</v>
      </c>
      <c r="M766" s="8">
        <v>4</v>
      </c>
      <c r="N766" s="5">
        <v>121.81</v>
      </c>
      <c r="O766" s="6">
        <v>0</v>
      </c>
      <c r="P766" s="5">
        <v>58.95</v>
      </c>
      <c r="Q766" s="5">
        <f t="shared" si="44"/>
        <v>487.24</v>
      </c>
      <c r="R766" s="5">
        <f t="shared" si="45"/>
        <v>235.8</v>
      </c>
      <c r="S766" s="5">
        <f t="shared" si="46"/>
        <v>251.44</v>
      </c>
      <c r="T766" s="7">
        <f t="shared" si="47"/>
        <v>0.5160495854199163</v>
      </c>
      <c r="U766" s="4">
        <f>YEAR(SalesDataTable[[#This Row],[Order Date]])</f>
        <v>2026</v>
      </c>
      <c r="V766" s="7" t="str">
        <f>"Q"&amp;ROUNDUP(MONTH(SalesDataTable[[#This Row],[Order Date]])/3,0)</f>
        <v>Q2</v>
      </c>
      <c r="W766" s="8">
        <f>MONTH(SalesDataTable[[#This Row],[Order Date]])</f>
        <v>5</v>
      </c>
      <c r="X766" s="7" t="str">
        <f>TEXT(SalesDataTable[[#This Row],[Order Date]],"mmm")</f>
        <v>May</v>
      </c>
    </row>
    <row r="767" spans="1:24" ht="15.6">
      <c r="A767" s="2">
        <v>3638</v>
      </c>
      <c r="B767" s="12">
        <v>46150</v>
      </c>
      <c r="C767" s="14">
        <f>YEAR(SalesDataTable[[#This Row],[Order Date]])</f>
        <v>2026</v>
      </c>
      <c r="D767" s="14">
        <f>ROUNDUP(MONTH(SalesDataTable[[#This Row],[Order Date]])/3,0)</f>
        <v>2</v>
      </c>
      <c r="E767" s="14">
        <f>MONTH(SalesDataTable[[#This Row],[Order Date]])</f>
        <v>5</v>
      </c>
      <c r="F767" s="14" t="str">
        <f>TEXT(SalesDataTable[[#This Row],[Order Date]],"mmm")</f>
        <v>May</v>
      </c>
      <c r="G767" s="3" t="s">
        <v>20</v>
      </c>
      <c r="H767" s="3" t="s">
        <v>31</v>
      </c>
      <c r="I767" s="3" t="s">
        <v>8</v>
      </c>
      <c r="J767" s="3" t="s">
        <v>16</v>
      </c>
      <c r="K767" s="3" t="s">
        <v>14</v>
      </c>
      <c r="L767" s="3" t="s">
        <v>48</v>
      </c>
      <c r="M767" s="8">
        <v>10</v>
      </c>
      <c r="N767" s="5">
        <v>168.55</v>
      </c>
      <c r="O767" s="6">
        <v>0.1</v>
      </c>
      <c r="P767" s="5">
        <v>88.85</v>
      </c>
      <c r="Q767" s="5">
        <f t="shared" si="44"/>
        <v>1516.95</v>
      </c>
      <c r="R767" s="5">
        <f t="shared" si="45"/>
        <v>888.5</v>
      </c>
      <c r="S767" s="5">
        <f t="shared" si="46"/>
        <v>628.45000000000005</v>
      </c>
      <c r="T767" s="7">
        <f t="shared" si="47"/>
        <v>0.41428524341606515</v>
      </c>
      <c r="U767" s="4">
        <f>YEAR(SalesDataTable[[#This Row],[Order Date]])</f>
        <v>2026</v>
      </c>
      <c r="V767" s="7" t="str">
        <f>"Q"&amp;ROUNDUP(MONTH(SalesDataTable[[#This Row],[Order Date]])/3,0)</f>
        <v>Q2</v>
      </c>
      <c r="W767" s="8">
        <f>MONTH(SalesDataTable[[#This Row],[Order Date]])</f>
        <v>5</v>
      </c>
      <c r="X767" s="7" t="str">
        <f>TEXT(SalesDataTable[[#This Row],[Order Date]],"mmm")</f>
        <v>May</v>
      </c>
    </row>
    <row r="768" spans="1:24" ht="15.6">
      <c r="A768" s="2">
        <v>3754</v>
      </c>
      <c r="B768" s="12">
        <v>46150</v>
      </c>
      <c r="C768" s="14">
        <f>YEAR(SalesDataTable[[#This Row],[Order Date]])</f>
        <v>2026</v>
      </c>
      <c r="D768" s="14">
        <f>ROUNDUP(MONTH(SalesDataTable[[#This Row],[Order Date]])/3,0)</f>
        <v>2</v>
      </c>
      <c r="E768" s="14">
        <f>MONTH(SalesDataTable[[#This Row],[Order Date]])</f>
        <v>5</v>
      </c>
      <c r="F768" s="14" t="str">
        <f>TEXT(SalesDataTable[[#This Row],[Order Date]],"mmm")</f>
        <v>May</v>
      </c>
      <c r="G768" s="3" t="s">
        <v>6</v>
      </c>
      <c r="H768" s="3" t="s">
        <v>43</v>
      </c>
      <c r="I768" s="3" t="s">
        <v>2</v>
      </c>
      <c r="J768" s="3" t="s">
        <v>3</v>
      </c>
      <c r="K768" s="3" t="s">
        <v>4</v>
      </c>
      <c r="L768" s="3" t="s">
        <v>26</v>
      </c>
      <c r="M768" s="8">
        <v>1</v>
      </c>
      <c r="N768" s="5">
        <v>39.42</v>
      </c>
      <c r="O768" s="6">
        <v>0.05</v>
      </c>
      <c r="P768" s="5">
        <v>16.77</v>
      </c>
      <c r="Q768" s="5">
        <f t="shared" si="44"/>
        <v>37.448999999999998</v>
      </c>
      <c r="R768" s="5">
        <f t="shared" si="45"/>
        <v>16.77</v>
      </c>
      <c r="S768" s="5">
        <f t="shared" si="46"/>
        <v>20.678999999999998</v>
      </c>
      <c r="T768" s="7">
        <f t="shared" si="47"/>
        <v>0.55219097973243614</v>
      </c>
      <c r="U768" s="4">
        <f>YEAR(SalesDataTable[[#This Row],[Order Date]])</f>
        <v>2026</v>
      </c>
      <c r="V768" s="7" t="str">
        <f>"Q"&amp;ROUNDUP(MONTH(SalesDataTable[[#This Row],[Order Date]])/3,0)</f>
        <v>Q2</v>
      </c>
      <c r="W768" s="8">
        <f>MONTH(SalesDataTable[[#This Row],[Order Date]])</f>
        <v>5</v>
      </c>
      <c r="X768" s="7" t="str">
        <f>TEXT(SalesDataTable[[#This Row],[Order Date]],"mmm")</f>
        <v>May</v>
      </c>
    </row>
    <row r="769" spans="1:24" ht="15.6">
      <c r="A769" s="2">
        <v>4029</v>
      </c>
      <c r="B769" s="12">
        <v>46150</v>
      </c>
      <c r="C769" s="14">
        <f>YEAR(SalesDataTable[[#This Row],[Order Date]])</f>
        <v>2026</v>
      </c>
      <c r="D769" s="14">
        <f>ROUNDUP(MONTH(SalesDataTable[[#This Row],[Order Date]])/3,0)</f>
        <v>2</v>
      </c>
      <c r="E769" s="14">
        <f>MONTH(SalesDataTable[[#This Row],[Order Date]])</f>
        <v>5</v>
      </c>
      <c r="F769" s="14" t="str">
        <f>TEXT(SalesDataTable[[#This Row],[Order Date]],"mmm")</f>
        <v>May</v>
      </c>
      <c r="G769" s="3" t="s">
        <v>20</v>
      </c>
      <c r="H769" s="3" t="s">
        <v>47</v>
      </c>
      <c r="I769" s="3" t="s">
        <v>19</v>
      </c>
      <c r="J769" s="3" t="s">
        <v>13</v>
      </c>
      <c r="K769" s="3" t="s">
        <v>14</v>
      </c>
      <c r="L769" s="3" t="s">
        <v>48</v>
      </c>
      <c r="M769" s="8">
        <v>1</v>
      </c>
      <c r="N769" s="5">
        <v>161.36000000000001</v>
      </c>
      <c r="O769" s="6">
        <v>0</v>
      </c>
      <c r="P769" s="5">
        <v>87</v>
      </c>
      <c r="Q769" s="5">
        <f t="shared" si="44"/>
        <v>161.36000000000001</v>
      </c>
      <c r="R769" s="5">
        <f t="shared" si="45"/>
        <v>87</v>
      </c>
      <c r="S769" s="5">
        <f t="shared" si="46"/>
        <v>74.360000000000014</v>
      </c>
      <c r="T769" s="7">
        <f t="shared" si="47"/>
        <v>0.46083292017848293</v>
      </c>
      <c r="U769" s="4">
        <f>YEAR(SalesDataTable[[#This Row],[Order Date]])</f>
        <v>2026</v>
      </c>
      <c r="V769" s="7" t="str">
        <f>"Q"&amp;ROUNDUP(MONTH(SalesDataTable[[#This Row],[Order Date]])/3,0)</f>
        <v>Q2</v>
      </c>
      <c r="W769" s="8">
        <f>MONTH(SalesDataTable[[#This Row],[Order Date]])</f>
        <v>5</v>
      </c>
      <c r="X769" s="7" t="str">
        <f>TEXT(SalesDataTable[[#This Row],[Order Date]],"mmm")</f>
        <v>May</v>
      </c>
    </row>
    <row r="770" spans="1:24" ht="15.6">
      <c r="A770" s="2">
        <v>4651</v>
      </c>
      <c r="B770" s="12">
        <v>46150</v>
      </c>
      <c r="C770" s="14">
        <f>YEAR(SalesDataTable[[#This Row],[Order Date]])</f>
        <v>2026</v>
      </c>
      <c r="D770" s="14">
        <f>ROUNDUP(MONTH(SalesDataTable[[#This Row],[Order Date]])/3,0)</f>
        <v>2</v>
      </c>
      <c r="E770" s="14">
        <f>MONTH(SalesDataTable[[#This Row],[Order Date]])</f>
        <v>5</v>
      </c>
      <c r="F770" s="14" t="str">
        <f>TEXT(SalesDataTable[[#This Row],[Order Date]],"mmm")</f>
        <v>May</v>
      </c>
      <c r="G770" s="3" t="s">
        <v>6</v>
      </c>
      <c r="H770" s="3" t="s">
        <v>41</v>
      </c>
      <c r="I770" s="3" t="s">
        <v>2</v>
      </c>
      <c r="J770" s="3" t="s">
        <v>16</v>
      </c>
      <c r="K770" s="3" t="s">
        <v>23</v>
      </c>
      <c r="L770" s="3"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c r="U770" s="4">
        <f>YEAR(SalesDataTable[[#This Row],[Order Date]])</f>
        <v>2026</v>
      </c>
      <c r="V770" s="7" t="str">
        <f>"Q"&amp;ROUNDUP(MONTH(SalesDataTable[[#This Row],[Order Date]])/3,0)</f>
        <v>Q2</v>
      </c>
      <c r="W770" s="8">
        <f>MONTH(SalesDataTable[[#This Row],[Order Date]])</f>
        <v>5</v>
      </c>
      <c r="X770" s="7" t="str">
        <f>TEXT(SalesDataTable[[#This Row],[Order Date]],"mmm")</f>
        <v>May</v>
      </c>
    </row>
    <row r="771" spans="1:24" ht="15.6">
      <c r="A771" s="2">
        <v>4886</v>
      </c>
      <c r="B771" s="12">
        <v>46150</v>
      </c>
      <c r="C771" s="14">
        <f>YEAR(SalesDataTable[[#This Row],[Order Date]])</f>
        <v>2026</v>
      </c>
      <c r="D771" s="14">
        <f>ROUNDUP(MONTH(SalesDataTable[[#This Row],[Order Date]])/3,0)</f>
        <v>2</v>
      </c>
      <c r="E771" s="14">
        <f>MONTH(SalesDataTable[[#This Row],[Order Date]])</f>
        <v>5</v>
      </c>
      <c r="F771" s="14" t="str">
        <f>TEXT(SalesDataTable[[#This Row],[Order Date]],"mmm")</f>
        <v>May</v>
      </c>
      <c r="G771" s="3" t="s">
        <v>20</v>
      </c>
      <c r="H771" s="3" t="s">
        <v>33</v>
      </c>
      <c r="I771" s="3" t="s">
        <v>28</v>
      </c>
      <c r="J771" s="3" t="s">
        <v>3</v>
      </c>
      <c r="K771" s="3" t="s">
        <v>9</v>
      </c>
      <c r="L771" s="3" t="s">
        <v>17</v>
      </c>
      <c r="M771" s="8">
        <v>1</v>
      </c>
      <c r="N771" s="5">
        <v>146.29</v>
      </c>
      <c r="O771" s="6">
        <v>0</v>
      </c>
      <c r="P771" s="5">
        <v>81.16</v>
      </c>
      <c r="Q771" s="5">
        <f t="shared" si="48"/>
        <v>146.29</v>
      </c>
      <c r="R771" s="5">
        <f t="shared" si="49"/>
        <v>81.16</v>
      </c>
      <c r="S771" s="5">
        <f t="shared" si="50"/>
        <v>65.13</v>
      </c>
      <c r="T771" s="7">
        <f t="shared" si="51"/>
        <v>0.44521156606740037</v>
      </c>
      <c r="U771" s="4">
        <f>YEAR(SalesDataTable[[#This Row],[Order Date]])</f>
        <v>2026</v>
      </c>
      <c r="V771" s="7" t="str">
        <f>"Q"&amp;ROUNDUP(MONTH(SalesDataTable[[#This Row],[Order Date]])/3,0)</f>
        <v>Q2</v>
      </c>
      <c r="W771" s="8">
        <f>MONTH(SalesDataTable[[#This Row],[Order Date]])</f>
        <v>5</v>
      </c>
      <c r="X771" s="7" t="str">
        <f>TEXT(SalesDataTable[[#This Row],[Order Date]],"mmm")</f>
        <v>May</v>
      </c>
    </row>
    <row r="772" spans="1:24" ht="15.6">
      <c r="A772" s="2">
        <v>162</v>
      </c>
      <c r="B772" s="12">
        <v>46151</v>
      </c>
      <c r="C772" s="14">
        <f>YEAR(SalesDataTable[[#This Row],[Order Date]])</f>
        <v>2026</v>
      </c>
      <c r="D772" s="14">
        <f>ROUNDUP(MONTH(SalesDataTable[[#This Row],[Order Date]])/3,0)</f>
        <v>2</v>
      </c>
      <c r="E772" s="14">
        <f>MONTH(SalesDataTable[[#This Row],[Order Date]])</f>
        <v>5</v>
      </c>
      <c r="F772" s="14" t="str">
        <f>TEXT(SalesDataTable[[#This Row],[Order Date]],"mmm")</f>
        <v>May</v>
      </c>
      <c r="G772" s="3" t="s">
        <v>0</v>
      </c>
      <c r="H772" s="3" t="s">
        <v>1</v>
      </c>
      <c r="I772" s="3" t="s">
        <v>2</v>
      </c>
      <c r="J772" s="3" t="s">
        <v>13</v>
      </c>
      <c r="K772" s="3" t="s">
        <v>14</v>
      </c>
      <c r="L772" s="3" t="s">
        <v>48</v>
      </c>
      <c r="M772" s="8">
        <v>2</v>
      </c>
      <c r="N772" s="5">
        <v>164.95</v>
      </c>
      <c r="O772" s="6">
        <v>0.1</v>
      </c>
      <c r="P772" s="5">
        <v>86.27</v>
      </c>
      <c r="Q772" s="5">
        <f t="shared" si="48"/>
        <v>296.90999999999997</v>
      </c>
      <c r="R772" s="5">
        <f t="shared" si="49"/>
        <v>172.54</v>
      </c>
      <c r="S772" s="5">
        <f t="shared" si="50"/>
        <v>124.36999999999998</v>
      </c>
      <c r="T772" s="7">
        <f t="shared" si="51"/>
        <v>0.41888114243373409</v>
      </c>
      <c r="U772" s="4">
        <f>YEAR(SalesDataTable[[#This Row],[Order Date]])</f>
        <v>2026</v>
      </c>
      <c r="V772" s="7" t="str">
        <f>"Q"&amp;ROUNDUP(MONTH(SalesDataTable[[#This Row],[Order Date]])/3,0)</f>
        <v>Q2</v>
      </c>
      <c r="W772" s="8">
        <f>MONTH(SalesDataTable[[#This Row],[Order Date]])</f>
        <v>5</v>
      </c>
      <c r="X772" s="7" t="str">
        <f>TEXT(SalesDataTable[[#This Row],[Order Date]],"mmm")</f>
        <v>May</v>
      </c>
    </row>
    <row r="773" spans="1:24" ht="15.6">
      <c r="A773" s="2">
        <v>184</v>
      </c>
      <c r="B773" s="12">
        <v>46151</v>
      </c>
      <c r="C773" s="14">
        <f>YEAR(SalesDataTable[[#This Row],[Order Date]])</f>
        <v>2026</v>
      </c>
      <c r="D773" s="14">
        <f>ROUNDUP(MONTH(SalesDataTable[[#This Row],[Order Date]])/3,0)</f>
        <v>2</v>
      </c>
      <c r="E773" s="14">
        <f>MONTH(SalesDataTable[[#This Row],[Order Date]])</f>
        <v>5</v>
      </c>
      <c r="F773" s="14" t="str">
        <f>TEXT(SalesDataTable[[#This Row],[Order Date]],"mmm")</f>
        <v>May</v>
      </c>
      <c r="G773" s="3" t="s">
        <v>0</v>
      </c>
      <c r="H773" s="3" t="s">
        <v>50</v>
      </c>
      <c r="I773" s="3" t="s">
        <v>19</v>
      </c>
      <c r="J773" s="3" t="s">
        <v>16</v>
      </c>
      <c r="K773" s="3" t="s">
        <v>9</v>
      </c>
      <c r="L773" s="3" t="s">
        <v>10</v>
      </c>
      <c r="M773" s="8">
        <v>2</v>
      </c>
      <c r="N773" s="5">
        <v>91.59</v>
      </c>
      <c r="O773" s="6">
        <v>0</v>
      </c>
      <c r="P773" s="5">
        <v>44.97</v>
      </c>
      <c r="Q773" s="5">
        <f t="shared" si="48"/>
        <v>183.18</v>
      </c>
      <c r="R773" s="5">
        <f t="shared" si="49"/>
        <v>89.94</v>
      </c>
      <c r="S773" s="5">
        <f t="shared" si="50"/>
        <v>93.240000000000009</v>
      </c>
      <c r="T773" s="7">
        <f t="shared" si="51"/>
        <v>0.50900753357353423</v>
      </c>
      <c r="U773" s="4">
        <f>YEAR(SalesDataTable[[#This Row],[Order Date]])</f>
        <v>2026</v>
      </c>
      <c r="V773" s="7" t="str">
        <f>"Q"&amp;ROUNDUP(MONTH(SalesDataTable[[#This Row],[Order Date]])/3,0)</f>
        <v>Q2</v>
      </c>
      <c r="W773" s="8">
        <f>MONTH(SalesDataTable[[#This Row],[Order Date]])</f>
        <v>5</v>
      </c>
      <c r="X773" s="7" t="str">
        <f>TEXT(SalesDataTable[[#This Row],[Order Date]],"mmm")</f>
        <v>May</v>
      </c>
    </row>
    <row r="774" spans="1:24" ht="15.6">
      <c r="A774" s="2">
        <v>328</v>
      </c>
      <c r="B774" s="12">
        <v>46151</v>
      </c>
      <c r="C774" s="14">
        <f>YEAR(SalesDataTable[[#This Row],[Order Date]])</f>
        <v>2026</v>
      </c>
      <c r="D774" s="14">
        <f>ROUNDUP(MONTH(SalesDataTable[[#This Row],[Order Date]])/3,0)</f>
        <v>2</v>
      </c>
      <c r="E774" s="14">
        <f>MONTH(SalesDataTable[[#This Row],[Order Date]])</f>
        <v>5</v>
      </c>
      <c r="F774" s="14" t="str">
        <f>TEXT(SalesDataTable[[#This Row],[Order Date]],"mmm")</f>
        <v>May</v>
      </c>
      <c r="G774" s="3" t="s">
        <v>20</v>
      </c>
      <c r="H774" s="3" t="s">
        <v>47</v>
      </c>
      <c r="I774" s="3" t="s">
        <v>2</v>
      </c>
      <c r="J774" s="3" t="s">
        <v>3</v>
      </c>
      <c r="K774" s="3" t="s">
        <v>34</v>
      </c>
      <c r="L774" s="3" t="s">
        <v>45</v>
      </c>
      <c r="M774" s="8">
        <v>1</v>
      </c>
      <c r="N774" s="5">
        <v>51.78</v>
      </c>
      <c r="O774" s="6">
        <v>0.1</v>
      </c>
      <c r="P774" s="5">
        <v>21.63</v>
      </c>
      <c r="Q774" s="5">
        <f t="shared" si="48"/>
        <v>46.602000000000004</v>
      </c>
      <c r="R774" s="5">
        <f t="shared" si="49"/>
        <v>21.63</v>
      </c>
      <c r="S774" s="5">
        <f t="shared" si="50"/>
        <v>24.972000000000005</v>
      </c>
      <c r="T774" s="7">
        <f t="shared" si="51"/>
        <v>0.53585683017896235</v>
      </c>
      <c r="U774" s="4">
        <f>YEAR(SalesDataTable[[#This Row],[Order Date]])</f>
        <v>2026</v>
      </c>
      <c r="V774" s="7" t="str">
        <f>"Q"&amp;ROUNDUP(MONTH(SalesDataTable[[#This Row],[Order Date]])/3,0)</f>
        <v>Q2</v>
      </c>
      <c r="W774" s="8">
        <f>MONTH(SalesDataTable[[#This Row],[Order Date]])</f>
        <v>5</v>
      </c>
      <c r="X774" s="7" t="str">
        <f>TEXT(SalesDataTable[[#This Row],[Order Date]],"mmm")</f>
        <v>May</v>
      </c>
    </row>
    <row r="775" spans="1:24" ht="15.6">
      <c r="A775" s="2">
        <v>908</v>
      </c>
      <c r="B775" s="12">
        <v>46151</v>
      </c>
      <c r="C775" s="14">
        <f>YEAR(SalesDataTable[[#This Row],[Order Date]])</f>
        <v>2026</v>
      </c>
      <c r="D775" s="14">
        <f>ROUNDUP(MONTH(SalesDataTable[[#This Row],[Order Date]])/3,0)</f>
        <v>2</v>
      </c>
      <c r="E775" s="14">
        <f>MONTH(SalesDataTable[[#This Row],[Order Date]])</f>
        <v>5</v>
      </c>
      <c r="F775" s="14" t="str">
        <f>TEXT(SalesDataTable[[#This Row],[Order Date]],"mmm")</f>
        <v>May</v>
      </c>
      <c r="G775" s="3" t="s">
        <v>20</v>
      </c>
      <c r="H775" s="3" t="s">
        <v>33</v>
      </c>
      <c r="I775" s="3" t="s">
        <v>19</v>
      </c>
      <c r="J775" s="3" t="s">
        <v>3</v>
      </c>
      <c r="K775" s="3" t="s">
        <v>14</v>
      </c>
      <c r="L775" s="3" t="s">
        <v>32</v>
      </c>
      <c r="M775" s="8">
        <v>2</v>
      </c>
      <c r="N775" s="5">
        <v>46.25</v>
      </c>
      <c r="O775" s="6">
        <v>0</v>
      </c>
      <c r="P775" s="5">
        <v>18.12</v>
      </c>
      <c r="Q775" s="5">
        <f t="shared" si="48"/>
        <v>92.5</v>
      </c>
      <c r="R775" s="5">
        <f t="shared" si="49"/>
        <v>36.24</v>
      </c>
      <c r="S775" s="5">
        <f t="shared" si="50"/>
        <v>56.26</v>
      </c>
      <c r="T775" s="7">
        <f t="shared" si="51"/>
        <v>0.60821621621621624</v>
      </c>
      <c r="U775" s="4">
        <f>YEAR(SalesDataTable[[#This Row],[Order Date]])</f>
        <v>2026</v>
      </c>
      <c r="V775" s="7" t="str">
        <f>"Q"&amp;ROUNDUP(MONTH(SalesDataTable[[#This Row],[Order Date]])/3,0)</f>
        <v>Q2</v>
      </c>
      <c r="W775" s="8">
        <f>MONTH(SalesDataTable[[#This Row],[Order Date]])</f>
        <v>5</v>
      </c>
      <c r="X775" s="7" t="str">
        <f>TEXT(SalesDataTable[[#This Row],[Order Date]],"mmm")</f>
        <v>May</v>
      </c>
    </row>
    <row r="776" spans="1:24" ht="15.6">
      <c r="A776" s="2">
        <v>3159</v>
      </c>
      <c r="B776" s="12">
        <v>46151</v>
      </c>
      <c r="C776" s="14">
        <f>YEAR(SalesDataTable[[#This Row],[Order Date]])</f>
        <v>2026</v>
      </c>
      <c r="D776" s="14">
        <f>ROUNDUP(MONTH(SalesDataTable[[#This Row],[Order Date]])/3,0)</f>
        <v>2</v>
      </c>
      <c r="E776" s="14">
        <f>MONTH(SalesDataTable[[#This Row],[Order Date]])</f>
        <v>5</v>
      </c>
      <c r="F776" s="14" t="str">
        <f>TEXT(SalesDataTable[[#This Row],[Order Date]],"mmm")</f>
        <v>May</v>
      </c>
      <c r="G776" s="3" t="s">
        <v>0</v>
      </c>
      <c r="H776" s="3" t="s">
        <v>1</v>
      </c>
      <c r="I776" s="3" t="s">
        <v>2</v>
      </c>
      <c r="J776" s="3" t="s">
        <v>3</v>
      </c>
      <c r="K776" s="3" t="s">
        <v>23</v>
      </c>
      <c r="L776" s="3" t="s">
        <v>29</v>
      </c>
      <c r="M776" s="8">
        <v>3</v>
      </c>
      <c r="N776" s="5">
        <v>198.5</v>
      </c>
      <c r="O776" s="6">
        <v>0</v>
      </c>
      <c r="P776" s="5">
        <v>102.23</v>
      </c>
      <c r="Q776" s="5">
        <f t="shared" si="48"/>
        <v>595.5</v>
      </c>
      <c r="R776" s="5">
        <f t="shared" si="49"/>
        <v>306.69</v>
      </c>
      <c r="S776" s="5">
        <f t="shared" si="50"/>
        <v>288.81</v>
      </c>
      <c r="T776" s="7">
        <f t="shared" si="51"/>
        <v>0.48498740554156172</v>
      </c>
      <c r="U776" s="4">
        <f>YEAR(SalesDataTable[[#This Row],[Order Date]])</f>
        <v>2026</v>
      </c>
      <c r="V776" s="7" t="str">
        <f>"Q"&amp;ROUNDUP(MONTH(SalesDataTable[[#This Row],[Order Date]])/3,0)</f>
        <v>Q2</v>
      </c>
      <c r="W776" s="8">
        <f>MONTH(SalesDataTable[[#This Row],[Order Date]])</f>
        <v>5</v>
      </c>
      <c r="X776" s="7" t="str">
        <f>TEXT(SalesDataTable[[#This Row],[Order Date]],"mmm")</f>
        <v>May</v>
      </c>
    </row>
    <row r="777" spans="1:24" ht="15.6">
      <c r="A777" s="2">
        <v>4509</v>
      </c>
      <c r="B777" s="12">
        <v>46151</v>
      </c>
      <c r="C777" s="14">
        <f>YEAR(SalesDataTable[[#This Row],[Order Date]])</f>
        <v>2026</v>
      </c>
      <c r="D777" s="14">
        <f>ROUNDUP(MONTH(SalesDataTable[[#This Row],[Order Date]])/3,0)</f>
        <v>2</v>
      </c>
      <c r="E777" s="14">
        <f>MONTH(SalesDataTable[[#This Row],[Order Date]])</f>
        <v>5</v>
      </c>
      <c r="F777" s="14" t="str">
        <f>TEXT(SalesDataTable[[#This Row],[Order Date]],"mmm")</f>
        <v>May</v>
      </c>
      <c r="G777" s="3" t="s">
        <v>20</v>
      </c>
      <c r="H777" s="3" t="s">
        <v>33</v>
      </c>
      <c r="I777" s="3" t="s">
        <v>2</v>
      </c>
      <c r="J777" s="3" t="s">
        <v>13</v>
      </c>
      <c r="K777" s="3" t="s">
        <v>9</v>
      </c>
      <c r="L777" s="3" t="s">
        <v>37</v>
      </c>
      <c r="M777" s="8">
        <v>1</v>
      </c>
      <c r="N777" s="5">
        <v>152.80000000000001</v>
      </c>
      <c r="O777" s="6">
        <v>0.1</v>
      </c>
      <c r="P777" s="5">
        <v>77.67</v>
      </c>
      <c r="Q777" s="5">
        <f t="shared" si="48"/>
        <v>137.52000000000001</v>
      </c>
      <c r="R777" s="5">
        <f t="shared" si="49"/>
        <v>77.67</v>
      </c>
      <c r="S777" s="5">
        <f t="shared" si="50"/>
        <v>59.850000000000009</v>
      </c>
      <c r="T777" s="7">
        <f t="shared" si="51"/>
        <v>0.43520942408376967</v>
      </c>
      <c r="U777" s="4">
        <f>YEAR(SalesDataTable[[#This Row],[Order Date]])</f>
        <v>2026</v>
      </c>
      <c r="V777" s="7" t="str">
        <f>"Q"&amp;ROUNDUP(MONTH(SalesDataTable[[#This Row],[Order Date]])/3,0)</f>
        <v>Q2</v>
      </c>
      <c r="W777" s="8">
        <f>MONTH(SalesDataTable[[#This Row],[Order Date]])</f>
        <v>5</v>
      </c>
      <c r="X777" s="7" t="str">
        <f>TEXT(SalesDataTable[[#This Row],[Order Date]],"mmm")</f>
        <v>May</v>
      </c>
    </row>
    <row r="778" spans="1:24" ht="15.6">
      <c r="A778" s="2">
        <v>4677</v>
      </c>
      <c r="B778" s="12">
        <v>46151</v>
      </c>
      <c r="C778" s="14">
        <f>YEAR(SalesDataTable[[#This Row],[Order Date]])</f>
        <v>2026</v>
      </c>
      <c r="D778" s="14">
        <f>ROUNDUP(MONTH(SalesDataTable[[#This Row],[Order Date]])/3,0)</f>
        <v>2</v>
      </c>
      <c r="E778" s="14">
        <f>MONTH(SalesDataTable[[#This Row],[Order Date]])</f>
        <v>5</v>
      </c>
      <c r="F778" s="14" t="str">
        <f>TEXT(SalesDataTable[[#This Row],[Order Date]],"mmm")</f>
        <v>May</v>
      </c>
      <c r="G778" s="3" t="s">
        <v>6</v>
      </c>
      <c r="H778" s="3" t="s">
        <v>49</v>
      </c>
      <c r="I778" s="3" t="s">
        <v>2</v>
      </c>
      <c r="J778" s="3" t="s">
        <v>16</v>
      </c>
      <c r="K778" s="3" t="s">
        <v>14</v>
      </c>
      <c r="L778" s="3" t="s">
        <v>48</v>
      </c>
      <c r="M778" s="8">
        <v>2</v>
      </c>
      <c r="N778" s="5">
        <v>161.47999999999999</v>
      </c>
      <c r="O778" s="6">
        <v>0</v>
      </c>
      <c r="P778" s="5">
        <v>85.03</v>
      </c>
      <c r="Q778" s="5">
        <f t="shared" si="48"/>
        <v>322.95999999999998</v>
      </c>
      <c r="R778" s="5">
        <f t="shared" si="49"/>
        <v>170.06</v>
      </c>
      <c r="S778" s="5">
        <f t="shared" si="50"/>
        <v>152.89999999999998</v>
      </c>
      <c r="T778" s="7">
        <f t="shared" si="51"/>
        <v>0.47343324250681196</v>
      </c>
      <c r="U778" s="4">
        <f>YEAR(SalesDataTable[[#This Row],[Order Date]])</f>
        <v>2026</v>
      </c>
      <c r="V778" s="7" t="str">
        <f>"Q"&amp;ROUNDUP(MONTH(SalesDataTable[[#This Row],[Order Date]])/3,0)</f>
        <v>Q2</v>
      </c>
      <c r="W778" s="8">
        <f>MONTH(SalesDataTable[[#This Row],[Order Date]])</f>
        <v>5</v>
      </c>
      <c r="X778" s="7" t="str">
        <f>TEXT(SalesDataTable[[#This Row],[Order Date]],"mmm")</f>
        <v>May</v>
      </c>
    </row>
    <row r="779" spans="1:24" ht="15.6">
      <c r="A779" s="2">
        <v>4867</v>
      </c>
      <c r="B779" s="12">
        <v>46151</v>
      </c>
      <c r="C779" s="14">
        <f>YEAR(SalesDataTable[[#This Row],[Order Date]])</f>
        <v>2026</v>
      </c>
      <c r="D779" s="14">
        <f>ROUNDUP(MONTH(SalesDataTable[[#This Row],[Order Date]])/3,0)</f>
        <v>2</v>
      </c>
      <c r="E779" s="14">
        <f>MONTH(SalesDataTable[[#This Row],[Order Date]])</f>
        <v>5</v>
      </c>
      <c r="F779" s="14" t="str">
        <f>TEXT(SalesDataTable[[#This Row],[Order Date]],"mmm")</f>
        <v>May</v>
      </c>
      <c r="G779" s="3" t="s">
        <v>6</v>
      </c>
      <c r="H779" s="3" t="s">
        <v>27</v>
      </c>
      <c r="I779" s="3" t="s">
        <v>19</v>
      </c>
      <c r="J779" s="3" t="s">
        <v>3</v>
      </c>
      <c r="K779" s="3" t="s">
        <v>4</v>
      </c>
      <c r="L779" s="3" t="s">
        <v>5</v>
      </c>
      <c r="M779" s="8">
        <v>1</v>
      </c>
      <c r="N779" s="5">
        <v>82.86</v>
      </c>
      <c r="O779" s="6">
        <v>0</v>
      </c>
      <c r="P779" s="5">
        <v>42.67</v>
      </c>
      <c r="Q779" s="5">
        <f t="shared" si="48"/>
        <v>82.86</v>
      </c>
      <c r="R779" s="5">
        <f t="shared" si="49"/>
        <v>42.67</v>
      </c>
      <c r="S779" s="5">
        <f t="shared" si="50"/>
        <v>40.19</v>
      </c>
      <c r="T779" s="7">
        <f t="shared" si="51"/>
        <v>0.48503499879314504</v>
      </c>
      <c r="U779" s="4">
        <f>YEAR(SalesDataTable[[#This Row],[Order Date]])</f>
        <v>2026</v>
      </c>
      <c r="V779" s="7" t="str">
        <f>"Q"&amp;ROUNDUP(MONTH(SalesDataTable[[#This Row],[Order Date]])/3,0)</f>
        <v>Q2</v>
      </c>
      <c r="W779" s="8">
        <f>MONTH(SalesDataTable[[#This Row],[Order Date]])</f>
        <v>5</v>
      </c>
      <c r="X779" s="7" t="str">
        <f>TEXT(SalesDataTable[[#This Row],[Order Date]],"mmm")</f>
        <v>May</v>
      </c>
    </row>
    <row r="780" spans="1:24" ht="15.6">
      <c r="A780" s="2">
        <v>1615</v>
      </c>
      <c r="B780" s="12">
        <v>46152</v>
      </c>
      <c r="C780" s="14">
        <f>YEAR(SalesDataTable[[#This Row],[Order Date]])</f>
        <v>2026</v>
      </c>
      <c r="D780" s="14">
        <f>ROUNDUP(MONTH(SalesDataTable[[#This Row],[Order Date]])/3,0)</f>
        <v>2</v>
      </c>
      <c r="E780" s="14">
        <f>MONTH(SalesDataTable[[#This Row],[Order Date]])</f>
        <v>5</v>
      </c>
      <c r="F780" s="14" t="str">
        <f>TEXT(SalesDataTable[[#This Row],[Order Date]],"mmm")</f>
        <v>May</v>
      </c>
      <c r="G780" s="3" t="s">
        <v>20</v>
      </c>
      <c r="H780" s="3" t="s">
        <v>21</v>
      </c>
      <c r="I780" s="3" t="s">
        <v>2</v>
      </c>
      <c r="J780" s="3" t="s">
        <v>13</v>
      </c>
      <c r="K780" s="3" t="s">
        <v>34</v>
      </c>
      <c r="L780" s="3" t="s">
        <v>45</v>
      </c>
      <c r="M780" s="8">
        <v>1</v>
      </c>
      <c r="N780" s="5">
        <v>51.15</v>
      </c>
      <c r="O780" s="6">
        <v>0</v>
      </c>
      <c r="P780" s="5">
        <v>21.39</v>
      </c>
      <c r="Q780" s="5">
        <f t="shared" si="48"/>
        <v>51.15</v>
      </c>
      <c r="R780" s="5">
        <f t="shared" si="49"/>
        <v>21.39</v>
      </c>
      <c r="S780" s="5">
        <f t="shared" si="50"/>
        <v>29.759999999999998</v>
      </c>
      <c r="T780" s="7">
        <f t="shared" si="51"/>
        <v>0.58181818181818179</v>
      </c>
      <c r="U780" s="4">
        <f>YEAR(SalesDataTable[[#This Row],[Order Date]])</f>
        <v>2026</v>
      </c>
      <c r="V780" s="7" t="str">
        <f>"Q"&amp;ROUNDUP(MONTH(SalesDataTable[[#This Row],[Order Date]])/3,0)</f>
        <v>Q2</v>
      </c>
      <c r="W780" s="8">
        <f>MONTH(SalesDataTable[[#This Row],[Order Date]])</f>
        <v>5</v>
      </c>
      <c r="X780" s="7" t="str">
        <f>TEXT(SalesDataTable[[#This Row],[Order Date]],"mmm")</f>
        <v>May</v>
      </c>
    </row>
    <row r="781" spans="1:24" ht="15.6">
      <c r="A781" s="2">
        <v>1812</v>
      </c>
      <c r="B781" s="12">
        <v>46152</v>
      </c>
      <c r="C781" s="14">
        <f>YEAR(SalesDataTable[[#This Row],[Order Date]])</f>
        <v>2026</v>
      </c>
      <c r="D781" s="14">
        <f>ROUNDUP(MONTH(SalesDataTable[[#This Row],[Order Date]])/3,0)</f>
        <v>2</v>
      </c>
      <c r="E781" s="14">
        <f>MONTH(SalesDataTable[[#This Row],[Order Date]])</f>
        <v>5</v>
      </c>
      <c r="F781" s="14" t="str">
        <f>TEXT(SalesDataTable[[#This Row],[Order Date]],"mmm")</f>
        <v>May</v>
      </c>
      <c r="G781" s="3" t="s">
        <v>11</v>
      </c>
      <c r="H781" s="3" t="s">
        <v>12</v>
      </c>
      <c r="I781" s="3" t="s">
        <v>8</v>
      </c>
      <c r="J781" s="3" t="s">
        <v>16</v>
      </c>
      <c r="K781" s="3" t="s">
        <v>34</v>
      </c>
      <c r="L781" s="3" t="s">
        <v>45</v>
      </c>
      <c r="M781" s="8">
        <v>12</v>
      </c>
      <c r="N781" s="5">
        <v>50.53</v>
      </c>
      <c r="O781" s="6">
        <v>0.1</v>
      </c>
      <c r="P781" s="5">
        <v>22.09</v>
      </c>
      <c r="Q781" s="5">
        <f t="shared" si="48"/>
        <v>545.72400000000005</v>
      </c>
      <c r="R781" s="5">
        <f t="shared" si="49"/>
        <v>265.08</v>
      </c>
      <c r="S781" s="5">
        <f t="shared" si="50"/>
        <v>280.64400000000006</v>
      </c>
      <c r="T781" s="7">
        <f t="shared" si="51"/>
        <v>0.5142599555819426</v>
      </c>
      <c r="U781" s="4">
        <f>YEAR(SalesDataTable[[#This Row],[Order Date]])</f>
        <v>2026</v>
      </c>
      <c r="V781" s="7" t="str">
        <f>"Q"&amp;ROUNDUP(MONTH(SalesDataTable[[#This Row],[Order Date]])/3,0)</f>
        <v>Q2</v>
      </c>
      <c r="W781" s="8">
        <f>MONTH(SalesDataTable[[#This Row],[Order Date]])</f>
        <v>5</v>
      </c>
      <c r="X781" s="7" t="str">
        <f>TEXT(SalesDataTable[[#This Row],[Order Date]],"mmm")</f>
        <v>May</v>
      </c>
    </row>
    <row r="782" spans="1:24" ht="15.6">
      <c r="A782" s="2">
        <v>3645</v>
      </c>
      <c r="B782" s="12">
        <v>46152</v>
      </c>
      <c r="C782" s="14">
        <f>YEAR(SalesDataTable[[#This Row],[Order Date]])</f>
        <v>2026</v>
      </c>
      <c r="D782" s="14">
        <f>ROUNDUP(MONTH(SalesDataTable[[#This Row],[Order Date]])/3,0)</f>
        <v>2</v>
      </c>
      <c r="E782" s="14">
        <f>MONTH(SalesDataTable[[#This Row],[Order Date]])</f>
        <v>5</v>
      </c>
      <c r="F782" s="14" t="str">
        <f>TEXT(SalesDataTable[[#This Row],[Order Date]],"mmm")</f>
        <v>May</v>
      </c>
      <c r="G782" s="3" t="s">
        <v>6</v>
      </c>
      <c r="H782" s="3" t="s">
        <v>7</v>
      </c>
      <c r="I782" s="3" t="s">
        <v>28</v>
      </c>
      <c r="J782" s="3" t="s">
        <v>3</v>
      </c>
      <c r="K782" s="3" t="s">
        <v>4</v>
      </c>
      <c r="L782" s="3" t="s">
        <v>22</v>
      </c>
      <c r="M782" s="8">
        <v>2</v>
      </c>
      <c r="N782" s="5">
        <v>50.93</v>
      </c>
      <c r="O782" s="6">
        <v>0</v>
      </c>
      <c r="P782" s="5">
        <v>22.91</v>
      </c>
      <c r="Q782" s="5">
        <f t="shared" si="48"/>
        <v>101.86</v>
      </c>
      <c r="R782" s="5">
        <f t="shared" si="49"/>
        <v>45.82</v>
      </c>
      <c r="S782" s="5">
        <f t="shared" si="50"/>
        <v>56.04</v>
      </c>
      <c r="T782" s="7">
        <f t="shared" si="51"/>
        <v>0.55016689573924993</v>
      </c>
      <c r="U782" s="4">
        <f>YEAR(SalesDataTable[[#This Row],[Order Date]])</f>
        <v>2026</v>
      </c>
      <c r="V782" s="7" t="str">
        <f>"Q"&amp;ROUNDUP(MONTH(SalesDataTable[[#This Row],[Order Date]])/3,0)</f>
        <v>Q2</v>
      </c>
      <c r="W782" s="8">
        <f>MONTH(SalesDataTable[[#This Row],[Order Date]])</f>
        <v>5</v>
      </c>
      <c r="X782" s="7" t="str">
        <f>TEXT(SalesDataTable[[#This Row],[Order Date]],"mmm")</f>
        <v>May</v>
      </c>
    </row>
    <row r="783" spans="1:24" ht="15.6">
      <c r="A783" s="2">
        <v>3804</v>
      </c>
      <c r="B783" s="12">
        <v>46152</v>
      </c>
      <c r="C783" s="14">
        <f>YEAR(SalesDataTable[[#This Row],[Order Date]])</f>
        <v>2026</v>
      </c>
      <c r="D783" s="14">
        <f>ROUNDUP(MONTH(SalesDataTable[[#This Row],[Order Date]])/3,0)</f>
        <v>2</v>
      </c>
      <c r="E783" s="14">
        <f>MONTH(SalesDataTable[[#This Row],[Order Date]])</f>
        <v>5</v>
      </c>
      <c r="F783" s="14" t="str">
        <f>TEXT(SalesDataTable[[#This Row],[Order Date]],"mmm")</f>
        <v>May</v>
      </c>
      <c r="G783" s="3" t="s">
        <v>11</v>
      </c>
      <c r="H783" s="3" t="s">
        <v>25</v>
      </c>
      <c r="I783" s="3" t="s">
        <v>2</v>
      </c>
      <c r="J783" s="3" t="s">
        <v>3</v>
      </c>
      <c r="K783" s="3" t="s">
        <v>34</v>
      </c>
      <c r="L783" s="3" t="s">
        <v>45</v>
      </c>
      <c r="M783" s="8">
        <v>2</v>
      </c>
      <c r="N783" s="5">
        <v>50.79</v>
      </c>
      <c r="O783" s="6">
        <v>0.05</v>
      </c>
      <c r="P783" s="5">
        <v>21.83</v>
      </c>
      <c r="Q783" s="5">
        <f t="shared" si="48"/>
        <v>96.500999999999991</v>
      </c>
      <c r="R783" s="5">
        <f t="shared" si="49"/>
        <v>43.66</v>
      </c>
      <c r="S783" s="5">
        <f t="shared" si="50"/>
        <v>52.840999999999994</v>
      </c>
      <c r="T783" s="7">
        <f t="shared" si="51"/>
        <v>0.54756945523880585</v>
      </c>
      <c r="U783" s="4">
        <f>YEAR(SalesDataTable[[#This Row],[Order Date]])</f>
        <v>2026</v>
      </c>
      <c r="V783" s="7" t="str">
        <f>"Q"&amp;ROUNDUP(MONTH(SalesDataTable[[#This Row],[Order Date]])/3,0)</f>
        <v>Q2</v>
      </c>
      <c r="W783" s="8">
        <f>MONTH(SalesDataTable[[#This Row],[Order Date]])</f>
        <v>5</v>
      </c>
      <c r="X783" s="7" t="str">
        <f>TEXT(SalesDataTable[[#This Row],[Order Date]],"mmm")</f>
        <v>May</v>
      </c>
    </row>
    <row r="784" spans="1:24" ht="15.6">
      <c r="A784" s="2">
        <v>4367</v>
      </c>
      <c r="B784" s="12">
        <v>46152</v>
      </c>
      <c r="C784" s="14">
        <f>YEAR(SalesDataTable[[#This Row],[Order Date]])</f>
        <v>2026</v>
      </c>
      <c r="D784" s="14">
        <f>ROUNDUP(MONTH(SalesDataTable[[#This Row],[Order Date]])/3,0)</f>
        <v>2</v>
      </c>
      <c r="E784" s="14">
        <f>MONTH(SalesDataTable[[#This Row],[Order Date]])</f>
        <v>5</v>
      </c>
      <c r="F784" s="14" t="str">
        <f>TEXT(SalesDataTable[[#This Row],[Order Date]],"mmm")</f>
        <v>May</v>
      </c>
      <c r="G784" s="3" t="s">
        <v>20</v>
      </c>
      <c r="H784" s="3" t="s">
        <v>33</v>
      </c>
      <c r="I784" s="3" t="s">
        <v>2</v>
      </c>
      <c r="J784" s="3" t="s">
        <v>16</v>
      </c>
      <c r="K784" s="3" t="s">
        <v>14</v>
      </c>
      <c r="L784" s="3" t="s">
        <v>48</v>
      </c>
      <c r="M784" s="8">
        <v>5</v>
      </c>
      <c r="N784" s="5">
        <v>160.94</v>
      </c>
      <c r="O784" s="6">
        <v>0.1</v>
      </c>
      <c r="P784" s="5">
        <v>88.89</v>
      </c>
      <c r="Q784" s="5">
        <f t="shared" si="48"/>
        <v>724.23</v>
      </c>
      <c r="R784" s="5">
        <f t="shared" si="49"/>
        <v>444.45</v>
      </c>
      <c r="S784" s="5">
        <f t="shared" si="50"/>
        <v>279.78000000000003</v>
      </c>
      <c r="T784" s="7">
        <f t="shared" si="51"/>
        <v>0.38631374011018604</v>
      </c>
      <c r="U784" s="4">
        <f>YEAR(SalesDataTable[[#This Row],[Order Date]])</f>
        <v>2026</v>
      </c>
      <c r="V784" s="7" t="str">
        <f>"Q"&amp;ROUNDUP(MONTH(SalesDataTable[[#This Row],[Order Date]])/3,0)</f>
        <v>Q2</v>
      </c>
      <c r="W784" s="8">
        <f>MONTH(SalesDataTable[[#This Row],[Order Date]])</f>
        <v>5</v>
      </c>
      <c r="X784" s="7" t="str">
        <f>TEXT(SalesDataTable[[#This Row],[Order Date]],"mmm")</f>
        <v>May</v>
      </c>
    </row>
    <row r="785" spans="1:24" ht="15.6">
      <c r="A785" s="2">
        <v>4746</v>
      </c>
      <c r="B785" s="12">
        <v>46152</v>
      </c>
      <c r="C785" s="14">
        <f>YEAR(SalesDataTable[[#This Row],[Order Date]])</f>
        <v>2026</v>
      </c>
      <c r="D785" s="14">
        <f>ROUNDUP(MONTH(SalesDataTable[[#This Row],[Order Date]])/3,0)</f>
        <v>2</v>
      </c>
      <c r="E785" s="14">
        <f>MONTH(SalesDataTable[[#This Row],[Order Date]])</f>
        <v>5</v>
      </c>
      <c r="F785" s="14" t="str">
        <f>TEXT(SalesDataTable[[#This Row],[Order Date]],"mmm")</f>
        <v>May</v>
      </c>
      <c r="G785" s="3" t="s">
        <v>6</v>
      </c>
      <c r="H785" s="3" t="s">
        <v>7</v>
      </c>
      <c r="I785" s="3" t="s">
        <v>2</v>
      </c>
      <c r="J785" s="3" t="s">
        <v>3</v>
      </c>
      <c r="K785" s="3" t="s">
        <v>34</v>
      </c>
      <c r="L785" s="3" t="s">
        <v>42</v>
      </c>
      <c r="M785" s="8">
        <v>2</v>
      </c>
      <c r="N785" s="5">
        <v>36.409999999999997</v>
      </c>
      <c r="O785" s="6">
        <v>0</v>
      </c>
      <c r="P785" s="5">
        <v>13.92</v>
      </c>
      <c r="Q785" s="5">
        <f t="shared" si="48"/>
        <v>72.819999999999993</v>
      </c>
      <c r="R785" s="5">
        <f t="shared" si="49"/>
        <v>27.84</v>
      </c>
      <c r="S785" s="5">
        <f t="shared" si="50"/>
        <v>44.97999999999999</v>
      </c>
      <c r="T785" s="7">
        <f t="shared" si="51"/>
        <v>0.61768744850315838</v>
      </c>
      <c r="U785" s="4">
        <f>YEAR(SalesDataTable[[#This Row],[Order Date]])</f>
        <v>2026</v>
      </c>
      <c r="V785" s="7" t="str">
        <f>"Q"&amp;ROUNDUP(MONTH(SalesDataTable[[#This Row],[Order Date]])/3,0)</f>
        <v>Q2</v>
      </c>
      <c r="W785" s="8">
        <f>MONTH(SalesDataTable[[#This Row],[Order Date]])</f>
        <v>5</v>
      </c>
      <c r="X785" s="7" t="str">
        <f>TEXT(SalesDataTable[[#This Row],[Order Date]],"mmm")</f>
        <v>May</v>
      </c>
    </row>
    <row r="786" spans="1:24" ht="15.6">
      <c r="A786" s="2">
        <v>4795</v>
      </c>
      <c r="B786" s="12">
        <v>46152</v>
      </c>
      <c r="C786" s="14">
        <f>YEAR(SalesDataTable[[#This Row],[Order Date]])</f>
        <v>2026</v>
      </c>
      <c r="D786" s="14">
        <f>ROUNDUP(MONTH(SalesDataTable[[#This Row],[Order Date]])/3,0)</f>
        <v>2</v>
      </c>
      <c r="E786" s="14">
        <f>MONTH(SalesDataTable[[#This Row],[Order Date]])</f>
        <v>5</v>
      </c>
      <c r="F786" s="14" t="str">
        <f>TEXT(SalesDataTable[[#This Row],[Order Date]],"mmm")</f>
        <v>May</v>
      </c>
      <c r="G786" s="3" t="s">
        <v>20</v>
      </c>
      <c r="H786" s="3" t="s">
        <v>21</v>
      </c>
      <c r="I786" s="3" t="s">
        <v>28</v>
      </c>
      <c r="J786" s="3" t="s">
        <v>3</v>
      </c>
      <c r="K786" s="3" t="s">
        <v>9</v>
      </c>
      <c r="L786" s="3" t="s">
        <v>46</v>
      </c>
      <c r="M786" s="8">
        <v>2</v>
      </c>
      <c r="N786" s="5">
        <v>72.25</v>
      </c>
      <c r="O786" s="6">
        <v>0</v>
      </c>
      <c r="P786" s="5">
        <v>32.25</v>
      </c>
      <c r="Q786" s="5">
        <f t="shared" si="48"/>
        <v>144.5</v>
      </c>
      <c r="R786" s="5">
        <f t="shared" si="49"/>
        <v>64.5</v>
      </c>
      <c r="S786" s="5">
        <f t="shared" si="50"/>
        <v>80</v>
      </c>
      <c r="T786" s="7">
        <f t="shared" si="51"/>
        <v>0.55363321799307963</v>
      </c>
      <c r="U786" s="4">
        <f>YEAR(SalesDataTable[[#This Row],[Order Date]])</f>
        <v>2026</v>
      </c>
      <c r="V786" s="7" t="str">
        <f>"Q"&amp;ROUNDUP(MONTH(SalesDataTable[[#This Row],[Order Date]])/3,0)</f>
        <v>Q2</v>
      </c>
      <c r="W786" s="8">
        <f>MONTH(SalesDataTable[[#This Row],[Order Date]])</f>
        <v>5</v>
      </c>
      <c r="X786" s="7" t="str">
        <f>TEXT(SalesDataTable[[#This Row],[Order Date]],"mmm")</f>
        <v>May</v>
      </c>
    </row>
    <row r="787" spans="1:24" ht="15.6">
      <c r="A787" s="2">
        <v>4800</v>
      </c>
      <c r="B787" s="12">
        <v>46152</v>
      </c>
      <c r="C787" s="14">
        <f>YEAR(SalesDataTable[[#This Row],[Order Date]])</f>
        <v>2026</v>
      </c>
      <c r="D787" s="14">
        <f>ROUNDUP(MONTH(SalesDataTable[[#This Row],[Order Date]])/3,0)</f>
        <v>2</v>
      </c>
      <c r="E787" s="14">
        <f>MONTH(SalesDataTable[[#This Row],[Order Date]])</f>
        <v>5</v>
      </c>
      <c r="F787" s="14" t="str">
        <f>TEXT(SalesDataTable[[#This Row],[Order Date]],"mmm")</f>
        <v>May</v>
      </c>
      <c r="G787" s="3" t="s">
        <v>20</v>
      </c>
      <c r="H787" s="3" t="s">
        <v>33</v>
      </c>
      <c r="I787" s="3" t="s">
        <v>19</v>
      </c>
      <c r="J787" s="3" t="s">
        <v>13</v>
      </c>
      <c r="K787" s="3" t="s">
        <v>4</v>
      </c>
      <c r="L787" s="3" t="s">
        <v>30</v>
      </c>
      <c r="M787" s="8">
        <v>4</v>
      </c>
      <c r="N787" s="5">
        <v>103.36</v>
      </c>
      <c r="O787" s="6">
        <v>0</v>
      </c>
      <c r="P787" s="5">
        <v>51.59</v>
      </c>
      <c r="Q787" s="5">
        <f t="shared" si="48"/>
        <v>413.44</v>
      </c>
      <c r="R787" s="5">
        <f t="shared" si="49"/>
        <v>206.36</v>
      </c>
      <c r="S787" s="5">
        <f t="shared" si="50"/>
        <v>207.07999999999998</v>
      </c>
      <c r="T787" s="7">
        <f t="shared" si="51"/>
        <v>0.50087074303405565</v>
      </c>
      <c r="U787" s="4">
        <f>YEAR(SalesDataTable[[#This Row],[Order Date]])</f>
        <v>2026</v>
      </c>
      <c r="V787" s="7" t="str">
        <f>"Q"&amp;ROUNDUP(MONTH(SalesDataTable[[#This Row],[Order Date]])/3,0)</f>
        <v>Q2</v>
      </c>
      <c r="W787" s="8">
        <f>MONTH(SalesDataTable[[#This Row],[Order Date]])</f>
        <v>5</v>
      </c>
      <c r="X787" s="7" t="str">
        <f>TEXT(SalesDataTable[[#This Row],[Order Date]],"mmm")</f>
        <v>May</v>
      </c>
    </row>
    <row r="788" spans="1:24" ht="15.6">
      <c r="A788" s="2">
        <v>5018</v>
      </c>
      <c r="B788" s="12">
        <v>46152</v>
      </c>
      <c r="C788" s="14">
        <f>YEAR(SalesDataTable[[#This Row],[Order Date]])</f>
        <v>2026</v>
      </c>
      <c r="D788" s="14">
        <f>ROUNDUP(MONTH(SalesDataTable[[#This Row],[Order Date]])/3,0)</f>
        <v>2</v>
      </c>
      <c r="E788" s="14">
        <f>MONTH(SalesDataTable[[#This Row],[Order Date]])</f>
        <v>5</v>
      </c>
      <c r="F788" s="14" t="str">
        <f>TEXT(SalesDataTable[[#This Row],[Order Date]],"mmm")</f>
        <v>May</v>
      </c>
      <c r="G788" s="3" t="s">
        <v>11</v>
      </c>
      <c r="H788" s="3" t="s">
        <v>12</v>
      </c>
      <c r="I788" s="3" t="s">
        <v>8</v>
      </c>
      <c r="J788" s="3" t="s">
        <v>16</v>
      </c>
      <c r="K788" s="3" t="s">
        <v>9</v>
      </c>
      <c r="L788" s="3" t="s">
        <v>17</v>
      </c>
      <c r="M788" s="8">
        <v>4</v>
      </c>
      <c r="N788" s="5">
        <v>145.85</v>
      </c>
      <c r="O788" s="6">
        <v>0.15</v>
      </c>
      <c r="P788" s="5">
        <v>79.69</v>
      </c>
      <c r="Q788" s="5">
        <f t="shared" si="48"/>
        <v>495.89</v>
      </c>
      <c r="R788" s="5">
        <f t="shared" si="49"/>
        <v>318.76</v>
      </c>
      <c r="S788" s="5">
        <f t="shared" si="50"/>
        <v>177.13</v>
      </c>
      <c r="T788" s="7">
        <f t="shared" si="51"/>
        <v>0.35719615237250196</v>
      </c>
      <c r="U788" s="4">
        <f>YEAR(SalesDataTable[[#This Row],[Order Date]])</f>
        <v>2026</v>
      </c>
      <c r="V788" s="7" t="str">
        <f>"Q"&amp;ROUNDUP(MONTH(SalesDataTable[[#This Row],[Order Date]])/3,0)</f>
        <v>Q2</v>
      </c>
      <c r="W788" s="8">
        <f>MONTH(SalesDataTable[[#This Row],[Order Date]])</f>
        <v>5</v>
      </c>
      <c r="X788" s="7" t="str">
        <f>TEXT(SalesDataTable[[#This Row],[Order Date]],"mmm")</f>
        <v>May</v>
      </c>
    </row>
    <row r="789" spans="1:24" ht="15.6">
      <c r="A789" s="2">
        <v>474</v>
      </c>
      <c r="B789" s="12">
        <v>46153</v>
      </c>
      <c r="C789" s="14">
        <f>YEAR(SalesDataTable[[#This Row],[Order Date]])</f>
        <v>2026</v>
      </c>
      <c r="D789" s="14">
        <f>ROUNDUP(MONTH(SalesDataTable[[#This Row],[Order Date]])/3,0)</f>
        <v>2</v>
      </c>
      <c r="E789" s="14">
        <f>MONTH(SalesDataTable[[#This Row],[Order Date]])</f>
        <v>5</v>
      </c>
      <c r="F789" s="14" t="str">
        <f>TEXT(SalesDataTable[[#This Row],[Order Date]],"mmm")</f>
        <v>May</v>
      </c>
      <c r="G789" s="3" t="s">
        <v>6</v>
      </c>
      <c r="H789" s="3" t="s">
        <v>43</v>
      </c>
      <c r="I789" s="3" t="s">
        <v>2</v>
      </c>
      <c r="J789" s="3" t="s">
        <v>3</v>
      </c>
      <c r="K789" s="3" t="s">
        <v>4</v>
      </c>
      <c r="L789" s="3" t="s">
        <v>30</v>
      </c>
      <c r="M789" s="8">
        <v>2</v>
      </c>
      <c r="N789" s="5">
        <v>100.49</v>
      </c>
      <c r="O789" s="6">
        <v>0.1</v>
      </c>
      <c r="P789" s="5">
        <v>50.11</v>
      </c>
      <c r="Q789" s="5">
        <f t="shared" si="48"/>
        <v>180.88200000000001</v>
      </c>
      <c r="R789" s="5">
        <f t="shared" si="49"/>
        <v>100.22</v>
      </c>
      <c r="S789" s="5">
        <f t="shared" si="50"/>
        <v>80.662000000000006</v>
      </c>
      <c r="T789" s="7">
        <f t="shared" si="51"/>
        <v>0.44593713028383147</v>
      </c>
      <c r="U789" s="4">
        <f>YEAR(SalesDataTable[[#This Row],[Order Date]])</f>
        <v>2026</v>
      </c>
      <c r="V789" s="7" t="str">
        <f>"Q"&amp;ROUNDUP(MONTH(SalesDataTable[[#This Row],[Order Date]])/3,0)</f>
        <v>Q2</v>
      </c>
      <c r="W789" s="8">
        <f>MONTH(SalesDataTable[[#This Row],[Order Date]])</f>
        <v>5</v>
      </c>
      <c r="X789" s="7" t="str">
        <f>TEXT(SalesDataTable[[#This Row],[Order Date]],"mmm")</f>
        <v>May</v>
      </c>
    </row>
    <row r="790" spans="1:24" ht="15.6">
      <c r="A790" s="2">
        <v>1175</v>
      </c>
      <c r="B790" s="12">
        <v>46153</v>
      </c>
      <c r="C790" s="14">
        <f>YEAR(SalesDataTable[[#This Row],[Order Date]])</f>
        <v>2026</v>
      </c>
      <c r="D790" s="14">
        <f>ROUNDUP(MONTH(SalesDataTable[[#This Row],[Order Date]])/3,0)</f>
        <v>2</v>
      </c>
      <c r="E790" s="14">
        <f>MONTH(SalesDataTable[[#This Row],[Order Date]])</f>
        <v>5</v>
      </c>
      <c r="F790" s="14" t="str">
        <f>TEXT(SalesDataTable[[#This Row],[Order Date]],"mmm")</f>
        <v>May</v>
      </c>
      <c r="G790" s="3" t="s">
        <v>11</v>
      </c>
      <c r="H790" s="3" t="s">
        <v>52</v>
      </c>
      <c r="I790" s="3" t="s">
        <v>8</v>
      </c>
      <c r="J790" s="3" t="s">
        <v>3</v>
      </c>
      <c r="K790" s="3" t="s">
        <v>23</v>
      </c>
      <c r="L790" s="3" t="s">
        <v>24</v>
      </c>
      <c r="M790" s="8">
        <v>4</v>
      </c>
      <c r="N790" s="5">
        <v>332.89</v>
      </c>
      <c r="O790" s="6">
        <v>0.1</v>
      </c>
      <c r="P790" s="5">
        <v>198.06</v>
      </c>
      <c r="Q790" s="5">
        <f t="shared" si="48"/>
        <v>1198.404</v>
      </c>
      <c r="R790" s="5">
        <f t="shared" si="49"/>
        <v>792.24</v>
      </c>
      <c r="S790" s="5">
        <f t="shared" si="50"/>
        <v>406.16399999999999</v>
      </c>
      <c r="T790" s="7">
        <f t="shared" si="51"/>
        <v>0.33892076461694054</v>
      </c>
      <c r="U790" s="4">
        <f>YEAR(SalesDataTable[[#This Row],[Order Date]])</f>
        <v>2026</v>
      </c>
      <c r="V790" s="7" t="str">
        <f>"Q"&amp;ROUNDUP(MONTH(SalesDataTable[[#This Row],[Order Date]])/3,0)</f>
        <v>Q2</v>
      </c>
      <c r="W790" s="8">
        <f>MONTH(SalesDataTable[[#This Row],[Order Date]])</f>
        <v>5</v>
      </c>
      <c r="X790" s="7" t="str">
        <f>TEXT(SalesDataTable[[#This Row],[Order Date]],"mmm")</f>
        <v>May</v>
      </c>
    </row>
    <row r="791" spans="1:24" ht="15.6">
      <c r="A791" s="2">
        <v>2015</v>
      </c>
      <c r="B791" s="12">
        <v>46153</v>
      </c>
      <c r="C791" s="14">
        <f>YEAR(SalesDataTable[[#This Row],[Order Date]])</f>
        <v>2026</v>
      </c>
      <c r="D791" s="14">
        <f>ROUNDUP(MONTH(SalesDataTable[[#This Row],[Order Date]])/3,0)</f>
        <v>2</v>
      </c>
      <c r="E791" s="14">
        <f>MONTH(SalesDataTable[[#This Row],[Order Date]])</f>
        <v>5</v>
      </c>
      <c r="F791" s="14" t="str">
        <f>TEXT(SalesDataTable[[#This Row],[Order Date]],"mmm")</f>
        <v>May</v>
      </c>
      <c r="G791" s="3" t="s">
        <v>6</v>
      </c>
      <c r="H791" s="3" t="s">
        <v>43</v>
      </c>
      <c r="I791" s="3" t="s">
        <v>2</v>
      </c>
      <c r="J791" s="3" t="s">
        <v>13</v>
      </c>
      <c r="K791" s="3" t="s">
        <v>9</v>
      </c>
      <c r="L791" s="3" t="s">
        <v>37</v>
      </c>
      <c r="M791" s="8">
        <v>1</v>
      </c>
      <c r="N791" s="5">
        <v>154.6</v>
      </c>
      <c r="O791" s="6">
        <v>0</v>
      </c>
      <c r="P791" s="5">
        <v>80.05</v>
      </c>
      <c r="Q791" s="5">
        <f t="shared" si="48"/>
        <v>154.6</v>
      </c>
      <c r="R791" s="5">
        <f t="shared" si="49"/>
        <v>80.05</v>
      </c>
      <c r="S791" s="5">
        <f t="shared" si="50"/>
        <v>74.55</v>
      </c>
      <c r="T791" s="7">
        <f t="shared" si="51"/>
        <v>0.48221216041397152</v>
      </c>
      <c r="U791" s="4">
        <f>YEAR(SalesDataTable[[#This Row],[Order Date]])</f>
        <v>2026</v>
      </c>
      <c r="V791" s="7" t="str">
        <f>"Q"&amp;ROUNDUP(MONTH(SalesDataTable[[#This Row],[Order Date]])/3,0)</f>
        <v>Q2</v>
      </c>
      <c r="W791" s="8">
        <f>MONTH(SalesDataTable[[#This Row],[Order Date]])</f>
        <v>5</v>
      </c>
      <c r="X791" s="7" t="str">
        <f>TEXT(SalesDataTable[[#This Row],[Order Date]],"mmm")</f>
        <v>May</v>
      </c>
    </row>
    <row r="792" spans="1:24" ht="15.6">
      <c r="A792" s="2">
        <v>2196</v>
      </c>
      <c r="B792" s="12">
        <v>46153</v>
      </c>
      <c r="C792" s="14">
        <f>YEAR(SalesDataTable[[#This Row],[Order Date]])</f>
        <v>2026</v>
      </c>
      <c r="D792" s="14">
        <f>ROUNDUP(MONTH(SalesDataTable[[#This Row],[Order Date]])/3,0)</f>
        <v>2</v>
      </c>
      <c r="E792" s="14">
        <f>MONTH(SalesDataTable[[#This Row],[Order Date]])</f>
        <v>5</v>
      </c>
      <c r="F792" s="14" t="str">
        <f>TEXT(SalesDataTable[[#This Row],[Order Date]],"mmm")</f>
        <v>May</v>
      </c>
      <c r="G792" s="3" t="s">
        <v>20</v>
      </c>
      <c r="H792" s="3" t="s">
        <v>21</v>
      </c>
      <c r="I792" s="3" t="s">
        <v>28</v>
      </c>
      <c r="J792" s="3" t="s">
        <v>3</v>
      </c>
      <c r="K792" s="3" t="s">
        <v>4</v>
      </c>
      <c r="L792" s="3" t="s">
        <v>5</v>
      </c>
      <c r="M792" s="8">
        <v>1</v>
      </c>
      <c r="N792" s="5">
        <v>83.23</v>
      </c>
      <c r="O792" s="6">
        <v>0.05</v>
      </c>
      <c r="P792" s="5">
        <v>43.82</v>
      </c>
      <c r="Q792" s="5">
        <f t="shared" si="48"/>
        <v>79.0685</v>
      </c>
      <c r="R792" s="5">
        <f t="shared" si="49"/>
        <v>43.82</v>
      </c>
      <c r="S792" s="5">
        <f t="shared" si="50"/>
        <v>35.2485</v>
      </c>
      <c r="T792" s="7">
        <f t="shared" si="51"/>
        <v>0.44579699880483376</v>
      </c>
      <c r="U792" s="4">
        <f>YEAR(SalesDataTable[[#This Row],[Order Date]])</f>
        <v>2026</v>
      </c>
      <c r="V792" s="7" t="str">
        <f>"Q"&amp;ROUNDUP(MONTH(SalesDataTable[[#This Row],[Order Date]])/3,0)</f>
        <v>Q2</v>
      </c>
      <c r="W792" s="8">
        <f>MONTH(SalesDataTable[[#This Row],[Order Date]])</f>
        <v>5</v>
      </c>
      <c r="X792" s="7" t="str">
        <f>TEXT(SalesDataTable[[#This Row],[Order Date]],"mmm")</f>
        <v>May</v>
      </c>
    </row>
    <row r="793" spans="1:24" ht="15.6">
      <c r="A793" s="2">
        <v>3508</v>
      </c>
      <c r="B793" s="12">
        <v>46153</v>
      </c>
      <c r="C793" s="14">
        <f>YEAR(SalesDataTable[[#This Row],[Order Date]])</f>
        <v>2026</v>
      </c>
      <c r="D793" s="14">
        <f>ROUNDUP(MONTH(SalesDataTable[[#This Row],[Order Date]])/3,0)</f>
        <v>2</v>
      </c>
      <c r="E793" s="14">
        <f>MONTH(SalesDataTable[[#This Row],[Order Date]])</f>
        <v>5</v>
      </c>
      <c r="F793" s="14" t="str">
        <f>TEXT(SalesDataTable[[#This Row],[Order Date]],"mmm")</f>
        <v>May</v>
      </c>
      <c r="G793" s="3" t="s">
        <v>6</v>
      </c>
      <c r="H793" s="3" t="s">
        <v>43</v>
      </c>
      <c r="I793" s="3" t="s">
        <v>28</v>
      </c>
      <c r="J793" s="3" t="s">
        <v>3</v>
      </c>
      <c r="K793" s="3" t="s">
        <v>14</v>
      </c>
      <c r="L793" s="3" t="s">
        <v>32</v>
      </c>
      <c r="M793" s="8">
        <v>3</v>
      </c>
      <c r="N793" s="5">
        <v>46.23</v>
      </c>
      <c r="O793" s="6">
        <v>0</v>
      </c>
      <c r="P793" s="5">
        <v>18.47</v>
      </c>
      <c r="Q793" s="5">
        <f t="shared" si="48"/>
        <v>138.69</v>
      </c>
      <c r="R793" s="5">
        <f t="shared" si="49"/>
        <v>55.41</v>
      </c>
      <c r="S793" s="5">
        <f t="shared" si="50"/>
        <v>83.28</v>
      </c>
      <c r="T793" s="7">
        <f t="shared" si="51"/>
        <v>0.60047588146225395</v>
      </c>
      <c r="U793" s="4">
        <f>YEAR(SalesDataTable[[#This Row],[Order Date]])</f>
        <v>2026</v>
      </c>
      <c r="V793" s="7" t="str">
        <f>"Q"&amp;ROUNDUP(MONTH(SalesDataTable[[#This Row],[Order Date]])/3,0)</f>
        <v>Q2</v>
      </c>
      <c r="W793" s="8">
        <f>MONTH(SalesDataTable[[#This Row],[Order Date]])</f>
        <v>5</v>
      </c>
      <c r="X793" s="7" t="str">
        <f>TEXT(SalesDataTable[[#This Row],[Order Date]],"mmm")</f>
        <v>May</v>
      </c>
    </row>
    <row r="794" spans="1:24" ht="15.6">
      <c r="A794" s="2">
        <v>3516</v>
      </c>
      <c r="B794" s="12">
        <v>46153</v>
      </c>
      <c r="C794" s="14">
        <f>YEAR(SalesDataTable[[#This Row],[Order Date]])</f>
        <v>2026</v>
      </c>
      <c r="D794" s="14">
        <f>ROUNDUP(MONTH(SalesDataTable[[#This Row],[Order Date]])/3,0)</f>
        <v>2</v>
      </c>
      <c r="E794" s="14">
        <f>MONTH(SalesDataTable[[#This Row],[Order Date]])</f>
        <v>5</v>
      </c>
      <c r="F794" s="14" t="str">
        <f>TEXT(SalesDataTable[[#This Row],[Order Date]],"mmm")</f>
        <v>May</v>
      </c>
      <c r="G794" s="3" t="s">
        <v>20</v>
      </c>
      <c r="H794" s="3" t="s">
        <v>31</v>
      </c>
      <c r="I794" s="3" t="s">
        <v>28</v>
      </c>
      <c r="J794" s="3" t="s">
        <v>3</v>
      </c>
      <c r="K794" s="3" t="s">
        <v>23</v>
      </c>
      <c r="L794" s="3" t="s">
        <v>51</v>
      </c>
      <c r="M794" s="8">
        <v>1</v>
      </c>
      <c r="N794" s="5">
        <v>125.3</v>
      </c>
      <c r="O794" s="6">
        <v>0.05</v>
      </c>
      <c r="P794" s="5">
        <v>59.62</v>
      </c>
      <c r="Q794" s="5">
        <f t="shared" si="48"/>
        <v>119.035</v>
      </c>
      <c r="R794" s="5">
        <f t="shared" si="49"/>
        <v>59.62</v>
      </c>
      <c r="S794" s="5">
        <f t="shared" si="50"/>
        <v>59.414999999999999</v>
      </c>
      <c r="T794" s="7">
        <f t="shared" si="51"/>
        <v>0.49913890872432476</v>
      </c>
      <c r="U794" s="4">
        <f>YEAR(SalesDataTable[[#This Row],[Order Date]])</f>
        <v>2026</v>
      </c>
      <c r="V794" s="7" t="str">
        <f>"Q"&amp;ROUNDUP(MONTH(SalesDataTable[[#This Row],[Order Date]])/3,0)</f>
        <v>Q2</v>
      </c>
      <c r="W794" s="8">
        <f>MONTH(SalesDataTable[[#This Row],[Order Date]])</f>
        <v>5</v>
      </c>
      <c r="X794" s="7" t="str">
        <f>TEXT(SalesDataTable[[#This Row],[Order Date]],"mmm")</f>
        <v>May</v>
      </c>
    </row>
    <row r="795" spans="1:24" ht="15.6">
      <c r="A795" s="2">
        <v>3570</v>
      </c>
      <c r="B795" s="12">
        <v>46153</v>
      </c>
      <c r="C795" s="14">
        <f>YEAR(SalesDataTable[[#This Row],[Order Date]])</f>
        <v>2026</v>
      </c>
      <c r="D795" s="14">
        <f>ROUNDUP(MONTH(SalesDataTable[[#This Row],[Order Date]])/3,0)</f>
        <v>2</v>
      </c>
      <c r="E795" s="14">
        <f>MONTH(SalesDataTable[[#This Row],[Order Date]])</f>
        <v>5</v>
      </c>
      <c r="F795" s="14" t="str">
        <f>TEXT(SalesDataTable[[#This Row],[Order Date]],"mmm")</f>
        <v>May</v>
      </c>
      <c r="G795" s="3" t="s">
        <v>6</v>
      </c>
      <c r="H795" s="3" t="s">
        <v>43</v>
      </c>
      <c r="I795" s="3" t="s">
        <v>2</v>
      </c>
      <c r="J795" s="3" t="s">
        <v>16</v>
      </c>
      <c r="K795" s="3" t="s">
        <v>14</v>
      </c>
      <c r="L795" s="3" t="s">
        <v>15</v>
      </c>
      <c r="M795" s="8">
        <v>1</v>
      </c>
      <c r="N795" s="5">
        <v>36.159999999999997</v>
      </c>
      <c r="O795" s="6">
        <v>0.1</v>
      </c>
      <c r="P795" s="5">
        <v>13.38</v>
      </c>
      <c r="Q795" s="5">
        <f t="shared" si="48"/>
        <v>32.543999999999997</v>
      </c>
      <c r="R795" s="5">
        <f t="shared" si="49"/>
        <v>13.38</v>
      </c>
      <c r="S795" s="5">
        <f t="shared" si="50"/>
        <v>19.163999999999994</v>
      </c>
      <c r="T795" s="7">
        <f t="shared" si="51"/>
        <v>0.58886430678466062</v>
      </c>
      <c r="U795" s="4">
        <f>YEAR(SalesDataTable[[#This Row],[Order Date]])</f>
        <v>2026</v>
      </c>
      <c r="V795" s="7" t="str">
        <f>"Q"&amp;ROUNDUP(MONTH(SalesDataTable[[#This Row],[Order Date]])/3,0)</f>
        <v>Q2</v>
      </c>
      <c r="W795" s="8">
        <f>MONTH(SalesDataTable[[#This Row],[Order Date]])</f>
        <v>5</v>
      </c>
      <c r="X795" s="7" t="str">
        <f>TEXT(SalesDataTable[[#This Row],[Order Date]],"mmm")</f>
        <v>May</v>
      </c>
    </row>
    <row r="796" spans="1:24" ht="15.6">
      <c r="A796" s="2">
        <v>4799</v>
      </c>
      <c r="B796" s="12">
        <v>46153</v>
      </c>
      <c r="C796" s="14">
        <f>YEAR(SalesDataTable[[#This Row],[Order Date]])</f>
        <v>2026</v>
      </c>
      <c r="D796" s="14">
        <f>ROUNDUP(MONTH(SalesDataTable[[#This Row],[Order Date]])/3,0)</f>
        <v>2</v>
      </c>
      <c r="E796" s="14">
        <f>MONTH(SalesDataTable[[#This Row],[Order Date]])</f>
        <v>5</v>
      </c>
      <c r="F796" s="14" t="str">
        <f>TEXT(SalesDataTable[[#This Row],[Order Date]],"mmm")</f>
        <v>May</v>
      </c>
      <c r="G796" s="3" t="s">
        <v>20</v>
      </c>
      <c r="H796" s="3" t="s">
        <v>47</v>
      </c>
      <c r="I796" s="3" t="s">
        <v>2</v>
      </c>
      <c r="J796" s="3" t="s">
        <v>3</v>
      </c>
      <c r="K796" s="3" t="s">
        <v>23</v>
      </c>
      <c r="L796" s="3" t="s">
        <v>51</v>
      </c>
      <c r="M796" s="8">
        <v>1</v>
      </c>
      <c r="N796" s="5">
        <v>121.41</v>
      </c>
      <c r="O796" s="6">
        <v>0.05</v>
      </c>
      <c r="P796" s="5">
        <v>60.75</v>
      </c>
      <c r="Q796" s="5">
        <f t="shared" si="48"/>
        <v>115.33949999999999</v>
      </c>
      <c r="R796" s="5">
        <f t="shared" si="49"/>
        <v>60.75</v>
      </c>
      <c r="S796" s="5">
        <f t="shared" si="50"/>
        <v>54.589499999999987</v>
      </c>
      <c r="T796" s="7">
        <f t="shared" si="51"/>
        <v>0.47329405797666879</v>
      </c>
      <c r="U796" s="4">
        <f>YEAR(SalesDataTable[[#This Row],[Order Date]])</f>
        <v>2026</v>
      </c>
      <c r="V796" s="7" t="str">
        <f>"Q"&amp;ROUNDUP(MONTH(SalesDataTable[[#This Row],[Order Date]])/3,0)</f>
        <v>Q2</v>
      </c>
      <c r="W796" s="8">
        <f>MONTH(SalesDataTable[[#This Row],[Order Date]])</f>
        <v>5</v>
      </c>
      <c r="X796" s="7" t="str">
        <f>TEXT(SalesDataTable[[#This Row],[Order Date]],"mmm")</f>
        <v>May</v>
      </c>
    </row>
    <row r="797" spans="1:24" ht="15.6">
      <c r="A797" s="2">
        <v>5156</v>
      </c>
      <c r="B797" s="12">
        <v>46153</v>
      </c>
      <c r="C797" s="14">
        <f>YEAR(SalesDataTable[[#This Row],[Order Date]])</f>
        <v>2026</v>
      </c>
      <c r="D797" s="14">
        <f>ROUNDUP(MONTH(SalesDataTable[[#This Row],[Order Date]])/3,0)</f>
        <v>2</v>
      </c>
      <c r="E797" s="14">
        <f>MONTH(SalesDataTable[[#This Row],[Order Date]])</f>
        <v>5</v>
      </c>
      <c r="F797" s="14" t="str">
        <f>TEXT(SalesDataTable[[#This Row],[Order Date]],"mmm")</f>
        <v>May</v>
      </c>
      <c r="G797" s="3" t="s">
        <v>0</v>
      </c>
      <c r="H797" s="3" t="s">
        <v>1</v>
      </c>
      <c r="I797" s="3" t="s">
        <v>19</v>
      </c>
      <c r="J797" s="3" t="s">
        <v>13</v>
      </c>
      <c r="K797" s="3" t="s">
        <v>14</v>
      </c>
      <c r="L797" s="3"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c r="U797" s="4">
        <f>YEAR(SalesDataTable[[#This Row],[Order Date]])</f>
        <v>2026</v>
      </c>
      <c r="V797" s="7" t="str">
        <f>"Q"&amp;ROUNDUP(MONTH(SalesDataTable[[#This Row],[Order Date]])/3,0)</f>
        <v>Q2</v>
      </c>
      <c r="W797" s="8">
        <f>MONTH(SalesDataTable[[#This Row],[Order Date]])</f>
        <v>5</v>
      </c>
      <c r="X797" s="7" t="str">
        <f>TEXT(SalesDataTable[[#This Row],[Order Date]],"mmm")</f>
        <v>May</v>
      </c>
    </row>
    <row r="798" spans="1:24" ht="15.6">
      <c r="A798" s="2">
        <v>526</v>
      </c>
      <c r="B798" s="12">
        <v>46154</v>
      </c>
      <c r="C798" s="14">
        <f>YEAR(SalesDataTable[[#This Row],[Order Date]])</f>
        <v>2026</v>
      </c>
      <c r="D798" s="14">
        <f>ROUNDUP(MONTH(SalesDataTable[[#This Row],[Order Date]])/3,0)</f>
        <v>2</v>
      </c>
      <c r="E798" s="14">
        <f>MONTH(SalesDataTable[[#This Row],[Order Date]])</f>
        <v>5</v>
      </c>
      <c r="F798" s="14" t="str">
        <f>TEXT(SalesDataTable[[#This Row],[Order Date]],"mmm")</f>
        <v>May</v>
      </c>
      <c r="G798" s="3" t="s">
        <v>6</v>
      </c>
      <c r="H798" s="3" t="s">
        <v>7</v>
      </c>
      <c r="I798" s="3" t="s">
        <v>19</v>
      </c>
      <c r="J798" s="3" t="s">
        <v>3</v>
      </c>
      <c r="K798" s="3" t="s">
        <v>23</v>
      </c>
      <c r="L798" s="3"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c r="U798" s="4">
        <f>YEAR(SalesDataTable[[#This Row],[Order Date]])</f>
        <v>2026</v>
      </c>
      <c r="V798" s="7" t="str">
        <f>"Q"&amp;ROUNDUP(MONTH(SalesDataTable[[#This Row],[Order Date]])/3,0)</f>
        <v>Q2</v>
      </c>
      <c r="W798" s="8">
        <f>MONTH(SalesDataTable[[#This Row],[Order Date]])</f>
        <v>5</v>
      </c>
      <c r="X798" s="7" t="str">
        <f>TEXT(SalesDataTable[[#This Row],[Order Date]],"mmm")</f>
        <v>May</v>
      </c>
    </row>
    <row r="799" spans="1:24" ht="15.6">
      <c r="A799" s="2">
        <v>712</v>
      </c>
      <c r="B799" s="12">
        <v>46154</v>
      </c>
      <c r="C799" s="14">
        <f>YEAR(SalesDataTable[[#This Row],[Order Date]])</f>
        <v>2026</v>
      </c>
      <c r="D799" s="14">
        <f>ROUNDUP(MONTH(SalesDataTable[[#This Row],[Order Date]])/3,0)</f>
        <v>2</v>
      </c>
      <c r="E799" s="14">
        <f>MONTH(SalesDataTable[[#This Row],[Order Date]])</f>
        <v>5</v>
      </c>
      <c r="F799" s="14" t="str">
        <f>TEXT(SalesDataTable[[#This Row],[Order Date]],"mmm")</f>
        <v>May</v>
      </c>
      <c r="G799" s="3" t="s">
        <v>6</v>
      </c>
      <c r="H799" s="3" t="s">
        <v>49</v>
      </c>
      <c r="I799" s="3" t="s">
        <v>28</v>
      </c>
      <c r="J799" s="3" t="s">
        <v>16</v>
      </c>
      <c r="K799" s="3" t="s">
        <v>4</v>
      </c>
      <c r="L799" s="3" t="s">
        <v>30</v>
      </c>
      <c r="M799" s="8">
        <v>3</v>
      </c>
      <c r="N799" s="5">
        <v>104.54</v>
      </c>
      <c r="O799" s="6">
        <v>0</v>
      </c>
      <c r="P799" s="5">
        <v>51.45</v>
      </c>
      <c r="Q799" s="5">
        <f t="shared" si="48"/>
        <v>313.62</v>
      </c>
      <c r="R799" s="5">
        <f t="shared" si="49"/>
        <v>154.35000000000002</v>
      </c>
      <c r="S799" s="5">
        <f t="shared" si="50"/>
        <v>159.26999999999998</v>
      </c>
      <c r="T799" s="7">
        <f t="shared" si="51"/>
        <v>0.50784388750717424</v>
      </c>
      <c r="U799" s="4">
        <f>YEAR(SalesDataTable[[#This Row],[Order Date]])</f>
        <v>2026</v>
      </c>
      <c r="V799" s="7" t="str">
        <f>"Q"&amp;ROUNDUP(MONTH(SalesDataTable[[#This Row],[Order Date]])/3,0)</f>
        <v>Q2</v>
      </c>
      <c r="W799" s="8">
        <f>MONTH(SalesDataTable[[#This Row],[Order Date]])</f>
        <v>5</v>
      </c>
      <c r="X799" s="7" t="str">
        <f>TEXT(SalesDataTable[[#This Row],[Order Date]],"mmm")</f>
        <v>May</v>
      </c>
    </row>
    <row r="800" spans="1:24" ht="15.6">
      <c r="A800" s="2">
        <v>1533</v>
      </c>
      <c r="B800" s="12">
        <v>46154</v>
      </c>
      <c r="C800" s="14">
        <f>YEAR(SalesDataTable[[#This Row],[Order Date]])</f>
        <v>2026</v>
      </c>
      <c r="D800" s="14">
        <f>ROUNDUP(MONTH(SalesDataTable[[#This Row],[Order Date]])/3,0)</f>
        <v>2</v>
      </c>
      <c r="E800" s="14">
        <f>MONTH(SalesDataTable[[#This Row],[Order Date]])</f>
        <v>5</v>
      </c>
      <c r="F800" s="14" t="str">
        <f>TEXT(SalesDataTable[[#This Row],[Order Date]],"mmm")</f>
        <v>May</v>
      </c>
      <c r="G800" s="3" t="s">
        <v>11</v>
      </c>
      <c r="H800" s="3" t="s">
        <v>52</v>
      </c>
      <c r="I800" s="3" t="s">
        <v>19</v>
      </c>
      <c r="J800" s="3" t="s">
        <v>13</v>
      </c>
      <c r="K800" s="3" t="s">
        <v>9</v>
      </c>
      <c r="L800" s="3" t="s">
        <v>17</v>
      </c>
      <c r="M800" s="8">
        <v>3</v>
      </c>
      <c r="N800" s="5">
        <v>143.87</v>
      </c>
      <c r="O800" s="6">
        <v>0</v>
      </c>
      <c r="P800" s="5">
        <v>79.2</v>
      </c>
      <c r="Q800" s="5">
        <f t="shared" si="48"/>
        <v>431.61</v>
      </c>
      <c r="R800" s="5">
        <f t="shared" si="49"/>
        <v>237.60000000000002</v>
      </c>
      <c r="S800" s="5">
        <f t="shared" si="50"/>
        <v>194.01</v>
      </c>
      <c r="T800" s="7">
        <f t="shared" si="51"/>
        <v>0.44950302356293875</v>
      </c>
      <c r="U800" s="4">
        <f>YEAR(SalesDataTable[[#This Row],[Order Date]])</f>
        <v>2026</v>
      </c>
      <c r="V800" s="7" t="str">
        <f>"Q"&amp;ROUNDUP(MONTH(SalesDataTable[[#This Row],[Order Date]])/3,0)</f>
        <v>Q2</v>
      </c>
      <c r="W800" s="8">
        <f>MONTH(SalesDataTable[[#This Row],[Order Date]])</f>
        <v>5</v>
      </c>
      <c r="X800" s="7" t="str">
        <f>TEXT(SalesDataTable[[#This Row],[Order Date]],"mmm")</f>
        <v>May</v>
      </c>
    </row>
    <row r="801" spans="1:24" ht="15.6">
      <c r="A801" s="2">
        <v>1933</v>
      </c>
      <c r="B801" s="12">
        <v>46154</v>
      </c>
      <c r="C801" s="14">
        <f>YEAR(SalesDataTable[[#This Row],[Order Date]])</f>
        <v>2026</v>
      </c>
      <c r="D801" s="14">
        <f>ROUNDUP(MONTH(SalesDataTable[[#This Row],[Order Date]])/3,0)</f>
        <v>2</v>
      </c>
      <c r="E801" s="14">
        <f>MONTH(SalesDataTable[[#This Row],[Order Date]])</f>
        <v>5</v>
      </c>
      <c r="F801" s="14" t="str">
        <f>TEXT(SalesDataTable[[#This Row],[Order Date]],"mmm")</f>
        <v>May</v>
      </c>
      <c r="G801" s="3" t="s">
        <v>20</v>
      </c>
      <c r="H801" s="3" t="s">
        <v>47</v>
      </c>
      <c r="I801" s="3" t="s">
        <v>2</v>
      </c>
      <c r="J801" s="3" t="s">
        <v>3</v>
      </c>
      <c r="K801" s="3" t="s">
        <v>14</v>
      </c>
      <c r="L801" s="3" t="s">
        <v>15</v>
      </c>
      <c r="M801" s="8">
        <v>1</v>
      </c>
      <c r="N801" s="5">
        <v>36.950000000000003</v>
      </c>
      <c r="O801" s="6">
        <v>0.1</v>
      </c>
      <c r="P801" s="5">
        <v>13.26</v>
      </c>
      <c r="Q801" s="5">
        <f t="shared" si="48"/>
        <v>33.255000000000003</v>
      </c>
      <c r="R801" s="5">
        <f t="shared" si="49"/>
        <v>13.26</v>
      </c>
      <c r="S801" s="5">
        <f t="shared" si="50"/>
        <v>19.995000000000005</v>
      </c>
      <c r="T801" s="7">
        <f t="shared" si="51"/>
        <v>0.60126296797474077</v>
      </c>
      <c r="U801" s="4">
        <f>YEAR(SalesDataTable[[#This Row],[Order Date]])</f>
        <v>2026</v>
      </c>
      <c r="V801" s="7" t="str">
        <f>"Q"&amp;ROUNDUP(MONTH(SalesDataTable[[#This Row],[Order Date]])/3,0)</f>
        <v>Q2</v>
      </c>
      <c r="W801" s="8">
        <f>MONTH(SalesDataTable[[#This Row],[Order Date]])</f>
        <v>5</v>
      </c>
      <c r="X801" s="7" t="str">
        <f>TEXT(SalesDataTable[[#This Row],[Order Date]],"mmm")</f>
        <v>May</v>
      </c>
    </row>
    <row r="802" spans="1:24" ht="15.6">
      <c r="A802" s="2">
        <v>3128</v>
      </c>
      <c r="B802" s="12">
        <v>46154</v>
      </c>
      <c r="C802" s="14">
        <f>YEAR(SalesDataTable[[#This Row],[Order Date]])</f>
        <v>2026</v>
      </c>
      <c r="D802" s="14">
        <f>ROUNDUP(MONTH(SalesDataTable[[#This Row],[Order Date]])/3,0)</f>
        <v>2</v>
      </c>
      <c r="E802" s="14">
        <f>MONTH(SalesDataTable[[#This Row],[Order Date]])</f>
        <v>5</v>
      </c>
      <c r="F802" s="14" t="str">
        <f>TEXT(SalesDataTable[[#This Row],[Order Date]],"mmm")</f>
        <v>May</v>
      </c>
      <c r="G802" s="3" t="s">
        <v>11</v>
      </c>
      <c r="H802" s="3" t="s">
        <v>25</v>
      </c>
      <c r="I802" s="3" t="s">
        <v>2</v>
      </c>
      <c r="J802" s="3" t="s">
        <v>13</v>
      </c>
      <c r="K802" s="3" t="s">
        <v>23</v>
      </c>
      <c r="L802" s="3" t="s">
        <v>51</v>
      </c>
      <c r="M802" s="8">
        <v>1</v>
      </c>
      <c r="N802" s="5">
        <v>121.38</v>
      </c>
      <c r="O802" s="6">
        <v>0</v>
      </c>
      <c r="P802" s="5">
        <v>59.68</v>
      </c>
      <c r="Q802" s="5">
        <f t="shared" si="48"/>
        <v>121.38</v>
      </c>
      <c r="R802" s="5">
        <f t="shared" si="49"/>
        <v>59.68</v>
      </c>
      <c r="S802" s="5">
        <f t="shared" si="50"/>
        <v>61.699999999999996</v>
      </c>
      <c r="T802" s="7">
        <f t="shared" si="51"/>
        <v>0.50832097544900312</v>
      </c>
      <c r="U802" s="4">
        <f>YEAR(SalesDataTable[[#This Row],[Order Date]])</f>
        <v>2026</v>
      </c>
      <c r="V802" s="7" t="str">
        <f>"Q"&amp;ROUNDUP(MONTH(SalesDataTable[[#This Row],[Order Date]])/3,0)</f>
        <v>Q2</v>
      </c>
      <c r="W802" s="8">
        <f>MONTH(SalesDataTable[[#This Row],[Order Date]])</f>
        <v>5</v>
      </c>
      <c r="X802" s="7" t="str">
        <f>TEXT(SalesDataTable[[#This Row],[Order Date]],"mmm")</f>
        <v>May</v>
      </c>
    </row>
    <row r="803" spans="1:24" ht="15.6">
      <c r="A803" s="2">
        <v>4922</v>
      </c>
      <c r="B803" s="12">
        <v>46154</v>
      </c>
      <c r="C803" s="14">
        <f>YEAR(SalesDataTable[[#This Row],[Order Date]])</f>
        <v>2026</v>
      </c>
      <c r="D803" s="14">
        <f>ROUNDUP(MONTH(SalesDataTable[[#This Row],[Order Date]])/3,0)</f>
        <v>2</v>
      </c>
      <c r="E803" s="14">
        <f>MONTH(SalesDataTable[[#This Row],[Order Date]])</f>
        <v>5</v>
      </c>
      <c r="F803" s="14" t="str">
        <f>TEXT(SalesDataTable[[#This Row],[Order Date]],"mmm")</f>
        <v>May</v>
      </c>
      <c r="G803" s="3" t="s">
        <v>20</v>
      </c>
      <c r="H803" s="3" t="s">
        <v>33</v>
      </c>
      <c r="I803" s="3" t="s">
        <v>2</v>
      </c>
      <c r="J803" s="3" t="s">
        <v>3</v>
      </c>
      <c r="K803" s="3" t="s">
        <v>34</v>
      </c>
      <c r="L803" s="3" t="s">
        <v>35</v>
      </c>
      <c r="M803" s="8">
        <v>2</v>
      </c>
      <c r="N803" s="5">
        <v>39.79</v>
      </c>
      <c r="O803" s="6">
        <v>0.1</v>
      </c>
      <c r="P803" s="5">
        <v>14.33</v>
      </c>
      <c r="Q803" s="5">
        <f t="shared" si="48"/>
        <v>71.622</v>
      </c>
      <c r="R803" s="5">
        <f t="shared" si="49"/>
        <v>28.66</v>
      </c>
      <c r="S803" s="5">
        <f t="shared" si="50"/>
        <v>42.962000000000003</v>
      </c>
      <c r="T803" s="7">
        <f t="shared" si="51"/>
        <v>0.59984362346764963</v>
      </c>
      <c r="U803" s="4">
        <f>YEAR(SalesDataTable[[#This Row],[Order Date]])</f>
        <v>2026</v>
      </c>
      <c r="V803" s="7" t="str">
        <f>"Q"&amp;ROUNDUP(MONTH(SalesDataTable[[#This Row],[Order Date]])/3,0)</f>
        <v>Q2</v>
      </c>
      <c r="W803" s="8">
        <f>MONTH(SalesDataTable[[#This Row],[Order Date]])</f>
        <v>5</v>
      </c>
      <c r="X803" s="7" t="str">
        <f>TEXT(SalesDataTable[[#This Row],[Order Date]],"mmm")</f>
        <v>May</v>
      </c>
    </row>
    <row r="804" spans="1:24" ht="15.6">
      <c r="A804" s="2">
        <v>5051</v>
      </c>
      <c r="B804" s="12">
        <v>46154</v>
      </c>
      <c r="C804" s="14">
        <f>YEAR(SalesDataTable[[#This Row],[Order Date]])</f>
        <v>2026</v>
      </c>
      <c r="D804" s="14">
        <f>ROUNDUP(MONTH(SalesDataTable[[#This Row],[Order Date]])/3,0)</f>
        <v>2</v>
      </c>
      <c r="E804" s="14">
        <f>MONTH(SalesDataTable[[#This Row],[Order Date]])</f>
        <v>5</v>
      </c>
      <c r="F804" s="14" t="str">
        <f>TEXT(SalesDataTable[[#This Row],[Order Date]],"mmm")</f>
        <v>May</v>
      </c>
      <c r="G804" s="3" t="s">
        <v>0</v>
      </c>
      <c r="H804" s="3" t="s">
        <v>50</v>
      </c>
      <c r="I804" s="3" t="s">
        <v>19</v>
      </c>
      <c r="J804" s="3" t="s">
        <v>3</v>
      </c>
      <c r="K804" s="3" t="s">
        <v>4</v>
      </c>
      <c r="L804" s="3" t="s">
        <v>22</v>
      </c>
      <c r="M804" s="8">
        <v>4</v>
      </c>
      <c r="N804" s="5">
        <v>51.31</v>
      </c>
      <c r="O804" s="6">
        <v>0</v>
      </c>
      <c r="P804" s="5">
        <v>22.19</v>
      </c>
      <c r="Q804" s="5">
        <f t="shared" si="48"/>
        <v>205.24</v>
      </c>
      <c r="R804" s="5">
        <f t="shared" si="49"/>
        <v>88.76</v>
      </c>
      <c r="S804" s="5">
        <f t="shared" si="50"/>
        <v>116.48</v>
      </c>
      <c r="T804" s="7">
        <f t="shared" si="51"/>
        <v>0.56753069577080495</v>
      </c>
      <c r="U804" s="4">
        <f>YEAR(SalesDataTable[[#This Row],[Order Date]])</f>
        <v>2026</v>
      </c>
      <c r="V804" s="7" t="str">
        <f>"Q"&amp;ROUNDUP(MONTH(SalesDataTable[[#This Row],[Order Date]])/3,0)</f>
        <v>Q2</v>
      </c>
      <c r="W804" s="8">
        <f>MONTH(SalesDataTable[[#This Row],[Order Date]])</f>
        <v>5</v>
      </c>
      <c r="X804" s="7" t="str">
        <f>TEXT(SalesDataTable[[#This Row],[Order Date]],"mmm")</f>
        <v>May</v>
      </c>
    </row>
    <row r="805" spans="1:24" ht="15.6">
      <c r="A805" s="2">
        <v>5182</v>
      </c>
      <c r="B805" s="12">
        <v>46154</v>
      </c>
      <c r="C805" s="14">
        <f>YEAR(SalesDataTable[[#This Row],[Order Date]])</f>
        <v>2026</v>
      </c>
      <c r="D805" s="14">
        <f>ROUNDUP(MONTH(SalesDataTable[[#This Row],[Order Date]])/3,0)</f>
        <v>2</v>
      </c>
      <c r="E805" s="14">
        <f>MONTH(SalesDataTable[[#This Row],[Order Date]])</f>
        <v>5</v>
      </c>
      <c r="F805" s="14" t="str">
        <f>TEXT(SalesDataTable[[#This Row],[Order Date]],"mmm")</f>
        <v>May</v>
      </c>
      <c r="G805" s="3" t="s">
        <v>20</v>
      </c>
      <c r="H805" s="3" t="s">
        <v>31</v>
      </c>
      <c r="I805" s="3" t="s">
        <v>2</v>
      </c>
      <c r="J805" s="3" t="s">
        <v>3</v>
      </c>
      <c r="K805" s="3" t="s">
        <v>34</v>
      </c>
      <c r="L805" s="3" t="s">
        <v>45</v>
      </c>
      <c r="M805" s="8">
        <v>2</v>
      </c>
      <c r="N805" s="5">
        <v>51.15</v>
      </c>
      <c r="O805" s="6">
        <v>0</v>
      </c>
      <c r="P805" s="5">
        <v>22.53</v>
      </c>
      <c r="Q805" s="5">
        <f t="shared" si="48"/>
        <v>102.3</v>
      </c>
      <c r="R805" s="5">
        <f t="shared" si="49"/>
        <v>45.06</v>
      </c>
      <c r="S805" s="5">
        <f t="shared" si="50"/>
        <v>57.239999999999995</v>
      </c>
      <c r="T805" s="7">
        <f t="shared" si="51"/>
        <v>0.55953079178885623</v>
      </c>
      <c r="U805" s="4">
        <f>YEAR(SalesDataTable[[#This Row],[Order Date]])</f>
        <v>2026</v>
      </c>
      <c r="V805" s="7" t="str">
        <f>"Q"&amp;ROUNDUP(MONTH(SalesDataTable[[#This Row],[Order Date]])/3,0)</f>
        <v>Q2</v>
      </c>
      <c r="W805" s="8">
        <f>MONTH(SalesDataTable[[#This Row],[Order Date]])</f>
        <v>5</v>
      </c>
      <c r="X805" s="7" t="str">
        <f>TEXT(SalesDataTable[[#This Row],[Order Date]],"mmm")</f>
        <v>May</v>
      </c>
    </row>
    <row r="806" spans="1:24" ht="15.6">
      <c r="A806" s="2">
        <v>1071</v>
      </c>
      <c r="B806" s="12">
        <v>46155</v>
      </c>
      <c r="C806" s="14">
        <f>YEAR(SalesDataTable[[#This Row],[Order Date]])</f>
        <v>2026</v>
      </c>
      <c r="D806" s="14">
        <f>ROUNDUP(MONTH(SalesDataTable[[#This Row],[Order Date]])/3,0)</f>
        <v>2</v>
      </c>
      <c r="E806" s="14">
        <f>MONTH(SalesDataTable[[#This Row],[Order Date]])</f>
        <v>5</v>
      </c>
      <c r="F806" s="14" t="str">
        <f>TEXT(SalesDataTable[[#This Row],[Order Date]],"mmm")</f>
        <v>May</v>
      </c>
      <c r="G806" s="3" t="s">
        <v>6</v>
      </c>
      <c r="H806" s="3" t="s">
        <v>43</v>
      </c>
      <c r="I806" s="3" t="s">
        <v>19</v>
      </c>
      <c r="J806" s="3" t="s">
        <v>16</v>
      </c>
      <c r="K806" s="3" t="s">
        <v>34</v>
      </c>
      <c r="L806" s="3" t="s">
        <v>45</v>
      </c>
      <c r="M806" s="8">
        <v>1</v>
      </c>
      <c r="N806" s="5">
        <v>50.83</v>
      </c>
      <c r="O806" s="6">
        <v>0.1</v>
      </c>
      <c r="P806" s="5">
        <v>21.82</v>
      </c>
      <c r="Q806" s="5">
        <f t="shared" si="48"/>
        <v>45.747</v>
      </c>
      <c r="R806" s="5">
        <f t="shared" si="49"/>
        <v>21.82</v>
      </c>
      <c r="S806" s="5">
        <f t="shared" si="50"/>
        <v>23.927</v>
      </c>
      <c r="T806" s="7">
        <f t="shared" si="51"/>
        <v>0.52302883249174803</v>
      </c>
      <c r="U806" s="4">
        <f>YEAR(SalesDataTable[[#This Row],[Order Date]])</f>
        <v>2026</v>
      </c>
      <c r="V806" s="7" t="str">
        <f>"Q"&amp;ROUNDUP(MONTH(SalesDataTable[[#This Row],[Order Date]])/3,0)</f>
        <v>Q2</v>
      </c>
      <c r="W806" s="8">
        <f>MONTH(SalesDataTable[[#This Row],[Order Date]])</f>
        <v>5</v>
      </c>
      <c r="X806" s="7" t="str">
        <f>TEXT(SalesDataTable[[#This Row],[Order Date]],"mmm")</f>
        <v>May</v>
      </c>
    </row>
    <row r="807" spans="1:24" ht="15.6">
      <c r="A807" s="2">
        <v>1210</v>
      </c>
      <c r="B807" s="12">
        <v>46155</v>
      </c>
      <c r="C807" s="14">
        <f>YEAR(SalesDataTable[[#This Row],[Order Date]])</f>
        <v>2026</v>
      </c>
      <c r="D807" s="14">
        <f>ROUNDUP(MONTH(SalesDataTable[[#This Row],[Order Date]])/3,0)</f>
        <v>2</v>
      </c>
      <c r="E807" s="14">
        <f>MONTH(SalesDataTable[[#This Row],[Order Date]])</f>
        <v>5</v>
      </c>
      <c r="F807" s="14" t="str">
        <f>TEXT(SalesDataTable[[#This Row],[Order Date]],"mmm")</f>
        <v>May</v>
      </c>
      <c r="G807" s="3" t="s">
        <v>11</v>
      </c>
      <c r="H807" s="3" t="s">
        <v>12</v>
      </c>
      <c r="I807" s="3" t="s">
        <v>8</v>
      </c>
      <c r="J807" s="3" t="s">
        <v>16</v>
      </c>
      <c r="K807" s="3" t="s">
        <v>9</v>
      </c>
      <c r="L807" s="3" t="s">
        <v>17</v>
      </c>
      <c r="M807" s="8">
        <v>6</v>
      </c>
      <c r="N807" s="5">
        <v>141.9</v>
      </c>
      <c r="O807" s="6">
        <v>0.1</v>
      </c>
      <c r="P807" s="5">
        <v>79.64</v>
      </c>
      <c r="Q807" s="5">
        <f t="shared" si="48"/>
        <v>766.2600000000001</v>
      </c>
      <c r="R807" s="5">
        <f t="shared" si="49"/>
        <v>477.84000000000003</v>
      </c>
      <c r="S807" s="5">
        <f t="shared" si="50"/>
        <v>288.42000000000007</v>
      </c>
      <c r="T807" s="7">
        <f t="shared" si="51"/>
        <v>0.37639965546942294</v>
      </c>
      <c r="U807" s="4">
        <f>YEAR(SalesDataTable[[#This Row],[Order Date]])</f>
        <v>2026</v>
      </c>
      <c r="V807" s="7" t="str">
        <f>"Q"&amp;ROUNDUP(MONTH(SalesDataTable[[#This Row],[Order Date]])/3,0)</f>
        <v>Q2</v>
      </c>
      <c r="W807" s="8">
        <f>MONTH(SalesDataTable[[#This Row],[Order Date]])</f>
        <v>5</v>
      </c>
      <c r="X807" s="7" t="str">
        <f>TEXT(SalesDataTable[[#This Row],[Order Date]],"mmm")</f>
        <v>May</v>
      </c>
    </row>
    <row r="808" spans="1:24" ht="15.6">
      <c r="A808" s="2">
        <v>1244</v>
      </c>
      <c r="B808" s="12">
        <v>46155</v>
      </c>
      <c r="C808" s="14">
        <f>YEAR(SalesDataTable[[#This Row],[Order Date]])</f>
        <v>2026</v>
      </c>
      <c r="D808" s="14">
        <f>ROUNDUP(MONTH(SalesDataTable[[#This Row],[Order Date]])/3,0)</f>
        <v>2</v>
      </c>
      <c r="E808" s="14">
        <f>MONTH(SalesDataTable[[#This Row],[Order Date]])</f>
        <v>5</v>
      </c>
      <c r="F808" s="14" t="str">
        <f>TEXT(SalesDataTable[[#This Row],[Order Date]],"mmm")</f>
        <v>May</v>
      </c>
      <c r="G808" s="3" t="s">
        <v>20</v>
      </c>
      <c r="H808" s="3" t="s">
        <v>33</v>
      </c>
      <c r="I808" s="3" t="s">
        <v>2</v>
      </c>
      <c r="J808" s="3" t="s">
        <v>3</v>
      </c>
      <c r="K808" s="3" t="s">
        <v>23</v>
      </c>
      <c r="L808" s="3" t="s">
        <v>51</v>
      </c>
      <c r="M808" s="8">
        <v>1</v>
      </c>
      <c r="N808" s="5">
        <v>122.11</v>
      </c>
      <c r="O808" s="6">
        <v>0</v>
      </c>
      <c r="P808" s="5">
        <v>59.86</v>
      </c>
      <c r="Q808" s="5">
        <f t="shared" si="48"/>
        <v>122.11</v>
      </c>
      <c r="R808" s="5">
        <f t="shared" si="49"/>
        <v>59.86</v>
      </c>
      <c r="S808" s="5">
        <f t="shared" si="50"/>
        <v>62.25</v>
      </c>
      <c r="T808" s="7">
        <f t="shared" si="51"/>
        <v>0.50978625829170421</v>
      </c>
      <c r="U808" s="4">
        <f>YEAR(SalesDataTable[[#This Row],[Order Date]])</f>
        <v>2026</v>
      </c>
      <c r="V808" s="7" t="str">
        <f>"Q"&amp;ROUNDUP(MONTH(SalesDataTable[[#This Row],[Order Date]])/3,0)</f>
        <v>Q2</v>
      </c>
      <c r="W808" s="8">
        <f>MONTH(SalesDataTable[[#This Row],[Order Date]])</f>
        <v>5</v>
      </c>
      <c r="X808" s="7" t="str">
        <f>TEXT(SalesDataTable[[#This Row],[Order Date]],"mmm")</f>
        <v>May</v>
      </c>
    </row>
    <row r="809" spans="1:24" ht="15.6">
      <c r="A809" s="2">
        <v>1403</v>
      </c>
      <c r="B809" s="12">
        <v>46155</v>
      </c>
      <c r="C809" s="14">
        <f>YEAR(SalesDataTable[[#This Row],[Order Date]])</f>
        <v>2026</v>
      </c>
      <c r="D809" s="14">
        <f>ROUNDUP(MONTH(SalesDataTable[[#This Row],[Order Date]])/3,0)</f>
        <v>2</v>
      </c>
      <c r="E809" s="14">
        <f>MONTH(SalesDataTable[[#This Row],[Order Date]])</f>
        <v>5</v>
      </c>
      <c r="F809" s="14" t="str">
        <f>TEXT(SalesDataTable[[#This Row],[Order Date]],"mmm")</f>
        <v>May</v>
      </c>
      <c r="G809" s="3" t="s">
        <v>6</v>
      </c>
      <c r="H809" s="3" t="s">
        <v>41</v>
      </c>
      <c r="I809" s="3" t="s">
        <v>2</v>
      </c>
      <c r="J809" s="3" t="s">
        <v>3</v>
      </c>
      <c r="K809" s="3" t="s">
        <v>4</v>
      </c>
      <c r="L809" s="3" t="s">
        <v>30</v>
      </c>
      <c r="M809" s="8">
        <v>1</v>
      </c>
      <c r="N809" s="5">
        <v>102.38</v>
      </c>
      <c r="O809" s="6">
        <v>0</v>
      </c>
      <c r="P809" s="5">
        <v>50.82</v>
      </c>
      <c r="Q809" s="5">
        <f t="shared" si="48"/>
        <v>102.38</v>
      </c>
      <c r="R809" s="5">
        <f t="shared" si="49"/>
        <v>50.82</v>
      </c>
      <c r="S809" s="5">
        <f t="shared" si="50"/>
        <v>51.559999999999995</v>
      </c>
      <c r="T809" s="7">
        <f t="shared" si="51"/>
        <v>0.50361398710685679</v>
      </c>
      <c r="U809" s="4">
        <f>YEAR(SalesDataTable[[#This Row],[Order Date]])</f>
        <v>2026</v>
      </c>
      <c r="V809" s="7" t="str">
        <f>"Q"&amp;ROUNDUP(MONTH(SalesDataTable[[#This Row],[Order Date]])/3,0)</f>
        <v>Q2</v>
      </c>
      <c r="W809" s="8">
        <f>MONTH(SalesDataTable[[#This Row],[Order Date]])</f>
        <v>5</v>
      </c>
      <c r="X809" s="7" t="str">
        <f>TEXT(SalesDataTable[[#This Row],[Order Date]],"mmm")</f>
        <v>May</v>
      </c>
    </row>
    <row r="810" spans="1:24" ht="15.6">
      <c r="A810" s="2">
        <v>1592</v>
      </c>
      <c r="B810" s="12">
        <v>46155</v>
      </c>
      <c r="C810" s="14">
        <f>YEAR(SalesDataTable[[#This Row],[Order Date]])</f>
        <v>2026</v>
      </c>
      <c r="D810" s="14">
        <f>ROUNDUP(MONTH(SalesDataTable[[#This Row],[Order Date]])/3,0)</f>
        <v>2</v>
      </c>
      <c r="E810" s="14">
        <f>MONTH(SalesDataTable[[#This Row],[Order Date]])</f>
        <v>5</v>
      </c>
      <c r="F810" s="14" t="str">
        <f>TEXT(SalesDataTable[[#This Row],[Order Date]],"mmm")</f>
        <v>May</v>
      </c>
      <c r="G810" s="3" t="s">
        <v>11</v>
      </c>
      <c r="H810" s="3" t="s">
        <v>52</v>
      </c>
      <c r="I810" s="3" t="s">
        <v>19</v>
      </c>
      <c r="J810" s="3" t="s">
        <v>3</v>
      </c>
      <c r="K810" s="3" t="s">
        <v>34</v>
      </c>
      <c r="L810" s="3"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c r="U810" s="4">
        <f>YEAR(SalesDataTable[[#This Row],[Order Date]])</f>
        <v>2026</v>
      </c>
      <c r="V810" s="7" t="str">
        <f>"Q"&amp;ROUNDUP(MONTH(SalesDataTable[[#This Row],[Order Date]])/3,0)</f>
        <v>Q2</v>
      </c>
      <c r="W810" s="8">
        <f>MONTH(SalesDataTable[[#This Row],[Order Date]])</f>
        <v>5</v>
      </c>
      <c r="X810" s="7" t="str">
        <f>TEXT(SalesDataTable[[#This Row],[Order Date]],"mmm")</f>
        <v>May</v>
      </c>
    </row>
    <row r="811" spans="1:24" ht="15.6">
      <c r="A811" s="2">
        <v>2581</v>
      </c>
      <c r="B811" s="12">
        <v>46155</v>
      </c>
      <c r="C811" s="14">
        <f>YEAR(SalesDataTable[[#This Row],[Order Date]])</f>
        <v>2026</v>
      </c>
      <c r="D811" s="14">
        <f>ROUNDUP(MONTH(SalesDataTable[[#This Row],[Order Date]])/3,0)</f>
        <v>2</v>
      </c>
      <c r="E811" s="14">
        <f>MONTH(SalesDataTable[[#This Row],[Order Date]])</f>
        <v>5</v>
      </c>
      <c r="F811" s="14" t="str">
        <f>TEXT(SalesDataTable[[#This Row],[Order Date]],"mmm")</f>
        <v>May</v>
      </c>
      <c r="G811" s="3" t="s">
        <v>6</v>
      </c>
      <c r="H811" s="3" t="s">
        <v>43</v>
      </c>
      <c r="I811" s="3" t="s">
        <v>2</v>
      </c>
      <c r="J811" s="3" t="s">
        <v>13</v>
      </c>
      <c r="K811" s="3" t="s">
        <v>9</v>
      </c>
      <c r="L811" s="3" t="s">
        <v>10</v>
      </c>
      <c r="M811" s="8">
        <v>2</v>
      </c>
      <c r="N811" s="5">
        <v>91.76</v>
      </c>
      <c r="O811" s="6">
        <v>0.05</v>
      </c>
      <c r="P811" s="5">
        <v>46.31</v>
      </c>
      <c r="Q811" s="5">
        <f t="shared" si="48"/>
        <v>174.34399999999999</v>
      </c>
      <c r="R811" s="5">
        <f t="shared" si="49"/>
        <v>92.62</v>
      </c>
      <c r="S811" s="5">
        <f t="shared" si="50"/>
        <v>81.72399999999999</v>
      </c>
      <c r="T811" s="7">
        <f t="shared" si="51"/>
        <v>0.46875143394668006</v>
      </c>
      <c r="U811" s="4">
        <f>YEAR(SalesDataTable[[#This Row],[Order Date]])</f>
        <v>2026</v>
      </c>
      <c r="V811" s="7" t="str">
        <f>"Q"&amp;ROUNDUP(MONTH(SalesDataTable[[#This Row],[Order Date]])/3,0)</f>
        <v>Q2</v>
      </c>
      <c r="W811" s="8">
        <f>MONTH(SalesDataTable[[#This Row],[Order Date]])</f>
        <v>5</v>
      </c>
      <c r="X811" s="7" t="str">
        <f>TEXT(SalesDataTable[[#This Row],[Order Date]],"mmm")</f>
        <v>May</v>
      </c>
    </row>
    <row r="812" spans="1:24" ht="15.6">
      <c r="A812" s="2">
        <v>3428</v>
      </c>
      <c r="B812" s="12">
        <v>46155</v>
      </c>
      <c r="C812" s="14">
        <f>YEAR(SalesDataTable[[#This Row],[Order Date]])</f>
        <v>2026</v>
      </c>
      <c r="D812" s="14">
        <f>ROUNDUP(MONTH(SalesDataTable[[#This Row],[Order Date]])/3,0)</f>
        <v>2</v>
      </c>
      <c r="E812" s="14">
        <f>MONTH(SalesDataTable[[#This Row],[Order Date]])</f>
        <v>5</v>
      </c>
      <c r="F812" s="14" t="str">
        <f>TEXT(SalesDataTable[[#This Row],[Order Date]],"mmm")</f>
        <v>May</v>
      </c>
      <c r="G812" s="3" t="s">
        <v>20</v>
      </c>
      <c r="H812" s="3" t="s">
        <v>21</v>
      </c>
      <c r="I812" s="3" t="s">
        <v>2</v>
      </c>
      <c r="J812" s="3" t="s">
        <v>3</v>
      </c>
      <c r="K812" s="3" t="s">
        <v>9</v>
      </c>
      <c r="L812" s="3" t="s">
        <v>17</v>
      </c>
      <c r="M812" s="8">
        <v>1</v>
      </c>
      <c r="N812" s="5">
        <v>144.51</v>
      </c>
      <c r="O812" s="6">
        <v>0</v>
      </c>
      <c r="P812" s="5">
        <v>79.22</v>
      </c>
      <c r="Q812" s="5">
        <f t="shared" si="48"/>
        <v>144.51</v>
      </c>
      <c r="R812" s="5">
        <f t="shared" si="49"/>
        <v>79.22</v>
      </c>
      <c r="S812" s="5">
        <f t="shared" si="50"/>
        <v>65.289999999999992</v>
      </c>
      <c r="T812" s="7">
        <f t="shared" si="51"/>
        <v>0.45180264341568055</v>
      </c>
      <c r="U812" s="4">
        <f>YEAR(SalesDataTable[[#This Row],[Order Date]])</f>
        <v>2026</v>
      </c>
      <c r="V812" s="7" t="str">
        <f>"Q"&amp;ROUNDUP(MONTH(SalesDataTable[[#This Row],[Order Date]])/3,0)</f>
        <v>Q2</v>
      </c>
      <c r="W812" s="8">
        <f>MONTH(SalesDataTable[[#This Row],[Order Date]])</f>
        <v>5</v>
      </c>
      <c r="X812" s="7" t="str">
        <f>TEXT(SalesDataTable[[#This Row],[Order Date]],"mmm")</f>
        <v>May</v>
      </c>
    </row>
    <row r="813" spans="1:24" ht="15.6">
      <c r="A813" s="2">
        <v>765</v>
      </c>
      <c r="B813" s="12">
        <v>46156</v>
      </c>
      <c r="C813" s="14">
        <f>YEAR(SalesDataTable[[#This Row],[Order Date]])</f>
        <v>2026</v>
      </c>
      <c r="D813" s="14">
        <f>ROUNDUP(MONTH(SalesDataTable[[#This Row],[Order Date]])/3,0)</f>
        <v>2</v>
      </c>
      <c r="E813" s="14">
        <f>MONTH(SalesDataTable[[#This Row],[Order Date]])</f>
        <v>5</v>
      </c>
      <c r="F813" s="14" t="str">
        <f>TEXT(SalesDataTable[[#This Row],[Order Date]],"mmm")</f>
        <v>May</v>
      </c>
      <c r="G813" s="3" t="s">
        <v>6</v>
      </c>
      <c r="H813" s="3" t="s">
        <v>27</v>
      </c>
      <c r="I813" s="3" t="s">
        <v>8</v>
      </c>
      <c r="J813" s="3" t="s">
        <v>16</v>
      </c>
      <c r="K813" s="3" t="s">
        <v>34</v>
      </c>
      <c r="L813" s="3" t="s">
        <v>45</v>
      </c>
      <c r="M813" s="8">
        <v>3</v>
      </c>
      <c r="N813" s="5">
        <v>49.7</v>
      </c>
      <c r="O813" s="6">
        <v>0.1</v>
      </c>
      <c r="P813" s="5">
        <v>21.84</v>
      </c>
      <c r="Q813" s="5">
        <f t="shared" si="48"/>
        <v>134.19000000000003</v>
      </c>
      <c r="R813" s="5">
        <f t="shared" si="49"/>
        <v>65.52</v>
      </c>
      <c r="S813" s="5">
        <f t="shared" si="50"/>
        <v>68.67000000000003</v>
      </c>
      <c r="T813" s="7">
        <f t="shared" si="51"/>
        <v>0.5117370892018781</v>
      </c>
      <c r="U813" s="4">
        <f>YEAR(SalesDataTable[[#This Row],[Order Date]])</f>
        <v>2026</v>
      </c>
      <c r="V813" s="7" t="str">
        <f>"Q"&amp;ROUNDUP(MONTH(SalesDataTable[[#This Row],[Order Date]])/3,0)</f>
        <v>Q2</v>
      </c>
      <c r="W813" s="8">
        <f>MONTH(SalesDataTable[[#This Row],[Order Date]])</f>
        <v>5</v>
      </c>
      <c r="X813" s="7" t="str">
        <f>TEXT(SalesDataTable[[#This Row],[Order Date]],"mmm")</f>
        <v>May</v>
      </c>
    </row>
    <row r="814" spans="1:24" ht="15.6">
      <c r="A814" s="2">
        <v>854</v>
      </c>
      <c r="B814" s="12">
        <v>46156</v>
      </c>
      <c r="C814" s="14">
        <f>YEAR(SalesDataTable[[#This Row],[Order Date]])</f>
        <v>2026</v>
      </c>
      <c r="D814" s="14">
        <f>ROUNDUP(MONTH(SalesDataTable[[#This Row],[Order Date]])/3,0)</f>
        <v>2</v>
      </c>
      <c r="E814" s="14">
        <f>MONTH(SalesDataTable[[#This Row],[Order Date]])</f>
        <v>5</v>
      </c>
      <c r="F814" s="14" t="str">
        <f>TEXT(SalesDataTable[[#This Row],[Order Date]],"mmm")</f>
        <v>May</v>
      </c>
      <c r="G814" s="3" t="s">
        <v>0</v>
      </c>
      <c r="H814" s="3" t="s">
        <v>1</v>
      </c>
      <c r="I814" s="3" t="s">
        <v>2</v>
      </c>
      <c r="J814" s="3" t="s">
        <v>3</v>
      </c>
      <c r="K814" s="3" t="s">
        <v>23</v>
      </c>
      <c r="L814" s="3" t="s">
        <v>51</v>
      </c>
      <c r="M814" s="8">
        <v>1</v>
      </c>
      <c r="N814" s="5">
        <v>120.9</v>
      </c>
      <c r="O814" s="6">
        <v>0</v>
      </c>
      <c r="P814" s="5">
        <v>59.31</v>
      </c>
      <c r="Q814" s="5">
        <f t="shared" si="48"/>
        <v>120.9</v>
      </c>
      <c r="R814" s="5">
        <f t="shared" si="49"/>
        <v>59.31</v>
      </c>
      <c r="S814" s="5">
        <f t="shared" si="50"/>
        <v>61.59</v>
      </c>
      <c r="T814" s="7">
        <f t="shared" si="51"/>
        <v>0.50942928039702229</v>
      </c>
      <c r="U814" s="4">
        <f>YEAR(SalesDataTable[[#This Row],[Order Date]])</f>
        <v>2026</v>
      </c>
      <c r="V814" s="7" t="str">
        <f>"Q"&amp;ROUNDUP(MONTH(SalesDataTable[[#This Row],[Order Date]])/3,0)</f>
        <v>Q2</v>
      </c>
      <c r="W814" s="8">
        <f>MONTH(SalesDataTable[[#This Row],[Order Date]])</f>
        <v>5</v>
      </c>
      <c r="X814" s="7" t="str">
        <f>TEXT(SalesDataTable[[#This Row],[Order Date]],"mmm")</f>
        <v>May</v>
      </c>
    </row>
    <row r="815" spans="1:24" ht="15.6">
      <c r="A815" s="2">
        <v>1087</v>
      </c>
      <c r="B815" s="12">
        <v>46156</v>
      </c>
      <c r="C815" s="14">
        <f>YEAR(SalesDataTable[[#This Row],[Order Date]])</f>
        <v>2026</v>
      </c>
      <c r="D815" s="14">
        <f>ROUNDUP(MONTH(SalesDataTable[[#This Row],[Order Date]])/3,0)</f>
        <v>2</v>
      </c>
      <c r="E815" s="14">
        <f>MONTH(SalesDataTable[[#This Row],[Order Date]])</f>
        <v>5</v>
      </c>
      <c r="F815" s="14" t="str">
        <f>TEXT(SalesDataTable[[#This Row],[Order Date]],"mmm")</f>
        <v>May</v>
      </c>
      <c r="G815" s="3" t="s">
        <v>11</v>
      </c>
      <c r="H815" s="3" t="s">
        <v>39</v>
      </c>
      <c r="I815" s="3" t="s">
        <v>2</v>
      </c>
      <c r="J815" s="3" t="s">
        <v>3</v>
      </c>
      <c r="K815" s="3" t="s">
        <v>23</v>
      </c>
      <c r="L815" s="3" t="s">
        <v>29</v>
      </c>
      <c r="M815" s="8">
        <v>1</v>
      </c>
      <c r="N815" s="5">
        <v>195.72</v>
      </c>
      <c r="O815" s="6">
        <v>0.05</v>
      </c>
      <c r="P815" s="5">
        <v>105.73</v>
      </c>
      <c r="Q815" s="5">
        <f t="shared" si="48"/>
        <v>185.934</v>
      </c>
      <c r="R815" s="5">
        <f t="shared" si="49"/>
        <v>105.73</v>
      </c>
      <c r="S815" s="5">
        <f t="shared" si="50"/>
        <v>80.203999999999994</v>
      </c>
      <c r="T815" s="7">
        <f t="shared" si="51"/>
        <v>0.43135736336549524</v>
      </c>
      <c r="U815" s="4">
        <f>YEAR(SalesDataTable[[#This Row],[Order Date]])</f>
        <v>2026</v>
      </c>
      <c r="V815" s="7" t="str">
        <f>"Q"&amp;ROUNDUP(MONTH(SalesDataTable[[#This Row],[Order Date]])/3,0)</f>
        <v>Q2</v>
      </c>
      <c r="W815" s="8">
        <f>MONTH(SalesDataTable[[#This Row],[Order Date]])</f>
        <v>5</v>
      </c>
      <c r="X815" s="7" t="str">
        <f>TEXT(SalesDataTable[[#This Row],[Order Date]],"mmm")</f>
        <v>May</v>
      </c>
    </row>
    <row r="816" spans="1:24" ht="15.6">
      <c r="A816" s="2">
        <v>1150</v>
      </c>
      <c r="B816" s="12">
        <v>46156</v>
      </c>
      <c r="C816" s="14">
        <f>YEAR(SalesDataTable[[#This Row],[Order Date]])</f>
        <v>2026</v>
      </c>
      <c r="D816" s="14">
        <f>ROUNDUP(MONTH(SalesDataTable[[#This Row],[Order Date]])/3,0)</f>
        <v>2</v>
      </c>
      <c r="E816" s="14">
        <f>MONTH(SalesDataTable[[#This Row],[Order Date]])</f>
        <v>5</v>
      </c>
      <c r="F816" s="14" t="str">
        <f>TEXT(SalesDataTable[[#This Row],[Order Date]],"mmm")</f>
        <v>May</v>
      </c>
      <c r="G816" s="3" t="s">
        <v>0</v>
      </c>
      <c r="H816" s="3" t="s">
        <v>1</v>
      </c>
      <c r="I816" s="3" t="s">
        <v>8</v>
      </c>
      <c r="J816" s="3" t="s">
        <v>3</v>
      </c>
      <c r="K816" s="3" t="s">
        <v>4</v>
      </c>
      <c r="L816" s="3" t="s">
        <v>26</v>
      </c>
      <c r="M816" s="8">
        <v>8</v>
      </c>
      <c r="N816" s="5">
        <v>40.15</v>
      </c>
      <c r="O816" s="6">
        <v>0.15</v>
      </c>
      <c r="P816" s="5">
        <v>16.91</v>
      </c>
      <c r="Q816" s="5">
        <f t="shared" si="48"/>
        <v>273.02</v>
      </c>
      <c r="R816" s="5">
        <f t="shared" si="49"/>
        <v>135.28</v>
      </c>
      <c r="S816" s="5">
        <f t="shared" si="50"/>
        <v>137.73999999999998</v>
      </c>
      <c r="T816" s="7">
        <f t="shared" si="51"/>
        <v>0.50450516445681637</v>
      </c>
      <c r="U816" s="4">
        <f>YEAR(SalesDataTable[[#This Row],[Order Date]])</f>
        <v>2026</v>
      </c>
      <c r="V816" s="7" t="str">
        <f>"Q"&amp;ROUNDUP(MONTH(SalesDataTable[[#This Row],[Order Date]])/3,0)</f>
        <v>Q2</v>
      </c>
      <c r="W816" s="8">
        <f>MONTH(SalesDataTable[[#This Row],[Order Date]])</f>
        <v>5</v>
      </c>
      <c r="X816" s="7" t="str">
        <f>TEXT(SalesDataTable[[#This Row],[Order Date]],"mmm")</f>
        <v>May</v>
      </c>
    </row>
    <row r="817" spans="1:24" ht="15.6">
      <c r="A817" s="2">
        <v>1902</v>
      </c>
      <c r="B817" s="12">
        <v>46156</v>
      </c>
      <c r="C817" s="14">
        <f>YEAR(SalesDataTable[[#This Row],[Order Date]])</f>
        <v>2026</v>
      </c>
      <c r="D817" s="14">
        <f>ROUNDUP(MONTH(SalesDataTable[[#This Row],[Order Date]])/3,0)</f>
        <v>2</v>
      </c>
      <c r="E817" s="14">
        <f>MONTH(SalesDataTable[[#This Row],[Order Date]])</f>
        <v>5</v>
      </c>
      <c r="F817" s="14" t="str">
        <f>TEXT(SalesDataTable[[#This Row],[Order Date]],"mmm")</f>
        <v>May</v>
      </c>
      <c r="G817" s="3" t="s">
        <v>6</v>
      </c>
      <c r="H817" s="3" t="s">
        <v>49</v>
      </c>
      <c r="I817" s="3" t="s">
        <v>19</v>
      </c>
      <c r="J817" s="3" t="s">
        <v>16</v>
      </c>
      <c r="K817" s="3" t="s">
        <v>14</v>
      </c>
      <c r="L817" s="3"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c r="U817" s="4">
        <f>YEAR(SalesDataTable[[#This Row],[Order Date]])</f>
        <v>2026</v>
      </c>
      <c r="V817" s="7" t="str">
        <f>"Q"&amp;ROUNDUP(MONTH(SalesDataTable[[#This Row],[Order Date]])/3,0)</f>
        <v>Q2</v>
      </c>
      <c r="W817" s="8">
        <f>MONTH(SalesDataTable[[#This Row],[Order Date]])</f>
        <v>5</v>
      </c>
      <c r="X817" s="7" t="str">
        <f>TEXT(SalesDataTable[[#This Row],[Order Date]],"mmm")</f>
        <v>May</v>
      </c>
    </row>
    <row r="818" spans="1:24" ht="15.6">
      <c r="A818" s="2">
        <v>3913</v>
      </c>
      <c r="B818" s="12">
        <v>46156</v>
      </c>
      <c r="C818" s="14">
        <f>YEAR(SalesDataTable[[#This Row],[Order Date]])</f>
        <v>2026</v>
      </c>
      <c r="D818" s="14">
        <f>ROUNDUP(MONTH(SalesDataTable[[#This Row],[Order Date]])/3,0)</f>
        <v>2</v>
      </c>
      <c r="E818" s="14">
        <f>MONTH(SalesDataTable[[#This Row],[Order Date]])</f>
        <v>5</v>
      </c>
      <c r="F818" s="14" t="str">
        <f>TEXT(SalesDataTable[[#This Row],[Order Date]],"mmm")</f>
        <v>May</v>
      </c>
      <c r="G818" s="3" t="s">
        <v>6</v>
      </c>
      <c r="H818" s="3" t="s">
        <v>43</v>
      </c>
      <c r="I818" s="3" t="s">
        <v>2</v>
      </c>
      <c r="J818" s="3" t="s">
        <v>13</v>
      </c>
      <c r="K818" s="3" t="s">
        <v>4</v>
      </c>
      <c r="L818" s="3" t="s">
        <v>22</v>
      </c>
      <c r="M818" s="8">
        <v>1</v>
      </c>
      <c r="N818" s="5">
        <v>50.34</v>
      </c>
      <c r="O818" s="6">
        <v>0.05</v>
      </c>
      <c r="P818" s="5">
        <v>22.23</v>
      </c>
      <c r="Q818" s="5">
        <f t="shared" si="48"/>
        <v>47.823</v>
      </c>
      <c r="R818" s="5">
        <f t="shared" si="49"/>
        <v>22.23</v>
      </c>
      <c r="S818" s="5">
        <f t="shared" si="50"/>
        <v>25.593</v>
      </c>
      <c r="T818" s="7">
        <f t="shared" si="51"/>
        <v>0.53516090584028608</v>
      </c>
      <c r="U818" s="4">
        <f>YEAR(SalesDataTable[[#This Row],[Order Date]])</f>
        <v>2026</v>
      </c>
      <c r="V818" s="7" t="str">
        <f>"Q"&amp;ROUNDUP(MONTH(SalesDataTable[[#This Row],[Order Date]])/3,0)</f>
        <v>Q2</v>
      </c>
      <c r="W818" s="8">
        <f>MONTH(SalesDataTable[[#This Row],[Order Date]])</f>
        <v>5</v>
      </c>
      <c r="X818" s="7" t="str">
        <f>TEXT(SalesDataTable[[#This Row],[Order Date]],"mmm")</f>
        <v>May</v>
      </c>
    </row>
    <row r="819" spans="1:24" ht="15.6">
      <c r="A819" s="2">
        <v>4378</v>
      </c>
      <c r="B819" s="12">
        <v>46156</v>
      </c>
      <c r="C819" s="14">
        <f>YEAR(SalesDataTable[[#This Row],[Order Date]])</f>
        <v>2026</v>
      </c>
      <c r="D819" s="14">
        <f>ROUNDUP(MONTH(SalesDataTable[[#This Row],[Order Date]])/3,0)</f>
        <v>2</v>
      </c>
      <c r="E819" s="14">
        <f>MONTH(SalesDataTable[[#This Row],[Order Date]])</f>
        <v>5</v>
      </c>
      <c r="F819" s="14" t="str">
        <f>TEXT(SalesDataTable[[#This Row],[Order Date]],"mmm")</f>
        <v>May</v>
      </c>
      <c r="G819" s="3" t="s">
        <v>11</v>
      </c>
      <c r="H819" s="3" t="s">
        <v>39</v>
      </c>
      <c r="I819" s="3" t="s">
        <v>2</v>
      </c>
      <c r="J819" s="3" t="s">
        <v>3</v>
      </c>
      <c r="K819" s="3" t="s">
        <v>4</v>
      </c>
      <c r="L819" s="3" t="s">
        <v>30</v>
      </c>
      <c r="M819" s="8">
        <v>2</v>
      </c>
      <c r="N819" s="5">
        <v>103.37</v>
      </c>
      <c r="O819" s="6">
        <v>0</v>
      </c>
      <c r="P819" s="5">
        <v>50.49</v>
      </c>
      <c r="Q819" s="5">
        <f t="shared" si="48"/>
        <v>206.74</v>
      </c>
      <c r="R819" s="5">
        <f t="shared" si="49"/>
        <v>100.98</v>
      </c>
      <c r="S819" s="5">
        <f t="shared" si="50"/>
        <v>105.76</v>
      </c>
      <c r="T819" s="7">
        <f t="shared" si="51"/>
        <v>0.51156041404662866</v>
      </c>
      <c r="U819" s="4">
        <f>YEAR(SalesDataTable[[#This Row],[Order Date]])</f>
        <v>2026</v>
      </c>
      <c r="V819" s="7" t="str">
        <f>"Q"&amp;ROUNDUP(MONTH(SalesDataTable[[#This Row],[Order Date]])/3,0)</f>
        <v>Q2</v>
      </c>
      <c r="W819" s="8">
        <f>MONTH(SalesDataTable[[#This Row],[Order Date]])</f>
        <v>5</v>
      </c>
      <c r="X819" s="7" t="str">
        <f>TEXT(SalesDataTable[[#This Row],[Order Date]],"mmm")</f>
        <v>May</v>
      </c>
    </row>
    <row r="820" spans="1:24" ht="15.6">
      <c r="A820" s="2">
        <v>4551</v>
      </c>
      <c r="B820" s="12">
        <v>46156</v>
      </c>
      <c r="C820" s="14">
        <f>YEAR(SalesDataTable[[#This Row],[Order Date]])</f>
        <v>2026</v>
      </c>
      <c r="D820" s="14">
        <f>ROUNDUP(MONTH(SalesDataTable[[#This Row],[Order Date]])/3,0)</f>
        <v>2</v>
      </c>
      <c r="E820" s="14">
        <f>MONTH(SalesDataTable[[#This Row],[Order Date]])</f>
        <v>5</v>
      </c>
      <c r="F820" s="14" t="str">
        <f>TEXT(SalesDataTable[[#This Row],[Order Date]],"mmm")</f>
        <v>May</v>
      </c>
      <c r="G820" s="3" t="s">
        <v>6</v>
      </c>
      <c r="H820" s="3" t="s">
        <v>49</v>
      </c>
      <c r="I820" s="3" t="s">
        <v>19</v>
      </c>
      <c r="J820" s="3" t="s">
        <v>16</v>
      </c>
      <c r="K820" s="3" t="s">
        <v>34</v>
      </c>
      <c r="L820" s="3"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c r="U820" s="4">
        <f>YEAR(SalesDataTable[[#This Row],[Order Date]])</f>
        <v>2026</v>
      </c>
      <c r="V820" s="7" t="str">
        <f>"Q"&amp;ROUNDUP(MONTH(SalesDataTable[[#This Row],[Order Date]])/3,0)</f>
        <v>Q2</v>
      </c>
      <c r="W820" s="8">
        <f>MONTH(SalesDataTable[[#This Row],[Order Date]])</f>
        <v>5</v>
      </c>
      <c r="X820" s="7" t="str">
        <f>TEXT(SalesDataTable[[#This Row],[Order Date]],"mmm")</f>
        <v>May</v>
      </c>
    </row>
    <row r="821" spans="1:24" ht="15.6">
      <c r="A821" s="2">
        <v>787</v>
      </c>
      <c r="B821" s="12">
        <v>46157</v>
      </c>
      <c r="C821" s="14">
        <f>YEAR(SalesDataTable[[#This Row],[Order Date]])</f>
        <v>2026</v>
      </c>
      <c r="D821" s="14">
        <f>ROUNDUP(MONTH(SalesDataTable[[#This Row],[Order Date]])/3,0)</f>
        <v>2</v>
      </c>
      <c r="E821" s="14">
        <f>MONTH(SalesDataTable[[#This Row],[Order Date]])</f>
        <v>5</v>
      </c>
      <c r="F821" s="14" t="str">
        <f>TEXT(SalesDataTable[[#This Row],[Order Date]],"mmm")</f>
        <v>May</v>
      </c>
      <c r="G821" s="3" t="s">
        <v>0</v>
      </c>
      <c r="H821" s="3" t="s">
        <v>36</v>
      </c>
      <c r="I821" s="3" t="s">
        <v>2</v>
      </c>
      <c r="J821" s="3" t="s">
        <v>16</v>
      </c>
      <c r="K821" s="3" t="s">
        <v>14</v>
      </c>
      <c r="L821" s="3" t="s">
        <v>48</v>
      </c>
      <c r="M821" s="8">
        <v>1</v>
      </c>
      <c r="N821" s="5">
        <v>166.48</v>
      </c>
      <c r="O821" s="6">
        <v>0</v>
      </c>
      <c r="P821" s="5">
        <v>89.42</v>
      </c>
      <c r="Q821" s="5">
        <f t="shared" si="48"/>
        <v>166.48</v>
      </c>
      <c r="R821" s="5">
        <f t="shared" si="49"/>
        <v>89.42</v>
      </c>
      <c r="S821" s="5">
        <f t="shared" si="50"/>
        <v>77.059999999999988</v>
      </c>
      <c r="T821" s="7">
        <f t="shared" si="51"/>
        <v>0.4628784238346948</v>
      </c>
      <c r="U821" s="4">
        <f>YEAR(SalesDataTable[[#This Row],[Order Date]])</f>
        <v>2026</v>
      </c>
      <c r="V821" s="7" t="str">
        <f>"Q"&amp;ROUNDUP(MONTH(SalesDataTable[[#This Row],[Order Date]])/3,0)</f>
        <v>Q2</v>
      </c>
      <c r="W821" s="8">
        <f>MONTH(SalesDataTable[[#This Row],[Order Date]])</f>
        <v>5</v>
      </c>
      <c r="X821" s="7" t="str">
        <f>TEXT(SalesDataTable[[#This Row],[Order Date]],"mmm")</f>
        <v>May</v>
      </c>
    </row>
    <row r="822" spans="1:24" ht="15.6">
      <c r="A822" s="2">
        <v>1133</v>
      </c>
      <c r="B822" s="12">
        <v>46157</v>
      </c>
      <c r="C822" s="14">
        <f>YEAR(SalesDataTable[[#This Row],[Order Date]])</f>
        <v>2026</v>
      </c>
      <c r="D822" s="14">
        <f>ROUNDUP(MONTH(SalesDataTable[[#This Row],[Order Date]])/3,0)</f>
        <v>2</v>
      </c>
      <c r="E822" s="14">
        <f>MONTH(SalesDataTable[[#This Row],[Order Date]])</f>
        <v>5</v>
      </c>
      <c r="F822" s="14" t="str">
        <f>TEXT(SalesDataTable[[#This Row],[Order Date]],"mmm")</f>
        <v>May</v>
      </c>
      <c r="G822" s="3" t="s">
        <v>0</v>
      </c>
      <c r="H822" s="3" t="s">
        <v>50</v>
      </c>
      <c r="I822" s="3" t="s">
        <v>19</v>
      </c>
      <c r="J822" s="3" t="s">
        <v>13</v>
      </c>
      <c r="K822" s="3" t="s">
        <v>23</v>
      </c>
      <c r="L822" s="3" t="s">
        <v>29</v>
      </c>
      <c r="M822" s="8">
        <v>3</v>
      </c>
      <c r="N822" s="5">
        <v>192.21</v>
      </c>
      <c r="O822" s="6">
        <v>0</v>
      </c>
      <c r="P822" s="5">
        <v>103.51</v>
      </c>
      <c r="Q822" s="5">
        <f t="shared" si="48"/>
        <v>576.63</v>
      </c>
      <c r="R822" s="5">
        <f t="shared" si="49"/>
        <v>310.53000000000003</v>
      </c>
      <c r="S822" s="5">
        <f t="shared" si="50"/>
        <v>266.09999999999997</v>
      </c>
      <c r="T822" s="7">
        <f t="shared" si="51"/>
        <v>0.46147442900993701</v>
      </c>
      <c r="U822" s="4">
        <f>YEAR(SalesDataTable[[#This Row],[Order Date]])</f>
        <v>2026</v>
      </c>
      <c r="V822" s="7" t="str">
        <f>"Q"&amp;ROUNDUP(MONTH(SalesDataTable[[#This Row],[Order Date]])/3,0)</f>
        <v>Q2</v>
      </c>
      <c r="W822" s="8">
        <f>MONTH(SalesDataTable[[#This Row],[Order Date]])</f>
        <v>5</v>
      </c>
      <c r="X822" s="7" t="str">
        <f>TEXT(SalesDataTable[[#This Row],[Order Date]],"mmm")</f>
        <v>May</v>
      </c>
    </row>
    <row r="823" spans="1:24" ht="15.6">
      <c r="A823" s="2">
        <v>2075</v>
      </c>
      <c r="B823" s="12">
        <v>46157</v>
      </c>
      <c r="C823" s="14">
        <f>YEAR(SalesDataTable[[#This Row],[Order Date]])</f>
        <v>2026</v>
      </c>
      <c r="D823" s="14">
        <f>ROUNDUP(MONTH(SalesDataTable[[#This Row],[Order Date]])/3,0)</f>
        <v>2</v>
      </c>
      <c r="E823" s="14">
        <f>MONTH(SalesDataTable[[#This Row],[Order Date]])</f>
        <v>5</v>
      </c>
      <c r="F823" s="14" t="str">
        <f>TEXT(SalesDataTable[[#This Row],[Order Date]],"mmm")</f>
        <v>May</v>
      </c>
      <c r="G823" s="3" t="s">
        <v>0</v>
      </c>
      <c r="H823" s="3" t="s">
        <v>36</v>
      </c>
      <c r="I823" s="3" t="s">
        <v>8</v>
      </c>
      <c r="J823" s="3" t="s">
        <v>16</v>
      </c>
      <c r="K823" s="3" t="s">
        <v>23</v>
      </c>
      <c r="L823" s="3"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c r="U823" s="4">
        <f>YEAR(SalesDataTable[[#This Row],[Order Date]])</f>
        <v>2026</v>
      </c>
      <c r="V823" s="7" t="str">
        <f>"Q"&amp;ROUNDUP(MONTH(SalesDataTable[[#This Row],[Order Date]])/3,0)</f>
        <v>Q2</v>
      </c>
      <c r="W823" s="8">
        <f>MONTH(SalesDataTable[[#This Row],[Order Date]])</f>
        <v>5</v>
      </c>
      <c r="X823" s="7" t="str">
        <f>TEXT(SalesDataTable[[#This Row],[Order Date]],"mmm")</f>
        <v>May</v>
      </c>
    </row>
    <row r="824" spans="1:24" ht="15.6">
      <c r="A824" s="2">
        <v>2172</v>
      </c>
      <c r="B824" s="12">
        <v>46157</v>
      </c>
      <c r="C824" s="14">
        <f>YEAR(SalesDataTable[[#This Row],[Order Date]])</f>
        <v>2026</v>
      </c>
      <c r="D824" s="14">
        <f>ROUNDUP(MONTH(SalesDataTable[[#This Row],[Order Date]])/3,0)</f>
        <v>2</v>
      </c>
      <c r="E824" s="14">
        <f>MONTH(SalesDataTable[[#This Row],[Order Date]])</f>
        <v>5</v>
      </c>
      <c r="F824" s="14" t="str">
        <f>TEXT(SalesDataTable[[#This Row],[Order Date]],"mmm")</f>
        <v>May</v>
      </c>
      <c r="G824" s="3" t="s">
        <v>11</v>
      </c>
      <c r="H824" s="3" t="s">
        <v>39</v>
      </c>
      <c r="I824" s="3" t="s">
        <v>8</v>
      </c>
      <c r="J824" s="3" t="s">
        <v>16</v>
      </c>
      <c r="K824" s="3" t="s">
        <v>14</v>
      </c>
      <c r="L824" s="3" t="s">
        <v>15</v>
      </c>
      <c r="M824" s="8">
        <v>6</v>
      </c>
      <c r="N824" s="5">
        <v>37.1</v>
      </c>
      <c r="O824" s="6">
        <v>0.1</v>
      </c>
      <c r="P824" s="5">
        <v>13.63</v>
      </c>
      <c r="Q824" s="5">
        <f t="shared" si="48"/>
        <v>200.34000000000003</v>
      </c>
      <c r="R824" s="5">
        <f t="shared" si="49"/>
        <v>81.78</v>
      </c>
      <c r="S824" s="5">
        <f t="shared" si="50"/>
        <v>118.56000000000003</v>
      </c>
      <c r="T824" s="7">
        <f t="shared" si="51"/>
        <v>0.59179395028451642</v>
      </c>
      <c r="U824" s="4">
        <f>YEAR(SalesDataTable[[#This Row],[Order Date]])</f>
        <v>2026</v>
      </c>
      <c r="V824" s="7" t="str">
        <f>"Q"&amp;ROUNDUP(MONTH(SalesDataTable[[#This Row],[Order Date]])/3,0)</f>
        <v>Q2</v>
      </c>
      <c r="W824" s="8">
        <f>MONTH(SalesDataTable[[#This Row],[Order Date]])</f>
        <v>5</v>
      </c>
      <c r="X824" s="7" t="str">
        <f>TEXT(SalesDataTable[[#This Row],[Order Date]],"mmm")</f>
        <v>May</v>
      </c>
    </row>
    <row r="825" spans="1:24" ht="15.6">
      <c r="A825" s="2">
        <v>2977</v>
      </c>
      <c r="B825" s="12">
        <v>46157</v>
      </c>
      <c r="C825" s="14">
        <f>YEAR(SalesDataTable[[#This Row],[Order Date]])</f>
        <v>2026</v>
      </c>
      <c r="D825" s="14">
        <f>ROUNDUP(MONTH(SalesDataTable[[#This Row],[Order Date]])/3,0)</f>
        <v>2</v>
      </c>
      <c r="E825" s="14">
        <f>MONTH(SalesDataTable[[#This Row],[Order Date]])</f>
        <v>5</v>
      </c>
      <c r="F825" s="14" t="str">
        <f>TEXT(SalesDataTable[[#This Row],[Order Date]],"mmm")</f>
        <v>May</v>
      </c>
      <c r="G825" s="3" t="s">
        <v>6</v>
      </c>
      <c r="H825" s="3" t="s">
        <v>49</v>
      </c>
      <c r="I825" s="3" t="s">
        <v>8</v>
      </c>
      <c r="J825" s="3" t="s">
        <v>16</v>
      </c>
      <c r="K825" s="3" t="s">
        <v>14</v>
      </c>
      <c r="L825" s="3" t="s">
        <v>15</v>
      </c>
      <c r="M825" s="8">
        <v>6</v>
      </c>
      <c r="N825" s="5">
        <v>35.92</v>
      </c>
      <c r="O825" s="6">
        <v>0.15</v>
      </c>
      <c r="P825" s="5">
        <v>13.3</v>
      </c>
      <c r="Q825" s="5">
        <f t="shared" si="48"/>
        <v>183.19200000000001</v>
      </c>
      <c r="R825" s="5">
        <f t="shared" si="49"/>
        <v>79.800000000000011</v>
      </c>
      <c r="S825" s="5">
        <f t="shared" si="50"/>
        <v>103.392</v>
      </c>
      <c r="T825" s="7">
        <f t="shared" si="51"/>
        <v>0.56439145814227687</v>
      </c>
      <c r="U825" s="4">
        <f>YEAR(SalesDataTable[[#This Row],[Order Date]])</f>
        <v>2026</v>
      </c>
      <c r="V825" s="7" t="str">
        <f>"Q"&amp;ROUNDUP(MONTH(SalesDataTable[[#This Row],[Order Date]])/3,0)</f>
        <v>Q2</v>
      </c>
      <c r="W825" s="8">
        <f>MONTH(SalesDataTable[[#This Row],[Order Date]])</f>
        <v>5</v>
      </c>
      <c r="X825" s="7" t="str">
        <f>TEXT(SalesDataTable[[#This Row],[Order Date]],"mmm")</f>
        <v>May</v>
      </c>
    </row>
    <row r="826" spans="1:24" ht="15.6">
      <c r="A826" s="2">
        <v>3531</v>
      </c>
      <c r="B826" s="12">
        <v>46157</v>
      </c>
      <c r="C826" s="14">
        <f>YEAR(SalesDataTable[[#This Row],[Order Date]])</f>
        <v>2026</v>
      </c>
      <c r="D826" s="14">
        <f>ROUNDUP(MONTH(SalesDataTable[[#This Row],[Order Date]])/3,0)</f>
        <v>2</v>
      </c>
      <c r="E826" s="14">
        <f>MONTH(SalesDataTable[[#This Row],[Order Date]])</f>
        <v>5</v>
      </c>
      <c r="F826" s="14" t="str">
        <f>TEXT(SalesDataTable[[#This Row],[Order Date]],"mmm")</f>
        <v>May</v>
      </c>
      <c r="G826" s="3" t="s">
        <v>20</v>
      </c>
      <c r="H826" s="3" t="s">
        <v>47</v>
      </c>
      <c r="I826" s="3" t="s">
        <v>19</v>
      </c>
      <c r="J826" s="3" t="s">
        <v>16</v>
      </c>
      <c r="K826" s="3" t="s">
        <v>34</v>
      </c>
      <c r="L826" s="3" t="s">
        <v>42</v>
      </c>
      <c r="M826" s="8">
        <v>4</v>
      </c>
      <c r="N826" s="5">
        <v>36.21</v>
      </c>
      <c r="O826" s="6">
        <v>0</v>
      </c>
      <c r="P826" s="5">
        <v>14.3</v>
      </c>
      <c r="Q826" s="5">
        <f t="shared" si="48"/>
        <v>144.84</v>
      </c>
      <c r="R826" s="5">
        <f t="shared" si="49"/>
        <v>57.2</v>
      </c>
      <c r="S826" s="5">
        <f t="shared" si="50"/>
        <v>87.64</v>
      </c>
      <c r="T826" s="7">
        <f t="shared" si="51"/>
        <v>0.60508146920740125</v>
      </c>
      <c r="U826" s="4">
        <f>YEAR(SalesDataTable[[#This Row],[Order Date]])</f>
        <v>2026</v>
      </c>
      <c r="V826" s="7" t="str">
        <f>"Q"&amp;ROUNDUP(MONTH(SalesDataTable[[#This Row],[Order Date]])/3,0)</f>
        <v>Q2</v>
      </c>
      <c r="W826" s="8">
        <f>MONTH(SalesDataTable[[#This Row],[Order Date]])</f>
        <v>5</v>
      </c>
      <c r="X826" s="7" t="str">
        <f>TEXT(SalesDataTable[[#This Row],[Order Date]],"mmm")</f>
        <v>May</v>
      </c>
    </row>
    <row r="827" spans="1:24" ht="15.6">
      <c r="A827" s="2">
        <v>3881</v>
      </c>
      <c r="B827" s="12">
        <v>46157</v>
      </c>
      <c r="C827" s="14">
        <f>YEAR(SalesDataTable[[#This Row],[Order Date]])</f>
        <v>2026</v>
      </c>
      <c r="D827" s="14">
        <f>ROUNDUP(MONTH(SalesDataTable[[#This Row],[Order Date]])/3,0)</f>
        <v>2</v>
      </c>
      <c r="E827" s="14">
        <f>MONTH(SalesDataTable[[#This Row],[Order Date]])</f>
        <v>5</v>
      </c>
      <c r="F827" s="14" t="str">
        <f>TEXT(SalesDataTable[[#This Row],[Order Date]],"mmm")</f>
        <v>May</v>
      </c>
      <c r="G827" s="3" t="s">
        <v>11</v>
      </c>
      <c r="H827" s="3" t="s">
        <v>39</v>
      </c>
      <c r="I827" s="3" t="s">
        <v>2</v>
      </c>
      <c r="J827" s="3" t="s">
        <v>16</v>
      </c>
      <c r="K827" s="3" t="s">
        <v>9</v>
      </c>
      <c r="L827" s="3"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c r="U827" s="4">
        <f>YEAR(SalesDataTable[[#This Row],[Order Date]])</f>
        <v>2026</v>
      </c>
      <c r="V827" s="7" t="str">
        <f>"Q"&amp;ROUNDUP(MONTH(SalesDataTable[[#This Row],[Order Date]])/3,0)</f>
        <v>Q2</v>
      </c>
      <c r="W827" s="8">
        <f>MONTH(SalesDataTable[[#This Row],[Order Date]])</f>
        <v>5</v>
      </c>
      <c r="X827" s="7" t="str">
        <f>TEXT(SalesDataTable[[#This Row],[Order Date]],"mmm")</f>
        <v>May</v>
      </c>
    </row>
    <row r="828" spans="1:24" ht="15.6">
      <c r="A828" s="2">
        <v>4469</v>
      </c>
      <c r="B828" s="12">
        <v>46157</v>
      </c>
      <c r="C828" s="14">
        <f>YEAR(SalesDataTable[[#This Row],[Order Date]])</f>
        <v>2026</v>
      </c>
      <c r="D828" s="14">
        <f>ROUNDUP(MONTH(SalesDataTable[[#This Row],[Order Date]])/3,0)</f>
        <v>2</v>
      </c>
      <c r="E828" s="14">
        <f>MONTH(SalesDataTable[[#This Row],[Order Date]])</f>
        <v>5</v>
      </c>
      <c r="F828" s="14" t="str">
        <f>TEXT(SalesDataTable[[#This Row],[Order Date]],"mmm")</f>
        <v>May</v>
      </c>
      <c r="G828" s="3" t="s">
        <v>11</v>
      </c>
      <c r="H828" s="3" t="s">
        <v>25</v>
      </c>
      <c r="I828" s="3" t="s">
        <v>19</v>
      </c>
      <c r="J828" s="3" t="s">
        <v>3</v>
      </c>
      <c r="K828" s="3" t="s">
        <v>4</v>
      </c>
      <c r="L828" s="3" t="s">
        <v>5</v>
      </c>
      <c r="M828" s="8">
        <v>2</v>
      </c>
      <c r="N828" s="5">
        <v>80.81</v>
      </c>
      <c r="O828" s="6">
        <v>0</v>
      </c>
      <c r="P828" s="5">
        <v>42.53</v>
      </c>
      <c r="Q828" s="5">
        <f t="shared" si="48"/>
        <v>161.62</v>
      </c>
      <c r="R828" s="5">
        <f t="shared" si="49"/>
        <v>85.06</v>
      </c>
      <c r="S828" s="5">
        <f t="shared" si="50"/>
        <v>76.56</v>
      </c>
      <c r="T828" s="7">
        <f t="shared" si="51"/>
        <v>0.47370374953594852</v>
      </c>
      <c r="U828" s="4">
        <f>YEAR(SalesDataTable[[#This Row],[Order Date]])</f>
        <v>2026</v>
      </c>
      <c r="V828" s="7" t="str">
        <f>"Q"&amp;ROUNDUP(MONTH(SalesDataTable[[#This Row],[Order Date]])/3,0)</f>
        <v>Q2</v>
      </c>
      <c r="W828" s="8">
        <f>MONTH(SalesDataTable[[#This Row],[Order Date]])</f>
        <v>5</v>
      </c>
      <c r="X828" s="7" t="str">
        <f>TEXT(SalesDataTable[[#This Row],[Order Date]],"mmm")</f>
        <v>May</v>
      </c>
    </row>
    <row r="829" spans="1:24" ht="15.6">
      <c r="A829" s="2">
        <v>5037</v>
      </c>
      <c r="B829" s="12">
        <v>46157</v>
      </c>
      <c r="C829" s="14">
        <f>YEAR(SalesDataTable[[#This Row],[Order Date]])</f>
        <v>2026</v>
      </c>
      <c r="D829" s="14">
        <f>ROUNDUP(MONTH(SalesDataTable[[#This Row],[Order Date]])/3,0)</f>
        <v>2</v>
      </c>
      <c r="E829" s="14">
        <f>MONTH(SalesDataTable[[#This Row],[Order Date]])</f>
        <v>5</v>
      </c>
      <c r="F829" s="14" t="str">
        <f>TEXT(SalesDataTable[[#This Row],[Order Date]],"mmm")</f>
        <v>May</v>
      </c>
      <c r="G829" s="3" t="s">
        <v>6</v>
      </c>
      <c r="H829" s="3" t="s">
        <v>41</v>
      </c>
      <c r="I829" s="3" t="s">
        <v>2</v>
      </c>
      <c r="J829" s="3" t="s">
        <v>13</v>
      </c>
      <c r="K829" s="3" t="s">
        <v>4</v>
      </c>
      <c r="L829" s="3" t="s">
        <v>22</v>
      </c>
      <c r="M829" s="8">
        <v>1</v>
      </c>
      <c r="N829" s="5">
        <v>51.53</v>
      </c>
      <c r="O829" s="6">
        <v>0.1</v>
      </c>
      <c r="P829" s="5">
        <v>23.06</v>
      </c>
      <c r="Q829" s="5">
        <f t="shared" si="48"/>
        <v>46.377000000000002</v>
      </c>
      <c r="R829" s="5">
        <f t="shared" si="49"/>
        <v>23.06</v>
      </c>
      <c r="S829" s="5">
        <f t="shared" si="50"/>
        <v>23.317000000000004</v>
      </c>
      <c r="T829" s="7">
        <f t="shared" si="51"/>
        <v>0.50277076999374692</v>
      </c>
      <c r="U829" s="4">
        <f>YEAR(SalesDataTable[[#This Row],[Order Date]])</f>
        <v>2026</v>
      </c>
      <c r="V829" s="7" t="str">
        <f>"Q"&amp;ROUNDUP(MONTH(SalesDataTable[[#This Row],[Order Date]])/3,0)</f>
        <v>Q2</v>
      </c>
      <c r="W829" s="8">
        <f>MONTH(SalesDataTable[[#This Row],[Order Date]])</f>
        <v>5</v>
      </c>
      <c r="X829" s="7" t="str">
        <f>TEXT(SalesDataTable[[#This Row],[Order Date]],"mmm")</f>
        <v>May</v>
      </c>
    </row>
    <row r="830" spans="1:24" ht="15.6">
      <c r="A830" s="2">
        <v>35</v>
      </c>
      <c r="B830" s="12">
        <v>46158</v>
      </c>
      <c r="C830" s="14">
        <f>YEAR(SalesDataTable[[#This Row],[Order Date]])</f>
        <v>2026</v>
      </c>
      <c r="D830" s="14">
        <f>ROUNDUP(MONTH(SalesDataTable[[#This Row],[Order Date]])/3,0)</f>
        <v>2</v>
      </c>
      <c r="E830" s="14">
        <f>MONTH(SalesDataTable[[#This Row],[Order Date]])</f>
        <v>5</v>
      </c>
      <c r="F830" s="14" t="str">
        <f>TEXT(SalesDataTable[[#This Row],[Order Date]],"mmm")</f>
        <v>May</v>
      </c>
      <c r="G830" s="3" t="s">
        <v>20</v>
      </c>
      <c r="H830" s="3" t="s">
        <v>47</v>
      </c>
      <c r="I830" s="3" t="s">
        <v>8</v>
      </c>
      <c r="J830" s="3" t="s">
        <v>16</v>
      </c>
      <c r="K830" s="3" t="s">
        <v>23</v>
      </c>
      <c r="L830" s="3"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c r="U830" s="4">
        <f>YEAR(SalesDataTable[[#This Row],[Order Date]])</f>
        <v>2026</v>
      </c>
      <c r="V830" s="7" t="str">
        <f>"Q"&amp;ROUNDUP(MONTH(SalesDataTable[[#This Row],[Order Date]])/3,0)</f>
        <v>Q2</v>
      </c>
      <c r="W830" s="8">
        <f>MONTH(SalesDataTable[[#This Row],[Order Date]])</f>
        <v>5</v>
      </c>
      <c r="X830" s="7" t="str">
        <f>TEXT(SalesDataTable[[#This Row],[Order Date]],"mmm")</f>
        <v>May</v>
      </c>
    </row>
    <row r="831" spans="1:24" ht="15.6">
      <c r="A831" s="2">
        <v>226</v>
      </c>
      <c r="B831" s="12">
        <v>46158</v>
      </c>
      <c r="C831" s="14">
        <f>YEAR(SalesDataTable[[#This Row],[Order Date]])</f>
        <v>2026</v>
      </c>
      <c r="D831" s="14">
        <f>ROUNDUP(MONTH(SalesDataTable[[#This Row],[Order Date]])/3,0)</f>
        <v>2</v>
      </c>
      <c r="E831" s="14">
        <f>MONTH(SalesDataTable[[#This Row],[Order Date]])</f>
        <v>5</v>
      </c>
      <c r="F831" s="14" t="str">
        <f>TEXT(SalesDataTable[[#This Row],[Order Date]],"mmm")</f>
        <v>May</v>
      </c>
      <c r="G831" s="3" t="s">
        <v>11</v>
      </c>
      <c r="H831" s="3" t="s">
        <v>39</v>
      </c>
      <c r="I831" s="3" t="s">
        <v>2</v>
      </c>
      <c r="J831" s="3" t="s">
        <v>13</v>
      </c>
      <c r="K831" s="3" t="s">
        <v>14</v>
      </c>
      <c r="L831" s="3" t="s">
        <v>48</v>
      </c>
      <c r="M831" s="8">
        <v>1</v>
      </c>
      <c r="N831" s="5">
        <v>165.99</v>
      </c>
      <c r="O831" s="6">
        <v>0.1</v>
      </c>
      <c r="P831" s="5">
        <v>89.9</v>
      </c>
      <c r="Q831" s="5">
        <f t="shared" si="48"/>
        <v>149.39100000000002</v>
      </c>
      <c r="R831" s="5">
        <f t="shared" si="49"/>
        <v>89.9</v>
      </c>
      <c r="S831" s="5">
        <f t="shared" si="50"/>
        <v>59.491000000000014</v>
      </c>
      <c r="T831" s="7">
        <f t="shared" si="51"/>
        <v>0.3982234538894579</v>
      </c>
      <c r="U831" s="4">
        <f>YEAR(SalesDataTable[[#This Row],[Order Date]])</f>
        <v>2026</v>
      </c>
      <c r="V831" s="7" t="str">
        <f>"Q"&amp;ROUNDUP(MONTH(SalesDataTable[[#This Row],[Order Date]])/3,0)</f>
        <v>Q2</v>
      </c>
      <c r="W831" s="8">
        <f>MONTH(SalesDataTable[[#This Row],[Order Date]])</f>
        <v>5</v>
      </c>
      <c r="X831" s="7" t="str">
        <f>TEXT(SalesDataTable[[#This Row],[Order Date]],"mmm")</f>
        <v>May</v>
      </c>
    </row>
    <row r="832" spans="1:24" ht="15.6">
      <c r="A832" s="2">
        <v>1713</v>
      </c>
      <c r="B832" s="12">
        <v>46158</v>
      </c>
      <c r="C832" s="14">
        <f>YEAR(SalesDataTable[[#This Row],[Order Date]])</f>
        <v>2026</v>
      </c>
      <c r="D832" s="14">
        <f>ROUNDUP(MONTH(SalesDataTable[[#This Row],[Order Date]])/3,0)</f>
        <v>2</v>
      </c>
      <c r="E832" s="14">
        <f>MONTH(SalesDataTable[[#This Row],[Order Date]])</f>
        <v>5</v>
      </c>
      <c r="F832" s="14" t="str">
        <f>TEXT(SalesDataTable[[#This Row],[Order Date]],"mmm")</f>
        <v>May</v>
      </c>
      <c r="G832" s="3" t="s">
        <v>0</v>
      </c>
      <c r="H832" s="3" t="s">
        <v>50</v>
      </c>
      <c r="I832" s="3" t="s">
        <v>19</v>
      </c>
      <c r="J832" s="3" t="s">
        <v>13</v>
      </c>
      <c r="K832" s="3" t="s">
        <v>23</v>
      </c>
      <c r="L832" s="3" t="s">
        <v>51</v>
      </c>
      <c r="M832" s="8">
        <v>2</v>
      </c>
      <c r="N832" s="5">
        <v>121.22</v>
      </c>
      <c r="O832" s="6">
        <v>0</v>
      </c>
      <c r="P832" s="5">
        <v>60.38</v>
      </c>
      <c r="Q832" s="5">
        <f t="shared" si="48"/>
        <v>242.44</v>
      </c>
      <c r="R832" s="5">
        <f t="shared" si="49"/>
        <v>120.76</v>
      </c>
      <c r="S832" s="5">
        <f t="shared" si="50"/>
        <v>121.67999999999999</v>
      </c>
      <c r="T832" s="7">
        <f t="shared" si="51"/>
        <v>0.50189737667051637</v>
      </c>
      <c r="U832" s="4">
        <f>YEAR(SalesDataTable[[#This Row],[Order Date]])</f>
        <v>2026</v>
      </c>
      <c r="V832" s="7" t="str">
        <f>"Q"&amp;ROUNDUP(MONTH(SalesDataTable[[#This Row],[Order Date]])/3,0)</f>
        <v>Q2</v>
      </c>
      <c r="W832" s="8">
        <f>MONTH(SalesDataTable[[#This Row],[Order Date]])</f>
        <v>5</v>
      </c>
      <c r="X832" s="7" t="str">
        <f>TEXT(SalesDataTable[[#This Row],[Order Date]],"mmm")</f>
        <v>May</v>
      </c>
    </row>
    <row r="833" spans="1:24" ht="15.6">
      <c r="A833" s="2">
        <v>2320</v>
      </c>
      <c r="B833" s="12">
        <v>46158</v>
      </c>
      <c r="C833" s="14">
        <f>YEAR(SalesDataTable[[#This Row],[Order Date]])</f>
        <v>2026</v>
      </c>
      <c r="D833" s="14">
        <f>ROUNDUP(MONTH(SalesDataTable[[#This Row],[Order Date]])/3,0)</f>
        <v>2</v>
      </c>
      <c r="E833" s="14">
        <f>MONTH(SalesDataTable[[#This Row],[Order Date]])</f>
        <v>5</v>
      </c>
      <c r="F833" s="14" t="str">
        <f>TEXT(SalesDataTable[[#This Row],[Order Date]],"mmm")</f>
        <v>May</v>
      </c>
      <c r="G833" s="3" t="s">
        <v>6</v>
      </c>
      <c r="H833" s="3" t="s">
        <v>43</v>
      </c>
      <c r="I833" s="3" t="s">
        <v>19</v>
      </c>
      <c r="J833" s="3" t="s">
        <v>16</v>
      </c>
      <c r="K833" s="3" t="s">
        <v>14</v>
      </c>
      <c r="L833" s="3" t="s">
        <v>44</v>
      </c>
      <c r="M833" s="8">
        <v>2</v>
      </c>
      <c r="N833" s="5">
        <v>131.1</v>
      </c>
      <c r="O833" s="6">
        <v>0</v>
      </c>
      <c r="P833" s="5">
        <v>65.55</v>
      </c>
      <c r="Q833" s="5">
        <f t="shared" si="48"/>
        <v>262.2</v>
      </c>
      <c r="R833" s="5">
        <f t="shared" si="49"/>
        <v>131.1</v>
      </c>
      <c r="S833" s="5">
        <f t="shared" si="50"/>
        <v>131.1</v>
      </c>
      <c r="T833" s="7">
        <f t="shared" si="51"/>
        <v>0.5</v>
      </c>
      <c r="U833" s="4">
        <f>YEAR(SalesDataTable[[#This Row],[Order Date]])</f>
        <v>2026</v>
      </c>
      <c r="V833" s="7" t="str">
        <f>"Q"&amp;ROUNDUP(MONTH(SalesDataTable[[#This Row],[Order Date]])/3,0)</f>
        <v>Q2</v>
      </c>
      <c r="W833" s="8">
        <f>MONTH(SalesDataTable[[#This Row],[Order Date]])</f>
        <v>5</v>
      </c>
      <c r="X833" s="7" t="str">
        <f>TEXT(SalesDataTable[[#This Row],[Order Date]],"mmm")</f>
        <v>May</v>
      </c>
    </row>
    <row r="834" spans="1:24" ht="15.6">
      <c r="A834" s="2">
        <v>2496</v>
      </c>
      <c r="B834" s="12">
        <v>46158</v>
      </c>
      <c r="C834" s="14">
        <f>YEAR(SalesDataTable[[#This Row],[Order Date]])</f>
        <v>2026</v>
      </c>
      <c r="D834" s="14">
        <f>ROUNDUP(MONTH(SalesDataTable[[#This Row],[Order Date]])/3,0)</f>
        <v>2</v>
      </c>
      <c r="E834" s="14">
        <f>MONTH(SalesDataTable[[#This Row],[Order Date]])</f>
        <v>5</v>
      </c>
      <c r="F834" s="14" t="str">
        <f>TEXT(SalesDataTable[[#This Row],[Order Date]],"mmm")</f>
        <v>May</v>
      </c>
      <c r="G834" s="3" t="s">
        <v>6</v>
      </c>
      <c r="H834" s="3" t="s">
        <v>27</v>
      </c>
      <c r="I834" s="3" t="s">
        <v>2</v>
      </c>
      <c r="J834" s="3" t="s">
        <v>3</v>
      </c>
      <c r="K834" s="3" t="s">
        <v>14</v>
      </c>
      <c r="L834" s="3"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c r="U834" s="4">
        <f>YEAR(SalesDataTable[[#This Row],[Order Date]])</f>
        <v>2026</v>
      </c>
      <c r="V834" s="7" t="str">
        <f>"Q"&amp;ROUNDUP(MONTH(SalesDataTable[[#This Row],[Order Date]])/3,0)</f>
        <v>Q2</v>
      </c>
      <c r="W834" s="8">
        <f>MONTH(SalesDataTable[[#This Row],[Order Date]])</f>
        <v>5</v>
      </c>
      <c r="X834" s="7" t="str">
        <f>TEXT(SalesDataTable[[#This Row],[Order Date]],"mmm")</f>
        <v>May</v>
      </c>
    </row>
    <row r="835" spans="1:24" ht="15.6">
      <c r="A835" s="2">
        <v>2504</v>
      </c>
      <c r="B835" s="12">
        <v>46158</v>
      </c>
      <c r="C835" s="14">
        <f>YEAR(SalesDataTable[[#This Row],[Order Date]])</f>
        <v>2026</v>
      </c>
      <c r="D835" s="14">
        <f>ROUNDUP(MONTH(SalesDataTable[[#This Row],[Order Date]])/3,0)</f>
        <v>2</v>
      </c>
      <c r="E835" s="14">
        <f>MONTH(SalesDataTable[[#This Row],[Order Date]])</f>
        <v>5</v>
      </c>
      <c r="F835" s="14" t="str">
        <f>TEXT(SalesDataTable[[#This Row],[Order Date]],"mmm")</f>
        <v>May</v>
      </c>
      <c r="G835" s="3" t="s">
        <v>20</v>
      </c>
      <c r="H835" s="3" t="s">
        <v>31</v>
      </c>
      <c r="I835" s="3" t="s">
        <v>2</v>
      </c>
      <c r="J835" s="3" t="s">
        <v>13</v>
      </c>
      <c r="K835" s="3" t="s">
        <v>14</v>
      </c>
      <c r="L835" s="3" t="s">
        <v>15</v>
      </c>
      <c r="M835" s="8">
        <v>1</v>
      </c>
      <c r="N835" s="5">
        <v>36.659999999999997</v>
      </c>
      <c r="O835" s="6">
        <v>0</v>
      </c>
      <c r="P835" s="5">
        <v>13.61</v>
      </c>
      <c r="Q835" s="5">
        <f t="shared" si="52"/>
        <v>36.659999999999997</v>
      </c>
      <c r="R835" s="5">
        <f t="shared" si="53"/>
        <v>13.61</v>
      </c>
      <c r="S835" s="5">
        <f t="shared" si="54"/>
        <v>23.049999999999997</v>
      </c>
      <c r="T835" s="7">
        <f t="shared" si="55"/>
        <v>0.62875068194217132</v>
      </c>
      <c r="U835" s="4">
        <f>YEAR(SalesDataTable[[#This Row],[Order Date]])</f>
        <v>2026</v>
      </c>
      <c r="V835" s="7" t="str">
        <f>"Q"&amp;ROUNDUP(MONTH(SalesDataTable[[#This Row],[Order Date]])/3,0)</f>
        <v>Q2</v>
      </c>
      <c r="W835" s="8">
        <f>MONTH(SalesDataTable[[#This Row],[Order Date]])</f>
        <v>5</v>
      </c>
      <c r="X835" s="7" t="str">
        <f>TEXT(SalesDataTable[[#This Row],[Order Date]],"mmm")</f>
        <v>May</v>
      </c>
    </row>
    <row r="836" spans="1:24" ht="15.6">
      <c r="A836" s="2">
        <v>2598</v>
      </c>
      <c r="B836" s="12">
        <v>46158</v>
      </c>
      <c r="C836" s="14">
        <f>YEAR(SalesDataTable[[#This Row],[Order Date]])</f>
        <v>2026</v>
      </c>
      <c r="D836" s="14">
        <f>ROUNDUP(MONTH(SalesDataTable[[#This Row],[Order Date]])/3,0)</f>
        <v>2</v>
      </c>
      <c r="E836" s="14">
        <f>MONTH(SalesDataTable[[#This Row],[Order Date]])</f>
        <v>5</v>
      </c>
      <c r="F836" s="14" t="str">
        <f>TEXT(SalesDataTable[[#This Row],[Order Date]],"mmm")</f>
        <v>May</v>
      </c>
      <c r="G836" s="3" t="s">
        <v>20</v>
      </c>
      <c r="H836" s="3" t="s">
        <v>33</v>
      </c>
      <c r="I836" s="3" t="s">
        <v>2</v>
      </c>
      <c r="J836" s="3" t="s">
        <v>13</v>
      </c>
      <c r="K836" s="3" t="s">
        <v>9</v>
      </c>
      <c r="L836" s="3"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c r="U836" s="4">
        <f>YEAR(SalesDataTable[[#This Row],[Order Date]])</f>
        <v>2026</v>
      </c>
      <c r="V836" s="7" t="str">
        <f>"Q"&amp;ROUNDUP(MONTH(SalesDataTable[[#This Row],[Order Date]])/3,0)</f>
        <v>Q2</v>
      </c>
      <c r="W836" s="8">
        <f>MONTH(SalesDataTable[[#This Row],[Order Date]])</f>
        <v>5</v>
      </c>
      <c r="X836" s="7" t="str">
        <f>TEXT(SalesDataTable[[#This Row],[Order Date]],"mmm")</f>
        <v>May</v>
      </c>
    </row>
    <row r="837" spans="1:24" ht="15.6">
      <c r="A837" s="2">
        <v>2600</v>
      </c>
      <c r="B837" s="12">
        <v>46158</v>
      </c>
      <c r="C837" s="14">
        <f>YEAR(SalesDataTable[[#This Row],[Order Date]])</f>
        <v>2026</v>
      </c>
      <c r="D837" s="14">
        <f>ROUNDUP(MONTH(SalesDataTable[[#This Row],[Order Date]])/3,0)</f>
        <v>2</v>
      </c>
      <c r="E837" s="14">
        <f>MONTH(SalesDataTable[[#This Row],[Order Date]])</f>
        <v>5</v>
      </c>
      <c r="F837" s="14" t="str">
        <f>TEXT(SalesDataTable[[#This Row],[Order Date]],"mmm")</f>
        <v>May</v>
      </c>
      <c r="G837" s="3" t="s">
        <v>6</v>
      </c>
      <c r="H837" s="3" t="s">
        <v>43</v>
      </c>
      <c r="I837" s="3" t="s">
        <v>19</v>
      </c>
      <c r="J837" s="3" t="s">
        <v>13</v>
      </c>
      <c r="K837" s="3" t="s">
        <v>14</v>
      </c>
      <c r="L837" s="3" t="s">
        <v>15</v>
      </c>
      <c r="M837" s="8">
        <v>1</v>
      </c>
      <c r="N837" s="5">
        <v>35.97</v>
      </c>
      <c r="O837" s="6">
        <v>0.1</v>
      </c>
      <c r="P837" s="5">
        <v>13.54</v>
      </c>
      <c r="Q837" s="5">
        <f t="shared" si="52"/>
        <v>32.372999999999998</v>
      </c>
      <c r="R837" s="5">
        <f t="shared" si="53"/>
        <v>13.54</v>
      </c>
      <c r="S837" s="5">
        <f t="shared" si="54"/>
        <v>18.832999999999998</v>
      </c>
      <c r="T837" s="7">
        <f t="shared" si="55"/>
        <v>0.58175022395205878</v>
      </c>
      <c r="U837" s="4">
        <f>YEAR(SalesDataTable[[#This Row],[Order Date]])</f>
        <v>2026</v>
      </c>
      <c r="V837" s="7" t="str">
        <f>"Q"&amp;ROUNDUP(MONTH(SalesDataTable[[#This Row],[Order Date]])/3,0)</f>
        <v>Q2</v>
      </c>
      <c r="W837" s="8">
        <f>MONTH(SalesDataTable[[#This Row],[Order Date]])</f>
        <v>5</v>
      </c>
      <c r="X837" s="7" t="str">
        <f>TEXT(SalesDataTable[[#This Row],[Order Date]],"mmm")</f>
        <v>May</v>
      </c>
    </row>
    <row r="838" spans="1:24" ht="15.6">
      <c r="A838" s="2">
        <v>2856</v>
      </c>
      <c r="B838" s="12">
        <v>46158</v>
      </c>
      <c r="C838" s="14">
        <f>YEAR(SalesDataTable[[#This Row],[Order Date]])</f>
        <v>2026</v>
      </c>
      <c r="D838" s="14">
        <f>ROUNDUP(MONTH(SalesDataTable[[#This Row],[Order Date]])/3,0)</f>
        <v>2</v>
      </c>
      <c r="E838" s="14">
        <f>MONTH(SalesDataTable[[#This Row],[Order Date]])</f>
        <v>5</v>
      </c>
      <c r="F838" s="14" t="str">
        <f>TEXT(SalesDataTable[[#This Row],[Order Date]],"mmm")</f>
        <v>May</v>
      </c>
      <c r="G838" s="3" t="s">
        <v>6</v>
      </c>
      <c r="H838" s="3" t="s">
        <v>41</v>
      </c>
      <c r="I838" s="3" t="s">
        <v>8</v>
      </c>
      <c r="J838" s="3" t="s">
        <v>16</v>
      </c>
      <c r="K838" s="3" t="s">
        <v>34</v>
      </c>
      <c r="L838" s="3"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c r="U838" s="4">
        <f>YEAR(SalesDataTable[[#This Row],[Order Date]])</f>
        <v>2026</v>
      </c>
      <c r="V838" s="7" t="str">
        <f>"Q"&amp;ROUNDUP(MONTH(SalesDataTable[[#This Row],[Order Date]])/3,0)</f>
        <v>Q2</v>
      </c>
      <c r="W838" s="8">
        <f>MONTH(SalesDataTable[[#This Row],[Order Date]])</f>
        <v>5</v>
      </c>
      <c r="X838" s="7" t="str">
        <f>TEXT(SalesDataTable[[#This Row],[Order Date]],"mmm")</f>
        <v>May</v>
      </c>
    </row>
    <row r="839" spans="1:24" ht="15.6">
      <c r="A839" s="2">
        <v>3478</v>
      </c>
      <c r="B839" s="12">
        <v>46158</v>
      </c>
      <c r="C839" s="14">
        <f>YEAR(SalesDataTable[[#This Row],[Order Date]])</f>
        <v>2026</v>
      </c>
      <c r="D839" s="14">
        <f>ROUNDUP(MONTH(SalesDataTable[[#This Row],[Order Date]])/3,0)</f>
        <v>2</v>
      </c>
      <c r="E839" s="14">
        <f>MONTH(SalesDataTable[[#This Row],[Order Date]])</f>
        <v>5</v>
      </c>
      <c r="F839" s="14" t="str">
        <f>TEXT(SalesDataTable[[#This Row],[Order Date]],"mmm")</f>
        <v>May</v>
      </c>
      <c r="G839" s="3" t="s">
        <v>20</v>
      </c>
      <c r="H839" s="3" t="s">
        <v>33</v>
      </c>
      <c r="I839" s="3" t="s">
        <v>2</v>
      </c>
      <c r="J839" s="3" t="s">
        <v>13</v>
      </c>
      <c r="K839" s="3" t="s">
        <v>34</v>
      </c>
      <c r="L839" s="3" t="s">
        <v>42</v>
      </c>
      <c r="M839" s="8">
        <v>4</v>
      </c>
      <c r="N839" s="5">
        <v>36.29</v>
      </c>
      <c r="O839" s="6">
        <v>0.1</v>
      </c>
      <c r="P839" s="5">
        <v>13.77</v>
      </c>
      <c r="Q839" s="5">
        <f t="shared" si="52"/>
        <v>130.64400000000001</v>
      </c>
      <c r="R839" s="5">
        <f t="shared" si="53"/>
        <v>55.08</v>
      </c>
      <c r="S839" s="5">
        <f t="shared" si="54"/>
        <v>75.564000000000007</v>
      </c>
      <c r="T839" s="7">
        <f t="shared" si="55"/>
        <v>0.57839625241113257</v>
      </c>
      <c r="U839" s="4">
        <f>YEAR(SalesDataTable[[#This Row],[Order Date]])</f>
        <v>2026</v>
      </c>
      <c r="V839" s="7" t="str">
        <f>"Q"&amp;ROUNDUP(MONTH(SalesDataTable[[#This Row],[Order Date]])/3,0)</f>
        <v>Q2</v>
      </c>
      <c r="W839" s="8">
        <f>MONTH(SalesDataTable[[#This Row],[Order Date]])</f>
        <v>5</v>
      </c>
      <c r="X839" s="7" t="str">
        <f>TEXT(SalesDataTable[[#This Row],[Order Date]],"mmm")</f>
        <v>May</v>
      </c>
    </row>
    <row r="840" spans="1:24" ht="15.6">
      <c r="A840" s="2">
        <v>3599</v>
      </c>
      <c r="B840" s="12">
        <v>46158</v>
      </c>
      <c r="C840" s="14">
        <f>YEAR(SalesDataTable[[#This Row],[Order Date]])</f>
        <v>2026</v>
      </c>
      <c r="D840" s="14">
        <f>ROUNDUP(MONTH(SalesDataTable[[#This Row],[Order Date]])/3,0)</f>
        <v>2</v>
      </c>
      <c r="E840" s="14">
        <f>MONTH(SalesDataTable[[#This Row],[Order Date]])</f>
        <v>5</v>
      </c>
      <c r="F840" s="14" t="str">
        <f>TEXT(SalesDataTable[[#This Row],[Order Date]],"mmm")</f>
        <v>May</v>
      </c>
      <c r="G840" s="3" t="s">
        <v>6</v>
      </c>
      <c r="H840" s="3" t="s">
        <v>27</v>
      </c>
      <c r="I840" s="3" t="s">
        <v>2</v>
      </c>
      <c r="J840" s="3" t="s">
        <v>13</v>
      </c>
      <c r="K840" s="3" t="s">
        <v>9</v>
      </c>
      <c r="L840" s="3" t="s">
        <v>17</v>
      </c>
      <c r="M840" s="8">
        <v>4</v>
      </c>
      <c r="N840" s="5">
        <v>143.34</v>
      </c>
      <c r="O840" s="6">
        <v>0</v>
      </c>
      <c r="P840" s="5">
        <v>80.55</v>
      </c>
      <c r="Q840" s="5">
        <f t="shared" si="52"/>
        <v>573.36</v>
      </c>
      <c r="R840" s="5">
        <f t="shared" si="53"/>
        <v>322.2</v>
      </c>
      <c r="S840" s="5">
        <f t="shared" si="54"/>
        <v>251.16000000000003</v>
      </c>
      <c r="T840" s="7">
        <f t="shared" si="55"/>
        <v>0.43804939305148599</v>
      </c>
      <c r="U840" s="4">
        <f>YEAR(SalesDataTable[[#This Row],[Order Date]])</f>
        <v>2026</v>
      </c>
      <c r="V840" s="7" t="str">
        <f>"Q"&amp;ROUNDUP(MONTH(SalesDataTable[[#This Row],[Order Date]])/3,0)</f>
        <v>Q2</v>
      </c>
      <c r="W840" s="8">
        <f>MONTH(SalesDataTable[[#This Row],[Order Date]])</f>
        <v>5</v>
      </c>
      <c r="X840" s="7" t="str">
        <f>TEXT(SalesDataTable[[#This Row],[Order Date]],"mmm")</f>
        <v>May</v>
      </c>
    </row>
    <row r="841" spans="1:24" ht="15.6">
      <c r="A841" s="2">
        <v>282</v>
      </c>
      <c r="B841" s="12">
        <v>46159</v>
      </c>
      <c r="C841" s="14">
        <f>YEAR(SalesDataTable[[#This Row],[Order Date]])</f>
        <v>2026</v>
      </c>
      <c r="D841" s="14">
        <f>ROUNDUP(MONTH(SalesDataTable[[#This Row],[Order Date]])/3,0)</f>
        <v>2</v>
      </c>
      <c r="E841" s="14">
        <f>MONTH(SalesDataTable[[#This Row],[Order Date]])</f>
        <v>5</v>
      </c>
      <c r="F841" s="14" t="str">
        <f>TEXT(SalesDataTable[[#This Row],[Order Date]],"mmm")</f>
        <v>May</v>
      </c>
      <c r="G841" s="3" t="s">
        <v>6</v>
      </c>
      <c r="H841" s="3" t="s">
        <v>43</v>
      </c>
      <c r="I841" s="3" t="s">
        <v>28</v>
      </c>
      <c r="J841" s="3" t="s">
        <v>13</v>
      </c>
      <c r="K841" s="3" t="s">
        <v>4</v>
      </c>
      <c r="L841" s="3" t="s">
        <v>22</v>
      </c>
      <c r="M841" s="8">
        <v>3</v>
      </c>
      <c r="N841" s="5">
        <v>51.68</v>
      </c>
      <c r="O841" s="6">
        <v>0</v>
      </c>
      <c r="P841" s="5">
        <v>22.4</v>
      </c>
      <c r="Q841" s="5">
        <f t="shared" si="52"/>
        <v>155.04</v>
      </c>
      <c r="R841" s="5">
        <f t="shared" si="53"/>
        <v>67.199999999999989</v>
      </c>
      <c r="S841" s="5">
        <f t="shared" si="54"/>
        <v>87.84</v>
      </c>
      <c r="T841" s="7">
        <f t="shared" si="55"/>
        <v>0.56656346749226016</v>
      </c>
      <c r="U841" s="4">
        <f>YEAR(SalesDataTable[[#This Row],[Order Date]])</f>
        <v>2026</v>
      </c>
      <c r="V841" s="7" t="str">
        <f>"Q"&amp;ROUNDUP(MONTH(SalesDataTable[[#This Row],[Order Date]])/3,0)</f>
        <v>Q2</v>
      </c>
      <c r="W841" s="8">
        <f>MONTH(SalesDataTable[[#This Row],[Order Date]])</f>
        <v>5</v>
      </c>
      <c r="X841" s="7" t="str">
        <f>TEXT(SalesDataTable[[#This Row],[Order Date]],"mmm")</f>
        <v>May</v>
      </c>
    </row>
    <row r="842" spans="1:24" ht="15.6">
      <c r="A842" s="2">
        <v>980</v>
      </c>
      <c r="B842" s="12">
        <v>46159</v>
      </c>
      <c r="C842" s="14">
        <f>YEAR(SalesDataTable[[#This Row],[Order Date]])</f>
        <v>2026</v>
      </c>
      <c r="D842" s="14">
        <f>ROUNDUP(MONTH(SalesDataTable[[#This Row],[Order Date]])/3,0)</f>
        <v>2</v>
      </c>
      <c r="E842" s="14">
        <f>MONTH(SalesDataTable[[#This Row],[Order Date]])</f>
        <v>5</v>
      </c>
      <c r="F842" s="14" t="str">
        <f>TEXT(SalesDataTable[[#This Row],[Order Date]],"mmm")</f>
        <v>May</v>
      </c>
      <c r="G842" s="3" t="s">
        <v>20</v>
      </c>
      <c r="H842" s="3" t="s">
        <v>31</v>
      </c>
      <c r="I842" s="3" t="s">
        <v>2</v>
      </c>
      <c r="J842" s="3" t="s">
        <v>3</v>
      </c>
      <c r="K842" s="3" t="s">
        <v>14</v>
      </c>
      <c r="L842" s="3" t="s">
        <v>32</v>
      </c>
      <c r="M842" s="8">
        <v>1</v>
      </c>
      <c r="N842" s="5">
        <v>46.84</v>
      </c>
      <c r="O842" s="6">
        <v>0</v>
      </c>
      <c r="P842" s="5">
        <v>17.93</v>
      </c>
      <c r="Q842" s="5">
        <f t="shared" si="52"/>
        <v>46.84</v>
      </c>
      <c r="R842" s="5">
        <f t="shared" si="53"/>
        <v>17.93</v>
      </c>
      <c r="S842" s="5">
        <f t="shared" si="54"/>
        <v>28.910000000000004</v>
      </c>
      <c r="T842" s="7">
        <f t="shared" si="55"/>
        <v>0.61720751494449189</v>
      </c>
      <c r="U842" s="4">
        <f>YEAR(SalesDataTable[[#This Row],[Order Date]])</f>
        <v>2026</v>
      </c>
      <c r="V842" s="7" t="str">
        <f>"Q"&amp;ROUNDUP(MONTH(SalesDataTable[[#This Row],[Order Date]])/3,0)</f>
        <v>Q2</v>
      </c>
      <c r="W842" s="8">
        <f>MONTH(SalesDataTable[[#This Row],[Order Date]])</f>
        <v>5</v>
      </c>
      <c r="X842" s="7" t="str">
        <f>TEXT(SalesDataTable[[#This Row],[Order Date]],"mmm")</f>
        <v>May</v>
      </c>
    </row>
    <row r="843" spans="1:24" ht="15.6">
      <c r="A843" s="2">
        <v>1155</v>
      </c>
      <c r="B843" s="12">
        <v>46159</v>
      </c>
      <c r="C843" s="14">
        <f>YEAR(SalesDataTable[[#This Row],[Order Date]])</f>
        <v>2026</v>
      </c>
      <c r="D843" s="14">
        <f>ROUNDUP(MONTH(SalesDataTable[[#This Row],[Order Date]])/3,0)</f>
        <v>2</v>
      </c>
      <c r="E843" s="14">
        <f>MONTH(SalesDataTable[[#This Row],[Order Date]])</f>
        <v>5</v>
      </c>
      <c r="F843" s="14" t="str">
        <f>TEXT(SalesDataTable[[#This Row],[Order Date]],"mmm")</f>
        <v>May</v>
      </c>
      <c r="G843" s="3" t="s">
        <v>11</v>
      </c>
      <c r="H843" s="3" t="s">
        <v>12</v>
      </c>
      <c r="I843" s="3" t="s">
        <v>28</v>
      </c>
      <c r="J843" s="3" t="s">
        <v>13</v>
      </c>
      <c r="K843" s="3" t="s">
        <v>9</v>
      </c>
      <c r="L843" s="3"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c r="U843" s="4">
        <f>YEAR(SalesDataTable[[#This Row],[Order Date]])</f>
        <v>2026</v>
      </c>
      <c r="V843" s="7" t="str">
        <f>"Q"&amp;ROUNDUP(MONTH(SalesDataTable[[#This Row],[Order Date]])/3,0)</f>
        <v>Q2</v>
      </c>
      <c r="W843" s="8">
        <f>MONTH(SalesDataTable[[#This Row],[Order Date]])</f>
        <v>5</v>
      </c>
      <c r="X843" s="7" t="str">
        <f>TEXT(SalesDataTable[[#This Row],[Order Date]],"mmm")</f>
        <v>May</v>
      </c>
    </row>
    <row r="844" spans="1:24" ht="15.6">
      <c r="A844" s="2">
        <v>1816</v>
      </c>
      <c r="B844" s="12">
        <v>46159</v>
      </c>
      <c r="C844" s="14">
        <f>YEAR(SalesDataTable[[#This Row],[Order Date]])</f>
        <v>2026</v>
      </c>
      <c r="D844" s="14">
        <f>ROUNDUP(MONTH(SalesDataTable[[#This Row],[Order Date]])/3,0)</f>
        <v>2</v>
      </c>
      <c r="E844" s="14">
        <f>MONTH(SalesDataTable[[#This Row],[Order Date]])</f>
        <v>5</v>
      </c>
      <c r="F844" s="14" t="str">
        <f>TEXT(SalesDataTable[[#This Row],[Order Date]],"mmm")</f>
        <v>May</v>
      </c>
      <c r="G844" s="3" t="s">
        <v>20</v>
      </c>
      <c r="H844" s="3" t="s">
        <v>31</v>
      </c>
      <c r="I844" s="3" t="s">
        <v>2</v>
      </c>
      <c r="J844" s="3" t="s">
        <v>13</v>
      </c>
      <c r="K844" s="3" t="s">
        <v>9</v>
      </c>
      <c r="L844" s="3" t="s">
        <v>10</v>
      </c>
      <c r="M844" s="8">
        <v>1</v>
      </c>
      <c r="N844" s="5">
        <v>91.07</v>
      </c>
      <c r="O844" s="6">
        <v>0</v>
      </c>
      <c r="P844" s="5">
        <v>45.3</v>
      </c>
      <c r="Q844" s="5">
        <f t="shared" si="52"/>
        <v>91.07</v>
      </c>
      <c r="R844" s="5">
        <f t="shared" si="53"/>
        <v>45.3</v>
      </c>
      <c r="S844" s="5">
        <f t="shared" si="54"/>
        <v>45.769999999999996</v>
      </c>
      <c r="T844" s="7">
        <f t="shared" si="55"/>
        <v>0.50258043263423735</v>
      </c>
      <c r="U844" s="4">
        <f>YEAR(SalesDataTable[[#This Row],[Order Date]])</f>
        <v>2026</v>
      </c>
      <c r="V844" s="7" t="str">
        <f>"Q"&amp;ROUNDUP(MONTH(SalesDataTable[[#This Row],[Order Date]])/3,0)</f>
        <v>Q2</v>
      </c>
      <c r="W844" s="8">
        <f>MONTH(SalesDataTable[[#This Row],[Order Date]])</f>
        <v>5</v>
      </c>
      <c r="X844" s="7" t="str">
        <f>TEXT(SalesDataTable[[#This Row],[Order Date]],"mmm")</f>
        <v>May</v>
      </c>
    </row>
    <row r="845" spans="1:24" ht="15.6">
      <c r="A845" s="2">
        <v>2128</v>
      </c>
      <c r="B845" s="12">
        <v>46159</v>
      </c>
      <c r="C845" s="14">
        <f>YEAR(SalesDataTable[[#This Row],[Order Date]])</f>
        <v>2026</v>
      </c>
      <c r="D845" s="14">
        <f>ROUNDUP(MONTH(SalesDataTable[[#This Row],[Order Date]])/3,0)</f>
        <v>2</v>
      </c>
      <c r="E845" s="14">
        <f>MONTH(SalesDataTable[[#This Row],[Order Date]])</f>
        <v>5</v>
      </c>
      <c r="F845" s="14" t="str">
        <f>TEXT(SalesDataTable[[#This Row],[Order Date]],"mmm")</f>
        <v>May</v>
      </c>
      <c r="G845" s="3" t="s">
        <v>11</v>
      </c>
      <c r="H845" s="3" t="s">
        <v>39</v>
      </c>
      <c r="I845" s="3" t="s">
        <v>19</v>
      </c>
      <c r="J845" s="3" t="s">
        <v>13</v>
      </c>
      <c r="K845" s="3" t="s">
        <v>4</v>
      </c>
      <c r="L845" s="3" t="s">
        <v>5</v>
      </c>
      <c r="M845" s="8">
        <v>1</v>
      </c>
      <c r="N845" s="5">
        <v>81.86</v>
      </c>
      <c r="O845" s="6">
        <v>0</v>
      </c>
      <c r="P845" s="5">
        <v>43.14</v>
      </c>
      <c r="Q845" s="5">
        <f t="shared" si="52"/>
        <v>81.86</v>
      </c>
      <c r="R845" s="5">
        <f t="shared" si="53"/>
        <v>43.14</v>
      </c>
      <c r="S845" s="5">
        <f t="shared" si="54"/>
        <v>38.72</v>
      </c>
      <c r="T845" s="7">
        <f t="shared" si="55"/>
        <v>0.47300268751526997</v>
      </c>
      <c r="U845" s="4">
        <f>YEAR(SalesDataTable[[#This Row],[Order Date]])</f>
        <v>2026</v>
      </c>
      <c r="V845" s="7" t="str">
        <f>"Q"&amp;ROUNDUP(MONTH(SalesDataTable[[#This Row],[Order Date]])/3,0)</f>
        <v>Q2</v>
      </c>
      <c r="W845" s="8">
        <f>MONTH(SalesDataTable[[#This Row],[Order Date]])</f>
        <v>5</v>
      </c>
      <c r="X845" s="7" t="str">
        <f>TEXT(SalesDataTable[[#This Row],[Order Date]],"mmm")</f>
        <v>May</v>
      </c>
    </row>
    <row r="846" spans="1:24" ht="15.6">
      <c r="A846" s="2">
        <v>2296</v>
      </c>
      <c r="B846" s="12">
        <v>46159</v>
      </c>
      <c r="C846" s="14">
        <f>YEAR(SalesDataTable[[#This Row],[Order Date]])</f>
        <v>2026</v>
      </c>
      <c r="D846" s="14">
        <f>ROUNDUP(MONTH(SalesDataTable[[#This Row],[Order Date]])/3,0)</f>
        <v>2</v>
      </c>
      <c r="E846" s="14">
        <f>MONTH(SalesDataTable[[#This Row],[Order Date]])</f>
        <v>5</v>
      </c>
      <c r="F846" s="14" t="str">
        <f>TEXT(SalesDataTable[[#This Row],[Order Date]],"mmm")</f>
        <v>May</v>
      </c>
      <c r="G846" s="3" t="s">
        <v>20</v>
      </c>
      <c r="H846" s="3" t="s">
        <v>33</v>
      </c>
      <c r="I846" s="3" t="s">
        <v>2</v>
      </c>
      <c r="J846" s="3" t="s">
        <v>3</v>
      </c>
      <c r="K846" s="3" t="s">
        <v>14</v>
      </c>
      <c r="L846" s="3" t="s">
        <v>32</v>
      </c>
      <c r="M846" s="8">
        <v>1</v>
      </c>
      <c r="N846" s="5">
        <v>45.45</v>
      </c>
      <c r="O846" s="6">
        <v>0</v>
      </c>
      <c r="P846" s="5">
        <v>17.93</v>
      </c>
      <c r="Q846" s="5">
        <f t="shared" si="52"/>
        <v>45.45</v>
      </c>
      <c r="R846" s="5">
        <f t="shared" si="53"/>
        <v>17.93</v>
      </c>
      <c r="S846" s="5">
        <f t="shared" si="54"/>
        <v>27.520000000000003</v>
      </c>
      <c r="T846" s="7">
        <f t="shared" si="55"/>
        <v>0.60550055005500558</v>
      </c>
      <c r="U846" s="4">
        <f>YEAR(SalesDataTable[[#This Row],[Order Date]])</f>
        <v>2026</v>
      </c>
      <c r="V846" s="7" t="str">
        <f>"Q"&amp;ROUNDUP(MONTH(SalesDataTable[[#This Row],[Order Date]])/3,0)</f>
        <v>Q2</v>
      </c>
      <c r="W846" s="8">
        <f>MONTH(SalesDataTable[[#This Row],[Order Date]])</f>
        <v>5</v>
      </c>
      <c r="X846" s="7" t="str">
        <f>TEXT(SalesDataTable[[#This Row],[Order Date]],"mmm")</f>
        <v>May</v>
      </c>
    </row>
    <row r="847" spans="1:24" ht="15.6">
      <c r="A847" s="2">
        <v>2322</v>
      </c>
      <c r="B847" s="12">
        <v>46159</v>
      </c>
      <c r="C847" s="14">
        <f>YEAR(SalesDataTable[[#This Row],[Order Date]])</f>
        <v>2026</v>
      </c>
      <c r="D847" s="14">
        <f>ROUNDUP(MONTH(SalesDataTable[[#This Row],[Order Date]])/3,0)</f>
        <v>2</v>
      </c>
      <c r="E847" s="14">
        <f>MONTH(SalesDataTable[[#This Row],[Order Date]])</f>
        <v>5</v>
      </c>
      <c r="F847" s="14" t="str">
        <f>TEXT(SalesDataTable[[#This Row],[Order Date]],"mmm")</f>
        <v>May</v>
      </c>
      <c r="G847" s="3" t="s">
        <v>11</v>
      </c>
      <c r="H847" s="3" t="s">
        <v>39</v>
      </c>
      <c r="I847" s="3" t="s">
        <v>19</v>
      </c>
      <c r="J847" s="3" t="s">
        <v>16</v>
      </c>
      <c r="K847" s="3" t="s">
        <v>9</v>
      </c>
      <c r="L847" s="3" t="s">
        <v>46</v>
      </c>
      <c r="M847" s="8">
        <v>1</v>
      </c>
      <c r="N847" s="5">
        <v>70.62</v>
      </c>
      <c r="O847" s="6">
        <v>0</v>
      </c>
      <c r="P847" s="5">
        <v>32.53</v>
      </c>
      <c r="Q847" s="5">
        <f t="shared" si="52"/>
        <v>70.62</v>
      </c>
      <c r="R847" s="5">
        <f t="shared" si="53"/>
        <v>32.53</v>
      </c>
      <c r="S847" s="5">
        <f t="shared" si="54"/>
        <v>38.090000000000003</v>
      </c>
      <c r="T847" s="7">
        <f t="shared" si="55"/>
        <v>0.53936561880487111</v>
      </c>
      <c r="U847" s="4">
        <f>YEAR(SalesDataTable[[#This Row],[Order Date]])</f>
        <v>2026</v>
      </c>
      <c r="V847" s="7" t="str">
        <f>"Q"&amp;ROUNDUP(MONTH(SalesDataTable[[#This Row],[Order Date]])/3,0)</f>
        <v>Q2</v>
      </c>
      <c r="W847" s="8">
        <f>MONTH(SalesDataTable[[#This Row],[Order Date]])</f>
        <v>5</v>
      </c>
      <c r="X847" s="7" t="str">
        <f>TEXT(SalesDataTable[[#This Row],[Order Date]],"mmm")</f>
        <v>May</v>
      </c>
    </row>
    <row r="848" spans="1:24" ht="15.6">
      <c r="A848" s="2">
        <v>3480</v>
      </c>
      <c r="B848" s="12">
        <v>46159</v>
      </c>
      <c r="C848" s="14">
        <f>YEAR(SalesDataTable[[#This Row],[Order Date]])</f>
        <v>2026</v>
      </c>
      <c r="D848" s="14">
        <f>ROUNDUP(MONTH(SalesDataTable[[#This Row],[Order Date]])/3,0)</f>
        <v>2</v>
      </c>
      <c r="E848" s="14">
        <f>MONTH(SalesDataTable[[#This Row],[Order Date]])</f>
        <v>5</v>
      </c>
      <c r="F848" s="14" t="str">
        <f>TEXT(SalesDataTable[[#This Row],[Order Date]],"mmm")</f>
        <v>May</v>
      </c>
      <c r="G848" s="3" t="s">
        <v>20</v>
      </c>
      <c r="H848" s="3" t="s">
        <v>33</v>
      </c>
      <c r="I848" s="3" t="s">
        <v>2</v>
      </c>
      <c r="J848" s="3" t="s">
        <v>13</v>
      </c>
      <c r="K848" s="3" t="s">
        <v>34</v>
      </c>
      <c r="L848" s="3" t="s">
        <v>45</v>
      </c>
      <c r="M848" s="8">
        <v>2</v>
      </c>
      <c r="N848" s="5">
        <v>51.56</v>
      </c>
      <c r="O848" s="6">
        <v>0</v>
      </c>
      <c r="P848" s="5">
        <v>22.46</v>
      </c>
      <c r="Q848" s="5">
        <f t="shared" si="52"/>
        <v>103.12</v>
      </c>
      <c r="R848" s="5">
        <f t="shared" si="53"/>
        <v>44.92</v>
      </c>
      <c r="S848" s="5">
        <f t="shared" si="54"/>
        <v>58.2</v>
      </c>
      <c r="T848" s="7">
        <f t="shared" si="55"/>
        <v>0.56439100077579518</v>
      </c>
      <c r="U848" s="4">
        <f>YEAR(SalesDataTable[[#This Row],[Order Date]])</f>
        <v>2026</v>
      </c>
      <c r="V848" s="7" t="str">
        <f>"Q"&amp;ROUNDUP(MONTH(SalesDataTable[[#This Row],[Order Date]])/3,0)</f>
        <v>Q2</v>
      </c>
      <c r="W848" s="8">
        <f>MONTH(SalesDataTable[[#This Row],[Order Date]])</f>
        <v>5</v>
      </c>
      <c r="X848" s="7" t="str">
        <f>TEXT(SalesDataTable[[#This Row],[Order Date]],"mmm")</f>
        <v>May</v>
      </c>
    </row>
    <row r="849" spans="1:24" ht="15.6">
      <c r="A849" s="2">
        <v>4426</v>
      </c>
      <c r="B849" s="12">
        <v>46159</v>
      </c>
      <c r="C849" s="14">
        <f>YEAR(SalesDataTable[[#This Row],[Order Date]])</f>
        <v>2026</v>
      </c>
      <c r="D849" s="14">
        <f>ROUNDUP(MONTH(SalesDataTable[[#This Row],[Order Date]])/3,0)</f>
        <v>2</v>
      </c>
      <c r="E849" s="14">
        <f>MONTH(SalesDataTable[[#This Row],[Order Date]])</f>
        <v>5</v>
      </c>
      <c r="F849" s="14" t="str">
        <f>TEXT(SalesDataTable[[#This Row],[Order Date]],"mmm")</f>
        <v>May</v>
      </c>
      <c r="G849" s="3" t="s">
        <v>20</v>
      </c>
      <c r="H849" s="3" t="s">
        <v>33</v>
      </c>
      <c r="I849" s="3" t="s">
        <v>2</v>
      </c>
      <c r="J849" s="3" t="s">
        <v>13</v>
      </c>
      <c r="K849" s="3" t="s">
        <v>9</v>
      </c>
      <c r="L849" s="3" t="s">
        <v>17</v>
      </c>
      <c r="M849" s="8">
        <v>2</v>
      </c>
      <c r="N849" s="5">
        <v>146.22</v>
      </c>
      <c r="O849" s="6">
        <v>0</v>
      </c>
      <c r="P849" s="5">
        <v>81.069999999999993</v>
      </c>
      <c r="Q849" s="5">
        <f t="shared" si="52"/>
        <v>292.44</v>
      </c>
      <c r="R849" s="5">
        <f t="shared" si="53"/>
        <v>162.13999999999999</v>
      </c>
      <c r="S849" s="5">
        <f t="shared" si="54"/>
        <v>130.30000000000001</v>
      </c>
      <c r="T849" s="7">
        <f t="shared" si="55"/>
        <v>0.4455614826973055</v>
      </c>
      <c r="U849" s="4">
        <f>YEAR(SalesDataTable[[#This Row],[Order Date]])</f>
        <v>2026</v>
      </c>
      <c r="V849" s="7" t="str">
        <f>"Q"&amp;ROUNDUP(MONTH(SalesDataTable[[#This Row],[Order Date]])/3,0)</f>
        <v>Q2</v>
      </c>
      <c r="W849" s="8">
        <f>MONTH(SalesDataTable[[#This Row],[Order Date]])</f>
        <v>5</v>
      </c>
      <c r="X849" s="7" t="str">
        <f>TEXT(SalesDataTable[[#This Row],[Order Date]],"mmm")</f>
        <v>May</v>
      </c>
    </row>
    <row r="850" spans="1:24" ht="15.6">
      <c r="A850" s="2">
        <v>4938</v>
      </c>
      <c r="B850" s="12">
        <v>46159</v>
      </c>
      <c r="C850" s="14">
        <f>YEAR(SalesDataTable[[#This Row],[Order Date]])</f>
        <v>2026</v>
      </c>
      <c r="D850" s="14">
        <f>ROUNDUP(MONTH(SalesDataTable[[#This Row],[Order Date]])/3,0)</f>
        <v>2</v>
      </c>
      <c r="E850" s="14">
        <f>MONTH(SalesDataTable[[#This Row],[Order Date]])</f>
        <v>5</v>
      </c>
      <c r="F850" s="14" t="str">
        <f>TEXT(SalesDataTable[[#This Row],[Order Date]],"mmm")</f>
        <v>May</v>
      </c>
      <c r="G850" s="3" t="s">
        <v>20</v>
      </c>
      <c r="H850" s="3" t="s">
        <v>47</v>
      </c>
      <c r="I850" s="3" t="s">
        <v>19</v>
      </c>
      <c r="J850" s="3" t="s">
        <v>3</v>
      </c>
      <c r="K850" s="3" t="s">
        <v>34</v>
      </c>
      <c r="L850" s="3" t="s">
        <v>45</v>
      </c>
      <c r="M850" s="8">
        <v>2</v>
      </c>
      <c r="N850" s="5">
        <v>51.34</v>
      </c>
      <c r="O850" s="6">
        <v>0</v>
      </c>
      <c r="P850" s="5">
        <v>22.17</v>
      </c>
      <c r="Q850" s="5">
        <f t="shared" si="52"/>
        <v>102.68</v>
      </c>
      <c r="R850" s="5">
        <f t="shared" si="53"/>
        <v>44.34</v>
      </c>
      <c r="S850" s="5">
        <f t="shared" si="54"/>
        <v>58.34</v>
      </c>
      <c r="T850" s="7">
        <f t="shared" si="55"/>
        <v>0.56817296455005839</v>
      </c>
      <c r="U850" s="4">
        <f>YEAR(SalesDataTable[[#This Row],[Order Date]])</f>
        <v>2026</v>
      </c>
      <c r="V850" s="7" t="str">
        <f>"Q"&amp;ROUNDUP(MONTH(SalesDataTable[[#This Row],[Order Date]])/3,0)</f>
        <v>Q2</v>
      </c>
      <c r="W850" s="8">
        <f>MONTH(SalesDataTable[[#This Row],[Order Date]])</f>
        <v>5</v>
      </c>
      <c r="X850" s="7" t="str">
        <f>TEXT(SalesDataTable[[#This Row],[Order Date]],"mmm")</f>
        <v>May</v>
      </c>
    </row>
    <row r="851" spans="1:24" ht="15.6">
      <c r="A851" s="2">
        <v>915</v>
      </c>
      <c r="B851" s="12">
        <v>46160</v>
      </c>
      <c r="C851" s="14">
        <f>YEAR(SalesDataTable[[#This Row],[Order Date]])</f>
        <v>2026</v>
      </c>
      <c r="D851" s="14">
        <f>ROUNDUP(MONTH(SalesDataTable[[#This Row],[Order Date]])/3,0)</f>
        <v>2</v>
      </c>
      <c r="E851" s="14">
        <f>MONTH(SalesDataTable[[#This Row],[Order Date]])</f>
        <v>5</v>
      </c>
      <c r="F851" s="14" t="str">
        <f>TEXT(SalesDataTable[[#This Row],[Order Date]],"mmm")</f>
        <v>May</v>
      </c>
      <c r="G851" s="3" t="s">
        <v>20</v>
      </c>
      <c r="H851" s="3" t="s">
        <v>33</v>
      </c>
      <c r="I851" s="3" t="s">
        <v>2</v>
      </c>
      <c r="J851" s="3" t="s">
        <v>13</v>
      </c>
      <c r="K851" s="3" t="s">
        <v>9</v>
      </c>
      <c r="L851" s="3"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c r="U851" s="4">
        <f>YEAR(SalesDataTable[[#This Row],[Order Date]])</f>
        <v>2026</v>
      </c>
      <c r="V851" s="7" t="str">
        <f>"Q"&amp;ROUNDUP(MONTH(SalesDataTable[[#This Row],[Order Date]])/3,0)</f>
        <v>Q2</v>
      </c>
      <c r="W851" s="8">
        <f>MONTH(SalesDataTable[[#This Row],[Order Date]])</f>
        <v>5</v>
      </c>
      <c r="X851" s="7" t="str">
        <f>TEXT(SalesDataTable[[#This Row],[Order Date]],"mmm")</f>
        <v>May</v>
      </c>
    </row>
    <row r="852" spans="1:24" ht="15.6">
      <c r="A852" s="2">
        <v>1188</v>
      </c>
      <c r="B852" s="12">
        <v>46160</v>
      </c>
      <c r="C852" s="14">
        <f>YEAR(SalesDataTable[[#This Row],[Order Date]])</f>
        <v>2026</v>
      </c>
      <c r="D852" s="14">
        <f>ROUNDUP(MONTH(SalesDataTable[[#This Row],[Order Date]])/3,0)</f>
        <v>2</v>
      </c>
      <c r="E852" s="14">
        <f>MONTH(SalesDataTable[[#This Row],[Order Date]])</f>
        <v>5</v>
      </c>
      <c r="F852" s="14" t="str">
        <f>TEXT(SalesDataTable[[#This Row],[Order Date]],"mmm")</f>
        <v>May</v>
      </c>
      <c r="G852" s="3" t="s">
        <v>6</v>
      </c>
      <c r="H852" s="3" t="s">
        <v>27</v>
      </c>
      <c r="I852" s="3" t="s">
        <v>2</v>
      </c>
      <c r="J852" s="3" t="s">
        <v>3</v>
      </c>
      <c r="K852" s="3" t="s">
        <v>23</v>
      </c>
      <c r="L852" s="3"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c r="U852" s="4">
        <f>YEAR(SalesDataTable[[#This Row],[Order Date]])</f>
        <v>2026</v>
      </c>
      <c r="V852" s="7" t="str">
        <f>"Q"&amp;ROUNDUP(MONTH(SalesDataTable[[#This Row],[Order Date]])/3,0)</f>
        <v>Q2</v>
      </c>
      <c r="W852" s="8">
        <f>MONTH(SalesDataTable[[#This Row],[Order Date]])</f>
        <v>5</v>
      </c>
      <c r="X852" s="7" t="str">
        <f>TEXT(SalesDataTable[[#This Row],[Order Date]],"mmm")</f>
        <v>May</v>
      </c>
    </row>
    <row r="853" spans="1:24" ht="15.6">
      <c r="A853" s="2">
        <v>1594</v>
      </c>
      <c r="B853" s="12">
        <v>46160</v>
      </c>
      <c r="C853" s="14">
        <f>YEAR(SalesDataTable[[#This Row],[Order Date]])</f>
        <v>2026</v>
      </c>
      <c r="D853" s="14">
        <f>ROUNDUP(MONTH(SalesDataTable[[#This Row],[Order Date]])/3,0)</f>
        <v>2</v>
      </c>
      <c r="E853" s="14">
        <f>MONTH(SalesDataTable[[#This Row],[Order Date]])</f>
        <v>5</v>
      </c>
      <c r="F853" s="14" t="str">
        <f>TEXT(SalesDataTable[[#This Row],[Order Date]],"mmm")</f>
        <v>May</v>
      </c>
      <c r="G853" s="3" t="s">
        <v>0</v>
      </c>
      <c r="H853" s="3" t="s">
        <v>1</v>
      </c>
      <c r="I853" s="3" t="s">
        <v>8</v>
      </c>
      <c r="J853" s="3" t="s">
        <v>16</v>
      </c>
      <c r="K853" s="3" t="s">
        <v>9</v>
      </c>
      <c r="L853" s="3" t="s">
        <v>10</v>
      </c>
      <c r="M853" s="8">
        <v>10</v>
      </c>
      <c r="N853" s="5">
        <v>92.09</v>
      </c>
      <c r="O853" s="6">
        <v>0.15</v>
      </c>
      <c r="P853" s="5">
        <v>45.13</v>
      </c>
      <c r="Q853" s="5">
        <f t="shared" si="52"/>
        <v>782.7650000000001</v>
      </c>
      <c r="R853" s="5">
        <f t="shared" si="53"/>
        <v>451.3</v>
      </c>
      <c r="S853" s="5">
        <f t="shared" si="54"/>
        <v>331.46500000000009</v>
      </c>
      <c r="T853" s="7">
        <f t="shared" si="55"/>
        <v>0.42345403792964686</v>
      </c>
      <c r="U853" s="4">
        <f>YEAR(SalesDataTable[[#This Row],[Order Date]])</f>
        <v>2026</v>
      </c>
      <c r="V853" s="7" t="str">
        <f>"Q"&amp;ROUNDUP(MONTH(SalesDataTable[[#This Row],[Order Date]])/3,0)</f>
        <v>Q2</v>
      </c>
      <c r="W853" s="8">
        <f>MONTH(SalesDataTable[[#This Row],[Order Date]])</f>
        <v>5</v>
      </c>
      <c r="X853" s="7" t="str">
        <f>TEXT(SalesDataTable[[#This Row],[Order Date]],"mmm")</f>
        <v>May</v>
      </c>
    </row>
    <row r="854" spans="1:24" ht="15.6">
      <c r="A854" s="2">
        <v>3022</v>
      </c>
      <c r="B854" s="12">
        <v>46160</v>
      </c>
      <c r="C854" s="14">
        <f>YEAR(SalesDataTable[[#This Row],[Order Date]])</f>
        <v>2026</v>
      </c>
      <c r="D854" s="14">
        <f>ROUNDUP(MONTH(SalesDataTable[[#This Row],[Order Date]])/3,0)</f>
        <v>2</v>
      </c>
      <c r="E854" s="14">
        <f>MONTH(SalesDataTable[[#This Row],[Order Date]])</f>
        <v>5</v>
      </c>
      <c r="F854" s="14" t="str">
        <f>TEXT(SalesDataTable[[#This Row],[Order Date]],"mmm")</f>
        <v>May</v>
      </c>
      <c r="G854" s="3" t="s">
        <v>20</v>
      </c>
      <c r="H854" s="3" t="s">
        <v>33</v>
      </c>
      <c r="I854" s="3" t="s">
        <v>28</v>
      </c>
      <c r="J854" s="3" t="s">
        <v>13</v>
      </c>
      <c r="K854" s="3" t="s">
        <v>14</v>
      </c>
      <c r="L854" s="3" t="s">
        <v>15</v>
      </c>
      <c r="M854" s="8">
        <v>1</v>
      </c>
      <c r="N854" s="5">
        <v>36.72</v>
      </c>
      <c r="O854" s="6">
        <v>0</v>
      </c>
      <c r="P854" s="5">
        <v>13.67</v>
      </c>
      <c r="Q854" s="5">
        <f t="shared" si="52"/>
        <v>36.72</v>
      </c>
      <c r="R854" s="5">
        <f t="shared" si="53"/>
        <v>13.67</v>
      </c>
      <c r="S854" s="5">
        <f t="shared" si="54"/>
        <v>23.049999999999997</v>
      </c>
      <c r="T854" s="7">
        <f t="shared" si="55"/>
        <v>0.62772331154684091</v>
      </c>
      <c r="U854" s="4">
        <f>YEAR(SalesDataTable[[#This Row],[Order Date]])</f>
        <v>2026</v>
      </c>
      <c r="V854" s="7" t="str">
        <f>"Q"&amp;ROUNDUP(MONTH(SalesDataTable[[#This Row],[Order Date]])/3,0)</f>
        <v>Q2</v>
      </c>
      <c r="W854" s="8">
        <f>MONTH(SalesDataTable[[#This Row],[Order Date]])</f>
        <v>5</v>
      </c>
      <c r="X854" s="7" t="str">
        <f>TEXT(SalesDataTable[[#This Row],[Order Date]],"mmm")</f>
        <v>May</v>
      </c>
    </row>
    <row r="855" spans="1:24" ht="15.6">
      <c r="A855" s="2">
        <v>588</v>
      </c>
      <c r="B855" s="12">
        <v>46161</v>
      </c>
      <c r="C855" s="14">
        <f>YEAR(SalesDataTable[[#This Row],[Order Date]])</f>
        <v>2026</v>
      </c>
      <c r="D855" s="14">
        <f>ROUNDUP(MONTH(SalesDataTable[[#This Row],[Order Date]])/3,0)</f>
        <v>2</v>
      </c>
      <c r="E855" s="14">
        <f>MONTH(SalesDataTable[[#This Row],[Order Date]])</f>
        <v>5</v>
      </c>
      <c r="F855" s="14" t="str">
        <f>TEXT(SalesDataTable[[#This Row],[Order Date]],"mmm")</f>
        <v>May</v>
      </c>
      <c r="G855" s="3" t="s">
        <v>6</v>
      </c>
      <c r="H855" s="3" t="s">
        <v>7</v>
      </c>
      <c r="I855" s="3" t="s">
        <v>8</v>
      </c>
      <c r="J855" s="3" t="s">
        <v>16</v>
      </c>
      <c r="K855" s="3" t="s">
        <v>14</v>
      </c>
      <c r="L855" s="3"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c r="U855" s="4">
        <f>YEAR(SalesDataTable[[#This Row],[Order Date]])</f>
        <v>2026</v>
      </c>
      <c r="V855" s="7" t="str">
        <f>"Q"&amp;ROUNDUP(MONTH(SalesDataTable[[#This Row],[Order Date]])/3,0)</f>
        <v>Q2</v>
      </c>
      <c r="W855" s="8">
        <f>MONTH(SalesDataTable[[#This Row],[Order Date]])</f>
        <v>5</v>
      </c>
      <c r="X855" s="7" t="str">
        <f>TEXT(SalesDataTable[[#This Row],[Order Date]],"mmm")</f>
        <v>May</v>
      </c>
    </row>
    <row r="856" spans="1:24" ht="15.6">
      <c r="A856" s="2">
        <v>1016</v>
      </c>
      <c r="B856" s="12">
        <v>46161</v>
      </c>
      <c r="C856" s="14">
        <f>YEAR(SalesDataTable[[#This Row],[Order Date]])</f>
        <v>2026</v>
      </c>
      <c r="D856" s="14">
        <f>ROUNDUP(MONTH(SalesDataTable[[#This Row],[Order Date]])/3,0)</f>
        <v>2</v>
      </c>
      <c r="E856" s="14">
        <f>MONTH(SalesDataTable[[#This Row],[Order Date]])</f>
        <v>5</v>
      </c>
      <c r="F856" s="14" t="str">
        <f>TEXT(SalesDataTable[[#This Row],[Order Date]],"mmm")</f>
        <v>May</v>
      </c>
      <c r="G856" s="3" t="s">
        <v>20</v>
      </c>
      <c r="H856" s="3" t="s">
        <v>47</v>
      </c>
      <c r="I856" s="3" t="s">
        <v>19</v>
      </c>
      <c r="J856" s="3" t="s">
        <v>3</v>
      </c>
      <c r="K856" s="3" t="s">
        <v>23</v>
      </c>
      <c r="L856" s="3" t="s">
        <v>29</v>
      </c>
      <c r="M856" s="8">
        <v>2</v>
      </c>
      <c r="N856" s="5">
        <v>192.1</v>
      </c>
      <c r="O856" s="6">
        <v>0.05</v>
      </c>
      <c r="P856" s="5">
        <v>106.07</v>
      </c>
      <c r="Q856" s="5">
        <f t="shared" si="52"/>
        <v>364.98999999999995</v>
      </c>
      <c r="R856" s="5">
        <f t="shared" si="53"/>
        <v>212.14</v>
      </c>
      <c r="S856" s="5">
        <f t="shared" si="54"/>
        <v>152.84999999999997</v>
      </c>
      <c r="T856" s="7">
        <f t="shared" si="55"/>
        <v>0.41877859667388145</v>
      </c>
      <c r="U856" s="4">
        <f>YEAR(SalesDataTable[[#This Row],[Order Date]])</f>
        <v>2026</v>
      </c>
      <c r="V856" s="7" t="str">
        <f>"Q"&amp;ROUNDUP(MONTH(SalesDataTable[[#This Row],[Order Date]])/3,0)</f>
        <v>Q2</v>
      </c>
      <c r="W856" s="8">
        <f>MONTH(SalesDataTable[[#This Row],[Order Date]])</f>
        <v>5</v>
      </c>
      <c r="X856" s="7" t="str">
        <f>TEXT(SalesDataTable[[#This Row],[Order Date]],"mmm")</f>
        <v>May</v>
      </c>
    </row>
    <row r="857" spans="1:24" ht="15.6">
      <c r="A857" s="2">
        <v>1930</v>
      </c>
      <c r="B857" s="12">
        <v>46161</v>
      </c>
      <c r="C857" s="14">
        <f>YEAR(SalesDataTable[[#This Row],[Order Date]])</f>
        <v>2026</v>
      </c>
      <c r="D857" s="14">
        <f>ROUNDUP(MONTH(SalesDataTable[[#This Row],[Order Date]])/3,0)</f>
        <v>2</v>
      </c>
      <c r="E857" s="14">
        <f>MONTH(SalesDataTable[[#This Row],[Order Date]])</f>
        <v>5</v>
      </c>
      <c r="F857" s="14" t="str">
        <f>TEXT(SalesDataTable[[#This Row],[Order Date]],"mmm")</f>
        <v>May</v>
      </c>
      <c r="G857" s="3" t="s">
        <v>11</v>
      </c>
      <c r="H857" s="3" t="s">
        <v>52</v>
      </c>
      <c r="I857" s="3" t="s">
        <v>19</v>
      </c>
      <c r="J857" s="3" t="s">
        <v>13</v>
      </c>
      <c r="K857" s="3" t="s">
        <v>14</v>
      </c>
      <c r="L857" s="3" t="s">
        <v>15</v>
      </c>
      <c r="M857" s="8">
        <v>4</v>
      </c>
      <c r="N857" s="5">
        <v>36.94</v>
      </c>
      <c r="O857" s="6">
        <v>0</v>
      </c>
      <c r="P857" s="5">
        <v>13.63</v>
      </c>
      <c r="Q857" s="5">
        <f t="shared" si="52"/>
        <v>147.76</v>
      </c>
      <c r="R857" s="5">
        <f t="shared" si="53"/>
        <v>54.52</v>
      </c>
      <c r="S857" s="5">
        <f t="shared" si="54"/>
        <v>93.239999999999981</v>
      </c>
      <c r="T857" s="7">
        <f t="shared" si="55"/>
        <v>0.63102328099620997</v>
      </c>
      <c r="U857" s="4">
        <f>YEAR(SalesDataTable[[#This Row],[Order Date]])</f>
        <v>2026</v>
      </c>
      <c r="V857" s="7" t="str">
        <f>"Q"&amp;ROUNDUP(MONTH(SalesDataTable[[#This Row],[Order Date]])/3,0)</f>
        <v>Q2</v>
      </c>
      <c r="W857" s="8">
        <f>MONTH(SalesDataTable[[#This Row],[Order Date]])</f>
        <v>5</v>
      </c>
      <c r="X857" s="7" t="str">
        <f>TEXT(SalesDataTable[[#This Row],[Order Date]],"mmm")</f>
        <v>May</v>
      </c>
    </row>
    <row r="858" spans="1:24" ht="15.6">
      <c r="A858" s="2">
        <v>2658</v>
      </c>
      <c r="B858" s="12">
        <v>46161</v>
      </c>
      <c r="C858" s="14">
        <f>YEAR(SalesDataTable[[#This Row],[Order Date]])</f>
        <v>2026</v>
      </c>
      <c r="D858" s="14">
        <f>ROUNDUP(MONTH(SalesDataTable[[#This Row],[Order Date]])/3,0)</f>
        <v>2</v>
      </c>
      <c r="E858" s="14">
        <f>MONTH(SalesDataTable[[#This Row],[Order Date]])</f>
        <v>5</v>
      </c>
      <c r="F858" s="14" t="str">
        <f>TEXT(SalesDataTable[[#This Row],[Order Date]],"mmm")</f>
        <v>May</v>
      </c>
      <c r="G858" s="3" t="s">
        <v>0</v>
      </c>
      <c r="H858" s="3" t="s">
        <v>50</v>
      </c>
      <c r="I858" s="3" t="s">
        <v>2</v>
      </c>
      <c r="J858" s="3" t="s">
        <v>16</v>
      </c>
      <c r="K858" s="3" t="s">
        <v>9</v>
      </c>
      <c r="L858" s="3"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c r="U858" s="4">
        <f>YEAR(SalesDataTable[[#This Row],[Order Date]])</f>
        <v>2026</v>
      </c>
      <c r="V858" s="7" t="str">
        <f>"Q"&amp;ROUNDUP(MONTH(SalesDataTable[[#This Row],[Order Date]])/3,0)</f>
        <v>Q2</v>
      </c>
      <c r="W858" s="8">
        <f>MONTH(SalesDataTable[[#This Row],[Order Date]])</f>
        <v>5</v>
      </c>
      <c r="X858" s="7" t="str">
        <f>TEXT(SalesDataTable[[#This Row],[Order Date]],"mmm")</f>
        <v>May</v>
      </c>
    </row>
    <row r="859" spans="1:24" ht="15.6">
      <c r="A859" s="2">
        <v>2951</v>
      </c>
      <c r="B859" s="12">
        <v>46161</v>
      </c>
      <c r="C859" s="14">
        <f>YEAR(SalesDataTable[[#This Row],[Order Date]])</f>
        <v>2026</v>
      </c>
      <c r="D859" s="14">
        <f>ROUNDUP(MONTH(SalesDataTable[[#This Row],[Order Date]])/3,0)</f>
        <v>2</v>
      </c>
      <c r="E859" s="14">
        <f>MONTH(SalesDataTable[[#This Row],[Order Date]])</f>
        <v>5</v>
      </c>
      <c r="F859" s="14" t="str">
        <f>TEXT(SalesDataTable[[#This Row],[Order Date]],"mmm")</f>
        <v>May</v>
      </c>
      <c r="G859" s="3" t="s">
        <v>0</v>
      </c>
      <c r="H859" s="3" t="s">
        <v>1</v>
      </c>
      <c r="I859" s="3" t="s">
        <v>2</v>
      </c>
      <c r="J859" s="3" t="s">
        <v>16</v>
      </c>
      <c r="K859" s="3" t="s">
        <v>4</v>
      </c>
      <c r="L859" s="3" t="s">
        <v>5</v>
      </c>
      <c r="M859" s="8">
        <v>2</v>
      </c>
      <c r="N859" s="5">
        <v>82.85</v>
      </c>
      <c r="O859" s="6">
        <v>0</v>
      </c>
      <c r="P859" s="5">
        <v>42.53</v>
      </c>
      <c r="Q859" s="5">
        <f t="shared" si="52"/>
        <v>165.7</v>
      </c>
      <c r="R859" s="5">
        <f t="shared" si="53"/>
        <v>85.06</v>
      </c>
      <c r="S859" s="5">
        <f t="shared" si="54"/>
        <v>80.639999999999986</v>
      </c>
      <c r="T859" s="7">
        <f t="shared" si="55"/>
        <v>0.48666264333132164</v>
      </c>
      <c r="U859" s="4">
        <f>YEAR(SalesDataTable[[#This Row],[Order Date]])</f>
        <v>2026</v>
      </c>
      <c r="V859" s="7" t="str">
        <f>"Q"&amp;ROUNDUP(MONTH(SalesDataTable[[#This Row],[Order Date]])/3,0)</f>
        <v>Q2</v>
      </c>
      <c r="W859" s="8">
        <f>MONTH(SalesDataTable[[#This Row],[Order Date]])</f>
        <v>5</v>
      </c>
      <c r="X859" s="7" t="str">
        <f>TEXT(SalesDataTable[[#This Row],[Order Date]],"mmm")</f>
        <v>May</v>
      </c>
    </row>
    <row r="860" spans="1:24" ht="15.6">
      <c r="A860" s="2">
        <v>4328</v>
      </c>
      <c r="B860" s="12">
        <v>46161</v>
      </c>
      <c r="C860" s="14">
        <f>YEAR(SalesDataTable[[#This Row],[Order Date]])</f>
        <v>2026</v>
      </c>
      <c r="D860" s="14">
        <f>ROUNDUP(MONTH(SalesDataTable[[#This Row],[Order Date]])/3,0)</f>
        <v>2</v>
      </c>
      <c r="E860" s="14">
        <f>MONTH(SalesDataTable[[#This Row],[Order Date]])</f>
        <v>5</v>
      </c>
      <c r="F860" s="14" t="str">
        <f>TEXT(SalesDataTable[[#This Row],[Order Date]],"mmm")</f>
        <v>May</v>
      </c>
      <c r="G860" s="3" t="s">
        <v>11</v>
      </c>
      <c r="H860" s="3" t="s">
        <v>25</v>
      </c>
      <c r="I860" s="3" t="s">
        <v>28</v>
      </c>
      <c r="J860" s="3" t="s">
        <v>13</v>
      </c>
      <c r="K860" s="3" t="s">
        <v>9</v>
      </c>
      <c r="L860" s="3"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c r="U860" s="4">
        <f>YEAR(SalesDataTable[[#This Row],[Order Date]])</f>
        <v>2026</v>
      </c>
      <c r="V860" s="7" t="str">
        <f>"Q"&amp;ROUNDUP(MONTH(SalesDataTable[[#This Row],[Order Date]])/3,0)</f>
        <v>Q2</v>
      </c>
      <c r="W860" s="8">
        <f>MONTH(SalesDataTable[[#This Row],[Order Date]])</f>
        <v>5</v>
      </c>
      <c r="X860" s="7" t="str">
        <f>TEXT(SalesDataTable[[#This Row],[Order Date]],"mmm")</f>
        <v>May</v>
      </c>
    </row>
    <row r="861" spans="1:24" ht="15.6">
      <c r="A861" s="2">
        <v>4591</v>
      </c>
      <c r="B861" s="12">
        <v>46161</v>
      </c>
      <c r="C861" s="14">
        <f>YEAR(SalesDataTable[[#This Row],[Order Date]])</f>
        <v>2026</v>
      </c>
      <c r="D861" s="14">
        <f>ROUNDUP(MONTH(SalesDataTable[[#This Row],[Order Date]])/3,0)</f>
        <v>2</v>
      </c>
      <c r="E861" s="14">
        <f>MONTH(SalesDataTable[[#This Row],[Order Date]])</f>
        <v>5</v>
      </c>
      <c r="F861" s="14" t="str">
        <f>TEXT(SalesDataTable[[#This Row],[Order Date]],"mmm")</f>
        <v>May</v>
      </c>
      <c r="G861" s="3" t="s">
        <v>11</v>
      </c>
      <c r="H861" s="3" t="s">
        <v>52</v>
      </c>
      <c r="I861" s="3" t="s">
        <v>19</v>
      </c>
      <c r="J861" s="3" t="s">
        <v>13</v>
      </c>
      <c r="K861" s="3" t="s">
        <v>23</v>
      </c>
      <c r="L861" s="3" t="s">
        <v>29</v>
      </c>
      <c r="M861" s="8">
        <v>1</v>
      </c>
      <c r="N861" s="5">
        <v>192.94</v>
      </c>
      <c r="O861" s="6">
        <v>0</v>
      </c>
      <c r="P861" s="5">
        <v>105.15</v>
      </c>
      <c r="Q861" s="5">
        <f t="shared" si="52"/>
        <v>192.94</v>
      </c>
      <c r="R861" s="5">
        <f t="shared" si="53"/>
        <v>105.15</v>
      </c>
      <c r="S861" s="5">
        <f t="shared" si="54"/>
        <v>87.789999999999992</v>
      </c>
      <c r="T861" s="7">
        <f t="shared" si="55"/>
        <v>0.45501192080439512</v>
      </c>
      <c r="U861" s="4">
        <f>YEAR(SalesDataTable[[#This Row],[Order Date]])</f>
        <v>2026</v>
      </c>
      <c r="V861" s="7" t="str">
        <f>"Q"&amp;ROUNDUP(MONTH(SalesDataTable[[#This Row],[Order Date]])/3,0)</f>
        <v>Q2</v>
      </c>
      <c r="W861" s="8">
        <f>MONTH(SalesDataTable[[#This Row],[Order Date]])</f>
        <v>5</v>
      </c>
      <c r="X861" s="7" t="str">
        <f>TEXT(SalesDataTable[[#This Row],[Order Date]],"mmm")</f>
        <v>May</v>
      </c>
    </row>
    <row r="862" spans="1:24" ht="15.6">
      <c r="A862" s="2">
        <v>280</v>
      </c>
      <c r="B862" s="12">
        <v>46162</v>
      </c>
      <c r="C862" s="14">
        <f>YEAR(SalesDataTable[[#This Row],[Order Date]])</f>
        <v>2026</v>
      </c>
      <c r="D862" s="14">
        <f>ROUNDUP(MONTH(SalesDataTable[[#This Row],[Order Date]])/3,0)</f>
        <v>2</v>
      </c>
      <c r="E862" s="14">
        <f>MONTH(SalesDataTable[[#This Row],[Order Date]])</f>
        <v>5</v>
      </c>
      <c r="F862" s="14" t="str">
        <f>TEXT(SalesDataTable[[#This Row],[Order Date]],"mmm")</f>
        <v>May</v>
      </c>
      <c r="G862" s="3" t="s">
        <v>20</v>
      </c>
      <c r="H862" s="3" t="s">
        <v>33</v>
      </c>
      <c r="I862" s="3" t="s">
        <v>19</v>
      </c>
      <c r="J862" s="3" t="s">
        <v>16</v>
      </c>
      <c r="K862" s="3" t="s">
        <v>14</v>
      </c>
      <c r="L862" s="3" t="s">
        <v>48</v>
      </c>
      <c r="M862" s="8">
        <v>1</v>
      </c>
      <c r="N862" s="5">
        <v>168.56</v>
      </c>
      <c r="O862" s="6">
        <v>0</v>
      </c>
      <c r="P862" s="5">
        <v>85.46</v>
      </c>
      <c r="Q862" s="5">
        <f t="shared" si="52"/>
        <v>168.56</v>
      </c>
      <c r="R862" s="5">
        <f t="shared" si="53"/>
        <v>85.46</v>
      </c>
      <c r="S862" s="5">
        <f t="shared" si="54"/>
        <v>83.100000000000009</v>
      </c>
      <c r="T862" s="7">
        <f t="shared" si="55"/>
        <v>0.49299952539155201</v>
      </c>
      <c r="U862" s="4">
        <f>YEAR(SalesDataTable[[#This Row],[Order Date]])</f>
        <v>2026</v>
      </c>
      <c r="V862" s="7" t="str">
        <f>"Q"&amp;ROUNDUP(MONTH(SalesDataTable[[#This Row],[Order Date]])/3,0)</f>
        <v>Q2</v>
      </c>
      <c r="W862" s="8">
        <f>MONTH(SalesDataTable[[#This Row],[Order Date]])</f>
        <v>5</v>
      </c>
      <c r="X862" s="7" t="str">
        <f>TEXT(SalesDataTable[[#This Row],[Order Date]],"mmm")</f>
        <v>May</v>
      </c>
    </row>
    <row r="863" spans="1:24" ht="15.6">
      <c r="A863" s="2">
        <v>409</v>
      </c>
      <c r="B863" s="12">
        <v>46162</v>
      </c>
      <c r="C863" s="14">
        <f>YEAR(SalesDataTable[[#This Row],[Order Date]])</f>
        <v>2026</v>
      </c>
      <c r="D863" s="14">
        <f>ROUNDUP(MONTH(SalesDataTable[[#This Row],[Order Date]])/3,0)</f>
        <v>2</v>
      </c>
      <c r="E863" s="14">
        <f>MONTH(SalesDataTable[[#This Row],[Order Date]])</f>
        <v>5</v>
      </c>
      <c r="F863" s="14" t="str">
        <f>TEXT(SalesDataTable[[#This Row],[Order Date]],"mmm")</f>
        <v>May</v>
      </c>
      <c r="G863" s="3" t="s">
        <v>0</v>
      </c>
      <c r="H863" s="3" t="s">
        <v>1</v>
      </c>
      <c r="I863" s="3" t="s">
        <v>2</v>
      </c>
      <c r="J863" s="3" t="s">
        <v>13</v>
      </c>
      <c r="K863" s="3" t="s">
        <v>23</v>
      </c>
      <c r="L863" s="3" t="s">
        <v>51</v>
      </c>
      <c r="M863" s="8">
        <v>2</v>
      </c>
      <c r="N863" s="5">
        <v>123.9</v>
      </c>
      <c r="O863" s="6">
        <v>0</v>
      </c>
      <c r="P863" s="5">
        <v>58.95</v>
      </c>
      <c r="Q863" s="5">
        <f t="shared" si="52"/>
        <v>247.8</v>
      </c>
      <c r="R863" s="5">
        <f t="shared" si="53"/>
        <v>117.9</v>
      </c>
      <c r="S863" s="5">
        <f t="shared" si="54"/>
        <v>129.9</v>
      </c>
      <c r="T863" s="7">
        <f t="shared" si="55"/>
        <v>0.52421307506053272</v>
      </c>
      <c r="U863" s="4">
        <f>YEAR(SalesDataTable[[#This Row],[Order Date]])</f>
        <v>2026</v>
      </c>
      <c r="V863" s="7" t="str">
        <f>"Q"&amp;ROUNDUP(MONTH(SalesDataTable[[#This Row],[Order Date]])/3,0)</f>
        <v>Q2</v>
      </c>
      <c r="W863" s="8">
        <f>MONTH(SalesDataTable[[#This Row],[Order Date]])</f>
        <v>5</v>
      </c>
      <c r="X863" s="7" t="str">
        <f>TEXT(SalesDataTable[[#This Row],[Order Date]],"mmm")</f>
        <v>May</v>
      </c>
    </row>
    <row r="864" spans="1:24" ht="15.6">
      <c r="A864" s="2">
        <v>1372</v>
      </c>
      <c r="B864" s="12">
        <v>46162</v>
      </c>
      <c r="C864" s="14">
        <f>YEAR(SalesDataTable[[#This Row],[Order Date]])</f>
        <v>2026</v>
      </c>
      <c r="D864" s="14">
        <f>ROUNDUP(MONTH(SalesDataTable[[#This Row],[Order Date]])/3,0)</f>
        <v>2</v>
      </c>
      <c r="E864" s="14">
        <f>MONTH(SalesDataTable[[#This Row],[Order Date]])</f>
        <v>5</v>
      </c>
      <c r="F864" s="14" t="str">
        <f>TEXT(SalesDataTable[[#This Row],[Order Date]],"mmm")</f>
        <v>May</v>
      </c>
      <c r="G864" s="3" t="s">
        <v>0</v>
      </c>
      <c r="H864" s="3" t="s">
        <v>36</v>
      </c>
      <c r="I864" s="3" t="s">
        <v>2</v>
      </c>
      <c r="J864" s="3" t="s">
        <v>13</v>
      </c>
      <c r="K864" s="3" t="s">
        <v>9</v>
      </c>
      <c r="L864" s="3" t="s">
        <v>17</v>
      </c>
      <c r="M864" s="8">
        <v>2</v>
      </c>
      <c r="N864" s="5">
        <v>140.93</v>
      </c>
      <c r="O864" s="6">
        <v>0</v>
      </c>
      <c r="P864" s="5">
        <v>81.040000000000006</v>
      </c>
      <c r="Q864" s="5">
        <f t="shared" si="52"/>
        <v>281.86</v>
      </c>
      <c r="R864" s="5">
        <f t="shared" si="53"/>
        <v>162.08000000000001</v>
      </c>
      <c r="S864" s="5">
        <f t="shared" si="54"/>
        <v>119.78</v>
      </c>
      <c r="T864" s="7">
        <f t="shared" si="55"/>
        <v>0.42496274746327961</v>
      </c>
      <c r="U864" s="4">
        <f>YEAR(SalesDataTable[[#This Row],[Order Date]])</f>
        <v>2026</v>
      </c>
      <c r="V864" s="7" t="str">
        <f>"Q"&amp;ROUNDUP(MONTH(SalesDataTable[[#This Row],[Order Date]])/3,0)</f>
        <v>Q2</v>
      </c>
      <c r="W864" s="8">
        <f>MONTH(SalesDataTable[[#This Row],[Order Date]])</f>
        <v>5</v>
      </c>
      <c r="X864" s="7" t="str">
        <f>TEXT(SalesDataTable[[#This Row],[Order Date]],"mmm")</f>
        <v>May</v>
      </c>
    </row>
    <row r="865" spans="1:24" ht="15.6">
      <c r="A865" s="2">
        <v>2327</v>
      </c>
      <c r="B865" s="12">
        <v>46162</v>
      </c>
      <c r="C865" s="14">
        <f>YEAR(SalesDataTable[[#This Row],[Order Date]])</f>
        <v>2026</v>
      </c>
      <c r="D865" s="14">
        <f>ROUNDUP(MONTH(SalesDataTable[[#This Row],[Order Date]])/3,0)</f>
        <v>2</v>
      </c>
      <c r="E865" s="14">
        <f>MONTH(SalesDataTable[[#This Row],[Order Date]])</f>
        <v>5</v>
      </c>
      <c r="F865" s="14" t="str">
        <f>TEXT(SalesDataTable[[#This Row],[Order Date]],"mmm")</f>
        <v>May</v>
      </c>
      <c r="G865" s="3" t="s">
        <v>11</v>
      </c>
      <c r="H865" s="3" t="s">
        <v>25</v>
      </c>
      <c r="I865" s="3" t="s">
        <v>19</v>
      </c>
      <c r="J865" s="3" t="s">
        <v>3</v>
      </c>
      <c r="K865" s="3" t="s">
        <v>9</v>
      </c>
      <c r="L865" s="3"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c r="U865" s="4">
        <f>YEAR(SalesDataTable[[#This Row],[Order Date]])</f>
        <v>2026</v>
      </c>
      <c r="V865" s="7" t="str">
        <f>"Q"&amp;ROUNDUP(MONTH(SalesDataTable[[#This Row],[Order Date]])/3,0)</f>
        <v>Q2</v>
      </c>
      <c r="W865" s="8">
        <f>MONTH(SalesDataTable[[#This Row],[Order Date]])</f>
        <v>5</v>
      </c>
      <c r="X865" s="7" t="str">
        <f>TEXT(SalesDataTable[[#This Row],[Order Date]],"mmm")</f>
        <v>May</v>
      </c>
    </row>
    <row r="866" spans="1:24" ht="15.6">
      <c r="A866" s="2">
        <v>2703</v>
      </c>
      <c r="B866" s="12">
        <v>46162</v>
      </c>
      <c r="C866" s="14">
        <f>YEAR(SalesDataTable[[#This Row],[Order Date]])</f>
        <v>2026</v>
      </c>
      <c r="D866" s="14">
        <f>ROUNDUP(MONTH(SalesDataTable[[#This Row],[Order Date]])/3,0)</f>
        <v>2</v>
      </c>
      <c r="E866" s="14">
        <f>MONTH(SalesDataTable[[#This Row],[Order Date]])</f>
        <v>5</v>
      </c>
      <c r="F866" s="14" t="str">
        <f>TEXT(SalesDataTable[[#This Row],[Order Date]],"mmm")</f>
        <v>May</v>
      </c>
      <c r="G866" s="3" t="s">
        <v>20</v>
      </c>
      <c r="H866" s="3" t="s">
        <v>33</v>
      </c>
      <c r="I866" s="3" t="s">
        <v>19</v>
      </c>
      <c r="J866" s="3" t="s">
        <v>16</v>
      </c>
      <c r="K866" s="3" t="s">
        <v>23</v>
      </c>
      <c r="L866" s="3" t="s">
        <v>29</v>
      </c>
      <c r="M866" s="8">
        <v>2</v>
      </c>
      <c r="N866" s="5">
        <v>197.35</v>
      </c>
      <c r="O866" s="6">
        <v>0.05</v>
      </c>
      <c r="P866" s="5">
        <v>102.63</v>
      </c>
      <c r="Q866" s="5">
        <f t="shared" si="52"/>
        <v>374.96499999999997</v>
      </c>
      <c r="R866" s="5">
        <f t="shared" si="53"/>
        <v>205.26</v>
      </c>
      <c r="S866" s="5">
        <f t="shared" si="54"/>
        <v>169.70499999999998</v>
      </c>
      <c r="T866" s="7">
        <f t="shared" si="55"/>
        <v>0.45258890829810783</v>
      </c>
      <c r="U866" s="4">
        <f>YEAR(SalesDataTable[[#This Row],[Order Date]])</f>
        <v>2026</v>
      </c>
      <c r="V866" s="7" t="str">
        <f>"Q"&amp;ROUNDUP(MONTH(SalesDataTable[[#This Row],[Order Date]])/3,0)</f>
        <v>Q2</v>
      </c>
      <c r="W866" s="8">
        <f>MONTH(SalesDataTable[[#This Row],[Order Date]])</f>
        <v>5</v>
      </c>
      <c r="X866" s="7" t="str">
        <f>TEXT(SalesDataTable[[#This Row],[Order Date]],"mmm")</f>
        <v>May</v>
      </c>
    </row>
    <row r="867" spans="1:24" ht="15.6">
      <c r="A867" s="2">
        <v>2776</v>
      </c>
      <c r="B867" s="12">
        <v>46162</v>
      </c>
      <c r="C867" s="14">
        <f>YEAR(SalesDataTable[[#This Row],[Order Date]])</f>
        <v>2026</v>
      </c>
      <c r="D867" s="14">
        <f>ROUNDUP(MONTH(SalesDataTable[[#This Row],[Order Date]])/3,0)</f>
        <v>2</v>
      </c>
      <c r="E867" s="14">
        <f>MONTH(SalesDataTable[[#This Row],[Order Date]])</f>
        <v>5</v>
      </c>
      <c r="F867" s="14" t="str">
        <f>TEXT(SalesDataTable[[#This Row],[Order Date]],"mmm")</f>
        <v>May</v>
      </c>
      <c r="G867" s="3" t="s">
        <v>20</v>
      </c>
      <c r="H867" s="3" t="s">
        <v>21</v>
      </c>
      <c r="I867" s="3" t="s">
        <v>2</v>
      </c>
      <c r="J867" s="3" t="s">
        <v>16</v>
      </c>
      <c r="K867" s="3" t="s">
        <v>14</v>
      </c>
      <c r="L867" s="3"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c r="U867" s="4">
        <f>YEAR(SalesDataTable[[#This Row],[Order Date]])</f>
        <v>2026</v>
      </c>
      <c r="V867" s="7" t="str">
        <f>"Q"&amp;ROUNDUP(MONTH(SalesDataTable[[#This Row],[Order Date]])/3,0)</f>
        <v>Q2</v>
      </c>
      <c r="W867" s="8">
        <f>MONTH(SalesDataTable[[#This Row],[Order Date]])</f>
        <v>5</v>
      </c>
      <c r="X867" s="7" t="str">
        <f>TEXT(SalesDataTable[[#This Row],[Order Date]],"mmm")</f>
        <v>May</v>
      </c>
    </row>
    <row r="868" spans="1:24" ht="15.6">
      <c r="A868" s="2">
        <v>3411</v>
      </c>
      <c r="B868" s="12">
        <v>46162</v>
      </c>
      <c r="C868" s="14">
        <f>YEAR(SalesDataTable[[#This Row],[Order Date]])</f>
        <v>2026</v>
      </c>
      <c r="D868" s="14">
        <f>ROUNDUP(MONTH(SalesDataTable[[#This Row],[Order Date]])/3,0)</f>
        <v>2</v>
      </c>
      <c r="E868" s="14">
        <f>MONTH(SalesDataTable[[#This Row],[Order Date]])</f>
        <v>5</v>
      </c>
      <c r="F868" s="14" t="str">
        <f>TEXT(SalesDataTable[[#This Row],[Order Date]],"mmm")</f>
        <v>May</v>
      </c>
      <c r="G868" s="3" t="s">
        <v>6</v>
      </c>
      <c r="H868" s="3" t="s">
        <v>41</v>
      </c>
      <c r="I868" s="3" t="s">
        <v>2</v>
      </c>
      <c r="J868" s="3" t="s">
        <v>3</v>
      </c>
      <c r="K868" s="3" t="s">
        <v>9</v>
      </c>
      <c r="L868" s="3"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c r="U868" s="4">
        <f>YEAR(SalesDataTable[[#This Row],[Order Date]])</f>
        <v>2026</v>
      </c>
      <c r="V868" s="7" t="str">
        <f>"Q"&amp;ROUNDUP(MONTH(SalesDataTable[[#This Row],[Order Date]])/3,0)</f>
        <v>Q2</v>
      </c>
      <c r="W868" s="8">
        <f>MONTH(SalesDataTable[[#This Row],[Order Date]])</f>
        <v>5</v>
      </c>
      <c r="X868" s="7" t="str">
        <f>TEXT(SalesDataTable[[#This Row],[Order Date]],"mmm")</f>
        <v>May</v>
      </c>
    </row>
    <row r="869" spans="1:24" ht="15.6">
      <c r="A869" s="2">
        <v>3841</v>
      </c>
      <c r="B869" s="12">
        <v>46162</v>
      </c>
      <c r="C869" s="14">
        <f>YEAR(SalesDataTable[[#This Row],[Order Date]])</f>
        <v>2026</v>
      </c>
      <c r="D869" s="14">
        <f>ROUNDUP(MONTH(SalesDataTable[[#This Row],[Order Date]])/3,0)</f>
        <v>2</v>
      </c>
      <c r="E869" s="14">
        <f>MONTH(SalesDataTable[[#This Row],[Order Date]])</f>
        <v>5</v>
      </c>
      <c r="F869" s="14" t="str">
        <f>TEXT(SalesDataTable[[#This Row],[Order Date]],"mmm")</f>
        <v>May</v>
      </c>
      <c r="G869" s="3" t="s">
        <v>0</v>
      </c>
      <c r="H869" s="3" t="s">
        <v>50</v>
      </c>
      <c r="I869" s="3" t="s">
        <v>19</v>
      </c>
      <c r="J869" s="3" t="s">
        <v>13</v>
      </c>
      <c r="K869" s="3" t="s">
        <v>4</v>
      </c>
      <c r="L869" s="3" t="s">
        <v>22</v>
      </c>
      <c r="M869" s="8">
        <v>2</v>
      </c>
      <c r="N869" s="5">
        <v>50.09</v>
      </c>
      <c r="O869" s="6">
        <v>0.05</v>
      </c>
      <c r="P869" s="5">
        <v>23.16</v>
      </c>
      <c r="Q869" s="5">
        <f t="shared" si="52"/>
        <v>95.171000000000006</v>
      </c>
      <c r="R869" s="5">
        <f t="shared" si="53"/>
        <v>46.32</v>
      </c>
      <c r="S869" s="5">
        <f t="shared" si="54"/>
        <v>48.851000000000006</v>
      </c>
      <c r="T869" s="7">
        <f t="shared" si="55"/>
        <v>0.51329711781950382</v>
      </c>
      <c r="U869" s="4">
        <f>YEAR(SalesDataTable[[#This Row],[Order Date]])</f>
        <v>2026</v>
      </c>
      <c r="V869" s="7" t="str">
        <f>"Q"&amp;ROUNDUP(MONTH(SalesDataTable[[#This Row],[Order Date]])/3,0)</f>
        <v>Q2</v>
      </c>
      <c r="W869" s="8">
        <f>MONTH(SalesDataTable[[#This Row],[Order Date]])</f>
        <v>5</v>
      </c>
      <c r="X869" s="7" t="str">
        <f>TEXT(SalesDataTable[[#This Row],[Order Date]],"mmm")</f>
        <v>May</v>
      </c>
    </row>
    <row r="870" spans="1:24" ht="15.6">
      <c r="A870" s="2">
        <v>5121</v>
      </c>
      <c r="B870" s="12">
        <v>46162</v>
      </c>
      <c r="C870" s="14">
        <f>YEAR(SalesDataTable[[#This Row],[Order Date]])</f>
        <v>2026</v>
      </c>
      <c r="D870" s="14">
        <f>ROUNDUP(MONTH(SalesDataTable[[#This Row],[Order Date]])/3,0)</f>
        <v>2</v>
      </c>
      <c r="E870" s="14">
        <f>MONTH(SalesDataTable[[#This Row],[Order Date]])</f>
        <v>5</v>
      </c>
      <c r="F870" s="14" t="str">
        <f>TEXT(SalesDataTable[[#This Row],[Order Date]],"mmm")</f>
        <v>May</v>
      </c>
      <c r="G870" s="3" t="s">
        <v>0</v>
      </c>
      <c r="H870" s="3" t="s">
        <v>36</v>
      </c>
      <c r="I870" s="3" t="s">
        <v>2</v>
      </c>
      <c r="J870" s="3" t="s">
        <v>13</v>
      </c>
      <c r="K870" s="3" t="s">
        <v>34</v>
      </c>
      <c r="L870" s="3" t="s">
        <v>38</v>
      </c>
      <c r="M870" s="8">
        <v>2</v>
      </c>
      <c r="N870" s="5">
        <v>121.96</v>
      </c>
      <c r="O870" s="6">
        <v>0.05</v>
      </c>
      <c r="P870" s="5">
        <v>71.2</v>
      </c>
      <c r="Q870" s="5">
        <f t="shared" si="52"/>
        <v>231.72399999999999</v>
      </c>
      <c r="R870" s="5">
        <f t="shared" si="53"/>
        <v>142.4</v>
      </c>
      <c r="S870" s="5">
        <f t="shared" si="54"/>
        <v>89.323999999999984</v>
      </c>
      <c r="T870" s="7">
        <f t="shared" si="55"/>
        <v>0.38547582468799085</v>
      </c>
      <c r="U870" s="4">
        <f>YEAR(SalesDataTable[[#This Row],[Order Date]])</f>
        <v>2026</v>
      </c>
      <c r="V870" s="7" t="str">
        <f>"Q"&amp;ROUNDUP(MONTH(SalesDataTable[[#This Row],[Order Date]])/3,0)</f>
        <v>Q2</v>
      </c>
      <c r="W870" s="8">
        <f>MONTH(SalesDataTable[[#This Row],[Order Date]])</f>
        <v>5</v>
      </c>
      <c r="X870" s="7" t="str">
        <f>TEXT(SalesDataTable[[#This Row],[Order Date]],"mmm")</f>
        <v>May</v>
      </c>
    </row>
    <row r="871" spans="1:24" ht="15.6">
      <c r="A871" s="2">
        <v>53</v>
      </c>
      <c r="B871" s="12">
        <v>46163</v>
      </c>
      <c r="C871" s="14">
        <f>YEAR(SalesDataTable[[#This Row],[Order Date]])</f>
        <v>2026</v>
      </c>
      <c r="D871" s="14">
        <f>ROUNDUP(MONTH(SalesDataTable[[#This Row],[Order Date]])/3,0)</f>
        <v>2</v>
      </c>
      <c r="E871" s="14">
        <f>MONTH(SalesDataTable[[#This Row],[Order Date]])</f>
        <v>5</v>
      </c>
      <c r="F871" s="14" t="str">
        <f>TEXT(SalesDataTable[[#This Row],[Order Date]],"mmm")</f>
        <v>May</v>
      </c>
      <c r="G871" s="3" t="s">
        <v>20</v>
      </c>
      <c r="H871" s="3" t="s">
        <v>47</v>
      </c>
      <c r="I871" s="3" t="s">
        <v>2</v>
      </c>
      <c r="J871" s="3" t="s">
        <v>16</v>
      </c>
      <c r="K871" s="3" t="s">
        <v>14</v>
      </c>
      <c r="L871" s="3" t="s">
        <v>44</v>
      </c>
      <c r="M871" s="8">
        <v>1</v>
      </c>
      <c r="N871" s="5">
        <v>134.28</v>
      </c>
      <c r="O871" s="6">
        <v>0.05</v>
      </c>
      <c r="P871" s="5">
        <v>65.44</v>
      </c>
      <c r="Q871" s="5">
        <f t="shared" si="52"/>
        <v>127.56599999999999</v>
      </c>
      <c r="R871" s="5">
        <f t="shared" si="53"/>
        <v>65.44</v>
      </c>
      <c r="S871" s="5">
        <f t="shared" si="54"/>
        <v>62.125999999999991</v>
      </c>
      <c r="T871" s="7">
        <f t="shared" si="55"/>
        <v>0.487010645469796</v>
      </c>
      <c r="U871" s="4">
        <f>YEAR(SalesDataTable[[#This Row],[Order Date]])</f>
        <v>2026</v>
      </c>
      <c r="V871" s="7" t="str">
        <f>"Q"&amp;ROUNDUP(MONTH(SalesDataTable[[#This Row],[Order Date]])/3,0)</f>
        <v>Q2</v>
      </c>
      <c r="W871" s="8">
        <f>MONTH(SalesDataTable[[#This Row],[Order Date]])</f>
        <v>5</v>
      </c>
      <c r="X871" s="7" t="str">
        <f>TEXT(SalesDataTable[[#This Row],[Order Date]],"mmm")</f>
        <v>May</v>
      </c>
    </row>
    <row r="872" spans="1:24" ht="15.6">
      <c r="A872" s="2">
        <v>127</v>
      </c>
      <c r="B872" s="12">
        <v>46163</v>
      </c>
      <c r="C872" s="14">
        <f>YEAR(SalesDataTable[[#This Row],[Order Date]])</f>
        <v>2026</v>
      </c>
      <c r="D872" s="14">
        <f>ROUNDUP(MONTH(SalesDataTable[[#This Row],[Order Date]])/3,0)</f>
        <v>2</v>
      </c>
      <c r="E872" s="14">
        <f>MONTH(SalesDataTable[[#This Row],[Order Date]])</f>
        <v>5</v>
      </c>
      <c r="F872" s="14" t="str">
        <f>TEXT(SalesDataTable[[#This Row],[Order Date]],"mmm")</f>
        <v>May</v>
      </c>
      <c r="G872" s="3" t="s">
        <v>20</v>
      </c>
      <c r="H872" s="3" t="s">
        <v>31</v>
      </c>
      <c r="I872" s="3" t="s">
        <v>2</v>
      </c>
      <c r="J872" s="3" t="s">
        <v>16</v>
      </c>
      <c r="K872" s="3" t="s">
        <v>4</v>
      </c>
      <c r="L872" s="3" t="s">
        <v>30</v>
      </c>
      <c r="M872" s="8">
        <v>3</v>
      </c>
      <c r="N872" s="5">
        <v>100.48</v>
      </c>
      <c r="O872" s="6">
        <v>0.05</v>
      </c>
      <c r="P872" s="5">
        <v>50.68</v>
      </c>
      <c r="Q872" s="5">
        <f t="shared" si="52"/>
        <v>286.36799999999999</v>
      </c>
      <c r="R872" s="5">
        <f t="shared" si="53"/>
        <v>152.04</v>
      </c>
      <c r="S872" s="5">
        <f t="shared" si="54"/>
        <v>134.328</v>
      </c>
      <c r="T872" s="7">
        <f t="shared" si="55"/>
        <v>0.46907475695608447</v>
      </c>
      <c r="U872" s="4">
        <f>YEAR(SalesDataTable[[#This Row],[Order Date]])</f>
        <v>2026</v>
      </c>
      <c r="V872" s="7" t="str">
        <f>"Q"&amp;ROUNDUP(MONTH(SalesDataTable[[#This Row],[Order Date]])/3,0)</f>
        <v>Q2</v>
      </c>
      <c r="W872" s="8">
        <f>MONTH(SalesDataTable[[#This Row],[Order Date]])</f>
        <v>5</v>
      </c>
      <c r="X872" s="7" t="str">
        <f>TEXT(SalesDataTable[[#This Row],[Order Date]],"mmm")</f>
        <v>May</v>
      </c>
    </row>
    <row r="873" spans="1:24" ht="15.6">
      <c r="A873" s="2">
        <v>1092</v>
      </c>
      <c r="B873" s="12">
        <v>46163</v>
      </c>
      <c r="C873" s="14">
        <f>YEAR(SalesDataTable[[#This Row],[Order Date]])</f>
        <v>2026</v>
      </c>
      <c r="D873" s="14">
        <f>ROUNDUP(MONTH(SalesDataTable[[#This Row],[Order Date]])/3,0)</f>
        <v>2</v>
      </c>
      <c r="E873" s="14">
        <f>MONTH(SalesDataTable[[#This Row],[Order Date]])</f>
        <v>5</v>
      </c>
      <c r="F873" s="14" t="str">
        <f>TEXT(SalesDataTable[[#This Row],[Order Date]],"mmm")</f>
        <v>May</v>
      </c>
      <c r="G873" s="3" t="s">
        <v>20</v>
      </c>
      <c r="H873" s="3" t="s">
        <v>33</v>
      </c>
      <c r="I873" s="3" t="s">
        <v>2</v>
      </c>
      <c r="J873" s="3" t="s">
        <v>13</v>
      </c>
      <c r="K873" s="3" t="s">
        <v>34</v>
      </c>
      <c r="L873" s="3" t="s">
        <v>42</v>
      </c>
      <c r="M873" s="8">
        <v>3</v>
      </c>
      <c r="N873" s="5">
        <v>36.229999999999997</v>
      </c>
      <c r="O873" s="6">
        <v>0</v>
      </c>
      <c r="P873" s="5">
        <v>13.55</v>
      </c>
      <c r="Q873" s="5">
        <f t="shared" si="52"/>
        <v>108.69</v>
      </c>
      <c r="R873" s="5">
        <f t="shared" si="53"/>
        <v>40.650000000000006</v>
      </c>
      <c r="S873" s="5">
        <f t="shared" si="54"/>
        <v>68.039999999999992</v>
      </c>
      <c r="T873" s="7">
        <f t="shared" si="55"/>
        <v>0.62600055202870541</v>
      </c>
      <c r="U873" s="4">
        <f>YEAR(SalesDataTable[[#This Row],[Order Date]])</f>
        <v>2026</v>
      </c>
      <c r="V873" s="7" t="str">
        <f>"Q"&amp;ROUNDUP(MONTH(SalesDataTable[[#This Row],[Order Date]])/3,0)</f>
        <v>Q2</v>
      </c>
      <c r="W873" s="8">
        <f>MONTH(SalesDataTable[[#This Row],[Order Date]])</f>
        <v>5</v>
      </c>
      <c r="X873" s="7" t="str">
        <f>TEXT(SalesDataTable[[#This Row],[Order Date]],"mmm")</f>
        <v>May</v>
      </c>
    </row>
    <row r="874" spans="1:24" ht="15.6">
      <c r="A874" s="2">
        <v>1213</v>
      </c>
      <c r="B874" s="12">
        <v>46163</v>
      </c>
      <c r="C874" s="14">
        <f>YEAR(SalesDataTable[[#This Row],[Order Date]])</f>
        <v>2026</v>
      </c>
      <c r="D874" s="14">
        <f>ROUNDUP(MONTH(SalesDataTable[[#This Row],[Order Date]])/3,0)</f>
        <v>2</v>
      </c>
      <c r="E874" s="14">
        <f>MONTH(SalesDataTable[[#This Row],[Order Date]])</f>
        <v>5</v>
      </c>
      <c r="F874" s="14" t="str">
        <f>TEXT(SalesDataTable[[#This Row],[Order Date]],"mmm")</f>
        <v>May</v>
      </c>
      <c r="G874" s="3" t="s">
        <v>11</v>
      </c>
      <c r="H874" s="3" t="s">
        <v>12</v>
      </c>
      <c r="I874" s="3" t="s">
        <v>28</v>
      </c>
      <c r="J874" s="3" t="s">
        <v>3</v>
      </c>
      <c r="K874" s="3" t="s">
        <v>23</v>
      </c>
      <c r="L874" s="3" t="s">
        <v>51</v>
      </c>
      <c r="M874" s="8">
        <v>3</v>
      </c>
      <c r="N874" s="5">
        <v>120.61</v>
      </c>
      <c r="O874" s="6">
        <v>0</v>
      </c>
      <c r="P874" s="5">
        <v>60.17</v>
      </c>
      <c r="Q874" s="5">
        <f t="shared" si="52"/>
        <v>361.83</v>
      </c>
      <c r="R874" s="5">
        <f t="shared" si="53"/>
        <v>180.51</v>
      </c>
      <c r="S874" s="5">
        <f t="shared" si="54"/>
        <v>181.32</v>
      </c>
      <c r="T874" s="7">
        <f t="shared" si="55"/>
        <v>0.50111931017328581</v>
      </c>
      <c r="U874" s="4">
        <f>YEAR(SalesDataTable[[#This Row],[Order Date]])</f>
        <v>2026</v>
      </c>
      <c r="V874" s="7" t="str">
        <f>"Q"&amp;ROUNDUP(MONTH(SalesDataTable[[#This Row],[Order Date]])/3,0)</f>
        <v>Q2</v>
      </c>
      <c r="W874" s="8">
        <f>MONTH(SalesDataTable[[#This Row],[Order Date]])</f>
        <v>5</v>
      </c>
      <c r="X874" s="7" t="str">
        <f>TEXT(SalesDataTable[[#This Row],[Order Date]],"mmm")</f>
        <v>May</v>
      </c>
    </row>
    <row r="875" spans="1:24" ht="15.6">
      <c r="A875" s="2">
        <v>1849</v>
      </c>
      <c r="B875" s="12">
        <v>46163</v>
      </c>
      <c r="C875" s="14">
        <f>YEAR(SalesDataTable[[#This Row],[Order Date]])</f>
        <v>2026</v>
      </c>
      <c r="D875" s="14">
        <f>ROUNDUP(MONTH(SalesDataTable[[#This Row],[Order Date]])/3,0)</f>
        <v>2</v>
      </c>
      <c r="E875" s="14">
        <f>MONTH(SalesDataTable[[#This Row],[Order Date]])</f>
        <v>5</v>
      </c>
      <c r="F875" s="14" t="str">
        <f>TEXT(SalesDataTable[[#This Row],[Order Date]],"mmm")</f>
        <v>May</v>
      </c>
      <c r="G875" s="3" t="s">
        <v>11</v>
      </c>
      <c r="H875" s="3" t="s">
        <v>25</v>
      </c>
      <c r="I875" s="3" t="s">
        <v>28</v>
      </c>
      <c r="J875" s="3" t="s">
        <v>3</v>
      </c>
      <c r="K875" s="3" t="s">
        <v>14</v>
      </c>
      <c r="L875" s="3" t="s">
        <v>32</v>
      </c>
      <c r="M875" s="8">
        <v>3</v>
      </c>
      <c r="N875" s="5">
        <v>46.46</v>
      </c>
      <c r="O875" s="6">
        <v>0</v>
      </c>
      <c r="P875" s="5">
        <v>18.71</v>
      </c>
      <c r="Q875" s="5">
        <f t="shared" si="52"/>
        <v>139.38</v>
      </c>
      <c r="R875" s="5">
        <f t="shared" si="53"/>
        <v>56.13</v>
      </c>
      <c r="S875" s="5">
        <f t="shared" si="54"/>
        <v>83.25</v>
      </c>
      <c r="T875" s="7">
        <f t="shared" si="55"/>
        <v>0.59728798966853214</v>
      </c>
      <c r="U875" s="4">
        <f>YEAR(SalesDataTable[[#This Row],[Order Date]])</f>
        <v>2026</v>
      </c>
      <c r="V875" s="7" t="str">
        <f>"Q"&amp;ROUNDUP(MONTH(SalesDataTable[[#This Row],[Order Date]])/3,0)</f>
        <v>Q2</v>
      </c>
      <c r="W875" s="8">
        <f>MONTH(SalesDataTable[[#This Row],[Order Date]])</f>
        <v>5</v>
      </c>
      <c r="X875" s="7" t="str">
        <f>TEXT(SalesDataTable[[#This Row],[Order Date]],"mmm")</f>
        <v>May</v>
      </c>
    </row>
    <row r="876" spans="1:24" ht="15.6">
      <c r="A876" s="2">
        <v>2395</v>
      </c>
      <c r="B876" s="12">
        <v>46163</v>
      </c>
      <c r="C876" s="14">
        <f>YEAR(SalesDataTable[[#This Row],[Order Date]])</f>
        <v>2026</v>
      </c>
      <c r="D876" s="14">
        <f>ROUNDUP(MONTH(SalesDataTable[[#This Row],[Order Date]])/3,0)</f>
        <v>2</v>
      </c>
      <c r="E876" s="14">
        <f>MONTH(SalesDataTable[[#This Row],[Order Date]])</f>
        <v>5</v>
      </c>
      <c r="F876" s="14" t="str">
        <f>TEXT(SalesDataTable[[#This Row],[Order Date]],"mmm")</f>
        <v>May</v>
      </c>
      <c r="G876" s="3" t="s">
        <v>6</v>
      </c>
      <c r="H876" s="3" t="s">
        <v>43</v>
      </c>
      <c r="I876" s="3" t="s">
        <v>2</v>
      </c>
      <c r="J876" s="3" t="s">
        <v>16</v>
      </c>
      <c r="K876" s="3" t="s">
        <v>34</v>
      </c>
      <c r="L876" s="3" t="s">
        <v>42</v>
      </c>
      <c r="M876" s="8">
        <v>1</v>
      </c>
      <c r="N876" s="5">
        <v>36.9</v>
      </c>
      <c r="O876" s="6">
        <v>0.05</v>
      </c>
      <c r="P876" s="5">
        <v>13.89</v>
      </c>
      <c r="Q876" s="5">
        <f t="shared" si="52"/>
        <v>35.055</v>
      </c>
      <c r="R876" s="5">
        <f t="shared" si="53"/>
        <v>13.89</v>
      </c>
      <c r="S876" s="5">
        <f t="shared" si="54"/>
        <v>21.164999999999999</v>
      </c>
      <c r="T876" s="7">
        <f t="shared" si="55"/>
        <v>0.60376551133932388</v>
      </c>
      <c r="U876" s="4">
        <f>YEAR(SalesDataTable[[#This Row],[Order Date]])</f>
        <v>2026</v>
      </c>
      <c r="V876" s="7" t="str">
        <f>"Q"&amp;ROUNDUP(MONTH(SalesDataTable[[#This Row],[Order Date]])/3,0)</f>
        <v>Q2</v>
      </c>
      <c r="W876" s="8">
        <f>MONTH(SalesDataTable[[#This Row],[Order Date]])</f>
        <v>5</v>
      </c>
      <c r="X876" s="7" t="str">
        <f>TEXT(SalesDataTable[[#This Row],[Order Date]],"mmm")</f>
        <v>May</v>
      </c>
    </row>
    <row r="877" spans="1:24" ht="15.6">
      <c r="A877" s="2">
        <v>4166</v>
      </c>
      <c r="B877" s="12">
        <v>46163</v>
      </c>
      <c r="C877" s="14">
        <f>YEAR(SalesDataTable[[#This Row],[Order Date]])</f>
        <v>2026</v>
      </c>
      <c r="D877" s="14">
        <f>ROUNDUP(MONTH(SalesDataTable[[#This Row],[Order Date]])/3,0)</f>
        <v>2</v>
      </c>
      <c r="E877" s="14">
        <f>MONTH(SalesDataTable[[#This Row],[Order Date]])</f>
        <v>5</v>
      </c>
      <c r="F877" s="14" t="str">
        <f>TEXT(SalesDataTable[[#This Row],[Order Date]],"mmm")</f>
        <v>May</v>
      </c>
      <c r="G877" s="3" t="s">
        <v>11</v>
      </c>
      <c r="H877" s="3" t="s">
        <v>18</v>
      </c>
      <c r="I877" s="3" t="s">
        <v>2</v>
      </c>
      <c r="J877" s="3" t="s">
        <v>13</v>
      </c>
      <c r="K877" s="3" t="s">
        <v>34</v>
      </c>
      <c r="L877" s="3" t="s">
        <v>35</v>
      </c>
      <c r="M877" s="8">
        <v>6</v>
      </c>
      <c r="N877" s="5">
        <v>40.61</v>
      </c>
      <c r="O877" s="6">
        <v>0.05</v>
      </c>
      <c r="P877" s="5">
        <v>15.14</v>
      </c>
      <c r="Q877" s="5">
        <f t="shared" si="52"/>
        <v>231.47699999999998</v>
      </c>
      <c r="R877" s="5">
        <f t="shared" si="53"/>
        <v>90.84</v>
      </c>
      <c r="S877" s="5">
        <f t="shared" si="54"/>
        <v>140.63699999999997</v>
      </c>
      <c r="T877" s="7">
        <f t="shared" si="55"/>
        <v>0.607563602431343</v>
      </c>
      <c r="U877" s="4">
        <f>YEAR(SalesDataTable[[#This Row],[Order Date]])</f>
        <v>2026</v>
      </c>
      <c r="V877" s="7" t="str">
        <f>"Q"&amp;ROUNDUP(MONTH(SalesDataTable[[#This Row],[Order Date]])/3,0)</f>
        <v>Q2</v>
      </c>
      <c r="W877" s="8">
        <f>MONTH(SalesDataTable[[#This Row],[Order Date]])</f>
        <v>5</v>
      </c>
      <c r="X877" s="7" t="str">
        <f>TEXT(SalesDataTable[[#This Row],[Order Date]],"mmm")</f>
        <v>May</v>
      </c>
    </row>
    <row r="878" spans="1:24" ht="15.6">
      <c r="A878" s="2">
        <v>1004</v>
      </c>
      <c r="B878" s="12">
        <v>46164</v>
      </c>
      <c r="C878" s="14">
        <f>YEAR(SalesDataTable[[#This Row],[Order Date]])</f>
        <v>2026</v>
      </c>
      <c r="D878" s="14">
        <f>ROUNDUP(MONTH(SalesDataTable[[#This Row],[Order Date]])/3,0)</f>
        <v>2</v>
      </c>
      <c r="E878" s="14">
        <f>MONTH(SalesDataTable[[#This Row],[Order Date]])</f>
        <v>5</v>
      </c>
      <c r="F878" s="14" t="str">
        <f>TEXT(SalesDataTable[[#This Row],[Order Date]],"mmm")</f>
        <v>May</v>
      </c>
      <c r="G878" s="3" t="s">
        <v>20</v>
      </c>
      <c r="H878" s="3" t="s">
        <v>47</v>
      </c>
      <c r="I878" s="3" t="s">
        <v>2</v>
      </c>
      <c r="J878" s="3" t="s">
        <v>16</v>
      </c>
      <c r="K878" s="3" t="s">
        <v>14</v>
      </c>
      <c r="L878" s="3" t="s">
        <v>15</v>
      </c>
      <c r="M878" s="8">
        <v>2</v>
      </c>
      <c r="N878" s="5">
        <v>36.86</v>
      </c>
      <c r="O878" s="6">
        <v>0.05</v>
      </c>
      <c r="P878" s="5">
        <v>13.85</v>
      </c>
      <c r="Q878" s="5">
        <f t="shared" si="52"/>
        <v>70.033999999999992</v>
      </c>
      <c r="R878" s="5">
        <f t="shared" si="53"/>
        <v>27.7</v>
      </c>
      <c r="S878" s="5">
        <f t="shared" si="54"/>
        <v>42.333999999999989</v>
      </c>
      <c r="T878" s="7">
        <f t="shared" si="55"/>
        <v>0.60447782505640113</v>
      </c>
      <c r="U878" s="4">
        <f>YEAR(SalesDataTable[[#This Row],[Order Date]])</f>
        <v>2026</v>
      </c>
      <c r="V878" s="7" t="str">
        <f>"Q"&amp;ROUNDUP(MONTH(SalesDataTable[[#This Row],[Order Date]])/3,0)</f>
        <v>Q2</v>
      </c>
      <c r="W878" s="8">
        <f>MONTH(SalesDataTable[[#This Row],[Order Date]])</f>
        <v>5</v>
      </c>
      <c r="X878" s="7" t="str">
        <f>TEXT(SalesDataTable[[#This Row],[Order Date]],"mmm")</f>
        <v>May</v>
      </c>
    </row>
    <row r="879" spans="1:24" ht="15.6">
      <c r="A879" s="2">
        <v>1012</v>
      </c>
      <c r="B879" s="12">
        <v>46164</v>
      </c>
      <c r="C879" s="14">
        <f>YEAR(SalesDataTable[[#This Row],[Order Date]])</f>
        <v>2026</v>
      </c>
      <c r="D879" s="14">
        <f>ROUNDUP(MONTH(SalesDataTable[[#This Row],[Order Date]])/3,0)</f>
        <v>2</v>
      </c>
      <c r="E879" s="14">
        <f>MONTH(SalesDataTable[[#This Row],[Order Date]])</f>
        <v>5</v>
      </c>
      <c r="F879" s="14" t="str">
        <f>TEXT(SalesDataTable[[#This Row],[Order Date]],"mmm")</f>
        <v>May</v>
      </c>
      <c r="G879" s="3" t="s">
        <v>6</v>
      </c>
      <c r="H879" s="3" t="s">
        <v>27</v>
      </c>
      <c r="I879" s="3" t="s">
        <v>2</v>
      </c>
      <c r="J879" s="3" t="s">
        <v>13</v>
      </c>
      <c r="K879" s="3" t="s">
        <v>9</v>
      </c>
      <c r="L879" s="3"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c r="U879" s="4">
        <f>YEAR(SalesDataTable[[#This Row],[Order Date]])</f>
        <v>2026</v>
      </c>
      <c r="V879" s="7" t="str">
        <f>"Q"&amp;ROUNDUP(MONTH(SalesDataTable[[#This Row],[Order Date]])/3,0)</f>
        <v>Q2</v>
      </c>
      <c r="W879" s="8">
        <f>MONTH(SalesDataTable[[#This Row],[Order Date]])</f>
        <v>5</v>
      </c>
      <c r="X879" s="7" t="str">
        <f>TEXT(SalesDataTable[[#This Row],[Order Date]],"mmm")</f>
        <v>May</v>
      </c>
    </row>
    <row r="880" spans="1:24" ht="15.6">
      <c r="A880" s="2">
        <v>2180</v>
      </c>
      <c r="B880" s="12">
        <v>46164</v>
      </c>
      <c r="C880" s="14">
        <f>YEAR(SalesDataTable[[#This Row],[Order Date]])</f>
        <v>2026</v>
      </c>
      <c r="D880" s="14">
        <f>ROUNDUP(MONTH(SalesDataTable[[#This Row],[Order Date]])/3,0)</f>
        <v>2</v>
      </c>
      <c r="E880" s="14">
        <f>MONTH(SalesDataTable[[#This Row],[Order Date]])</f>
        <v>5</v>
      </c>
      <c r="F880" s="14" t="str">
        <f>TEXT(SalesDataTable[[#This Row],[Order Date]],"mmm")</f>
        <v>May</v>
      </c>
      <c r="G880" s="3" t="s">
        <v>0</v>
      </c>
      <c r="H880" s="3" t="s">
        <v>36</v>
      </c>
      <c r="I880" s="3" t="s">
        <v>8</v>
      </c>
      <c r="J880" s="3" t="s">
        <v>3</v>
      </c>
      <c r="K880" s="3" t="s">
        <v>4</v>
      </c>
      <c r="L880" s="3" t="s">
        <v>22</v>
      </c>
      <c r="M880" s="8">
        <v>3</v>
      </c>
      <c r="N880" s="5">
        <v>51.04</v>
      </c>
      <c r="O880" s="6">
        <v>0.2</v>
      </c>
      <c r="P880" s="5">
        <v>22.32</v>
      </c>
      <c r="Q880" s="5">
        <f t="shared" si="52"/>
        <v>122.49600000000001</v>
      </c>
      <c r="R880" s="5">
        <f t="shared" si="53"/>
        <v>66.960000000000008</v>
      </c>
      <c r="S880" s="5">
        <f t="shared" si="54"/>
        <v>55.536000000000001</v>
      </c>
      <c r="T880" s="7">
        <f t="shared" si="55"/>
        <v>0.45336990595611282</v>
      </c>
      <c r="U880" s="4">
        <f>YEAR(SalesDataTable[[#This Row],[Order Date]])</f>
        <v>2026</v>
      </c>
      <c r="V880" s="7" t="str">
        <f>"Q"&amp;ROUNDUP(MONTH(SalesDataTable[[#This Row],[Order Date]])/3,0)</f>
        <v>Q2</v>
      </c>
      <c r="W880" s="8">
        <f>MONTH(SalesDataTable[[#This Row],[Order Date]])</f>
        <v>5</v>
      </c>
      <c r="X880" s="7" t="str">
        <f>TEXT(SalesDataTable[[#This Row],[Order Date]],"mmm")</f>
        <v>May</v>
      </c>
    </row>
    <row r="881" spans="1:24" ht="15.6">
      <c r="A881" s="2">
        <v>3659</v>
      </c>
      <c r="B881" s="12">
        <v>46164</v>
      </c>
      <c r="C881" s="14">
        <f>YEAR(SalesDataTable[[#This Row],[Order Date]])</f>
        <v>2026</v>
      </c>
      <c r="D881" s="14">
        <f>ROUNDUP(MONTH(SalesDataTable[[#This Row],[Order Date]])/3,0)</f>
        <v>2</v>
      </c>
      <c r="E881" s="14">
        <f>MONTH(SalesDataTable[[#This Row],[Order Date]])</f>
        <v>5</v>
      </c>
      <c r="F881" s="14" t="str">
        <f>TEXT(SalesDataTable[[#This Row],[Order Date]],"mmm")</f>
        <v>May</v>
      </c>
      <c r="G881" s="3" t="s">
        <v>20</v>
      </c>
      <c r="H881" s="3" t="s">
        <v>47</v>
      </c>
      <c r="I881" s="3" t="s">
        <v>19</v>
      </c>
      <c r="J881" s="3" t="s">
        <v>13</v>
      </c>
      <c r="K881" s="3" t="s">
        <v>9</v>
      </c>
      <c r="L881" s="3" t="s">
        <v>10</v>
      </c>
      <c r="M881" s="8">
        <v>2</v>
      </c>
      <c r="N881" s="5">
        <v>93.55</v>
      </c>
      <c r="O881" s="6">
        <v>0</v>
      </c>
      <c r="P881" s="5">
        <v>44.31</v>
      </c>
      <c r="Q881" s="5">
        <f t="shared" si="52"/>
        <v>187.1</v>
      </c>
      <c r="R881" s="5">
        <f t="shared" si="53"/>
        <v>88.62</v>
      </c>
      <c r="S881" s="5">
        <f t="shared" si="54"/>
        <v>98.47999999999999</v>
      </c>
      <c r="T881" s="7">
        <f t="shared" si="55"/>
        <v>0.52634954569748793</v>
      </c>
      <c r="U881" s="4">
        <f>YEAR(SalesDataTable[[#This Row],[Order Date]])</f>
        <v>2026</v>
      </c>
      <c r="V881" s="7" t="str">
        <f>"Q"&amp;ROUNDUP(MONTH(SalesDataTable[[#This Row],[Order Date]])/3,0)</f>
        <v>Q2</v>
      </c>
      <c r="W881" s="8">
        <f>MONTH(SalesDataTable[[#This Row],[Order Date]])</f>
        <v>5</v>
      </c>
      <c r="X881" s="7" t="str">
        <f>TEXT(SalesDataTable[[#This Row],[Order Date]],"mmm")</f>
        <v>May</v>
      </c>
    </row>
    <row r="882" spans="1:24" ht="15.6">
      <c r="A882" s="2">
        <v>3775</v>
      </c>
      <c r="B882" s="12">
        <v>46164</v>
      </c>
      <c r="C882" s="14">
        <f>YEAR(SalesDataTable[[#This Row],[Order Date]])</f>
        <v>2026</v>
      </c>
      <c r="D882" s="14">
        <f>ROUNDUP(MONTH(SalesDataTable[[#This Row],[Order Date]])/3,0)</f>
        <v>2</v>
      </c>
      <c r="E882" s="14">
        <f>MONTH(SalesDataTable[[#This Row],[Order Date]])</f>
        <v>5</v>
      </c>
      <c r="F882" s="14" t="str">
        <f>TEXT(SalesDataTable[[#This Row],[Order Date]],"mmm")</f>
        <v>May</v>
      </c>
      <c r="G882" s="3" t="s">
        <v>11</v>
      </c>
      <c r="H882" s="3" t="s">
        <v>12</v>
      </c>
      <c r="I882" s="3" t="s">
        <v>2</v>
      </c>
      <c r="J882" s="3" t="s">
        <v>16</v>
      </c>
      <c r="K882" s="3" t="s">
        <v>14</v>
      </c>
      <c r="L882" s="3" t="s">
        <v>44</v>
      </c>
      <c r="M882" s="8">
        <v>1</v>
      </c>
      <c r="N882" s="5">
        <v>131.74</v>
      </c>
      <c r="O882" s="6">
        <v>0</v>
      </c>
      <c r="P882" s="5">
        <v>66.650000000000006</v>
      </c>
      <c r="Q882" s="5">
        <f t="shared" si="52"/>
        <v>131.74</v>
      </c>
      <c r="R882" s="5">
        <f t="shared" si="53"/>
        <v>66.650000000000006</v>
      </c>
      <c r="S882" s="5">
        <f t="shared" si="54"/>
        <v>65.09</v>
      </c>
      <c r="T882" s="7">
        <f t="shared" si="55"/>
        <v>0.49407924700166994</v>
      </c>
      <c r="U882" s="4">
        <f>YEAR(SalesDataTable[[#This Row],[Order Date]])</f>
        <v>2026</v>
      </c>
      <c r="V882" s="7" t="str">
        <f>"Q"&amp;ROUNDUP(MONTH(SalesDataTable[[#This Row],[Order Date]])/3,0)</f>
        <v>Q2</v>
      </c>
      <c r="W882" s="8">
        <f>MONTH(SalesDataTable[[#This Row],[Order Date]])</f>
        <v>5</v>
      </c>
      <c r="X882" s="7" t="str">
        <f>TEXT(SalesDataTable[[#This Row],[Order Date]],"mmm")</f>
        <v>May</v>
      </c>
    </row>
    <row r="883" spans="1:24" ht="15.6">
      <c r="A883" s="2">
        <v>4071</v>
      </c>
      <c r="B883" s="12">
        <v>46164</v>
      </c>
      <c r="C883" s="14">
        <f>YEAR(SalesDataTable[[#This Row],[Order Date]])</f>
        <v>2026</v>
      </c>
      <c r="D883" s="14">
        <f>ROUNDUP(MONTH(SalesDataTable[[#This Row],[Order Date]])/3,0)</f>
        <v>2</v>
      </c>
      <c r="E883" s="14">
        <f>MONTH(SalesDataTable[[#This Row],[Order Date]])</f>
        <v>5</v>
      </c>
      <c r="F883" s="14" t="str">
        <f>TEXT(SalesDataTable[[#This Row],[Order Date]],"mmm")</f>
        <v>May</v>
      </c>
      <c r="G883" s="3" t="s">
        <v>20</v>
      </c>
      <c r="H883" s="3" t="s">
        <v>33</v>
      </c>
      <c r="I883" s="3" t="s">
        <v>2</v>
      </c>
      <c r="J883" s="3" t="s">
        <v>13</v>
      </c>
      <c r="K883" s="3" t="s">
        <v>9</v>
      </c>
      <c r="L883" s="3" t="s">
        <v>10</v>
      </c>
      <c r="M883" s="8">
        <v>5</v>
      </c>
      <c r="N883" s="5">
        <v>91.79</v>
      </c>
      <c r="O883" s="6">
        <v>0.05</v>
      </c>
      <c r="P883" s="5">
        <v>44.48</v>
      </c>
      <c r="Q883" s="5">
        <f t="shared" si="52"/>
        <v>436.0025</v>
      </c>
      <c r="R883" s="5">
        <f t="shared" si="53"/>
        <v>222.39999999999998</v>
      </c>
      <c r="S883" s="5">
        <f t="shared" si="54"/>
        <v>213.60250000000002</v>
      </c>
      <c r="T883" s="7">
        <f t="shared" si="55"/>
        <v>0.48991118170193981</v>
      </c>
      <c r="U883" s="4">
        <f>YEAR(SalesDataTable[[#This Row],[Order Date]])</f>
        <v>2026</v>
      </c>
      <c r="V883" s="7" t="str">
        <f>"Q"&amp;ROUNDUP(MONTH(SalesDataTable[[#This Row],[Order Date]])/3,0)</f>
        <v>Q2</v>
      </c>
      <c r="W883" s="8">
        <f>MONTH(SalesDataTable[[#This Row],[Order Date]])</f>
        <v>5</v>
      </c>
      <c r="X883" s="7" t="str">
        <f>TEXT(SalesDataTable[[#This Row],[Order Date]],"mmm")</f>
        <v>May</v>
      </c>
    </row>
    <row r="884" spans="1:24" ht="15.6">
      <c r="A884" s="2">
        <v>5137</v>
      </c>
      <c r="B884" s="12">
        <v>46164</v>
      </c>
      <c r="C884" s="14">
        <f>YEAR(SalesDataTable[[#This Row],[Order Date]])</f>
        <v>2026</v>
      </c>
      <c r="D884" s="14">
        <f>ROUNDUP(MONTH(SalesDataTable[[#This Row],[Order Date]])/3,0)</f>
        <v>2</v>
      </c>
      <c r="E884" s="14">
        <f>MONTH(SalesDataTable[[#This Row],[Order Date]])</f>
        <v>5</v>
      </c>
      <c r="F884" s="14" t="str">
        <f>TEXT(SalesDataTable[[#This Row],[Order Date]],"mmm")</f>
        <v>May</v>
      </c>
      <c r="G884" s="3" t="s">
        <v>20</v>
      </c>
      <c r="H884" s="3" t="s">
        <v>47</v>
      </c>
      <c r="I884" s="3" t="s">
        <v>2</v>
      </c>
      <c r="J884" s="3" t="s">
        <v>16</v>
      </c>
      <c r="K884" s="3" t="s">
        <v>9</v>
      </c>
      <c r="L884" s="3" t="s">
        <v>37</v>
      </c>
      <c r="M884" s="8">
        <v>4</v>
      </c>
      <c r="N884" s="5">
        <v>155.4</v>
      </c>
      <c r="O884" s="6">
        <v>0.05</v>
      </c>
      <c r="P884" s="5">
        <v>77.31</v>
      </c>
      <c r="Q884" s="5">
        <f t="shared" si="52"/>
        <v>590.52</v>
      </c>
      <c r="R884" s="5">
        <f t="shared" si="53"/>
        <v>309.24</v>
      </c>
      <c r="S884" s="5">
        <f t="shared" si="54"/>
        <v>281.27999999999997</v>
      </c>
      <c r="T884" s="7">
        <f t="shared" si="55"/>
        <v>0.47632595001016048</v>
      </c>
      <c r="U884" s="4">
        <f>YEAR(SalesDataTable[[#This Row],[Order Date]])</f>
        <v>2026</v>
      </c>
      <c r="V884" s="7" t="str">
        <f>"Q"&amp;ROUNDUP(MONTH(SalesDataTable[[#This Row],[Order Date]])/3,0)</f>
        <v>Q2</v>
      </c>
      <c r="W884" s="8">
        <f>MONTH(SalesDataTable[[#This Row],[Order Date]])</f>
        <v>5</v>
      </c>
      <c r="X884" s="7" t="str">
        <f>TEXT(SalesDataTable[[#This Row],[Order Date]],"mmm")</f>
        <v>May</v>
      </c>
    </row>
    <row r="885" spans="1:24" ht="15.6">
      <c r="A885" s="2">
        <v>133</v>
      </c>
      <c r="B885" s="12">
        <v>46165</v>
      </c>
      <c r="C885" s="14">
        <f>YEAR(SalesDataTable[[#This Row],[Order Date]])</f>
        <v>2026</v>
      </c>
      <c r="D885" s="14">
        <f>ROUNDUP(MONTH(SalesDataTable[[#This Row],[Order Date]])/3,0)</f>
        <v>2</v>
      </c>
      <c r="E885" s="14">
        <f>MONTH(SalesDataTable[[#This Row],[Order Date]])</f>
        <v>5</v>
      </c>
      <c r="F885" s="14" t="str">
        <f>TEXT(SalesDataTable[[#This Row],[Order Date]],"mmm")</f>
        <v>May</v>
      </c>
      <c r="G885" s="3" t="s">
        <v>6</v>
      </c>
      <c r="H885" s="3" t="s">
        <v>7</v>
      </c>
      <c r="I885" s="3" t="s">
        <v>2</v>
      </c>
      <c r="J885" s="3" t="s">
        <v>13</v>
      </c>
      <c r="K885" s="3" t="s">
        <v>14</v>
      </c>
      <c r="L885" s="3" t="s">
        <v>15</v>
      </c>
      <c r="M885" s="8">
        <v>1</v>
      </c>
      <c r="N885" s="5">
        <v>36.57</v>
      </c>
      <c r="O885" s="6">
        <v>0.05</v>
      </c>
      <c r="P885" s="5">
        <v>13.33</v>
      </c>
      <c r="Q885" s="5">
        <f t="shared" si="52"/>
        <v>34.741500000000002</v>
      </c>
      <c r="R885" s="5">
        <f t="shared" si="53"/>
        <v>13.33</v>
      </c>
      <c r="S885" s="5">
        <f t="shared" si="54"/>
        <v>21.411500000000004</v>
      </c>
      <c r="T885" s="7">
        <f t="shared" si="55"/>
        <v>0.61630902522919284</v>
      </c>
      <c r="U885" s="4">
        <f>YEAR(SalesDataTable[[#This Row],[Order Date]])</f>
        <v>2026</v>
      </c>
      <c r="V885" s="7" t="str">
        <f>"Q"&amp;ROUNDUP(MONTH(SalesDataTable[[#This Row],[Order Date]])/3,0)</f>
        <v>Q2</v>
      </c>
      <c r="W885" s="8">
        <f>MONTH(SalesDataTable[[#This Row],[Order Date]])</f>
        <v>5</v>
      </c>
      <c r="X885" s="7" t="str">
        <f>TEXT(SalesDataTable[[#This Row],[Order Date]],"mmm")</f>
        <v>May</v>
      </c>
    </row>
    <row r="886" spans="1:24" ht="15.6">
      <c r="A886" s="2">
        <v>1385</v>
      </c>
      <c r="B886" s="12">
        <v>46165</v>
      </c>
      <c r="C886" s="14">
        <f>YEAR(SalesDataTable[[#This Row],[Order Date]])</f>
        <v>2026</v>
      </c>
      <c r="D886" s="14">
        <f>ROUNDUP(MONTH(SalesDataTable[[#This Row],[Order Date]])/3,0)</f>
        <v>2</v>
      </c>
      <c r="E886" s="14">
        <f>MONTH(SalesDataTable[[#This Row],[Order Date]])</f>
        <v>5</v>
      </c>
      <c r="F886" s="14" t="str">
        <f>TEXT(SalesDataTable[[#This Row],[Order Date]],"mmm")</f>
        <v>May</v>
      </c>
      <c r="G886" s="3" t="s">
        <v>11</v>
      </c>
      <c r="H886" s="3" t="s">
        <v>52</v>
      </c>
      <c r="I886" s="3" t="s">
        <v>2</v>
      </c>
      <c r="J886" s="3" t="s">
        <v>13</v>
      </c>
      <c r="K886" s="3" t="s">
        <v>4</v>
      </c>
      <c r="L886" s="3" t="s">
        <v>26</v>
      </c>
      <c r="M886" s="8">
        <v>2</v>
      </c>
      <c r="N886" s="5">
        <v>41.19</v>
      </c>
      <c r="O886" s="6">
        <v>0</v>
      </c>
      <c r="P886" s="5">
        <v>17.190000000000001</v>
      </c>
      <c r="Q886" s="5">
        <f t="shared" si="52"/>
        <v>82.38</v>
      </c>
      <c r="R886" s="5">
        <f t="shared" si="53"/>
        <v>34.380000000000003</v>
      </c>
      <c r="S886" s="5">
        <f t="shared" si="54"/>
        <v>47.999999999999993</v>
      </c>
      <c r="T886" s="7">
        <f t="shared" si="55"/>
        <v>0.58266569555717407</v>
      </c>
      <c r="U886" s="4">
        <f>YEAR(SalesDataTable[[#This Row],[Order Date]])</f>
        <v>2026</v>
      </c>
      <c r="V886" s="7" t="str">
        <f>"Q"&amp;ROUNDUP(MONTH(SalesDataTable[[#This Row],[Order Date]])/3,0)</f>
        <v>Q2</v>
      </c>
      <c r="W886" s="8">
        <f>MONTH(SalesDataTable[[#This Row],[Order Date]])</f>
        <v>5</v>
      </c>
      <c r="X886" s="7" t="str">
        <f>TEXT(SalesDataTable[[#This Row],[Order Date]],"mmm")</f>
        <v>May</v>
      </c>
    </row>
    <row r="887" spans="1:24" ht="15.6">
      <c r="A887" s="2">
        <v>1597</v>
      </c>
      <c r="B887" s="12">
        <v>46165</v>
      </c>
      <c r="C887" s="14">
        <f>YEAR(SalesDataTable[[#This Row],[Order Date]])</f>
        <v>2026</v>
      </c>
      <c r="D887" s="14">
        <f>ROUNDUP(MONTH(SalesDataTable[[#This Row],[Order Date]])/3,0)</f>
        <v>2</v>
      </c>
      <c r="E887" s="14">
        <f>MONTH(SalesDataTable[[#This Row],[Order Date]])</f>
        <v>5</v>
      </c>
      <c r="F887" s="14" t="str">
        <f>TEXT(SalesDataTable[[#This Row],[Order Date]],"mmm")</f>
        <v>May</v>
      </c>
      <c r="G887" s="3" t="s">
        <v>20</v>
      </c>
      <c r="H887" s="3" t="s">
        <v>33</v>
      </c>
      <c r="I887" s="3" t="s">
        <v>2</v>
      </c>
      <c r="J887" s="3" t="s">
        <v>3</v>
      </c>
      <c r="K887" s="3" t="s">
        <v>14</v>
      </c>
      <c r="L887" s="3"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c r="U887" s="4">
        <f>YEAR(SalesDataTable[[#This Row],[Order Date]])</f>
        <v>2026</v>
      </c>
      <c r="V887" s="7" t="str">
        <f>"Q"&amp;ROUNDUP(MONTH(SalesDataTable[[#This Row],[Order Date]])/3,0)</f>
        <v>Q2</v>
      </c>
      <c r="W887" s="8">
        <f>MONTH(SalesDataTable[[#This Row],[Order Date]])</f>
        <v>5</v>
      </c>
      <c r="X887" s="7" t="str">
        <f>TEXT(SalesDataTable[[#This Row],[Order Date]],"mmm")</f>
        <v>May</v>
      </c>
    </row>
    <row r="888" spans="1:24" ht="15.6">
      <c r="A888" s="2">
        <v>2273</v>
      </c>
      <c r="B888" s="12">
        <v>46165</v>
      </c>
      <c r="C888" s="14">
        <f>YEAR(SalesDataTable[[#This Row],[Order Date]])</f>
        <v>2026</v>
      </c>
      <c r="D888" s="14">
        <f>ROUNDUP(MONTH(SalesDataTable[[#This Row],[Order Date]])/3,0)</f>
        <v>2</v>
      </c>
      <c r="E888" s="14">
        <f>MONTH(SalesDataTable[[#This Row],[Order Date]])</f>
        <v>5</v>
      </c>
      <c r="F888" s="14" t="str">
        <f>TEXT(SalesDataTable[[#This Row],[Order Date]],"mmm")</f>
        <v>May</v>
      </c>
      <c r="G888" s="3" t="s">
        <v>11</v>
      </c>
      <c r="H888" s="3" t="s">
        <v>12</v>
      </c>
      <c r="I888" s="3" t="s">
        <v>19</v>
      </c>
      <c r="J888" s="3" t="s">
        <v>13</v>
      </c>
      <c r="K888" s="3" t="s">
        <v>34</v>
      </c>
      <c r="L888" s="3" t="s">
        <v>42</v>
      </c>
      <c r="M888" s="8">
        <v>2</v>
      </c>
      <c r="N888" s="5">
        <v>35.700000000000003</v>
      </c>
      <c r="O888" s="6">
        <v>0</v>
      </c>
      <c r="P888" s="5">
        <v>13.52</v>
      </c>
      <c r="Q888" s="5">
        <f t="shared" si="52"/>
        <v>71.400000000000006</v>
      </c>
      <c r="R888" s="5">
        <f t="shared" si="53"/>
        <v>27.04</v>
      </c>
      <c r="S888" s="5">
        <f t="shared" si="54"/>
        <v>44.360000000000007</v>
      </c>
      <c r="T888" s="7">
        <f t="shared" si="55"/>
        <v>0.62128851540616248</v>
      </c>
      <c r="U888" s="4">
        <f>YEAR(SalesDataTable[[#This Row],[Order Date]])</f>
        <v>2026</v>
      </c>
      <c r="V888" s="7" t="str">
        <f>"Q"&amp;ROUNDUP(MONTH(SalesDataTable[[#This Row],[Order Date]])/3,0)</f>
        <v>Q2</v>
      </c>
      <c r="W888" s="8">
        <f>MONTH(SalesDataTable[[#This Row],[Order Date]])</f>
        <v>5</v>
      </c>
      <c r="X888" s="7" t="str">
        <f>TEXT(SalesDataTable[[#This Row],[Order Date]],"mmm")</f>
        <v>May</v>
      </c>
    </row>
    <row r="889" spans="1:24" ht="15.6">
      <c r="A889" s="2">
        <v>2931</v>
      </c>
      <c r="B889" s="12">
        <v>46165</v>
      </c>
      <c r="C889" s="14">
        <f>YEAR(SalesDataTable[[#This Row],[Order Date]])</f>
        <v>2026</v>
      </c>
      <c r="D889" s="14">
        <f>ROUNDUP(MONTH(SalesDataTable[[#This Row],[Order Date]])/3,0)</f>
        <v>2</v>
      </c>
      <c r="E889" s="14">
        <f>MONTH(SalesDataTable[[#This Row],[Order Date]])</f>
        <v>5</v>
      </c>
      <c r="F889" s="14" t="str">
        <f>TEXT(SalesDataTable[[#This Row],[Order Date]],"mmm")</f>
        <v>May</v>
      </c>
      <c r="G889" s="3" t="s">
        <v>0</v>
      </c>
      <c r="H889" s="3" t="s">
        <v>1</v>
      </c>
      <c r="I889" s="3" t="s">
        <v>2</v>
      </c>
      <c r="J889" s="3" t="s">
        <v>3</v>
      </c>
      <c r="K889" s="3" t="s">
        <v>4</v>
      </c>
      <c r="L889" s="3" t="s">
        <v>30</v>
      </c>
      <c r="M889" s="8">
        <v>1</v>
      </c>
      <c r="N889" s="5">
        <v>100.87</v>
      </c>
      <c r="O889" s="6">
        <v>0</v>
      </c>
      <c r="P889" s="5">
        <v>50.4</v>
      </c>
      <c r="Q889" s="5">
        <f t="shared" si="52"/>
        <v>100.87</v>
      </c>
      <c r="R889" s="5">
        <f t="shared" si="53"/>
        <v>50.4</v>
      </c>
      <c r="S889" s="5">
        <f t="shared" si="54"/>
        <v>50.470000000000006</v>
      </c>
      <c r="T889" s="7">
        <f t="shared" si="55"/>
        <v>0.5003469812630118</v>
      </c>
      <c r="U889" s="4">
        <f>YEAR(SalesDataTable[[#This Row],[Order Date]])</f>
        <v>2026</v>
      </c>
      <c r="V889" s="7" t="str">
        <f>"Q"&amp;ROUNDUP(MONTH(SalesDataTable[[#This Row],[Order Date]])/3,0)</f>
        <v>Q2</v>
      </c>
      <c r="W889" s="8">
        <f>MONTH(SalesDataTable[[#This Row],[Order Date]])</f>
        <v>5</v>
      </c>
      <c r="X889" s="7" t="str">
        <f>TEXT(SalesDataTable[[#This Row],[Order Date]],"mmm")</f>
        <v>May</v>
      </c>
    </row>
    <row r="890" spans="1:24" ht="15.6">
      <c r="A890" s="2">
        <v>4143</v>
      </c>
      <c r="B890" s="12">
        <v>46165</v>
      </c>
      <c r="C890" s="14">
        <f>YEAR(SalesDataTable[[#This Row],[Order Date]])</f>
        <v>2026</v>
      </c>
      <c r="D890" s="14">
        <f>ROUNDUP(MONTH(SalesDataTable[[#This Row],[Order Date]])/3,0)</f>
        <v>2</v>
      </c>
      <c r="E890" s="14">
        <f>MONTH(SalesDataTable[[#This Row],[Order Date]])</f>
        <v>5</v>
      </c>
      <c r="F890" s="14" t="str">
        <f>TEXT(SalesDataTable[[#This Row],[Order Date]],"mmm")</f>
        <v>May</v>
      </c>
      <c r="G890" s="3" t="s">
        <v>11</v>
      </c>
      <c r="H890" s="3" t="s">
        <v>52</v>
      </c>
      <c r="I890" s="3" t="s">
        <v>19</v>
      </c>
      <c r="J890" s="3" t="s">
        <v>3</v>
      </c>
      <c r="K890" s="3" t="s">
        <v>14</v>
      </c>
      <c r="L890" s="3" t="s">
        <v>44</v>
      </c>
      <c r="M890" s="8">
        <v>1</v>
      </c>
      <c r="N890" s="5">
        <v>130.80000000000001</v>
      </c>
      <c r="O890" s="6">
        <v>0</v>
      </c>
      <c r="P890" s="5">
        <v>68.7</v>
      </c>
      <c r="Q890" s="5">
        <f t="shared" si="52"/>
        <v>130.80000000000001</v>
      </c>
      <c r="R890" s="5">
        <f t="shared" si="53"/>
        <v>68.7</v>
      </c>
      <c r="S890" s="5">
        <f t="shared" si="54"/>
        <v>62.100000000000009</v>
      </c>
      <c r="T890" s="7">
        <f t="shared" si="55"/>
        <v>0.4747706422018349</v>
      </c>
      <c r="U890" s="4">
        <f>YEAR(SalesDataTable[[#This Row],[Order Date]])</f>
        <v>2026</v>
      </c>
      <c r="V890" s="7" t="str">
        <f>"Q"&amp;ROUNDUP(MONTH(SalesDataTable[[#This Row],[Order Date]])/3,0)</f>
        <v>Q2</v>
      </c>
      <c r="W890" s="8">
        <f>MONTH(SalesDataTable[[#This Row],[Order Date]])</f>
        <v>5</v>
      </c>
      <c r="X890" s="7" t="str">
        <f>TEXT(SalesDataTable[[#This Row],[Order Date]],"mmm")</f>
        <v>May</v>
      </c>
    </row>
    <row r="891" spans="1:24" ht="15.6">
      <c r="A891" s="2">
        <v>4504</v>
      </c>
      <c r="B891" s="12">
        <v>46165</v>
      </c>
      <c r="C891" s="14">
        <f>YEAR(SalesDataTable[[#This Row],[Order Date]])</f>
        <v>2026</v>
      </c>
      <c r="D891" s="14">
        <f>ROUNDUP(MONTH(SalesDataTable[[#This Row],[Order Date]])/3,0)</f>
        <v>2</v>
      </c>
      <c r="E891" s="14">
        <f>MONTH(SalesDataTable[[#This Row],[Order Date]])</f>
        <v>5</v>
      </c>
      <c r="F891" s="14" t="str">
        <f>TEXT(SalesDataTable[[#This Row],[Order Date]],"mmm")</f>
        <v>May</v>
      </c>
      <c r="G891" s="3" t="s">
        <v>0</v>
      </c>
      <c r="H891" s="3" t="s">
        <v>36</v>
      </c>
      <c r="I891" s="3" t="s">
        <v>28</v>
      </c>
      <c r="J891" s="3" t="s">
        <v>3</v>
      </c>
      <c r="K891" s="3" t="s">
        <v>9</v>
      </c>
      <c r="L891" s="3" t="s">
        <v>37</v>
      </c>
      <c r="M891" s="8">
        <v>1</v>
      </c>
      <c r="N891" s="5">
        <v>153.88999999999999</v>
      </c>
      <c r="O891" s="6">
        <v>0</v>
      </c>
      <c r="P891" s="5">
        <v>79.64</v>
      </c>
      <c r="Q891" s="5">
        <f t="shared" si="52"/>
        <v>153.88999999999999</v>
      </c>
      <c r="R891" s="5">
        <f t="shared" si="53"/>
        <v>79.64</v>
      </c>
      <c r="S891" s="5">
        <f t="shared" si="54"/>
        <v>74.249999999999986</v>
      </c>
      <c r="T891" s="7">
        <f t="shared" si="55"/>
        <v>0.4824874910650464</v>
      </c>
      <c r="U891" s="4">
        <f>YEAR(SalesDataTable[[#This Row],[Order Date]])</f>
        <v>2026</v>
      </c>
      <c r="V891" s="7" t="str">
        <f>"Q"&amp;ROUNDUP(MONTH(SalesDataTable[[#This Row],[Order Date]])/3,0)</f>
        <v>Q2</v>
      </c>
      <c r="W891" s="8">
        <f>MONTH(SalesDataTable[[#This Row],[Order Date]])</f>
        <v>5</v>
      </c>
      <c r="X891" s="7" t="str">
        <f>TEXT(SalesDataTable[[#This Row],[Order Date]],"mmm")</f>
        <v>May</v>
      </c>
    </row>
    <row r="892" spans="1:24" ht="15.6">
      <c r="A892" s="2">
        <v>656</v>
      </c>
      <c r="B892" s="12">
        <v>46166</v>
      </c>
      <c r="C892" s="14">
        <f>YEAR(SalesDataTable[[#This Row],[Order Date]])</f>
        <v>2026</v>
      </c>
      <c r="D892" s="14">
        <f>ROUNDUP(MONTH(SalesDataTable[[#This Row],[Order Date]])/3,0)</f>
        <v>2</v>
      </c>
      <c r="E892" s="14">
        <f>MONTH(SalesDataTable[[#This Row],[Order Date]])</f>
        <v>5</v>
      </c>
      <c r="F892" s="14" t="str">
        <f>TEXT(SalesDataTable[[#This Row],[Order Date]],"mmm")</f>
        <v>May</v>
      </c>
      <c r="G892" s="3" t="s">
        <v>20</v>
      </c>
      <c r="H892" s="3" t="s">
        <v>31</v>
      </c>
      <c r="I892" s="3" t="s">
        <v>2</v>
      </c>
      <c r="J892" s="3" t="s">
        <v>13</v>
      </c>
      <c r="K892" s="3" t="s">
        <v>23</v>
      </c>
      <c r="L892" s="3" t="s">
        <v>51</v>
      </c>
      <c r="M892" s="8">
        <v>1</v>
      </c>
      <c r="N892" s="5">
        <v>122.51</v>
      </c>
      <c r="O892" s="6">
        <v>0.15</v>
      </c>
      <c r="P892" s="5">
        <v>62.2</v>
      </c>
      <c r="Q892" s="5">
        <f t="shared" si="52"/>
        <v>104.1335</v>
      </c>
      <c r="R892" s="5">
        <f t="shared" si="53"/>
        <v>62.2</v>
      </c>
      <c r="S892" s="5">
        <f t="shared" si="54"/>
        <v>41.933499999999995</v>
      </c>
      <c r="T892" s="7">
        <f t="shared" si="55"/>
        <v>0.40268981643755369</v>
      </c>
      <c r="U892" s="4">
        <f>YEAR(SalesDataTable[[#This Row],[Order Date]])</f>
        <v>2026</v>
      </c>
      <c r="V892" s="7" t="str">
        <f>"Q"&amp;ROUNDUP(MONTH(SalesDataTable[[#This Row],[Order Date]])/3,0)</f>
        <v>Q2</v>
      </c>
      <c r="W892" s="8">
        <f>MONTH(SalesDataTable[[#This Row],[Order Date]])</f>
        <v>5</v>
      </c>
      <c r="X892" s="7" t="str">
        <f>TEXT(SalesDataTable[[#This Row],[Order Date]],"mmm")</f>
        <v>May</v>
      </c>
    </row>
    <row r="893" spans="1:24" ht="15.6">
      <c r="A893" s="2">
        <v>979</v>
      </c>
      <c r="B893" s="12">
        <v>46166</v>
      </c>
      <c r="C893" s="14">
        <f>YEAR(SalesDataTable[[#This Row],[Order Date]])</f>
        <v>2026</v>
      </c>
      <c r="D893" s="14">
        <f>ROUNDUP(MONTH(SalesDataTable[[#This Row],[Order Date]])/3,0)</f>
        <v>2</v>
      </c>
      <c r="E893" s="14">
        <f>MONTH(SalesDataTable[[#This Row],[Order Date]])</f>
        <v>5</v>
      </c>
      <c r="F893" s="14" t="str">
        <f>TEXT(SalesDataTable[[#This Row],[Order Date]],"mmm")</f>
        <v>May</v>
      </c>
      <c r="G893" s="3" t="s">
        <v>20</v>
      </c>
      <c r="H893" s="3" t="s">
        <v>21</v>
      </c>
      <c r="I893" s="3" t="s">
        <v>8</v>
      </c>
      <c r="J893" s="3" t="s">
        <v>3</v>
      </c>
      <c r="K893" s="3" t="s">
        <v>4</v>
      </c>
      <c r="L893" s="3" t="s">
        <v>5</v>
      </c>
      <c r="M893" s="8">
        <v>8</v>
      </c>
      <c r="N893" s="5">
        <v>79.94</v>
      </c>
      <c r="O893" s="6">
        <v>0.15</v>
      </c>
      <c r="P893" s="5">
        <v>41.65</v>
      </c>
      <c r="Q893" s="5">
        <f t="shared" si="52"/>
        <v>543.59199999999998</v>
      </c>
      <c r="R893" s="5">
        <f t="shared" si="53"/>
        <v>333.2</v>
      </c>
      <c r="S893" s="5">
        <f t="shared" si="54"/>
        <v>210.392</v>
      </c>
      <c r="T893" s="7">
        <f t="shared" si="55"/>
        <v>0.38704028021015763</v>
      </c>
      <c r="U893" s="4">
        <f>YEAR(SalesDataTable[[#This Row],[Order Date]])</f>
        <v>2026</v>
      </c>
      <c r="V893" s="7" t="str">
        <f>"Q"&amp;ROUNDUP(MONTH(SalesDataTable[[#This Row],[Order Date]])/3,0)</f>
        <v>Q2</v>
      </c>
      <c r="W893" s="8">
        <f>MONTH(SalesDataTable[[#This Row],[Order Date]])</f>
        <v>5</v>
      </c>
      <c r="X893" s="7" t="str">
        <f>TEXT(SalesDataTable[[#This Row],[Order Date]],"mmm")</f>
        <v>May</v>
      </c>
    </row>
    <row r="894" spans="1:24" ht="15.6">
      <c r="A894" s="2">
        <v>1510</v>
      </c>
      <c r="B894" s="12">
        <v>46166</v>
      </c>
      <c r="C894" s="14">
        <f>YEAR(SalesDataTable[[#This Row],[Order Date]])</f>
        <v>2026</v>
      </c>
      <c r="D894" s="14">
        <f>ROUNDUP(MONTH(SalesDataTable[[#This Row],[Order Date]])/3,0)</f>
        <v>2</v>
      </c>
      <c r="E894" s="14">
        <f>MONTH(SalesDataTable[[#This Row],[Order Date]])</f>
        <v>5</v>
      </c>
      <c r="F894" s="14" t="str">
        <f>TEXT(SalesDataTable[[#This Row],[Order Date]],"mmm")</f>
        <v>May</v>
      </c>
      <c r="G894" s="3" t="s">
        <v>20</v>
      </c>
      <c r="H894" s="3" t="s">
        <v>31</v>
      </c>
      <c r="I894" s="3" t="s">
        <v>2</v>
      </c>
      <c r="J894" s="3" t="s">
        <v>13</v>
      </c>
      <c r="K894" s="3" t="s">
        <v>4</v>
      </c>
      <c r="L894" s="3" t="s">
        <v>22</v>
      </c>
      <c r="M894" s="8">
        <v>2</v>
      </c>
      <c r="N894" s="5">
        <v>50.78</v>
      </c>
      <c r="O894" s="6">
        <v>0.05</v>
      </c>
      <c r="P894" s="5">
        <v>23.03</v>
      </c>
      <c r="Q894" s="5">
        <f t="shared" si="52"/>
        <v>96.481999999999999</v>
      </c>
      <c r="R894" s="5">
        <f t="shared" si="53"/>
        <v>46.06</v>
      </c>
      <c r="S894" s="5">
        <f t="shared" si="54"/>
        <v>50.421999999999997</v>
      </c>
      <c r="T894" s="7">
        <f t="shared" si="55"/>
        <v>0.52260525279326708</v>
      </c>
      <c r="U894" s="4">
        <f>YEAR(SalesDataTable[[#This Row],[Order Date]])</f>
        <v>2026</v>
      </c>
      <c r="V894" s="7" t="str">
        <f>"Q"&amp;ROUNDUP(MONTH(SalesDataTable[[#This Row],[Order Date]])/3,0)</f>
        <v>Q2</v>
      </c>
      <c r="W894" s="8">
        <f>MONTH(SalesDataTable[[#This Row],[Order Date]])</f>
        <v>5</v>
      </c>
      <c r="X894" s="7" t="str">
        <f>TEXT(SalesDataTable[[#This Row],[Order Date]],"mmm")</f>
        <v>May</v>
      </c>
    </row>
    <row r="895" spans="1:24" ht="15.6">
      <c r="A895" s="2">
        <v>1959</v>
      </c>
      <c r="B895" s="12">
        <v>46166</v>
      </c>
      <c r="C895" s="14">
        <f>YEAR(SalesDataTable[[#This Row],[Order Date]])</f>
        <v>2026</v>
      </c>
      <c r="D895" s="14">
        <f>ROUNDUP(MONTH(SalesDataTable[[#This Row],[Order Date]])/3,0)</f>
        <v>2</v>
      </c>
      <c r="E895" s="14">
        <f>MONTH(SalesDataTable[[#This Row],[Order Date]])</f>
        <v>5</v>
      </c>
      <c r="F895" s="14" t="str">
        <f>TEXT(SalesDataTable[[#This Row],[Order Date]],"mmm")</f>
        <v>May</v>
      </c>
      <c r="G895" s="3" t="s">
        <v>0</v>
      </c>
      <c r="H895" s="3" t="s">
        <v>50</v>
      </c>
      <c r="I895" s="3" t="s">
        <v>28</v>
      </c>
      <c r="J895" s="3" t="s">
        <v>16</v>
      </c>
      <c r="K895" s="3" t="s">
        <v>4</v>
      </c>
      <c r="L895" s="3" t="s">
        <v>5</v>
      </c>
      <c r="M895" s="8">
        <v>2</v>
      </c>
      <c r="N895" s="5">
        <v>80.59</v>
      </c>
      <c r="O895" s="6">
        <v>0.05</v>
      </c>
      <c r="P895" s="5">
        <v>41.44</v>
      </c>
      <c r="Q895" s="5">
        <f t="shared" si="52"/>
        <v>153.12100000000001</v>
      </c>
      <c r="R895" s="5">
        <f t="shared" si="53"/>
        <v>82.88</v>
      </c>
      <c r="S895" s="5">
        <f t="shared" si="54"/>
        <v>70.241000000000014</v>
      </c>
      <c r="T895" s="7">
        <f t="shared" si="55"/>
        <v>0.45872871781140412</v>
      </c>
      <c r="U895" s="4">
        <f>YEAR(SalesDataTable[[#This Row],[Order Date]])</f>
        <v>2026</v>
      </c>
      <c r="V895" s="7" t="str">
        <f>"Q"&amp;ROUNDUP(MONTH(SalesDataTable[[#This Row],[Order Date]])/3,0)</f>
        <v>Q2</v>
      </c>
      <c r="W895" s="8">
        <f>MONTH(SalesDataTable[[#This Row],[Order Date]])</f>
        <v>5</v>
      </c>
      <c r="X895" s="7" t="str">
        <f>TEXT(SalesDataTable[[#This Row],[Order Date]],"mmm")</f>
        <v>May</v>
      </c>
    </row>
    <row r="896" spans="1:24" ht="15.6">
      <c r="A896" s="2">
        <v>2089</v>
      </c>
      <c r="B896" s="12">
        <v>46166</v>
      </c>
      <c r="C896" s="14">
        <f>YEAR(SalesDataTable[[#This Row],[Order Date]])</f>
        <v>2026</v>
      </c>
      <c r="D896" s="14">
        <f>ROUNDUP(MONTH(SalesDataTable[[#This Row],[Order Date]])/3,0)</f>
        <v>2</v>
      </c>
      <c r="E896" s="14">
        <f>MONTH(SalesDataTable[[#This Row],[Order Date]])</f>
        <v>5</v>
      </c>
      <c r="F896" s="14" t="str">
        <f>TEXT(SalesDataTable[[#This Row],[Order Date]],"mmm")</f>
        <v>May</v>
      </c>
      <c r="G896" s="3" t="s">
        <v>0</v>
      </c>
      <c r="H896" s="3" t="s">
        <v>50</v>
      </c>
      <c r="I896" s="3" t="s">
        <v>28</v>
      </c>
      <c r="J896" s="3" t="s">
        <v>13</v>
      </c>
      <c r="K896" s="3" t="s">
        <v>34</v>
      </c>
      <c r="L896" s="3"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c r="U896" s="4">
        <f>YEAR(SalesDataTable[[#This Row],[Order Date]])</f>
        <v>2026</v>
      </c>
      <c r="V896" s="7" t="str">
        <f>"Q"&amp;ROUNDUP(MONTH(SalesDataTable[[#This Row],[Order Date]])/3,0)</f>
        <v>Q2</v>
      </c>
      <c r="W896" s="8">
        <f>MONTH(SalesDataTable[[#This Row],[Order Date]])</f>
        <v>5</v>
      </c>
      <c r="X896" s="7" t="str">
        <f>TEXT(SalesDataTable[[#This Row],[Order Date]],"mmm")</f>
        <v>May</v>
      </c>
    </row>
    <row r="897" spans="1:24" ht="15.6">
      <c r="A897" s="2">
        <v>2446</v>
      </c>
      <c r="B897" s="12">
        <v>46166</v>
      </c>
      <c r="C897" s="14">
        <f>YEAR(SalesDataTable[[#This Row],[Order Date]])</f>
        <v>2026</v>
      </c>
      <c r="D897" s="14">
        <f>ROUNDUP(MONTH(SalesDataTable[[#This Row],[Order Date]])/3,0)</f>
        <v>2</v>
      </c>
      <c r="E897" s="14">
        <f>MONTH(SalesDataTable[[#This Row],[Order Date]])</f>
        <v>5</v>
      </c>
      <c r="F897" s="14" t="str">
        <f>TEXT(SalesDataTable[[#This Row],[Order Date]],"mmm")</f>
        <v>May</v>
      </c>
      <c r="G897" s="3" t="s">
        <v>6</v>
      </c>
      <c r="H897" s="3" t="s">
        <v>43</v>
      </c>
      <c r="I897" s="3" t="s">
        <v>2</v>
      </c>
      <c r="J897" s="3" t="s">
        <v>13</v>
      </c>
      <c r="K897" s="3" t="s">
        <v>23</v>
      </c>
      <c r="L897" s="3" t="s">
        <v>29</v>
      </c>
      <c r="M897" s="8">
        <v>5</v>
      </c>
      <c r="N897" s="5">
        <v>195.78</v>
      </c>
      <c r="O897" s="6">
        <v>0.1</v>
      </c>
      <c r="P897" s="5">
        <v>101.98</v>
      </c>
      <c r="Q897" s="5">
        <f t="shared" si="52"/>
        <v>881.01</v>
      </c>
      <c r="R897" s="5">
        <f t="shared" si="53"/>
        <v>509.90000000000003</v>
      </c>
      <c r="S897" s="5">
        <f t="shared" si="54"/>
        <v>371.10999999999996</v>
      </c>
      <c r="T897" s="7">
        <f t="shared" si="55"/>
        <v>0.4212324491208953</v>
      </c>
      <c r="U897" s="4">
        <f>YEAR(SalesDataTable[[#This Row],[Order Date]])</f>
        <v>2026</v>
      </c>
      <c r="V897" s="7" t="str">
        <f>"Q"&amp;ROUNDUP(MONTH(SalesDataTable[[#This Row],[Order Date]])/3,0)</f>
        <v>Q2</v>
      </c>
      <c r="W897" s="8">
        <f>MONTH(SalesDataTable[[#This Row],[Order Date]])</f>
        <v>5</v>
      </c>
      <c r="X897" s="7" t="str">
        <f>TEXT(SalesDataTable[[#This Row],[Order Date]],"mmm")</f>
        <v>May</v>
      </c>
    </row>
    <row r="898" spans="1:24" ht="15.6">
      <c r="A898" s="2">
        <v>2847</v>
      </c>
      <c r="B898" s="12">
        <v>46166</v>
      </c>
      <c r="C898" s="14">
        <f>YEAR(SalesDataTable[[#This Row],[Order Date]])</f>
        <v>2026</v>
      </c>
      <c r="D898" s="14">
        <f>ROUNDUP(MONTH(SalesDataTable[[#This Row],[Order Date]])/3,0)</f>
        <v>2</v>
      </c>
      <c r="E898" s="14">
        <f>MONTH(SalesDataTable[[#This Row],[Order Date]])</f>
        <v>5</v>
      </c>
      <c r="F898" s="14" t="str">
        <f>TEXT(SalesDataTable[[#This Row],[Order Date]],"mmm")</f>
        <v>May</v>
      </c>
      <c r="G898" s="3" t="s">
        <v>20</v>
      </c>
      <c r="H898" s="3" t="s">
        <v>47</v>
      </c>
      <c r="I898" s="3" t="s">
        <v>2</v>
      </c>
      <c r="J898" s="3" t="s">
        <v>3</v>
      </c>
      <c r="K898" s="3" t="s">
        <v>23</v>
      </c>
      <c r="L898" s="3"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c r="U898" s="4">
        <f>YEAR(SalesDataTable[[#This Row],[Order Date]])</f>
        <v>2026</v>
      </c>
      <c r="V898" s="7" t="str">
        <f>"Q"&amp;ROUNDUP(MONTH(SalesDataTable[[#This Row],[Order Date]])/3,0)</f>
        <v>Q2</v>
      </c>
      <c r="W898" s="8">
        <f>MONTH(SalesDataTable[[#This Row],[Order Date]])</f>
        <v>5</v>
      </c>
      <c r="X898" s="7" t="str">
        <f>TEXT(SalesDataTable[[#This Row],[Order Date]],"mmm")</f>
        <v>May</v>
      </c>
    </row>
    <row r="899" spans="1:24" ht="15.6">
      <c r="A899" s="2">
        <v>3454</v>
      </c>
      <c r="B899" s="12">
        <v>46166</v>
      </c>
      <c r="C899" s="14">
        <f>YEAR(SalesDataTable[[#This Row],[Order Date]])</f>
        <v>2026</v>
      </c>
      <c r="D899" s="14">
        <f>ROUNDUP(MONTH(SalesDataTable[[#This Row],[Order Date]])/3,0)</f>
        <v>2</v>
      </c>
      <c r="E899" s="14">
        <f>MONTH(SalesDataTable[[#This Row],[Order Date]])</f>
        <v>5</v>
      </c>
      <c r="F899" s="14" t="str">
        <f>TEXT(SalesDataTable[[#This Row],[Order Date]],"mmm")</f>
        <v>May</v>
      </c>
      <c r="G899" s="3" t="s">
        <v>20</v>
      </c>
      <c r="H899" s="3" t="s">
        <v>31</v>
      </c>
      <c r="I899" s="3" t="s">
        <v>2</v>
      </c>
      <c r="J899" s="3" t="s">
        <v>13</v>
      </c>
      <c r="K899" s="3" t="s">
        <v>34</v>
      </c>
      <c r="L899" s="3" t="s">
        <v>35</v>
      </c>
      <c r="M899" s="8">
        <v>2</v>
      </c>
      <c r="N899" s="5">
        <v>41.32</v>
      </c>
      <c r="O899" s="6">
        <v>0</v>
      </c>
      <c r="P899" s="5">
        <v>14.91</v>
      </c>
      <c r="Q899" s="5">
        <f t="shared" si="56"/>
        <v>82.64</v>
      </c>
      <c r="R899" s="5">
        <f t="shared" si="57"/>
        <v>29.82</v>
      </c>
      <c r="S899" s="5">
        <f t="shared" si="58"/>
        <v>52.82</v>
      </c>
      <c r="T899" s="7">
        <f t="shared" si="59"/>
        <v>0.63915779283639884</v>
      </c>
      <c r="U899" s="4">
        <f>YEAR(SalesDataTable[[#This Row],[Order Date]])</f>
        <v>2026</v>
      </c>
      <c r="V899" s="7" t="str">
        <f>"Q"&amp;ROUNDUP(MONTH(SalesDataTable[[#This Row],[Order Date]])/3,0)</f>
        <v>Q2</v>
      </c>
      <c r="W899" s="8">
        <f>MONTH(SalesDataTable[[#This Row],[Order Date]])</f>
        <v>5</v>
      </c>
      <c r="X899" s="7" t="str">
        <f>TEXT(SalesDataTable[[#This Row],[Order Date]],"mmm")</f>
        <v>May</v>
      </c>
    </row>
    <row r="900" spans="1:24" ht="15.6">
      <c r="A900" s="2">
        <v>4472</v>
      </c>
      <c r="B900" s="12">
        <v>46166</v>
      </c>
      <c r="C900" s="14">
        <f>YEAR(SalesDataTable[[#This Row],[Order Date]])</f>
        <v>2026</v>
      </c>
      <c r="D900" s="14">
        <f>ROUNDUP(MONTH(SalesDataTable[[#This Row],[Order Date]])/3,0)</f>
        <v>2</v>
      </c>
      <c r="E900" s="14">
        <f>MONTH(SalesDataTable[[#This Row],[Order Date]])</f>
        <v>5</v>
      </c>
      <c r="F900" s="14" t="str">
        <f>TEXT(SalesDataTable[[#This Row],[Order Date]],"mmm")</f>
        <v>May</v>
      </c>
      <c r="G900" s="3" t="s">
        <v>20</v>
      </c>
      <c r="H900" s="3" t="s">
        <v>33</v>
      </c>
      <c r="I900" s="3" t="s">
        <v>28</v>
      </c>
      <c r="J900" s="3" t="s">
        <v>13</v>
      </c>
      <c r="K900" s="3" t="s">
        <v>9</v>
      </c>
      <c r="L900" s="3" t="s">
        <v>17</v>
      </c>
      <c r="M900" s="8">
        <v>2</v>
      </c>
      <c r="N900" s="5">
        <v>144.01</v>
      </c>
      <c r="O900" s="6">
        <v>0</v>
      </c>
      <c r="P900" s="5">
        <v>79.37</v>
      </c>
      <c r="Q900" s="5">
        <f t="shared" si="56"/>
        <v>288.02</v>
      </c>
      <c r="R900" s="5">
        <f t="shared" si="57"/>
        <v>158.74</v>
      </c>
      <c r="S900" s="5">
        <f t="shared" si="58"/>
        <v>129.27999999999997</v>
      </c>
      <c r="T900" s="7">
        <f t="shared" si="59"/>
        <v>0.44885771821401282</v>
      </c>
      <c r="U900" s="4">
        <f>YEAR(SalesDataTable[[#This Row],[Order Date]])</f>
        <v>2026</v>
      </c>
      <c r="V900" s="7" t="str">
        <f>"Q"&amp;ROUNDUP(MONTH(SalesDataTable[[#This Row],[Order Date]])/3,0)</f>
        <v>Q2</v>
      </c>
      <c r="W900" s="8">
        <f>MONTH(SalesDataTable[[#This Row],[Order Date]])</f>
        <v>5</v>
      </c>
      <c r="X900" s="7" t="str">
        <f>TEXT(SalesDataTable[[#This Row],[Order Date]],"mmm")</f>
        <v>May</v>
      </c>
    </row>
    <row r="901" spans="1:24" ht="15.6">
      <c r="A901" s="2">
        <v>4852</v>
      </c>
      <c r="B901" s="12">
        <v>46166</v>
      </c>
      <c r="C901" s="14">
        <f>YEAR(SalesDataTable[[#This Row],[Order Date]])</f>
        <v>2026</v>
      </c>
      <c r="D901" s="14">
        <f>ROUNDUP(MONTH(SalesDataTable[[#This Row],[Order Date]])/3,0)</f>
        <v>2</v>
      </c>
      <c r="E901" s="14">
        <f>MONTH(SalesDataTable[[#This Row],[Order Date]])</f>
        <v>5</v>
      </c>
      <c r="F901" s="14" t="str">
        <f>TEXT(SalesDataTable[[#This Row],[Order Date]],"mmm")</f>
        <v>May</v>
      </c>
      <c r="G901" s="3" t="s">
        <v>0</v>
      </c>
      <c r="H901" s="3" t="s">
        <v>50</v>
      </c>
      <c r="I901" s="3" t="s">
        <v>2</v>
      </c>
      <c r="J901" s="3" t="s">
        <v>16</v>
      </c>
      <c r="K901" s="3" t="s">
        <v>4</v>
      </c>
      <c r="L901" s="3" t="s">
        <v>22</v>
      </c>
      <c r="M901" s="8">
        <v>2</v>
      </c>
      <c r="N901" s="5">
        <v>51.17</v>
      </c>
      <c r="O901" s="6">
        <v>0.05</v>
      </c>
      <c r="P901" s="5">
        <v>21.97</v>
      </c>
      <c r="Q901" s="5">
        <f t="shared" si="56"/>
        <v>97.222999999999999</v>
      </c>
      <c r="R901" s="5">
        <f t="shared" si="57"/>
        <v>43.94</v>
      </c>
      <c r="S901" s="5">
        <f t="shared" si="58"/>
        <v>53.283000000000001</v>
      </c>
      <c r="T901" s="7">
        <f t="shared" si="59"/>
        <v>0.54804932989107513</v>
      </c>
      <c r="U901" s="4">
        <f>YEAR(SalesDataTable[[#This Row],[Order Date]])</f>
        <v>2026</v>
      </c>
      <c r="V901" s="7" t="str">
        <f>"Q"&amp;ROUNDUP(MONTH(SalesDataTable[[#This Row],[Order Date]])/3,0)</f>
        <v>Q2</v>
      </c>
      <c r="W901" s="8">
        <f>MONTH(SalesDataTable[[#This Row],[Order Date]])</f>
        <v>5</v>
      </c>
      <c r="X901" s="7" t="str">
        <f>TEXT(SalesDataTable[[#This Row],[Order Date]],"mmm")</f>
        <v>May</v>
      </c>
    </row>
    <row r="902" spans="1:24" ht="15.6">
      <c r="A902" s="2">
        <v>4959</v>
      </c>
      <c r="B902" s="12">
        <v>46166</v>
      </c>
      <c r="C902" s="14">
        <f>YEAR(SalesDataTable[[#This Row],[Order Date]])</f>
        <v>2026</v>
      </c>
      <c r="D902" s="14">
        <f>ROUNDUP(MONTH(SalesDataTable[[#This Row],[Order Date]])/3,0)</f>
        <v>2</v>
      </c>
      <c r="E902" s="14">
        <f>MONTH(SalesDataTable[[#This Row],[Order Date]])</f>
        <v>5</v>
      </c>
      <c r="F902" s="14" t="str">
        <f>TEXT(SalesDataTable[[#This Row],[Order Date]],"mmm")</f>
        <v>May</v>
      </c>
      <c r="G902" s="3" t="s">
        <v>0</v>
      </c>
      <c r="H902" s="3" t="s">
        <v>1</v>
      </c>
      <c r="I902" s="3" t="s">
        <v>8</v>
      </c>
      <c r="J902" s="3" t="s">
        <v>16</v>
      </c>
      <c r="K902" s="3" t="s">
        <v>23</v>
      </c>
      <c r="L902" s="3" t="s">
        <v>40</v>
      </c>
      <c r="M902" s="8">
        <v>6</v>
      </c>
      <c r="N902" s="5">
        <v>83.58</v>
      </c>
      <c r="O902" s="6">
        <v>0.2</v>
      </c>
      <c r="P902" s="5">
        <v>40.5</v>
      </c>
      <c r="Q902" s="5">
        <f t="shared" si="56"/>
        <v>401.18400000000003</v>
      </c>
      <c r="R902" s="5">
        <f t="shared" si="57"/>
        <v>243</v>
      </c>
      <c r="S902" s="5">
        <f t="shared" si="58"/>
        <v>158.18400000000003</v>
      </c>
      <c r="T902" s="7">
        <f t="shared" si="59"/>
        <v>0.39429289303661169</v>
      </c>
      <c r="U902" s="4">
        <f>YEAR(SalesDataTable[[#This Row],[Order Date]])</f>
        <v>2026</v>
      </c>
      <c r="V902" s="7" t="str">
        <f>"Q"&amp;ROUNDUP(MONTH(SalesDataTable[[#This Row],[Order Date]])/3,0)</f>
        <v>Q2</v>
      </c>
      <c r="W902" s="8">
        <f>MONTH(SalesDataTable[[#This Row],[Order Date]])</f>
        <v>5</v>
      </c>
      <c r="X902" s="7" t="str">
        <f>TEXT(SalesDataTable[[#This Row],[Order Date]],"mmm")</f>
        <v>May</v>
      </c>
    </row>
    <row r="903" spans="1:24" ht="15.6">
      <c r="A903" s="2">
        <v>5056</v>
      </c>
      <c r="B903" s="12">
        <v>46166</v>
      </c>
      <c r="C903" s="14">
        <f>YEAR(SalesDataTable[[#This Row],[Order Date]])</f>
        <v>2026</v>
      </c>
      <c r="D903" s="14">
        <f>ROUNDUP(MONTH(SalesDataTable[[#This Row],[Order Date]])/3,0)</f>
        <v>2</v>
      </c>
      <c r="E903" s="14">
        <f>MONTH(SalesDataTable[[#This Row],[Order Date]])</f>
        <v>5</v>
      </c>
      <c r="F903" s="14" t="str">
        <f>TEXT(SalesDataTable[[#This Row],[Order Date]],"mmm")</f>
        <v>May</v>
      </c>
      <c r="G903" s="3" t="s">
        <v>11</v>
      </c>
      <c r="H903" s="3" t="s">
        <v>52</v>
      </c>
      <c r="I903" s="3" t="s">
        <v>28</v>
      </c>
      <c r="J903" s="3" t="s">
        <v>3</v>
      </c>
      <c r="K903" s="3" t="s">
        <v>23</v>
      </c>
      <c r="L903" s="3" t="s">
        <v>40</v>
      </c>
      <c r="M903" s="8">
        <v>2</v>
      </c>
      <c r="N903" s="5">
        <v>80.010000000000005</v>
      </c>
      <c r="O903" s="6">
        <v>0</v>
      </c>
      <c r="P903" s="5">
        <v>38.54</v>
      </c>
      <c r="Q903" s="5">
        <f t="shared" si="56"/>
        <v>160.02000000000001</v>
      </c>
      <c r="R903" s="5">
        <f t="shared" si="57"/>
        <v>77.08</v>
      </c>
      <c r="S903" s="5">
        <f t="shared" si="58"/>
        <v>82.940000000000012</v>
      </c>
      <c r="T903" s="7">
        <f t="shared" si="59"/>
        <v>0.51831021122359711</v>
      </c>
      <c r="U903" s="4">
        <f>YEAR(SalesDataTable[[#This Row],[Order Date]])</f>
        <v>2026</v>
      </c>
      <c r="V903" s="7" t="str">
        <f>"Q"&amp;ROUNDUP(MONTH(SalesDataTable[[#This Row],[Order Date]])/3,0)</f>
        <v>Q2</v>
      </c>
      <c r="W903" s="8">
        <f>MONTH(SalesDataTable[[#This Row],[Order Date]])</f>
        <v>5</v>
      </c>
      <c r="X903" s="7" t="str">
        <f>TEXT(SalesDataTable[[#This Row],[Order Date]],"mmm")</f>
        <v>May</v>
      </c>
    </row>
    <row r="904" spans="1:24" ht="15.6">
      <c r="A904" s="2">
        <v>1152</v>
      </c>
      <c r="B904" s="12">
        <v>46167</v>
      </c>
      <c r="C904" s="14">
        <f>YEAR(SalesDataTable[[#This Row],[Order Date]])</f>
        <v>2026</v>
      </c>
      <c r="D904" s="14">
        <f>ROUNDUP(MONTH(SalesDataTable[[#This Row],[Order Date]])/3,0)</f>
        <v>2</v>
      </c>
      <c r="E904" s="14">
        <f>MONTH(SalesDataTable[[#This Row],[Order Date]])</f>
        <v>5</v>
      </c>
      <c r="F904" s="14" t="str">
        <f>TEXT(SalesDataTable[[#This Row],[Order Date]],"mmm")</f>
        <v>May</v>
      </c>
      <c r="G904" s="3" t="s">
        <v>20</v>
      </c>
      <c r="H904" s="3" t="s">
        <v>31</v>
      </c>
      <c r="I904" s="3" t="s">
        <v>2</v>
      </c>
      <c r="J904" s="3" t="s">
        <v>13</v>
      </c>
      <c r="K904" s="3" t="s">
        <v>9</v>
      </c>
      <c r="L904" s="3" t="s">
        <v>10</v>
      </c>
      <c r="M904" s="8">
        <v>2</v>
      </c>
      <c r="N904" s="5">
        <v>94.4</v>
      </c>
      <c r="O904" s="6">
        <v>0</v>
      </c>
      <c r="P904" s="5">
        <v>46.39</v>
      </c>
      <c r="Q904" s="5">
        <f t="shared" si="56"/>
        <v>188.8</v>
      </c>
      <c r="R904" s="5">
        <f t="shared" si="57"/>
        <v>92.78</v>
      </c>
      <c r="S904" s="5">
        <f t="shared" si="58"/>
        <v>96.02000000000001</v>
      </c>
      <c r="T904" s="7">
        <f t="shared" si="59"/>
        <v>0.50858050847457625</v>
      </c>
      <c r="U904" s="4">
        <f>YEAR(SalesDataTable[[#This Row],[Order Date]])</f>
        <v>2026</v>
      </c>
      <c r="V904" s="7" t="str">
        <f>"Q"&amp;ROUNDUP(MONTH(SalesDataTable[[#This Row],[Order Date]])/3,0)</f>
        <v>Q2</v>
      </c>
      <c r="W904" s="8">
        <f>MONTH(SalesDataTable[[#This Row],[Order Date]])</f>
        <v>5</v>
      </c>
      <c r="X904" s="7" t="str">
        <f>TEXT(SalesDataTable[[#This Row],[Order Date]],"mmm")</f>
        <v>May</v>
      </c>
    </row>
    <row r="905" spans="1:24" ht="15.6">
      <c r="A905" s="2">
        <v>3919</v>
      </c>
      <c r="B905" s="12">
        <v>46167</v>
      </c>
      <c r="C905" s="14">
        <f>YEAR(SalesDataTable[[#This Row],[Order Date]])</f>
        <v>2026</v>
      </c>
      <c r="D905" s="14">
        <f>ROUNDUP(MONTH(SalesDataTable[[#This Row],[Order Date]])/3,0)</f>
        <v>2</v>
      </c>
      <c r="E905" s="14">
        <f>MONTH(SalesDataTable[[#This Row],[Order Date]])</f>
        <v>5</v>
      </c>
      <c r="F905" s="14" t="str">
        <f>TEXT(SalesDataTable[[#This Row],[Order Date]],"mmm")</f>
        <v>May</v>
      </c>
      <c r="G905" s="3" t="s">
        <v>11</v>
      </c>
      <c r="H905" s="3" t="s">
        <v>12</v>
      </c>
      <c r="I905" s="3" t="s">
        <v>19</v>
      </c>
      <c r="J905" s="3" t="s">
        <v>16</v>
      </c>
      <c r="K905" s="3" t="s">
        <v>9</v>
      </c>
      <c r="L905" s="3"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c r="U905" s="4">
        <f>YEAR(SalesDataTable[[#This Row],[Order Date]])</f>
        <v>2026</v>
      </c>
      <c r="V905" s="7" t="str">
        <f>"Q"&amp;ROUNDUP(MONTH(SalesDataTable[[#This Row],[Order Date]])/3,0)</f>
        <v>Q2</v>
      </c>
      <c r="W905" s="8">
        <f>MONTH(SalesDataTable[[#This Row],[Order Date]])</f>
        <v>5</v>
      </c>
      <c r="X905" s="7" t="str">
        <f>TEXT(SalesDataTable[[#This Row],[Order Date]],"mmm")</f>
        <v>May</v>
      </c>
    </row>
    <row r="906" spans="1:24" ht="15.6">
      <c r="A906" s="2">
        <v>4202</v>
      </c>
      <c r="B906" s="12">
        <v>46167</v>
      </c>
      <c r="C906" s="14">
        <f>YEAR(SalesDataTable[[#This Row],[Order Date]])</f>
        <v>2026</v>
      </c>
      <c r="D906" s="14">
        <f>ROUNDUP(MONTH(SalesDataTable[[#This Row],[Order Date]])/3,0)</f>
        <v>2</v>
      </c>
      <c r="E906" s="14">
        <f>MONTH(SalesDataTable[[#This Row],[Order Date]])</f>
        <v>5</v>
      </c>
      <c r="F906" s="14" t="str">
        <f>TEXT(SalesDataTable[[#This Row],[Order Date]],"mmm")</f>
        <v>May</v>
      </c>
      <c r="G906" s="3" t="s">
        <v>11</v>
      </c>
      <c r="H906" s="3" t="s">
        <v>18</v>
      </c>
      <c r="I906" s="3" t="s">
        <v>2</v>
      </c>
      <c r="J906" s="3" t="s">
        <v>13</v>
      </c>
      <c r="K906" s="3" t="s">
        <v>23</v>
      </c>
      <c r="L906" s="3" t="s">
        <v>51</v>
      </c>
      <c r="M906" s="8">
        <v>1</v>
      </c>
      <c r="N906" s="5">
        <v>125.44</v>
      </c>
      <c r="O906" s="6">
        <v>0</v>
      </c>
      <c r="P906" s="5">
        <v>59.92</v>
      </c>
      <c r="Q906" s="5">
        <f t="shared" si="56"/>
        <v>125.44</v>
      </c>
      <c r="R906" s="5">
        <f t="shared" si="57"/>
        <v>59.92</v>
      </c>
      <c r="S906" s="5">
        <f t="shared" si="58"/>
        <v>65.52</v>
      </c>
      <c r="T906" s="7">
        <f t="shared" si="59"/>
        <v>0.5223214285714286</v>
      </c>
      <c r="U906" s="4">
        <f>YEAR(SalesDataTable[[#This Row],[Order Date]])</f>
        <v>2026</v>
      </c>
      <c r="V906" s="7" t="str">
        <f>"Q"&amp;ROUNDUP(MONTH(SalesDataTable[[#This Row],[Order Date]])/3,0)</f>
        <v>Q2</v>
      </c>
      <c r="W906" s="8">
        <f>MONTH(SalesDataTable[[#This Row],[Order Date]])</f>
        <v>5</v>
      </c>
      <c r="X906" s="7" t="str">
        <f>TEXT(SalesDataTable[[#This Row],[Order Date]],"mmm")</f>
        <v>May</v>
      </c>
    </row>
    <row r="907" spans="1:24" ht="15.6">
      <c r="A907" s="2">
        <v>4274</v>
      </c>
      <c r="B907" s="12">
        <v>46167</v>
      </c>
      <c r="C907" s="14">
        <f>YEAR(SalesDataTable[[#This Row],[Order Date]])</f>
        <v>2026</v>
      </c>
      <c r="D907" s="14">
        <f>ROUNDUP(MONTH(SalesDataTable[[#This Row],[Order Date]])/3,0)</f>
        <v>2</v>
      </c>
      <c r="E907" s="14">
        <f>MONTH(SalesDataTable[[#This Row],[Order Date]])</f>
        <v>5</v>
      </c>
      <c r="F907" s="14" t="str">
        <f>TEXT(SalesDataTable[[#This Row],[Order Date]],"mmm")</f>
        <v>May</v>
      </c>
      <c r="G907" s="3" t="s">
        <v>6</v>
      </c>
      <c r="H907" s="3" t="s">
        <v>43</v>
      </c>
      <c r="I907" s="3" t="s">
        <v>28</v>
      </c>
      <c r="J907" s="3" t="s">
        <v>3</v>
      </c>
      <c r="K907" s="3" t="s">
        <v>34</v>
      </c>
      <c r="L907" s="3" t="s">
        <v>42</v>
      </c>
      <c r="M907" s="8">
        <v>2</v>
      </c>
      <c r="N907" s="5">
        <v>36.18</v>
      </c>
      <c r="O907" s="6">
        <v>0</v>
      </c>
      <c r="P907" s="5">
        <v>13.71</v>
      </c>
      <c r="Q907" s="5">
        <f t="shared" si="56"/>
        <v>72.36</v>
      </c>
      <c r="R907" s="5">
        <f t="shared" si="57"/>
        <v>27.42</v>
      </c>
      <c r="S907" s="5">
        <f t="shared" si="58"/>
        <v>44.94</v>
      </c>
      <c r="T907" s="7">
        <f t="shared" si="59"/>
        <v>0.62106135986733002</v>
      </c>
      <c r="U907" s="4">
        <f>YEAR(SalesDataTable[[#This Row],[Order Date]])</f>
        <v>2026</v>
      </c>
      <c r="V907" s="7" t="str">
        <f>"Q"&amp;ROUNDUP(MONTH(SalesDataTable[[#This Row],[Order Date]])/3,0)</f>
        <v>Q2</v>
      </c>
      <c r="W907" s="8">
        <f>MONTH(SalesDataTable[[#This Row],[Order Date]])</f>
        <v>5</v>
      </c>
      <c r="X907" s="7" t="str">
        <f>TEXT(SalesDataTable[[#This Row],[Order Date]],"mmm")</f>
        <v>May</v>
      </c>
    </row>
    <row r="908" spans="1:24" ht="15.6">
      <c r="A908" s="2">
        <v>4364</v>
      </c>
      <c r="B908" s="12">
        <v>46167</v>
      </c>
      <c r="C908" s="14">
        <f>YEAR(SalesDataTable[[#This Row],[Order Date]])</f>
        <v>2026</v>
      </c>
      <c r="D908" s="14">
        <f>ROUNDUP(MONTH(SalesDataTable[[#This Row],[Order Date]])/3,0)</f>
        <v>2</v>
      </c>
      <c r="E908" s="14">
        <f>MONTH(SalesDataTable[[#This Row],[Order Date]])</f>
        <v>5</v>
      </c>
      <c r="F908" s="14" t="str">
        <f>TEXT(SalesDataTable[[#This Row],[Order Date]],"mmm")</f>
        <v>May</v>
      </c>
      <c r="G908" s="3" t="s">
        <v>0</v>
      </c>
      <c r="H908" s="3" t="s">
        <v>50</v>
      </c>
      <c r="I908" s="3" t="s">
        <v>19</v>
      </c>
      <c r="J908" s="3" t="s">
        <v>3</v>
      </c>
      <c r="K908" s="3" t="s">
        <v>34</v>
      </c>
      <c r="L908" s="3" t="s">
        <v>35</v>
      </c>
      <c r="M908" s="8">
        <v>1</v>
      </c>
      <c r="N908" s="5">
        <v>41</v>
      </c>
      <c r="O908" s="6">
        <v>0.05</v>
      </c>
      <c r="P908" s="5">
        <v>14.51</v>
      </c>
      <c r="Q908" s="5">
        <f t="shared" si="56"/>
        <v>38.949999999999996</v>
      </c>
      <c r="R908" s="5">
        <f t="shared" si="57"/>
        <v>14.51</v>
      </c>
      <c r="S908" s="5">
        <f t="shared" si="58"/>
        <v>24.439999999999998</v>
      </c>
      <c r="T908" s="7">
        <f t="shared" si="59"/>
        <v>0.62747111681643131</v>
      </c>
      <c r="U908" s="4">
        <f>YEAR(SalesDataTable[[#This Row],[Order Date]])</f>
        <v>2026</v>
      </c>
      <c r="V908" s="7" t="str">
        <f>"Q"&amp;ROUNDUP(MONTH(SalesDataTable[[#This Row],[Order Date]])/3,0)</f>
        <v>Q2</v>
      </c>
      <c r="W908" s="8">
        <f>MONTH(SalesDataTable[[#This Row],[Order Date]])</f>
        <v>5</v>
      </c>
      <c r="X908" s="7" t="str">
        <f>TEXT(SalesDataTable[[#This Row],[Order Date]],"mmm")</f>
        <v>May</v>
      </c>
    </row>
    <row r="909" spans="1:24" ht="15.6">
      <c r="A909" s="2">
        <v>4896</v>
      </c>
      <c r="B909" s="12">
        <v>46167</v>
      </c>
      <c r="C909" s="14">
        <f>YEAR(SalesDataTable[[#This Row],[Order Date]])</f>
        <v>2026</v>
      </c>
      <c r="D909" s="14">
        <f>ROUNDUP(MONTH(SalesDataTable[[#This Row],[Order Date]])/3,0)</f>
        <v>2</v>
      </c>
      <c r="E909" s="14">
        <f>MONTH(SalesDataTable[[#This Row],[Order Date]])</f>
        <v>5</v>
      </c>
      <c r="F909" s="14" t="str">
        <f>TEXT(SalesDataTable[[#This Row],[Order Date]],"mmm")</f>
        <v>May</v>
      </c>
      <c r="G909" s="3" t="s">
        <v>11</v>
      </c>
      <c r="H909" s="3" t="s">
        <v>25</v>
      </c>
      <c r="I909" s="3" t="s">
        <v>2</v>
      </c>
      <c r="J909" s="3" t="s">
        <v>3</v>
      </c>
      <c r="K909" s="3" t="s">
        <v>9</v>
      </c>
      <c r="L909" s="3" t="s">
        <v>46</v>
      </c>
      <c r="M909" s="8">
        <v>1</v>
      </c>
      <c r="N909" s="5">
        <v>72.33</v>
      </c>
      <c r="O909" s="6">
        <v>0.1</v>
      </c>
      <c r="P909" s="5">
        <v>32.61</v>
      </c>
      <c r="Q909" s="5">
        <f t="shared" si="56"/>
        <v>65.096999999999994</v>
      </c>
      <c r="R909" s="5">
        <f t="shared" si="57"/>
        <v>32.61</v>
      </c>
      <c r="S909" s="5">
        <f t="shared" si="58"/>
        <v>32.486999999999995</v>
      </c>
      <c r="T909" s="7">
        <f t="shared" si="59"/>
        <v>0.49905525600258072</v>
      </c>
      <c r="U909" s="4">
        <f>YEAR(SalesDataTable[[#This Row],[Order Date]])</f>
        <v>2026</v>
      </c>
      <c r="V909" s="7" t="str">
        <f>"Q"&amp;ROUNDUP(MONTH(SalesDataTable[[#This Row],[Order Date]])/3,0)</f>
        <v>Q2</v>
      </c>
      <c r="W909" s="8">
        <f>MONTH(SalesDataTable[[#This Row],[Order Date]])</f>
        <v>5</v>
      </c>
      <c r="X909" s="7" t="str">
        <f>TEXT(SalesDataTable[[#This Row],[Order Date]],"mmm")</f>
        <v>May</v>
      </c>
    </row>
    <row r="910" spans="1:24" ht="15.6">
      <c r="A910" s="2">
        <v>5109</v>
      </c>
      <c r="B910" s="12">
        <v>46167</v>
      </c>
      <c r="C910" s="14">
        <f>YEAR(SalesDataTable[[#This Row],[Order Date]])</f>
        <v>2026</v>
      </c>
      <c r="D910" s="14">
        <f>ROUNDUP(MONTH(SalesDataTable[[#This Row],[Order Date]])/3,0)</f>
        <v>2</v>
      </c>
      <c r="E910" s="14">
        <f>MONTH(SalesDataTable[[#This Row],[Order Date]])</f>
        <v>5</v>
      </c>
      <c r="F910" s="14" t="str">
        <f>TEXT(SalesDataTable[[#This Row],[Order Date]],"mmm")</f>
        <v>May</v>
      </c>
      <c r="G910" s="3" t="s">
        <v>20</v>
      </c>
      <c r="H910" s="3" t="s">
        <v>21</v>
      </c>
      <c r="I910" s="3" t="s">
        <v>2</v>
      </c>
      <c r="J910" s="3" t="s">
        <v>16</v>
      </c>
      <c r="K910" s="3" t="s">
        <v>23</v>
      </c>
      <c r="L910" s="3" t="s">
        <v>51</v>
      </c>
      <c r="M910" s="8">
        <v>2</v>
      </c>
      <c r="N910" s="5">
        <v>125.42</v>
      </c>
      <c r="O910" s="6">
        <v>0</v>
      </c>
      <c r="P910" s="5">
        <v>62.28</v>
      </c>
      <c r="Q910" s="5">
        <f t="shared" si="56"/>
        <v>250.84</v>
      </c>
      <c r="R910" s="5">
        <f t="shared" si="57"/>
        <v>124.56</v>
      </c>
      <c r="S910" s="5">
        <f t="shared" si="58"/>
        <v>126.28</v>
      </c>
      <c r="T910" s="7">
        <f t="shared" si="59"/>
        <v>0.50342848030617127</v>
      </c>
      <c r="U910" s="4">
        <f>YEAR(SalesDataTable[[#This Row],[Order Date]])</f>
        <v>2026</v>
      </c>
      <c r="V910" s="7" t="str">
        <f>"Q"&amp;ROUNDUP(MONTH(SalesDataTable[[#This Row],[Order Date]])/3,0)</f>
        <v>Q2</v>
      </c>
      <c r="W910" s="8">
        <f>MONTH(SalesDataTable[[#This Row],[Order Date]])</f>
        <v>5</v>
      </c>
      <c r="X910" s="7" t="str">
        <f>TEXT(SalesDataTable[[#This Row],[Order Date]],"mmm")</f>
        <v>May</v>
      </c>
    </row>
    <row r="911" spans="1:24" ht="15.6">
      <c r="A911" s="2">
        <v>289</v>
      </c>
      <c r="B911" s="12">
        <v>46168</v>
      </c>
      <c r="C911" s="14">
        <f>YEAR(SalesDataTable[[#This Row],[Order Date]])</f>
        <v>2026</v>
      </c>
      <c r="D911" s="14">
        <f>ROUNDUP(MONTH(SalesDataTable[[#This Row],[Order Date]])/3,0)</f>
        <v>2</v>
      </c>
      <c r="E911" s="14">
        <f>MONTH(SalesDataTable[[#This Row],[Order Date]])</f>
        <v>5</v>
      </c>
      <c r="F911" s="14" t="str">
        <f>TEXT(SalesDataTable[[#This Row],[Order Date]],"mmm")</f>
        <v>May</v>
      </c>
      <c r="G911" s="3" t="s">
        <v>0</v>
      </c>
      <c r="H911" s="3" t="s">
        <v>50</v>
      </c>
      <c r="I911" s="3" t="s">
        <v>2</v>
      </c>
      <c r="J911" s="3" t="s">
        <v>16</v>
      </c>
      <c r="K911" s="3" t="s">
        <v>4</v>
      </c>
      <c r="L911" s="3" t="s">
        <v>26</v>
      </c>
      <c r="M911" s="8">
        <v>2</v>
      </c>
      <c r="N911" s="5">
        <v>41.29</v>
      </c>
      <c r="O911" s="6">
        <v>0.15</v>
      </c>
      <c r="P911" s="5">
        <v>16.43</v>
      </c>
      <c r="Q911" s="5">
        <f t="shared" si="56"/>
        <v>70.192999999999998</v>
      </c>
      <c r="R911" s="5">
        <f t="shared" si="57"/>
        <v>32.86</v>
      </c>
      <c r="S911" s="5">
        <f t="shared" si="58"/>
        <v>37.332999999999998</v>
      </c>
      <c r="T911" s="7">
        <f t="shared" si="59"/>
        <v>0.531862151496588</v>
      </c>
      <c r="U911" s="4">
        <f>YEAR(SalesDataTable[[#This Row],[Order Date]])</f>
        <v>2026</v>
      </c>
      <c r="V911" s="7" t="str">
        <f>"Q"&amp;ROUNDUP(MONTH(SalesDataTable[[#This Row],[Order Date]])/3,0)</f>
        <v>Q2</v>
      </c>
      <c r="W911" s="8">
        <f>MONTH(SalesDataTable[[#This Row],[Order Date]])</f>
        <v>5</v>
      </c>
      <c r="X911" s="7" t="str">
        <f>TEXT(SalesDataTable[[#This Row],[Order Date]],"mmm")</f>
        <v>May</v>
      </c>
    </row>
    <row r="912" spans="1:24" ht="15.6">
      <c r="A912" s="2">
        <v>4092</v>
      </c>
      <c r="B912" s="12">
        <v>46168</v>
      </c>
      <c r="C912" s="14">
        <f>YEAR(SalesDataTable[[#This Row],[Order Date]])</f>
        <v>2026</v>
      </c>
      <c r="D912" s="14">
        <f>ROUNDUP(MONTH(SalesDataTable[[#This Row],[Order Date]])/3,0)</f>
        <v>2</v>
      </c>
      <c r="E912" s="14">
        <f>MONTH(SalesDataTable[[#This Row],[Order Date]])</f>
        <v>5</v>
      </c>
      <c r="F912" s="14" t="str">
        <f>TEXT(SalesDataTable[[#This Row],[Order Date]],"mmm")</f>
        <v>May</v>
      </c>
      <c r="G912" s="3" t="s">
        <v>20</v>
      </c>
      <c r="H912" s="3" t="s">
        <v>33</v>
      </c>
      <c r="I912" s="3" t="s">
        <v>8</v>
      </c>
      <c r="J912" s="3" t="s">
        <v>16</v>
      </c>
      <c r="K912" s="3" t="s">
        <v>14</v>
      </c>
      <c r="L912" s="3" t="s">
        <v>44</v>
      </c>
      <c r="M912" s="8">
        <v>8</v>
      </c>
      <c r="N912" s="5">
        <v>131.4</v>
      </c>
      <c r="O912" s="6">
        <v>0.05</v>
      </c>
      <c r="P912" s="5">
        <v>66.489999999999995</v>
      </c>
      <c r="Q912" s="5">
        <f t="shared" si="56"/>
        <v>998.64</v>
      </c>
      <c r="R912" s="5">
        <f t="shared" si="57"/>
        <v>531.91999999999996</v>
      </c>
      <c r="S912" s="5">
        <f t="shared" si="58"/>
        <v>466.72</v>
      </c>
      <c r="T912" s="7">
        <f t="shared" si="59"/>
        <v>0.46735560362092449</v>
      </c>
      <c r="U912" s="4">
        <f>YEAR(SalesDataTable[[#This Row],[Order Date]])</f>
        <v>2026</v>
      </c>
      <c r="V912" s="7" t="str">
        <f>"Q"&amp;ROUNDUP(MONTH(SalesDataTable[[#This Row],[Order Date]])/3,0)</f>
        <v>Q2</v>
      </c>
      <c r="W912" s="8">
        <f>MONTH(SalesDataTable[[#This Row],[Order Date]])</f>
        <v>5</v>
      </c>
      <c r="X912" s="7" t="str">
        <f>TEXT(SalesDataTable[[#This Row],[Order Date]],"mmm")</f>
        <v>May</v>
      </c>
    </row>
    <row r="913" spans="1:24" ht="15.6">
      <c r="A913" s="2">
        <v>4727</v>
      </c>
      <c r="B913" s="12">
        <v>46168</v>
      </c>
      <c r="C913" s="14">
        <f>YEAR(SalesDataTable[[#This Row],[Order Date]])</f>
        <v>2026</v>
      </c>
      <c r="D913" s="14">
        <f>ROUNDUP(MONTH(SalesDataTable[[#This Row],[Order Date]])/3,0)</f>
        <v>2</v>
      </c>
      <c r="E913" s="14">
        <f>MONTH(SalesDataTable[[#This Row],[Order Date]])</f>
        <v>5</v>
      </c>
      <c r="F913" s="14" t="str">
        <f>TEXT(SalesDataTable[[#This Row],[Order Date]],"mmm")</f>
        <v>May</v>
      </c>
      <c r="G913" s="3" t="s">
        <v>11</v>
      </c>
      <c r="H913" s="3" t="s">
        <v>52</v>
      </c>
      <c r="I913" s="3" t="s">
        <v>2</v>
      </c>
      <c r="J913" s="3" t="s">
        <v>13</v>
      </c>
      <c r="K913" s="3" t="s">
        <v>9</v>
      </c>
      <c r="L913" s="3" t="s">
        <v>17</v>
      </c>
      <c r="M913" s="8">
        <v>4</v>
      </c>
      <c r="N913" s="5">
        <v>140.66999999999999</v>
      </c>
      <c r="O913" s="6">
        <v>0</v>
      </c>
      <c r="P913" s="5">
        <v>80.72</v>
      </c>
      <c r="Q913" s="5">
        <f t="shared" si="56"/>
        <v>562.67999999999995</v>
      </c>
      <c r="R913" s="5">
        <f t="shared" si="57"/>
        <v>322.88</v>
      </c>
      <c r="S913" s="5">
        <f t="shared" si="58"/>
        <v>239.79999999999995</v>
      </c>
      <c r="T913" s="7">
        <f t="shared" si="59"/>
        <v>0.42617473519584842</v>
      </c>
      <c r="U913" s="4">
        <f>YEAR(SalesDataTable[[#This Row],[Order Date]])</f>
        <v>2026</v>
      </c>
      <c r="V913" s="7" t="str">
        <f>"Q"&amp;ROUNDUP(MONTH(SalesDataTable[[#This Row],[Order Date]])/3,0)</f>
        <v>Q2</v>
      </c>
      <c r="W913" s="8">
        <f>MONTH(SalesDataTable[[#This Row],[Order Date]])</f>
        <v>5</v>
      </c>
      <c r="X913" s="7" t="str">
        <f>TEXT(SalesDataTable[[#This Row],[Order Date]],"mmm")</f>
        <v>May</v>
      </c>
    </row>
    <row r="914" spans="1:24" ht="15.6">
      <c r="A914" s="2">
        <v>4753</v>
      </c>
      <c r="B914" s="12">
        <v>46168</v>
      </c>
      <c r="C914" s="14">
        <f>YEAR(SalesDataTable[[#This Row],[Order Date]])</f>
        <v>2026</v>
      </c>
      <c r="D914" s="14">
        <f>ROUNDUP(MONTH(SalesDataTable[[#This Row],[Order Date]])/3,0)</f>
        <v>2</v>
      </c>
      <c r="E914" s="14">
        <f>MONTH(SalesDataTable[[#This Row],[Order Date]])</f>
        <v>5</v>
      </c>
      <c r="F914" s="14" t="str">
        <f>TEXT(SalesDataTable[[#This Row],[Order Date]],"mmm")</f>
        <v>May</v>
      </c>
      <c r="G914" s="3" t="s">
        <v>20</v>
      </c>
      <c r="H914" s="3" t="s">
        <v>33</v>
      </c>
      <c r="I914" s="3" t="s">
        <v>2</v>
      </c>
      <c r="J914" s="3" t="s">
        <v>3</v>
      </c>
      <c r="K914" s="3" t="s">
        <v>34</v>
      </c>
      <c r="L914" s="3" t="s">
        <v>42</v>
      </c>
      <c r="M914" s="8">
        <v>1</v>
      </c>
      <c r="N914" s="5">
        <v>36.659999999999997</v>
      </c>
      <c r="O914" s="6">
        <v>0.05</v>
      </c>
      <c r="P914" s="5">
        <v>13.51</v>
      </c>
      <c r="Q914" s="5">
        <f t="shared" si="56"/>
        <v>34.826999999999998</v>
      </c>
      <c r="R914" s="5">
        <f t="shared" si="57"/>
        <v>13.51</v>
      </c>
      <c r="S914" s="5">
        <f t="shared" si="58"/>
        <v>21.317</v>
      </c>
      <c r="T914" s="7">
        <f t="shared" si="59"/>
        <v>0.61208257960777557</v>
      </c>
      <c r="U914" s="4">
        <f>YEAR(SalesDataTable[[#This Row],[Order Date]])</f>
        <v>2026</v>
      </c>
      <c r="V914" s="7" t="str">
        <f>"Q"&amp;ROUNDUP(MONTH(SalesDataTable[[#This Row],[Order Date]])/3,0)</f>
        <v>Q2</v>
      </c>
      <c r="W914" s="8">
        <f>MONTH(SalesDataTable[[#This Row],[Order Date]])</f>
        <v>5</v>
      </c>
      <c r="X914" s="7" t="str">
        <f>TEXT(SalesDataTable[[#This Row],[Order Date]],"mmm")</f>
        <v>May</v>
      </c>
    </row>
    <row r="915" spans="1:24" ht="15.6">
      <c r="A915" s="2">
        <v>942</v>
      </c>
      <c r="B915" s="12">
        <v>46169</v>
      </c>
      <c r="C915" s="14">
        <f>YEAR(SalesDataTable[[#This Row],[Order Date]])</f>
        <v>2026</v>
      </c>
      <c r="D915" s="14">
        <f>ROUNDUP(MONTH(SalesDataTable[[#This Row],[Order Date]])/3,0)</f>
        <v>2</v>
      </c>
      <c r="E915" s="14">
        <f>MONTH(SalesDataTable[[#This Row],[Order Date]])</f>
        <v>5</v>
      </c>
      <c r="F915" s="14" t="str">
        <f>TEXT(SalesDataTable[[#This Row],[Order Date]],"mmm")</f>
        <v>May</v>
      </c>
      <c r="G915" s="3" t="s">
        <v>20</v>
      </c>
      <c r="H915" s="3" t="s">
        <v>21</v>
      </c>
      <c r="I915" s="3" t="s">
        <v>2</v>
      </c>
      <c r="J915" s="3" t="s">
        <v>3</v>
      </c>
      <c r="K915" s="3" t="s">
        <v>14</v>
      </c>
      <c r="L915" s="3" t="s">
        <v>32</v>
      </c>
      <c r="M915" s="8">
        <v>1</v>
      </c>
      <c r="N915" s="5">
        <v>46.28</v>
      </c>
      <c r="O915" s="6">
        <v>0.05</v>
      </c>
      <c r="P915" s="5">
        <v>17.95</v>
      </c>
      <c r="Q915" s="5">
        <f t="shared" si="56"/>
        <v>43.966000000000001</v>
      </c>
      <c r="R915" s="5">
        <f t="shared" si="57"/>
        <v>17.95</v>
      </c>
      <c r="S915" s="5">
        <f t="shared" si="58"/>
        <v>26.016000000000002</v>
      </c>
      <c r="T915" s="7">
        <f t="shared" si="59"/>
        <v>0.591729973161079</v>
      </c>
      <c r="U915" s="4">
        <f>YEAR(SalesDataTable[[#This Row],[Order Date]])</f>
        <v>2026</v>
      </c>
      <c r="V915" s="7" t="str">
        <f>"Q"&amp;ROUNDUP(MONTH(SalesDataTable[[#This Row],[Order Date]])/3,0)</f>
        <v>Q2</v>
      </c>
      <c r="W915" s="8">
        <f>MONTH(SalesDataTable[[#This Row],[Order Date]])</f>
        <v>5</v>
      </c>
      <c r="X915" s="7" t="str">
        <f>TEXT(SalesDataTable[[#This Row],[Order Date]],"mmm")</f>
        <v>May</v>
      </c>
    </row>
    <row r="916" spans="1:24" ht="15.6">
      <c r="A916" s="2">
        <v>1755</v>
      </c>
      <c r="B916" s="12">
        <v>46169</v>
      </c>
      <c r="C916" s="14">
        <f>YEAR(SalesDataTable[[#This Row],[Order Date]])</f>
        <v>2026</v>
      </c>
      <c r="D916" s="14">
        <f>ROUNDUP(MONTH(SalesDataTable[[#This Row],[Order Date]])/3,0)</f>
        <v>2</v>
      </c>
      <c r="E916" s="14">
        <f>MONTH(SalesDataTable[[#This Row],[Order Date]])</f>
        <v>5</v>
      </c>
      <c r="F916" s="14" t="str">
        <f>TEXT(SalesDataTable[[#This Row],[Order Date]],"mmm")</f>
        <v>May</v>
      </c>
      <c r="G916" s="3" t="s">
        <v>20</v>
      </c>
      <c r="H916" s="3" t="s">
        <v>47</v>
      </c>
      <c r="I916" s="3" t="s">
        <v>28</v>
      </c>
      <c r="J916" s="3" t="s">
        <v>3</v>
      </c>
      <c r="K916" s="3" t="s">
        <v>9</v>
      </c>
      <c r="L916" s="3" t="s">
        <v>10</v>
      </c>
      <c r="M916" s="8">
        <v>2</v>
      </c>
      <c r="N916" s="5">
        <v>92.12</v>
      </c>
      <c r="O916" s="6">
        <v>0</v>
      </c>
      <c r="P916" s="5">
        <v>46.64</v>
      </c>
      <c r="Q916" s="5">
        <f t="shared" si="56"/>
        <v>184.24</v>
      </c>
      <c r="R916" s="5">
        <f t="shared" si="57"/>
        <v>93.28</v>
      </c>
      <c r="S916" s="5">
        <f t="shared" si="58"/>
        <v>90.960000000000008</v>
      </c>
      <c r="T916" s="7">
        <f t="shared" si="59"/>
        <v>0.49370386452453324</v>
      </c>
      <c r="U916" s="4">
        <f>YEAR(SalesDataTable[[#This Row],[Order Date]])</f>
        <v>2026</v>
      </c>
      <c r="V916" s="7" t="str">
        <f>"Q"&amp;ROUNDUP(MONTH(SalesDataTable[[#This Row],[Order Date]])/3,0)</f>
        <v>Q2</v>
      </c>
      <c r="W916" s="8">
        <f>MONTH(SalesDataTable[[#This Row],[Order Date]])</f>
        <v>5</v>
      </c>
      <c r="X916" s="7" t="str">
        <f>TEXT(SalesDataTable[[#This Row],[Order Date]],"mmm")</f>
        <v>May</v>
      </c>
    </row>
    <row r="917" spans="1:24" ht="15.6">
      <c r="A917" s="2">
        <v>3073</v>
      </c>
      <c r="B917" s="12">
        <v>46169</v>
      </c>
      <c r="C917" s="14">
        <f>YEAR(SalesDataTable[[#This Row],[Order Date]])</f>
        <v>2026</v>
      </c>
      <c r="D917" s="14">
        <f>ROUNDUP(MONTH(SalesDataTable[[#This Row],[Order Date]])/3,0)</f>
        <v>2</v>
      </c>
      <c r="E917" s="14">
        <f>MONTH(SalesDataTable[[#This Row],[Order Date]])</f>
        <v>5</v>
      </c>
      <c r="F917" s="14" t="str">
        <f>TEXT(SalesDataTable[[#This Row],[Order Date]],"mmm")</f>
        <v>May</v>
      </c>
      <c r="G917" s="3" t="s">
        <v>20</v>
      </c>
      <c r="H917" s="3" t="s">
        <v>47</v>
      </c>
      <c r="I917" s="3" t="s">
        <v>2</v>
      </c>
      <c r="J917" s="3" t="s">
        <v>3</v>
      </c>
      <c r="K917" s="3" t="s">
        <v>34</v>
      </c>
      <c r="L917" s="3" t="s">
        <v>35</v>
      </c>
      <c r="M917" s="8">
        <v>3</v>
      </c>
      <c r="N917" s="5">
        <v>39.549999999999997</v>
      </c>
      <c r="O917" s="6">
        <v>0</v>
      </c>
      <c r="P917" s="5">
        <v>14.87</v>
      </c>
      <c r="Q917" s="5">
        <f t="shared" si="56"/>
        <v>118.64999999999999</v>
      </c>
      <c r="R917" s="5">
        <f t="shared" si="57"/>
        <v>44.61</v>
      </c>
      <c r="S917" s="5">
        <f t="shared" si="58"/>
        <v>74.039999999999992</v>
      </c>
      <c r="T917" s="7">
        <f t="shared" si="59"/>
        <v>0.6240202275600506</v>
      </c>
      <c r="U917" s="4">
        <f>YEAR(SalesDataTable[[#This Row],[Order Date]])</f>
        <v>2026</v>
      </c>
      <c r="V917" s="7" t="str">
        <f>"Q"&amp;ROUNDUP(MONTH(SalesDataTable[[#This Row],[Order Date]])/3,0)</f>
        <v>Q2</v>
      </c>
      <c r="W917" s="8">
        <f>MONTH(SalesDataTable[[#This Row],[Order Date]])</f>
        <v>5</v>
      </c>
      <c r="X917" s="7" t="str">
        <f>TEXT(SalesDataTable[[#This Row],[Order Date]],"mmm")</f>
        <v>May</v>
      </c>
    </row>
    <row r="918" spans="1:24" ht="15.6">
      <c r="A918" s="2">
        <v>4230</v>
      </c>
      <c r="B918" s="12">
        <v>46169</v>
      </c>
      <c r="C918" s="14">
        <f>YEAR(SalesDataTable[[#This Row],[Order Date]])</f>
        <v>2026</v>
      </c>
      <c r="D918" s="14">
        <f>ROUNDUP(MONTH(SalesDataTable[[#This Row],[Order Date]])/3,0)</f>
        <v>2</v>
      </c>
      <c r="E918" s="14">
        <f>MONTH(SalesDataTable[[#This Row],[Order Date]])</f>
        <v>5</v>
      </c>
      <c r="F918" s="14" t="str">
        <f>TEXT(SalesDataTable[[#This Row],[Order Date]],"mmm")</f>
        <v>May</v>
      </c>
      <c r="G918" s="3" t="s">
        <v>0</v>
      </c>
      <c r="H918" s="3" t="s">
        <v>1</v>
      </c>
      <c r="I918" s="3" t="s">
        <v>19</v>
      </c>
      <c r="J918" s="3" t="s">
        <v>13</v>
      </c>
      <c r="K918" s="3" t="s">
        <v>4</v>
      </c>
      <c r="L918" s="3" t="s">
        <v>5</v>
      </c>
      <c r="M918" s="8">
        <v>1</v>
      </c>
      <c r="N918" s="5">
        <v>83.3</v>
      </c>
      <c r="O918" s="6">
        <v>0</v>
      </c>
      <c r="P918" s="5">
        <v>41.93</v>
      </c>
      <c r="Q918" s="5">
        <f t="shared" si="56"/>
        <v>83.3</v>
      </c>
      <c r="R918" s="5">
        <f t="shared" si="57"/>
        <v>41.93</v>
      </c>
      <c r="S918" s="5">
        <f t="shared" si="58"/>
        <v>41.37</v>
      </c>
      <c r="T918" s="7">
        <f t="shared" si="59"/>
        <v>0.49663865546218489</v>
      </c>
      <c r="U918" s="4">
        <f>YEAR(SalesDataTable[[#This Row],[Order Date]])</f>
        <v>2026</v>
      </c>
      <c r="V918" s="7" t="str">
        <f>"Q"&amp;ROUNDUP(MONTH(SalesDataTable[[#This Row],[Order Date]])/3,0)</f>
        <v>Q2</v>
      </c>
      <c r="W918" s="8">
        <f>MONTH(SalesDataTable[[#This Row],[Order Date]])</f>
        <v>5</v>
      </c>
      <c r="X918" s="7" t="str">
        <f>TEXT(SalesDataTable[[#This Row],[Order Date]],"mmm")</f>
        <v>May</v>
      </c>
    </row>
    <row r="919" spans="1:24" ht="15.6">
      <c r="A919" s="2">
        <v>644</v>
      </c>
      <c r="B919" s="12">
        <v>46170</v>
      </c>
      <c r="C919" s="14">
        <f>YEAR(SalesDataTable[[#This Row],[Order Date]])</f>
        <v>2026</v>
      </c>
      <c r="D919" s="14">
        <f>ROUNDUP(MONTH(SalesDataTable[[#This Row],[Order Date]])/3,0)</f>
        <v>2</v>
      </c>
      <c r="E919" s="14">
        <f>MONTH(SalesDataTable[[#This Row],[Order Date]])</f>
        <v>5</v>
      </c>
      <c r="F919" s="14" t="str">
        <f>TEXT(SalesDataTable[[#This Row],[Order Date]],"mmm")</f>
        <v>May</v>
      </c>
      <c r="G919" s="3" t="s">
        <v>20</v>
      </c>
      <c r="H919" s="3" t="s">
        <v>47</v>
      </c>
      <c r="I919" s="3" t="s">
        <v>19</v>
      </c>
      <c r="J919" s="3" t="s">
        <v>13</v>
      </c>
      <c r="K919" s="3" t="s">
        <v>9</v>
      </c>
      <c r="L919" s="3" t="s">
        <v>10</v>
      </c>
      <c r="M919" s="8">
        <v>2</v>
      </c>
      <c r="N919" s="5">
        <v>93.84</v>
      </c>
      <c r="O919" s="6">
        <v>0</v>
      </c>
      <c r="P919" s="5">
        <v>44.72</v>
      </c>
      <c r="Q919" s="5">
        <f t="shared" si="56"/>
        <v>187.68</v>
      </c>
      <c r="R919" s="5">
        <f t="shared" si="57"/>
        <v>89.44</v>
      </c>
      <c r="S919" s="5">
        <f t="shared" si="58"/>
        <v>98.240000000000009</v>
      </c>
      <c r="T919" s="7">
        <f t="shared" si="59"/>
        <v>0.52344416027280483</v>
      </c>
      <c r="U919" s="4">
        <f>YEAR(SalesDataTable[[#This Row],[Order Date]])</f>
        <v>2026</v>
      </c>
      <c r="V919" s="7" t="str">
        <f>"Q"&amp;ROUNDUP(MONTH(SalesDataTable[[#This Row],[Order Date]])/3,0)</f>
        <v>Q2</v>
      </c>
      <c r="W919" s="8">
        <f>MONTH(SalesDataTable[[#This Row],[Order Date]])</f>
        <v>5</v>
      </c>
      <c r="X919" s="7" t="str">
        <f>TEXT(SalesDataTable[[#This Row],[Order Date]],"mmm")</f>
        <v>May</v>
      </c>
    </row>
    <row r="920" spans="1:24" ht="15.6">
      <c r="A920" s="2">
        <v>1122</v>
      </c>
      <c r="B920" s="12">
        <v>46170</v>
      </c>
      <c r="C920" s="14">
        <f>YEAR(SalesDataTable[[#This Row],[Order Date]])</f>
        <v>2026</v>
      </c>
      <c r="D920" s="14">
        <f>ROUNDUP(MONTH(SalesDataTable[[#This Row],[Order Date]])/3,0)</f>
        <v>2</v>
      </c>
      <c r="E920" s="14">
        <f>MONTH(SalesDataTable[[#This Row],[Order Date]])</f>
        <v>5</v>
      </c>
      <c r="F920" s="14" t="str">
        <f>TEXT(SalesDataTable[[#This Row],[Order Date]],"mmm")</f>
        <v>May</v>
      </c>
      <c r="G920" s="3" t="s">
        <v>11</v>
      </c>
      <c r="H920" s="3" t="s">
        <v>52</v>
      </c>
      <c r="I920" s="3" t="s">
        <v>2</v>
      </c>
      <c r="J920" s="3" t="s">
        <v>3</v>
      </c>
      <c r="K920" s="3" t="s">
        <v>4</v>
      </c>
      <c r="L920" s="3" t="s">
        <v>22</v>
      </c>
      <c r="M920" s="8">
        <v>2</v>
      </c>
      <c r="N920" s="5">
        <v>51.25</v>
      </c>
      <c r="O920" s="6">
        <v>0</v>
      </c>
      <c r="P920" s="5">
        <v>22.57</v>
      </c>
      <c r="Q920" s="5">
        <f t="shared" si="56"/>
        <v>102.5</v>
      </c>
      <c r="R920" s="5">
        <f t="shared" si="57"/>
        <v>45.14</v>
      </c>
      <c r="S920" s="5">
        <f t="shared" si="58"/>
        <v>57.36</v>
      </c>
      <c r="T920" s="7">
        <f t="shared" si="59"/>
        <v>0.55960975609756092</v>
      </c>
      <c r="U920" s="4">
        <f>YEAR(SalesDataTable[[#This Row],[Order Date]])</f>
        <v>2026</v>
      </c>
      <c r="V920" s="7" t="str">
        <f>"Q"&amp;ROUNDUP(MONTH(SalesDataTable[[#This Row],[Order Date]])/3,0)</f>
        <v>Q2</v>
      </c>
      <c r="W920" s="8">
        <f>MONTH(SalesDataTable[[#This Row],[Order Date]])</f>
        <v>5</v>
      </c>
      <c r="X920" s="7" t="str">
        <f>TEXT(SalesDataTable[[#This Row],[Order Date]],"mmm")</f>
        <v>May</v>
      </c>
    </row>
    <row r="921" spans="1:24" ht="15.6">
      <c r="A921" s="2">
        <v>2019</v>
      </c>
      <c r="B921" s="12">
        <v>46170</v>
      </c>
      <c r="C921" s="14">
        <f>YEAR(SalesDataTable[[#This Row],[Order Date]])</f>
        <v>2026</v>
      </c>
      <c r="D921" s="14">
        <f>ROUNDUP(MONTH(SalesDataTable[[#This Row],[Order Date]])/3,0)</f>
        <v>2</v>
      </c>
      <c r="E921" s="14">
        <f>MONTH(SalesDataTable[[#This Row],[Order Date]])</f>
        <v>5</v>
      </c>
      <c r="F921" s="14" t="str">
        <f>TEXT(SalesDataTable[[#This Row],[Order Date]],"mmm")</f>
        <v>May</v>
      </c>
      <c r="G921" s="3" t="s">
        <v>20</v>
      </c>
      <c r="H921" s="3" t="s">
        <v>47</v>
      </c>
      <c r="I921" s="3" t="s">
        <v>8</v>
      </c>
      <c r="J921" s="3" t="s">
        <v>16</v>
      </c>
      <c r="K921" s="3" t="s">
        <v>4</v>
      </c>
      <c r="L921" s="3" t="s">
        <v>5</v>
      </c>
      <c r="M921" s="8">
        <v>8</v>
      </c>
      <c r="N921" s="5">
        <v>80.13</v>
      </c>
      <c r="O921" s="6">
        <v>0.1</v>
      </c>
      <c r="P921" s="5">
        <v>43.8</v>
      </c>
      <c r="Q921" s="5">
        <f t="shared" si="56"/>
        <v>576.93600000000004</v>
      </c>
      <c r="R921" s="5">
        <f t="shared" si="57"/>
        <v>350.4</v>
      </c>
      <c r="S921" s="5">
        <f t="shared" si="58"/>
        <v>226.53600000000006</v>
      </c>
      <c r="T921" s="7">
        <f t="shared" si="59"/>
        <v>0.39265360455925796</v>
      </c>
      <c r="U921" s="4">
        <f>YEAR(SalesDataTable[[#This Row],[Order Date]])</f>
        <v>2026</v>
      </c>
      <c r="V921" s="7" t="str">
        <f>"Q"&amp;ROUNDUP(MONTH(SalesDataTable[[#This Row],[Order Date]])/3,0)</f>
        <v>Q2</v>
      </c>
      <c r="W921" s="8">
        <f>MONTH(SalesDataTable[[#This Row],[Order Date]])</f>
        <v>5</v>
      </c>
      <c r="X921" s="7" t="str">
        <f>TEXT(SalesDataTable[[#This Row],[Order Date]],"mmm")</f>
        <v>May</v>
      </c>
    </row>
    <row r="922" spans="1:24" ht="15.6">
      <c r="A922" s="2">
        <v>2432</v>
      </c>
      <c r="B922" s="12">
        <v>46170</v>
      </c>
      <c r="C922" s="14">
        <f>YEAR(SalesDataTable[[#This Row],[Order Date]])</f>
        <v>2026</v>
      </c>
      <c r="D922" s="14">
        <f>ROUNDUP(MONTH(SalesDataTable[[#This Row],[Order Date]])/3,0)</f>
        <v>2</v>
      </c>
      <c r="E922" s="14">
        <f>MONTH(SalesDataTable[[#This Row],[Order Date]])</f>
        <v>5</v>
      </c>
      <c r="F922" s="14" t="str">
        <f>TEXT(SalesDataTable[[#This Row],[Order Date]],"mmm")</f>
        <v>May</v>
      </c>
      <c r="G922" s="3" t="s">
        <v>6</v>
      </c>
      <c r="H922" s="3" t="s">
        <v>43</v>
      </c>
      <c r="I922" s="3" t="s">
        <v>2</v>
      </c>
      <c r="J922" s="3" t="s">
        <v>3</v>
      </c>
      <c r="K922" s="3" t="s">
        <v>34</v>
      </c>
      <c r="L922" s="3" t="s">
        <v>35</v>
      </c>
      <c r="M922" s="8">
        <v>1</v>
      </c>
      <c r="N922" s="5">
        <v>41.13</v>
      </c>
      <c r="O922" s="6">
        <v>0</v>
      </c>
      <c r="P922" s="5">
        <v>14.8</v>
      </c>
      <c r="Q922" s="5">
        <f t="shared" si="56"/>
        <v>41.13</v>
      </c>
      <c r="R922" s="5">
        <f t="shared" si="57"/>
        <v>14.8</v>
      </c>
      <c r="S922" s="5">
        <f t="shared" si="58"/>
        <v>26.330000000000002</v>
      </c>
      <c r="T922" s="7">
        <f t="shared" si="59"/>
        <v>0.64016532944322879</v>
      </c>
      <c r="U922" s="4">
        <f>YEAR(SalesDataTable[[#This Row],[Order Date]])</f>
        <v>2026</v>
      </c>
      <c r="V922" s="7" t="str">
        <f>"Q"&amp;ROUNDUP(MONTH(SalesDataTable[[#This Row],[Order Date]])/3,0)</f>
        <v>Q2</v>
      </c>
      <c r="W922" s="8">
        <f>MONTH(SalesDataTable[[#This Row],[Order Date]])</f>
        <v>5</v>
      </c>
      <c r="X922" s="7" t="str">
        <f>TEXT(SalesDataTable[[#This Row],[Order Date]],"mmm")</f>
        <v>May</v>
      </c>
    </row>
    <row r="923" spans="1:24" ht="15.6">
      <c r="A923" s="2">
        <v>2989</v>
      </c>
      <c r="B923" s="12">
        <v>46170</v>
      </c>
      <c r="C923" s="14">
        <f>YEAR(SalesDataTable[[#This Row],[Order Date]])</f>
        <v>2026</v>
      </c>
      <c r="D923" s="14">
        <f>ROUNDUP(MONTH(SalesDataTable[[#This Row],[Order Date]])/3,0)</f>
        <v>2</v>
      </c>
      <c r="E923" s="14">
        <f>MONTH(SalesDataTable[[#This Row],[Order Date]])</f>
        <v>5</v>
      </c>
      <c r="F923" s="14" t="str">
        <f>TEXT(SalesDataTable[[#This Row],[Order Date]],"mmm")</f>
        <v>May</v>
      </c>
      <c r="G923" s="3" t="s">
        <v>20</v>
      </c>
      <c r="H923" s="3" t="s">
        <v>47</v>
      </c>
      <c r="I923" s="3" t="s">
        <v>2</v>
      </c>
      <c r="J923" s="3" t="s">
        <v>3</v>
      </c>
      <c r="K923" s="3" t="s">
        <v>23</v>
      </c>
      <c r="L923" s="3"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c r="U923" s="4">
        <f>YEAR(SalesDataTable[[#This Row],[Order Date]])</f>
        <v>2026</v>
      </c>
      <c r="V923" s="7" t="str">
        <f>"Q"&amp;ROUNDUP(MONTH(SalesDataTable[[#This Row],[Order Date]])/3,0)</f>
        <v>Q2</v>
      </c>
      <c r="W923" s="8">
        <f>MONTH(SalesDataTable[[#This Row],[Order Date]])</f>
        <v>5</v>
      </c>
      <c r="X923" s="7" t="str">
        <f>TEXT(SalesDataTable[[#This Row],[Order Date]],"mmm")</f>
        <v>May</v>
      </c>
    </row>
    <row r="924" spans="1:24" ht="15.6">
      <c r="A924" s="2">
        <v>3019</v>
      </c>
      <c r="B924" s="12">
        <v>46170</v>
      </c>
      <c r="C924" s="14">
        <f>YEAR(SalesDataTable[[#This Row],[Order Date]])</f>
        <v>2026</v>
      </c>
      <c r="D924" s="14">
        <f>ROUNDUP(MONTH(SalesDataTable[[#This Row],[Order Date]])/3,0)</f>
        <v>2</v>
      </c>
      <c r="E924" s="14">
        <f>MONTH(SalesDataTable[[#This Row],[Order Date]])</f>
        <v>5</v>
      </c>
      <c r="F924" s="14" t="str">
        <f>TEXT(SalesDataTable[[#This Row],[Order Date]],"mmm")</f>
        <v>May</v>
      </c>
      <c r="G924" s="3" t="s">
        <v>11</v>
      </c>
      <c r="H924" s="3" t="s">
        <v>18</v>
      </c>
      <c r="I924" s="3" t="s">
        <v>2</v>
      </c>
      <c r="J924" s="3" t="s">
        <v>16</v>
      </c>
      <c r="K924" s="3" t="s">
        <v>14</v>
      </c>
      <c r="L924" s="3" t="s">
        <v>32</v>
      </c>
      <c r="M924" s="8">
        <v>1</v>
      </c>
      <c r="N924" s="5">
        <v>46.19</v>
      </c>
      <c r="O924" s="6">
        <v>0</v>
      </c>
      <c r="P924" s="5">
        <v>18.329999999999998</v>
      </c>
      <c r="Q924" s="5">
        <f t="shared" si="56"/>
        <v>46.19</v>
      </c>
      <c r="R924" s="5">
        <f t="shared" si="57"/>
        <v>18.329999999999998</v>
      </c>
      <c r="S924" s="5">
        <f t="shared" si="58"/>
        <v>27.86</v>
      </c>
      <c r="T924" s="7">
        <f t="shared" si="59"/>
        <v>0.60316085732842606</v>
      </c>
      <c r="U924" s="4">
        <f>YEAR(SalesDataTable[[#This Row],[Order Date]])</f>
        <v>2026</v>
      </c>
      <c r="V924" s="7" t="str">
        <f>"Q"&amp;ROUNDUP(MONTH(SalesDataTable[[#This Row],[Order Date]])/3,0)</f>
        <v>Q2</v>
      </c>
      <c r="W924" s="8">
        <f>MONTH(SalesDataTable[[#This Row],[Order Date]])</f>
        <v>5</v>
      </c>
      <c r="X924" s="7" t="str">
        <f>TEXT(SalesDataTable[[#This Row],[Order Date]],"mmm")</f>
        <v>May</v>
      </c>
    </row>
    <row r="925" spans="1:24" ht="15.6">
      <c r="A925" s="2">
        <v>3798</v>
      </c>
      <c r="B925" s="12">
        <v>46170</v>
      </c>
      <c r="C925" s="14">
        <f>YEAR(SalesDataTable[[#This Row],[Order Date]])</f>
        <v>2026</v>
      </c>
      <c r="D925" s="14">
        <f>ROUNDUP(MONTH(SalesDataTable[[#This Row],[Order Date]])/3,0)</f>
        <v>2</v>
      </c>
      <c r="E925" s="14">
        <f>MONTH(SalesDataTable[[#This Row],[Order Date]])</f>
        <v>5</v>
      </c>
      <c r="F925" s="14" t="str">
        <f>TEXT(SalesDataTable[[#This Row],[Order Date]],"mmm")</f>
        <v>May</v>
      </c>
      <c r="G925" s="3" t="s">
        <v>20</v>
      </c>
      <c r="H925" s="3" t="s">
        <v>33</v>
      </c>
      <c r="I925" s="3" t="s">
        <v>2</v>
      </c>
      <c r="J925" s="3" t="s">
        <v>3</v>
      </c>
      <c r="K925" s="3" t="s">
        <v>9</v>
      </c>
      <c r="L925" s="3"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c r="U925" s="4">
        <f>YEAR(SalesDataTable[[#This Row],[Order Date]])</f>
        <v>2026</v>
      </c>
      <c r="V925" s="7" t="str">
        <f>"Q"&amp;ROUNDUP(MONTH(SalesDataTable[[#This Row],[Order Date]])/3,0)</f>
        <v>Q2</v>
      </c>
      <c r="W925" s="8">
        <f>MONTH(SalesDataTable[[#This Row],[Order Date]])</f>
        <v>5</v>
      </c>
      <c r="X925" s="7" t="str">
        <f>TEXT(SalesDataTable[[#This Row],[Order Date]],"mmm")</f>
        <v>May</v>
      </c>
    </row>
    <row r="926" spans="1:24" ht="15.6">
      <c r="A926" s="2">
        <v>3862</v>
      </c>
      <c r="B926" s="12">
        <v>46170</v>
      </c>
      <c r="C926" s="14">
        <f>YEAR(SalesDataTable[[#This Row],[Order Date]])</f>
        <v>2026</v>
      </c>
      <c r="D926" s="14">
        <f>ROUNDUP(MONTH(SalesDataTable[[#This Row],[Order Date]])/3,0)</f>
        <v>2</v>
      </c>
      <c r="E926" s="14">
        <f>MONTH(SalesDataTable[[#This Row],[Order Date]])</f>
        <v>5</v>
      </c>
      <c r="F926" s="14" t="str">
        <f>TEXT(SalesDataTable[[#This Row],[Order Date]],"mmm")</f>
        <v>May</v>
      </c>
      <c r="G926" s="3" t="s">
        <v>20</v>
      </c>
      <c r="H926" s="3" t="s">
        <v>47</v>
      </c>
      <c r="I926" s="3" t="s">
        <v>28</v>
      </c>
      <c r="J926" s="3" t="s">
        <v>13</v>
      </c>
      <c r="K926" s="3" t="s">
        <v>34</v>
      </c>
      <c r="L926" s="3" t="s">
        <v>38</v>
      </c>
      <c r="M926" s="8">
        <v>1</v>
      </c>
      <c r="N926" s="5">
        <v>123.91</v>
      </c>
      <c r="O926" s="6">
        <v>0</v>
      </c>
      <c r="P926" s="5">
        <v>68.89</v>
      </c>
      <c r="Q926" s="5">
        <f t="shared" si="56"/>
        <v>123.91</v>
      </c>
      <c r="R926" s="5">
        <f t="shared" si="57"/>
        <v>68.89</v>
      </c>
      <c r="S926" s="5">
        <f t="shared" si="58"/>
        <v>55.019999999999996</v>
      </c>
      <c r="T926" s="7">
        <f t="shared" si="59"/>
        <v>0.44403195867968687</v>
      </c>
      <c r="U926" s="4">
        <f>YEAR(SalesDataTable[[#This Row],[Order Date]])</f>
        <v>2026</v>
      </c>
      <c r="V926" s="7" t="str">
        <f>"Q"&amp;ROUNDUP(MONTH(SalesDataTable[[#This Row],[Order Date]])/3,0)</f>
        <v>Q2</v>
      </c>
      <c r="W926" s="8">
        <f>MONTH(SalesDataTable[[#This Row],[Order Date]])</f>
        <v>5</v>
      </c>
      <c r="X926" s="7" t="str">
        <f>TEXT(SalesDataTable[[#This Row],[Order Date]],"mmm")</f>
        <v>May</v>
      </c>
    </row>
    <row r="927" spans="1:24" ht="15.6">
      <c r="A927" s="2">
        <v>4281</v>
      </c>
      <c r="B927" s="12">
        <v>46170</v>
      </c>
      <c r="C927" s="14">
        <f>YEAR(SalesDataTable[[#This Row],[Order Date]])</f>
        <v>2026</v>
      </c>
      <c r="D927" s="14">
        <f>ROUNDUP(MONTH(SalesDataTable[[#This Row],[Order Date]])/3,0)</f>
        <v>2</v>
      </c>
      <c r="E927" s="14">
        <f>MONTH(SalesDataTable[[#This Row],[Order Date]])</f>
        <v>5</v>
      </c>
      <c r="F927" s="14" t="str">
        <f>TEXT(SalesDataTable[[#This Row],[Order Date]],"mmm")</f>
        <v>May</v>
      </c>
      <c r="G927" s="3" t="s">
        <v>11</v>
      </c>
      <c r="H927" s="3" t="s">
        <v>12</v>
      </c>
      <c r="I927" s="3" t="s">
        <v>28</v>
      </c>
      <c r="J927" s="3" t="s">
        <v>13</v>
      </c>
      <c r="K927" s="3" t="s">
        <v>4</v>
      </c>
      <c r="L927" s="3" t="s">
        <v>22</v>
      </c>
      <c r="M927" s="8">
        <v>1</v>
      </c>
      <c r="N927" s="5">
        <v>50.64</v>
      </c>
      <c r="O927" s="6">
        <v>0</v>
      </c>
      <c r="P927" s="5">
        <v>22.97</v>
      </c>
      <c r="Q927" s="5">
        <f t="shared" si="56"/>
        <v>50.64</v>
      </c>
      <c r="R927" s="5">
        <f t="shared" si="57"/>
        <v>22.97</v>
      </c>
      <c r="S927" s="5">
        <f t="shared" si="58"/>
        <v>27.67</v>
      </c>
      <c r="T927" s="7">
        <f t="shared" si="59"/>
        <v>0.54640600315955767</v>
      </c>
      <c r="U927" s="4">
        <f>YEAR(SalesDataTable[[#This Row],[Order Date]])</f>
        <v>2026</v>
      </c>
      <c r="V927" s="7" t="str">
        <f>"Q"&amp;ROUNDUP(MONTH(SalesDataTable[[#This Row],[Order Date]])/3,0)</f>
        <v>Q2</v>
      </c>
      <c r="W927" s="8">
        <f>MONTH(SalesDataTable[[#This Row],[Order Date]])</f>
        <v>5</v>
      </c>
      <c r="X927" s="7" t="str">
        <f>TEXT(SalesDataTable[[#This Row],[Order Date]],"mmm")</f>
        <v>May</v>
      </c>
    </row>
    <row r="928" spans="1:24" ht="15.6">
      <c r="A928" s="2">
        <v>191</v>
      </c>
      <c r="B928" s="12">
        <v>46171</v>
      </c>
      <c r="C928" s="14">
        <f>YEAR(SalesDataTable[[#This Row],[Order Date]])</f>
        <v>2026</v>
      </c>
      <c r="D928" s="14">
        <f>ROUNDUP(MONTH(SalesDataTable[[#This Row],[Order Date]])/3,0)</f>
        <v>2</v>
      </c>
      <c r="E928" s="14">
        <f>MONTH(SalesDataTable[[#This Row],[Order Date]])</f>
        <v>5</v>
      </c>
      <c r="F928" s="14" t="str">
        <f>TEXT(SalesDataTable[[#This Row],[Order Date]],"mmm")</f>
        <v>May</v>
      </c>
      <c r="G928" s="3" t="s">
        <v>11</v>
      </c>
      <c r="H928" s="3" t="s">
        <v>25</v>
      </c>
      <c r="I928" s="3" t="s">
        <v>2</v>
      </c>
      <c r="J928" s="3" t="s">
        <v>3</v>
      </c>
      <c r="K928" s="3" t="s">
        <v>9</v>
      </c>
      <c r="L928" s="3"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c r="U928" s="4">
        <f>YEAR(SalesDataTable[[#This Row],[Order Date]])</f>
        <v>2026</v>
      </c>
      <c r="V928" s="7" t="str">
        <f>"Q"&amp;ROUNDUP(MONTH(SalesDataTable[[#This Row],[Order Date]])/3,0)</f>
        <v>Q2</v>
      </c>
      <c r="W928" s="8">
        <f>MONTH(SalesDataTable[[#This Row],[Order Date]])</f>
        <v>5</v>
      </c>
      <c r="X928" s="7" t="str">
        <f>TEXT(SalesDataTable[[#This Row],[Order Date]],"mmm")</f>
        <v>May</v>
      </c>
    </row>
    <row r="929" spans="1:24" ht="15.6">
      <c r="A929" s="2">
        <v>1039</v>
      </c>
      <c r="B929" s="12">
        <v>46171</v>
      </c>
      <c r="C929" s="14">
        <f>YEAR(SalesDataTable[[#This Row],[Order Date]])</f>
        <v>2026</v>
      </c>
      <c r="D929" s="14">
        <f>ROUNDUP(MONTH(SalesDataTable[[#This Row],[Order Date]])/3,0)</f>
        <v>2</v>
      </c>
      <c r="E929" s="14">
        <f>MONTH(SalesDataTable[[#This Row],[Order Date]])</f>
        <v>5</v>
      </c>
      <c r="F929" s="14" t="str">
        <f>TEXT(SalesDataTable[[#This Row],[Order Date]],"mmm")</f>
        <v>May</v>
      </c>
      <c r="G929" s="3" t="s">
        <v>6</v>
      </c>
      <c r="H929" s="3" t="s">
        <v>41</v>
      </c>
      <c r="I929" s="3" t="s">
        <v>28</v>
      </c>
      <c r="J929" s="3" t="s">
        <v>13</v>
      </c>
      <c r="K929" s="3" t="s">
        <v>4</v>
      </c>
      <c r="L929" s="3"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c r="U929" s="4">
        <f>YEAR(SalesDataTable[[#This Row],[Order Date]])</f>
        <v>2026</v>
      </c>
      <c r="V929" s="7" t="str">
        <f>"Q"&amp;ROUNDUP(MONTH(SalesDataTable[[#This Row],[Order Date]])/3,0)</f>
        <v>Q2</v>
      </c>
      <c r="W929" s="8">
        <f>MONTH(SalesDataTable[[#This Row],[Order Date]])</f>
        <v>5</v>
      </c>
      <c r="X929" s="7" t="str">
        <f>TEXT(SalesDataTable[[#This Row],[Order Date]],"mmm")</f>
        <v>May</v>
      </c>
    </row>
    <row r="930" spans="1:24" ht="15.6">
      <c r="A930" s="2">
        <v>2641</v>
      </c>
      <c r="B930" s="12">
        <v>46171</v>
      </c>
      <c r="C930" s="14">
        <f>YEAR(SalesDataTable[[#This Row],[Order Date]])</f>
        <v>2026</v>
      </c>
      <c r="D930" s="14">
        <f>ROUNDUP(MONTH(SalesDataTable[[#This Row],[Order Date]])/3,0)</f>
        <v>2</v>
      </c>
      <c r="E930" s="14">
        <f>MONTH(SalesDataTable[[#This Row],[Order Date]])</f>
        <v>5</v>
      </c>
      <c r="F930" s="14" t="str">
        <f>TEXT(SalesDataTable[[#This Row],[Order Date]],"mmm")</f>
        <v>May</v>
      </c>
      <c r="G930" s="3" t="s">
        <v>0</v>
      </c>
      <c r="H930" s="3" t="s">
        <v>50</v>
      </c>
      <c r="I930" s="3" t="s">
        <v>28</v>
      </c>
      <c r="J930" s="3" t="s">
        <v>3</v>
      </c>
      <c r="K930" s="3" t="s">
        <v>34</v>
      </c>
      <c r="L930" s="3" t="s">
        <v>42</v>
      </c>
      <c r="M930" s="8">
        <v>2</v>
      </c>
      <c r="N930" s="5">
        <v>36.9</v>
      </c>
      <c r="O930" s="6">
        <v>0</v>
      </c>
      <c r="P930" s="5">
        <v>14.07</v>
      </c>
      <c r="Q930" s="5">
        <f t="shared" si="56"/>
        <v>73.8</v>
      </c>
      <c r="R930" s="5">
        <f t="shared" si="57"/>
        <v>28.14</v>
      </c>
      <c r="S930" s="5">
        <f t="shared" si="58"/>
        <v>45.66</v>
      </c>
      <c r="T930" s="7">
        <f t="shared" si="59"/>
        <v>0.61869918699186988</v>
      </c>
      <c r="U930" s="4">
        <f>YEAR(SalesDataTable[[#This Row],[Order Date]])</f>
        <v>2026</v>
      </c>
      <c r="V930" s="7" t="str">
        <f>"Q"&amp;ROUNDUP(MONTH(SalesDataTable[[#This Row],[Order Date]])/3,0)</f>
        <v>Q2</v>
      </c>
      <c r="W930" s="8">
        <f>MONTH(SalesDataTable[[#This Row],[Order Date]])</f>
        <v>5</v>
      </c>
      <c r="X930" s="7" t="str">
        <f>TEXT(SalesDataTable[[#This Row],[Order Date]],"mmm")</f>
        <v>May</v>
      </c>
    </row>
    <row r="931" spans="1:24" ht="15.6">
      <c r="A931" s="2">
        <v>3058</v>
      </c>
      <c r="B931" s="12">
        <v>46171</v>
      </c>
      <c r="C931" s="14">
        <f>YEAR(SalesDataTable[[#This Row],[Order Date]])</f>
        <v>2026</v>
      </c>
      <c r="D931" s="14">
        <f>ROUNDUP(MONTH(SalesDataTable[[#This Row],[Order Date]])/3,0)</f>
        <v>2</v>
      </c>
      <c r="E931" s="14">
        <f>MONTH(SalesDataTable[[#This Row],[Order Date]])</f>
        <v>5</v>
      </c>
      <c r="F931" s="14" t="str">
        <f>TEXT(SalesDataTable[[#This Row],[Order Date]],"mmm")</f>
        <v>May</v>
      </c>
      <c r="G931" s="3" t="s">
        <v>6</v>
      </c>
      <c r="H931" s="3" t="s">
        <v>41</v>
      </c>
      <c r="I931" s="3" t="s">
        <v>2</v>
      </c>
      <c r="J931" s="3" t="s">
        <v>3</v>
      </c>
      <c r="K931" s="3" t="s">
        <v>23</v>
      </c>
      <c r="L931" s="3" t="s">
        <v>29</v>
      </c>
      <c r="M931" s="8">
        <v>1</v>
      </c>
      <c r="N931" s="5">
        <v>196.91</v>
      </c>
      <c r="O931" s="6">
        <v>0</v>
      </c>
      <c r="P931" s="5">
        <v>106.31</v>
      </c>
      <c r="Q931" s="5">
        <f t="shared" si="56"/>
        <v>196.91</v>
      </c>
      <c r="R931" s="5">
        <f t="shared" si="57"/>
        <v>106.31</v>
      </c>
      <c r="S931" s="5">
        <f t="shared" si="58"/>
        <v>90.6</v>
      </c>
      <c r="T931" s="7">
        <f t="shared" si="59"/>
        <v>0.46010867909197095</v>
      </c>
      <c r="U931" s="4">
        <f>YEAR(SalesDataTable[[#This Row],[Order Date]])</f>
        <v>2026</v>
      </c>
      <c r="V931" s="7" t="str">
        <f>"Q"&amp;ROUNDUP(MONTH(SalesDataTable[[#This Row],[Order Date]])/3,0)</f>
        <v>Q2</v>
      </c>
      <c r="W931" s="8">
        <f>MONTH(SalesDataTable[[#This Row],[Order Date]])</f>
        <v>5</v>
      </c>
      <c r="X931" s="7" t="str">
        <f>TEXT(SalesDataTable[[#This Row],[Order Date]],"mmm")</f>
        <v>May</v>
      </c>
    </row>
    <row r="932" spans="1:24" ht="15.6">
      <c r="A932" s="2">
        <v>3110</v>
      </c>
      <c r="B932" s="12">
        <v>46171</v>
      </c>
      <c r="C932" s="14">
        <f>YEAR(SalesDataTable[[#This Row],[Order Date]])</f>
        <v>2026</v>
      </c>
      <c r="D932" s="14">
        <f>ROUNDUP(MONTH(SalesDataTable[[#This Row],[Order Date]])/3,0)</f>
        <v>2</v>
      </c>
      <c r="E932" s="14">
        <f>MONTH(SalesDataTable[[#This Row],[Order Date]])</f>
        <v>5</v>
      </c>
      <c r="F932" s="14" t="str">
        <f>TEXT(SalesDataTable[[#This Row],[Order Date]],"mmm")</f>
        <v>May</v>
      </c>
      <c r="G932" s="3" t="s">
        <v>6</v>
      </c>
      <c r="H932" s="3" t="s">
        <v>27</v>
      </c>
      <c r="I932" s="3" t="s">
        <v>19</v>
      </c>
      <c r="J932" s="3" t="s">
        <v>16</v>
      </c>
      <c r="K932" s="3" t="s">
        <v>34</v>
      </c>
      <c r="L932" s="3" t="s">
        <v>42</v>
      </c>
      <c r="M932" s="8">
        <v>3</v>
      </c>
      <c r="N932" s="5">
        <v>35.79</v>
      </c>
      <c r="O932" s="6">
        <v>0</v>
      </c>
      <c r="P932" s="5">
        <v>13.67</v>
      </c>
      <c r="Q932" s="5">
        <f t="shared" si="56"/>
        <v>107.37</v>
      </c>
      <c r="R932" s="5">
        <f t="shared" si="57"/>
        <v>41.01</v>
      </c>
      <c r="S932" s="5">
        <f t="shared" si="58"/>
        <v>66.360000000000014</v>
      </c>
      <c r="T932" s="7">
        <f t="shared" si="59"/>
        <v>0.61804973456272716</v>
      </c>
      <c r="U932" s="4">
        <f>YEAR(SalesDataTable[[#This Row],[Order Date]])</f>
        <v>2026</v>
      </c>
      <c r="V932" s="7" t="str">
        <f>"Q"&amp;ROUNDUP(MONTH(SalesDataTable[[#This Row],[Order Date]])/3,0)</f>
        <v>Q2</v>
      </c>
      <c r="W932" s="8">
        <f>MONTH(SalesDataTable[[#This Row],[Order Date]])</f>
        <v>5</v>
      </c>
      <c r="X932" s="7" t="str">
        <f>TEXT(SalesDataTable[[#This Row],[Order Date]],"mmm")</f>
        <v>May</v>
      </c>
    </row>
    <row r="933" spans="1:24" ht="15.6">
      <c r="A933" s="2">
        <v>3981</v>
      </c>
      <c r="B933" s="12">
        <v>46171</v>
      </c>
      <c r="C933" s="14">
        <f>YEAR(SalesDataTable[[#This Row],[Order Date]])</f>
        <v>2026</v>
      </c>
      <c r="D933" s="14">
        <f>ROUNDUP(MONTH(SalesDataTable[[#This Row],[Order Date]])/3,0)</f>
        <v>2</v>
      </c>
      <c r="E933" s="14">
        <f>MONTH(SalesDataTable[[#This Row],[Order Date]])</f>
        <v>5</v>
      </c>
      <c r="F933" s="14" t="str">
        <f>TEXT(SalesDataTable[[#This Row],[Order Date]],"mmm")</f>
        <v>May</v>
      </c>
      <c r="G933" s="3" t="s">
        <v>20</v>
      </c>
      <c r="H933" s="3" t="s">
        <v>47</v>
      </c>
      <c r="I933" s="3" t="s">
        <v>2</v>
      </c>
      <c r="J933" s="3" t="s">
        <v>13</v>
      </c>
      <c r="K933" s="3" t="s">
        <v>4</v>
      </c>
      <c r="L933" s="3" t="s">
        <v>5</v>
      </c>
      <c r="M933" s="8">
        <v>2</v>
      </c>
      <c r="N933" s="5">
        <v>82.22</v>
      </c>
      <c r="O933" s="6">
        <v>0.05</v>
      </c>
      <c r="P933" s="5">
        <v>42.35</v>
      </c>
      <c r="Q933" s="5">
        <f t="shared" si="56"/>
        <v>156.21799999999999</v>
      </c>
      <c r="R933" s="5">
        <f t="shared" si="57"/>
        <v>84.7</v>
      </c>
      <c r="S933" s="5">
        <f t="shared" si="58"/>
        <v>71.517999999999986</v>
      </c>
      <c r="T933" s="7">
        <f t="shared" si="59"/>
        <v>0.45780895927485943</v>
      </c>
      <c r="U933" s="4">
        <f>YEAR(SalesDataTable[[#This Row],[Order Date]])</f>
        <v>2026</v>
      </c>
      <c r="V933" s="7" t="str">
        <f>"Q"&amp;ROUNDUP(MONTH(SalesDataTable[[#This Row],[Order Date]])/3,0)</f>
        <v>Q2</v>
      </c>
      <c r="W933" s="8">
        <f>MONTH(SalesDataTable[[#This Row],[Order Date]])</f>
        <v>5</v>
      </c>
      <c r="X933" s="7" t="str">
        <f>TEXT(SalesDataTable[[#This Row],[Order Date]],"mmm")</f>
        <v>May</v>
      </c>
    </row>
    <row r="934" spans="1:24" ht="15.6">
      <c r="A934" s="2">
        <v>4663</v>
      </c>
      <c r="B934" s="12">
        <v>46171</v>
      </c>
      <c r="C934" s="14">
        <f>YEAR(SalesDataTable[[#This Row],[Order Date]])</f>
        <v>2026</v>
      </c>
      <c r="D934" s="14">
        <f>ROUNDUP(MONTH(SalesDataTable[[#This Row],[Order Date]])/3,0)</f>
        <v>2</v>
      </c>
      <c r="E934" s="14">
        <f>MONTH(SalesDataTable[[#This Row],[Order Date]])</f>
        <v>5</v>
      </c>
      <c r="F934" s="14" t="str">
        <f>TEXT(SalesDataTable[[#This Row],[Order Date]],"mmm")</f>
        <v>May</v>
      </c>
      <c r="G934" s="3" t="s">
        <v>11</v>
      </c>
      <c r="H934" s="3" t="s">
        <v>25</v>
      </c>
      <c r="I934" s="3" t="s">
        <v>2</v>
      </c>
      <c r="J934" s="3" t="s">
        <v>13</v>
      </c>
      <c r="K934" s="3" t="s">
        <v>4</v>
      </c>
      <c r="L934" s="3" t="s">
        <v>26</v>
      </c>
      <c r="M934" s="8">
        <v>1</v>
      </c>
      <c r="N934" s="5">
        <v>40.57</v>
      </c>
      <c r="O934" s="6">
        <v>0</v>
      </c>
      <c r="P934" s="5">
        <v>16.809999999999999</v>
      </c>
      <c r="Q934" s="5">
        <f t="shared" si="56"/>
        <v>40.57</v>
      </c>
      <c r="R934" s="5">
        <f t="shared" si="57"/>
        <v>16.809999999999999</v>
      </c>
      <c r="S934" s="5">
        <f t="shared" si="58"/>
        <v>23.76</v>
      </c>
      <c r="T934" s="7">
        <f t="shared" si="59"/>
        <v>0.58565442445156524</v>
      </c>
      <c r="U934" s="4">
        <f>YEAR(SalesDataTable[[#This Row],[Order Date]])</f>
        <v>2026</v>
      </c>
      <c r="V934" s="7" t="str">
        <f>"Q"&amp;ROUNDUP(MONTH(SalesDataTable[[#This Row],[Order Date]])/3,0)</f>
        <v>Q2</v>
      </c>
      <c r="W934" s="8">
        <f>MONTH(SalesDataTable[[#This Row],[Order Date]])</f>
        <v>5</v>
      </c>
      <c r="X934" s="7" t="str">
        <f>TEXT(SalesDataTable[[#This Row],[Order Date]],"mmm")</f>
        <v>May</v>
      </c>
    </row>
    <row r="935" spans="1:24" ht="15.6">
      <c r="A935" s="2">
        <v>5021</v>
      </c>
      <c r="B935" s="12">
        <v>46171</v>
      </c>
      <c r="C935" s="14">
        <f>YEAR(SalesDataTable[[#This Row],[Order Date]])</f>
        <v>2026</v>
      </c>
      <c r="D935" s="14">
        <f>ROUNDUP(MONTH(SalesDataTable[[#This Row],[Order Date]])/3,0)</f>
        <v>2</v>
      </c>
      <c r="E935" s="14">
        <f>MONTH(SalesDataTable[[#This Row],[Order Date]])</f>
        <v>5</v>
      </c>
      <c r="F935" s="14" t="str">
        <f>TEXT(SalesDataTable[[#This Row],[Order Date]],"mmm")</f>
        <v>May</v>
      </c>
      <c r="G935" s="3" t="s">
        <v>11</v>
      </c>
      <c r="H935" s="3" t="s">
        <v>39</v>
      </c>
      <c r="I935" s="3" t="s">
        <v>19</v>
      </c>
      <c r="J935" s="3" t="s">
        <v>3</v>
      </c>
      <c r="K935" s="3" t="s">
        <v>23</v>
      </c>
      <c r="L935" s="3" t="s">
        <v>29</v>
      </c>
      <c r="M935" s="8">
        <v>1</v>
      </c>
      <c r="N935" s="5">
        <v>191.62</v>
      </c>
      <c r="O935" s="6">
        <v>0.05</v>
      </c>
      <c r="P935" s="5">
        <v>106.15</v>
      </c>
      <c r="Q935" s="5">
        <f t="shared" si="56"/>
        <v>182.03899999999999</v>
      </c>
      <c r="R935" s="5">
        <f t="shared" si="57"/>
        <v>106.15</v>
      </c>
      <c r="S935" s="5">
        <f t="shared" si="58"/>
        <v>75.888999999999982</v>
      </c>
      <c r="T935" s="7">
        <f t="shared" si="59"/>
        <v>0.41688319535923613</v>
      </c>
      <c r="U935" s="4">
        <f>YEAR(SalesDataTable[[#This Row],[Order Date]])</f>
        <v>2026</v>
      </c>
      <c r="V935" s="7" t="str">
        <f>"Q"&amp;ROUNDUP(MONTH(SalesDataTable[[#This Row],[Order Date]])/3,0)</f>
        <v>Q2</v>
      </c>
      <c r="W935" s="8">
        <f>MONTH(SalesDataTable[[#This Row],[Order Date]])</f>
        <v>5</v>
      </c>
      <c r="X935" s="7" t="str">
        <f>TEXT(SalesDataTable[[#This Row],[Order Date]],"mmm")</f>
        <v>May</v>
      </c>
    </row>
    <row r="936" spans="1:24" ht="15.6">
      <c r="A936" s="2">
        <v>5107</v>
      </c>
      <c r="B936" s="12">
        <v>46171</v>
      </c>
      <c r="C936" s="14">
        <f>YEAR(SalesDataTable[[#This Row],[Order Date]])</f>
        <v>2026</v>
      </c>
      <c r="D936" s="14">
        <f>ROUNDUP(MONTH(SalesDataTable[[#This Row],[Order Date]])/3,0)</f>
        <v>2</v>
      </c>
      <c r="E936" s="14">
        <f>MONTH(SalesDataTable[[#This Row],[Order Date]])</f>
        <v>5</v>
      </c>
      <c r="F936" s="14" t="str">
        <f>TEXT(SalesDataTable[[#This Row],[Order Date]],"mmm")</f>
        <v>May</v>
      </c>
      <c r="G936" s="3" t="s">
        <v>6</v>
      </c>
      <c r="H936" s="3" t="s">
        <v>27</v>
      </c>
      <c r="I936" s="3" t="s">
        <v>28</v>
      </c>
      <c r="J936" s="3" t="s">
        <v>3</v>
      </c>
      <c r="K936" s="3" t="s">
        <v>9</v>
      </c>
      <c r="L936" s="3"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c r="U936" s="4">
        <f>YEAR(SalesDataTable[[#This Row],[Order Date]])</f>
        <v>2026</v>
      </c>
      <c r="V936" s="7" t="str">
        <f>"Q"&amp;ROUNDUP(MONTH(SalesDataTable[[#This Row],[Order Date]])/3,0)</f>
        <v>Q2</v>
      </c>
      <c r="W936" s="8">
        <f>MONTH(SalesDataTable[[#This Row],[Order Date]])</f>
        <v>5</v>
      </c>
      <c r="X936" s="7" t="str">
        <f>TEXT(SalesDataTable[[#This Row],[Order Date]],"mmm")</f>
        <v>May</v>
      </c>
    </row>
    <row r="937" spans="1:24" ht="15.6">
      <c r="A937" s="2">
        <v>454</v>
      </c>
      <c r="B937" s="12">
        <v>46172</v>
      </c>
      <c r="C937" s="14">
        <f>YEAR(SalesDataTable[[#This Row],[Order Date]])</f>
        <v>2026</v>
      </c>
      <c r="D937" s="14">
        <f>ROUNDUP(MONTH(SalesDataTable[[#This Row],[Order Date]])/3,0)</f>
        <v>2</v>
      </c>
      <c r="E937" s="14">
        <f>MONTH(SalesDataTable[[#This Row],[Order Date]])</f>
        <v>5</v>
      </c>
      <c r="F937" s="14" t="str">
        <f>TEXT(SalesDataTable[[#This Row],[Order Date]],"mmm")</f>
        <v>May</v>
      </c>
      <c r="G937" s="3" t="s">
        <v>11</v>
      </c>
      <c r="H937" s="3" t="s">
        <v>39</v>
      </c>
      <c r="I937" s="3" t="s">
        <v>28</v>
      </c>
      <c r="J937" s="3" t="s">
        <v>3</v>
      </c>
      <c r="K937" s="3" t="s">
        <v>23</v>
      </c>
      <c r="L937" s="3" t="s">
        <v>51</v>
      </c>
      <c r="M937" s="8">
        <v>1</v>
      </c>
      <c r="N937" s="5">
        <v>120.8</v>
      </c>
      <c r="O937" s="6">
        <v>0</v>
      </c>
      <c r="P937" s="5">
        <v>61.4</v>
      </c>
      <c r="Q937" s="5">
        <f t="shared" si="56"/>
        <v>120.8</v>
      </c>
      <c r="R937" s="5">
        <f t="shared" si="57"/>
        <v>61.4</v>
      </c>
      <c r="S937" s="5">
        <f t="shared" si="58"/>
        <v>59.4</v>
      </c>
      <c r="T937" s="7">
        <f t="shared" si="59"/>
        <v>0.49172185430463577</v>
      </c>
      <c r="U937" s="4">
        <f>YEAR(SalesDataTable[[#This Row],[Order Date]])</f>
        <v>2026</v>
      </c>
      <c r="V937" s="7" t="str">
        <f>"Q"&amp;ROUNDUP(MONTH(SalesDataTable[[#This Row],[Order Date]])/3,0)</f>
        <v>Q2</v>
      </c>
      <c r="W937" s="8">
        <f>MONTH(SalesDataTable[[#This Row],[Order Date]])</f>
        <v>5</v>
      </c>
      <c r="X937" s="7" t="str">
        <f>TEXT(SalesDataTable[[#This Row],[Order Date]],"mmm")</f>
        <v>May</v>
      </c>
    </row>
    <row r="938" spans="1:24" ht="15.6">
      <c r="A938" s="2">
        <v>873</v>
      </c>
      <c r="B938" s="12">
        <v>46172</v>
      </c>
      <c r="C938" s="14">
        <f>YEAR(SalesDataTable[[#This Row],[Order Date]])</f>
        <v>2026</v>
      </c>
      <c r="D938" s="14">
        <f>ROUNDUP(MONTH(SalesDataTable[[#This Row],[Order Date]])/3,0)</f>
        <v>2</v>
      </c>
      <c r="E938" s="14">
        <f>MONTH(SalesDataTable[[#This Row],[Order Date]])</f>
        <v>5</v>
      </c>
      <c r="F938" s="14" t="str">
        <f>TEXT(SalesDataTable[[#This Row],[Order Date]],"mmm")</f>
        <v>May</v>
      </c>
      <c r="G938" s="3" t="s">
        <v>11</v>
      </c>
      <c r="H938" s="3" t="s">
        <v>39</v>
      </c>
      <c r="I938" s="3" t="s">
        <v>2</v>
      </c>
      <c r="J938" s="3" t="s">
        <v>16</v>
      </c>
      <c r="K938" s="3" t="s">
        <v>4</v>
      </c>
      <c r="L938" s="3" t="s">
        <v>26</v>
      </c>
      <c r="M938" s="8">
        <v>1</v>
      </c>
      <c r="N938" s="5">
        <v>40.15</v>
      </c>
      <c r="O938" s="6">
        <v>0</v>
      </c>
      <c r="P938" s="5">
        <v>16.82</v>
      </c>
      <c r="Q938" s="5">
        <f t="shared" si="56"/>
        <v>40.15</v>
      </c>
      <c r="R938" s="5">
        <f t="shared" si="57"/>
        <v>16.82</v>
      </c>
      <c r="S938" s="5">
        <f t="shared" si="58"/>
        <v>23.33</v>
      </c>
      <c r="T938" s="7">
        <f t="shared" si="59"/>
        <v>0.58107098381070976</v>
      </c>
      <c r="U938" s="4">
        <f>YEAR(SalesDataTable[[#This Row],[Order Date]])</f>
        <v>2026</v>
      </c>
      <c r="V938" s="7" t="str">
        <f>"Q"&amp;ROUNDUP(MONTH(SalesDataTable[[#This Row],[Order Date]])/3,0)</f>
        <v>Q2</v>
      </c>
      <c r="W938" s="8">
        <f>MONTH(SalesDataTable[[#This Row],[Order Date]])</f>
        <v>5</v>
      </c>
      <c r="X938" s="7" t="str">
        <f>TEXT(SalesDataTable[[#This Row],[Order Date]],"mmm")</f>
        <v>May</v>
      </c>
    </row>
    <row r="939" spans="1:24" ht="15.6">
      <c r="A939" s="2">
        <v>1116</v>
      </c>
      <c r="B939" s="12">
        <v>46172</v>
      </c>
      <c r="C939" s="14">
        <f>YEAR(SalesDataTable[[#This Row],[Order Date]])</f>
        <v>2026</v>
      </c>
      <c r="D939" s="14">
        <f>ROUNDUP(MONTH(SalesDataTable[[#This Row],[Order Date]])/3,0)</f>
        <v>2</v>
      </c>
      <c r="E939" s="14">
        <f>MONTH(SalesDataTable[[#This Row],[Order Date]])</f>
        <v>5</v>
      </c>
      <c r="F939" s="14" t="str">
        <f>TEXT(SalesDataTable[[#This Row],[Order Date]],"mmm")</f>
        <v>May</v>
      </c>
      <c r="G939" s="3" t="s">
        <v>6</v>
      </c>
      <c r="H939" s="3" t="s">
        <v>43</v>
      </c>
      <c r="I939" s="3" t="s">
        <v>8</v>
      </c>
      <c r="J939" s="3" t="s">
        <v>16</v>
      </c>
      <c r="K939" s="3" t="s">
        <v>14</v>
      </c>
      <c r="L939" s="3"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c r="U939" s="4">
        <f>YEAR(SalesDataTable[[#This Row],[Order Date]])</f>
        <v>2026</v>
      </c>
      <c r="V939" s="7" t="str">
        <f>"Q"&amp;ROUNDUP(MONTH(SalesDataTable[[#This Row],[Order Date]])/3,0)</f>
        <v>Q2</v>
      </c>
      <c r="W939" s="8">
        <f>MONTH(SalesDataTable[[#This Row],[Order Date]])</f>
        <v>5</v>
      </c>
      <c r="X939" s="7" t="str">
        <f>TEXT(SalesDataTable[[#This Row],[Order Date]],"mmm")</f>
        <v>May</v>
      </c>
    </row>
    <row r="940" spans="1:24" ht="15.6">
      <c r="A940" s="2">
        <v>1206</v>
      </c>
      <c r="B940" s="12">
        <v>46172</v>
      </c>
      <c r="C940" s="14">
        <f>YEAR(SalesDataTable[[#This Row],[Order Date]])</f>
        <v>2026</v>
      </c>
      <c r="D940" s="14">
        <f>ROUNDUP(MONTH(SalesDataTable[[#This Row],[Order Date]])/3,0)</f>
        <v>2</v>
      </c>
      <c r="E940" s="14">
        <f>MONTH(SalesDataTable[[#This Row],[Order Date]])</f>
        <v>5</v>
      </c>
      <c r="F940" s="14" t="str">
        <f>TEXT(SalesDataTable[[#This Row],[Order Date]],"mmm")</f>
        <v>May</v>
      </c>
      <c r="G940" s="3" t="s">
        <v>20</v>
      </c>
      <c r="H940" s="3" t="s">
        <v>47</v>
      </c>
      <c r="I940" s="3" t="s">
        <v>2</v>
      </c>
      <c r="J940" s="3" t="s">
        <v>3</v>
      </c>
      <c r="K940" s="3" t="s">
        <v>14</v>
      </c>
      <c r="L940" s="3" t="s">
        <v>15</v>
      </c>
      <c r="M940" s="8">
        <v>2</v>
      </c>
      <c r="N940" s="5">
        <v>37.130000000000003</v>
      </c>
      <c r="O940" s="6">
        <v>0.05</v>
      </c>
      <c r="P940" s="5">
        <v>13.44</v>
      </c>
      <c r="Q940" s="5">
        <f t="shared" si="56"/>
        <v>70.546999999999997</v>
      </c>
      <c r="R940" s="5">
        <f t="shared" si="57"/>
        <v>26.88</v>
      </c>
      <c r="S940" s="5">
        <f t="shared" si="58"/>
        <v>43.667000000000002</v>
      </c>
      <c r="T940" s="7">
        <f t="shared" si="59"/>
        <v>0.6189774193091131</v>
      </c>
      <c r="U940" s="4">
        <f>YEAR(SalesDataTable[[#This Row],[Order Date]])</f>
        <v>2026</v>
      </c>
      <c r="V940" s="7" t="str">
        <f>"Q"&amp;ROUNDUP(MONTH(SalesDataTable[[#This Row],[Order Date]])/3,0)</f>
        <v>Q2</v>
      </c>
      <c r="W940" s="8">
        <f>MONTH(SalesDataTable[[#This Row],[Order Date]])</f>
        <v>5</v>
      </c>
      <c r="X940" s="7" t="str">
        <f>TEXT(SalesDataTable[[#This Row],[Order Date]],"mmm")</f>
        <v>May</v>
      </c>
    </row>
    <row r="941" spans="1:24" ht="15.6">
      <c r="A941" s="2">
        <v>1576</v>
      </c>
      <c r="B941" s="12">
        <v>46172</v>
      </c>
      <c r="C941" s="14">
        <f>YEAR(SalesDataTable[[#This Row],[Order Date]])</f>
        <v>2026</v>
      </c>
      <c r="D941" s="14">
        <f>ROUNDUP(MONTH(SalesDataTable[[#This Row],[Order Date]])/3,0)</f>
        <v>2</v>
      </c>
      <c r="E941" s="14">
        <f>MONTH(SalesDataTable[[#This Row],[Order Date]])</f>
        <v>5</v>
      </c>
      <c r="F941" s="14" t="str">
        <f>TEXT(SalesDataTable[[#This Row],[Order Date]],"mmm")</f>
        <v>May</v>
      </c>
      <c r="G941" s="3" t="s">
        <v>6</v>
      </c>
      <c r="H941" s="3" t="s">
        <v>7</v>
      </c>
      <c r="I941" s="3" t="s">
        <v>2</v>
      </c>
      <c r="J941" s="3" t="s">
        <v>16</v>
      </c>
      <c r="K941" s="3" t="s">
        <v>23</v>
      </c>
      <c r="L941" s="3" t="s">
        <v>51</v>
      </c>
      <c r="M941" s="8">
        <v>6</v>
      </c>
      <c r="N941" s="5">
        <v>123.82</v>
      </c>
      <c r="O941" s="6">
        <v>0</v>
      </c>
      <c r="P941" s="5">
        <v>61.91</v>
      </c>
      <c r="Q941" s="5">
        <f t="shared" si="56"/>
        <v>742.92</v>
      </c>
      <c r="R941" s="5">
        <f t="shared" si="57"/>
        <v>371.46</v>
      </c>
      <c r="S941" s="5">
        <f t="shared" si="58"/>
        <v>371.46</v>
      </c>
      <c r="T941" s="7">
        <f t="shared" si="59"/>
        <v>0.5</v>
      </c>
      <c r="U941" s="4">
        <f>YEAR(SalesDataTable[[#This Row],[Order Date]])</f>
        <v>2026</v>
      </c>
      <c r="V941" s="7" t="str">
        <f>"Q"&amp;ROUNDUP(MONTH(SalesDataTable[[#This Row],[Order Date]])/3,0)</f>
        <v>Q2</v>
      </c>
      <c r="W941" s="8">
        <f>MONTH(SalesDataTable[[#This Row],[Order Date]])</f>
        <v>5</v>
      </c>
      <c r="X941" s="7" t="str">
        <f>TEXT(SalesDataTable[[#This Row],[Order Date]],"mmm")</f>
        <v>May</v>
      </c>
    </row>
    <row r="942" spans="1:24" ht="15.6">
      <c r="A942" s="2">
        <v>2634</v>
      </c>
      <c r="B942" s="12">
        <v>46172</v>
      </c>
      <c r="C942" s="14">
        <f>YEAR(SalesDataTable[[#This Row],[Order Date]])</f>
        <v>2026</v>
      </c>
      <c r="D942" s="14">
        <f>ROUNDUP(MONTH(SalesDataTable[[#This Row],[Order Date]])/3,0)</f>
        <v>2</v>
      </c>
      <c r="E942" s="14">
        <f>MONTH(SalesDataTable[[#This Row],[Order Date]])</f>
        <v>5</v>
      </c>
      <c r="F942" s="14" t="str">
        <f>TEXT(SalesDataTable[[#This Row],[Order Date]],"mmm")</f>
        <v>May</v>
      </c>
      <c r="G942" s="3" t="s">
        <v>11</v>
      </c>
      <c r="H942" s="3" t="s">
        <v>52</v>
      </c>
      <c r="I942" s="3" t="s">
        <v>28</v>
      </c>
      <c r="J942" s="3" t="s">
        <v>3</v>
      </c>
      <c r="K942" s="3" t="s">
        <v>14</v>
      </c>
      <c r="L942" s="3" t="s">
        <v>15</v>
      </c>
      <c r="M942" s="8">
        <v>2</v>
      </c>
      <c r="N942" s="5">
        <v>36.94</v>
      </c>
      <c r="O942" s="6">
        <v>0.05</v>
      </c>
      <c r="P942" s="5">
        <v>13.82</v>
      </c>
      <c r="Q942" s="5">
        <f t="shared" si="56"/>
        <v>70.185999999999993</v>
      </c>
      <c r="R942" s="5">
        <f t="shared" si="57"/>
        <v>27.64</v>
      </c>
      <c r="S942" s="5">
        <f t="shared" si="58"/>
        <v>42.545999999999992</v>
      </c>
      <c r="T942" s="7">
        <f t="shared" si="59"/>
        <v>0.60618926851508848</v>
      </c>
      <c r="U942" s="4">
        <f>YEAR(SalesDataTable[[#This Row],[Order Date]])</f>
        <v>2026</v>
      </c>
      <c r="V942" s="7" t="str">
        <f>"Q"&amp;ROUNDUP(MONTH(SalesDataTable[[#This Row],[Order Date]])/3,0)</f>
        <v>Q2</v>
      </c>
      <c r="W942" s="8">
        <f>MONTH(SalesDataTable[[#This Row],[Order Date]])</f>
        <v>5</v>
      </c>
      <c r="X942" s="7" t="str">
        <f>TEXT(SalesDataTable[[#This Row],[Order Date]],"mmm")</f>
        <v>May</v>
      </c>
    </row>
    <row r="943" spans="1:24" ht="15.6">
      <c r="A943" s="2">
        <v>2649</v>
      </c>
      <c r="B943" s="12">
        <v>46172</v>
      </c>
      <c r="C943" s="14">
        <f>YEAR(SalesDataTable[[#This Row],[Order Date]])</f>
        <v>2026</v>
      </c>
      <c r="D943" s="14">
        <f>ROUNDUP(MONTH(SalesDataTable[[#This Row],[Order Date]])/3,0)</f>
        <v>2</v>
      </c>
      <c r="E943" s="14">
        <f>MONTH(SalesDataTable[[#This Row],[Order Date]])</f>
        <v>5</v>
      </c>
      <c r="F943" s="14" t="str">
        <f>TEXT(SalesDataTable[[#This Row],[Order Date]],"mmm")</f>
        <v>May</v>
      </c>
      <c r="G943" s="3" t="s">
        <v>0</v>
      </c>
      <c r="H943" s="3" t="s">
        <v>1</v>
      </c>
      <c r="I943" s="3" t="s">
        <v>2</v>
      </c>
      <c r="J943" s="3" t="s">
        <v>13</v>
      </c>
      <c r="K943" s="3" t="s">
        <v>23</v>
      </c>
      <c r="L943" s="3" t="s">
        <v>29</v>
      </c>
      <c r="M943" s="8">
        <v>3</v>
      </c>
      <c r="N943" s="5">
        <v>199.17</v>
      </c>
      <c r="O943" s="6">
        <v>0.05</v>
      </c>
      <c r="P943" s="5">
        <v>105.24</v>
      </c>
      <c r="Q943" s="5">
        <f t="shared" si="56"/>
        <v>567.6345</v>
      </c>
      <c r="R943" s="5">
        <f t="shared" si="57"/>
        <v>315.71999999999997</v>
      </c>
      <c r="S943" s="5">
        <f t="shared" si="58"/>
        <v>251.91450000000003</v>
      </c>
      <c r="T943" s="7">
        <f t="shared" si="59"/>
        <v>0.4437970207941907</v>
      </c>
      <c r="U943" s="4">
        <f>YEAR(SalesDataTable[[#This Row],[Order Date]])</f>
        <v>2026</v>
      </c>
      <c r="V943" s="7" t="str">
        <f>"Q"&amp;ROUNDUP(MONTH(SalesDataTable[[#This Row],[Order Date]])/3,0)</f>
        <v>Q2</v>
      </c>
      <c r="W943" s="8">
        <f>MONTH(SalesDataTable[[#This Row],[Order Date]])</f>
        <v>5</v>
      </c>
      <c r="X943" s="7" t="str">
        <f>TEXT(SalesDataTable[[#This Row],[Order Date]],"mmm")</f>
        <v>May</v>
      </c>
    </row>
    <row r="944" spans="1:24" ht="15.6">
      <c r="A944" s="2">
        <v>2774</v>
      </c>
      <c r="B944" s="12">
        <v>46172</v>
      </c>
      <c r="C944" s="14">
        <f>YEAR(SalesDataTable[[#This Row],[Order Date]])</f>
        <v>2026</v>
      </c>
      <c r="D944" s="14">
        <f>ROUNDUP(MONTH(SalesDataTable[[#This Row],[Order Date]])/3,0)</f>
        <v>2</v>
      </c>
      <c r="E944" s="14">
        <f>MONTH(SalesDataTable[[#This Row],[Order Date]])</f>
        <v>5</v>
      </c>
      <c r="F944" s="14" t="str">
        <f>TEXT(SalesDataTable[[#This Row],[Order Date]],"mmm")</f>
        <v>May</v>
      </c>
      <c r="G944" s="3" t="s">
        <v>0</v>
      </c>
      <c r="H944" s="3" t="s">
        <v>36</v>
      </c>
      <c r="I944" s="3" t="s">
        <v>2</v>
      </c>
      <c r="J944" s="3" t="s">
        <v>3</v>
      </c>
      <c r="K944" s="3" t="s">
        <v>23</v>
      </c>
      <c r="L944" s="3" t="s">
        <v>40</v>
      </c>
      <c r="M944" s="8">
        <v>3</v>
      </c>
      <c r="N944" s="5">
        <v>83.17</v>
      </c>
      <c r="O944" s="6">
        <v>0</v>
      </c>
      <c r="P944" s="5">
        <v>40.520000000000003</v>
      </c>
      <c r="Q944" s="5">
        <f t="shared" si="56"/>
        <v>249.51</v>
      </c>
      <c r="R944" s="5">
        <f t="shared" si="57"/>
        <v>121.56</v>
      </c>
      <c r="S944" s="5">
        <f t="shared" si="58"/>
        <v>127.94999999999999</v>
      </c>
      <c r="T944" s="7">
        <f t="shared" si="59"/>
        <v>0.51280509799206442</v>
      </c>
      <c r="U944" s="4">
        <f>YEAR(SalesDataTable[[#This Row],[Order Date]])</f>
        <v>2026</v>
      </c>
      <c r="V944" s="7" t="str">
        <f>"Q"&amp;ROUNDUP(MONTH(SalesDataTable[[#This Row],[Order Date]])/3,0)</f>
        <v>Q2</v>
      </c>
      <c r="W944" s="8">
        <f>MONTH(SalesDataTable[[#This Row],[Order Date]])</f>
        <v>5</v>
      </c>
      <c r="X944" s="7" t="str">
        <f>TEXT(SalesDataTable[[#This Row],[Order Date]],"mmm")</f>
        <v>May</v>
      </c>
    </row>
    <row r="945" spans="1:24" ht="15.6">
      <c r="A945" s="2">
        <v>3037</v>
      </c>
      <c r="B945" s="12">
        <v>46172</v>
      </c>
      <c r="C945" s="14">
        <f>YEAR(SalesDataTable[[#This Row],[Order Date]])</f>
        <v>2026</v>
      </c>
      <c r="D945" s="14">
        <f>ROUNDUP(MONTH(SalesDataTable[[#This Row],[Order Date]])/3,0)</f>
        <v>2</v>
      </c>
      <c r="E945" s="14">
        <f>MONTH(SalesDataTable[[#This Row],[Order Date]])</f>
        <v>5</v>
      </c>
      <c r="F945" s="14" t="str">
        <f>TEXT(SalesDataTable[[#This Row],[Order Date]],"mmm")</f>
        <v>May</v>
      </c>
      <c r="G945" s="3" t="s">
        <v>6</v>
      </c>
      <c r="H945" s="3" t="s">
        <v>27</v>
      </c>
      <c r="I945" s="3" t="s">
        <v>2</v>
      </c>
      <c r="J945" s="3" t="s">
        <v>16</v>
      </c>
      <c r="K945" s="3" t="s">
        <v>14</v>
      </c>
      <c r="L945" s="3" t="s">
        <v>32</v>
      </c>
      <c r="M945" s="8">
        <v>1</v>
      </c>
      <c r="N945" s="5">
        <v>45.8</v>
      </c>
      <c r="O945" s="6">
        <v>0.05</v>
      </c>
      <c r="P945" s="5">
        <v>17.88</v>
      </c>
      <c r="Q945" s="5">
        <f t="shared" si="56"/>
        <v>43.51</v>
      </c>
      <c r="R945" s="5">
        <f t="shared" si="57"/>
        <v>17.88</v>
      </c>
      <c r="S945" s="5">
        <f t="shared" si="58"/>
        <v>25.63</v>
      </c>
      <c r="T945" s="7">
        <f t="shared" si="59"/>
        <v>0.58905998621006661</v>
      </c>
      <c r="U945" s="4">
        <f>YEAR(SalesDataTable[[#This Row],[Order Date]])</f>
        <v>2026</v>
      </c>
      <c r="V945" s="7" t="str">
        <f>"Q"&amp;ROUNDUP(MONTH(SalesDataTable[[#This Row],[Order Date]])/3,0)</f>
        <v>Q2</v>
      </c>
      <c r="W945" s="8">
        <f>MONTH(SalesDataTable[[#This Row],[Order Date]])</f>
        <v>5</v>
      </c>
      <c r="X945" s="7" t="str">
        <f>TEXT(SalesDataTable[[#This Row],[Order Date]],"mmm")</f>
        <v>May</v>
      </c>
    </row>
    <row r="946" spans="1:24" ht="15.6">
      <c r="A946" s="2">
        <v>3138</v>
      </c>
      <c r="B946" s="12">
        <v>46172</v>
      </c>
      <c r="C946" s="14">
        <f>YEAR(SalesDataTable[[#This Row],[Order Date]])</f>
        <v>2026</v>
      </c>
      <c r="D946" s="14">
        <f>ROUNDUP(MONTH(SalesDataTable[[#This Row],[Order Date]])/3,0)</f>
        <v>2</v>
      </c>
      <c r="E946" s="14">
        <f>MONTH(SalesDataTable[[#This Row],[Order Date]])</f>
        <v>5</v>
      </c>
      <c r="F946" s="14" t="str">
        <f>TEXT(SalesDataTable[[#This Row],[Order Date]],"mmm")</f>
        <v>May</v>
      </c>
      <c r="G946" s="3" t="s">
        <v>11</v>
      </c>
      <c r="H946" s="3" t="s">
        <v>12</v>
      </c>
      <c r="I946" s="3" t="s">
        <v>28</v>
      </c>
      <c r="J946" s="3" t="s">
        <v>3</v>
      </c>
      <c r="K946" s="3" t="s">
        <v>9</v>
      </c>
      <c r="L946" s="3" t="s">
        <v>37</v>
      </c>
      <c r="M946" s="8">
        <v>1</v>
      </c>
      <c r="N946" s="5">
        <v>154.85</v>
      </c>
      <c r="O946" s="6">
        <v>0</v>
      </c>
      <c r="P946" s="5">
        <v>80.17</v>
      </c>
      <c r="Q946" s="5">
        <f t="shared" si="56"/>
        <v>154.85</v>
      </c>
      <c r="R946" s="5">
        <f t="shared" si="57"/>
        <v>80.17</v>
      </c>
      <c r="S946" s="5">
        <f t="shared" si="58"/>
        <v>74.679999999999993</v>
      </c>
      <c r="T946" s="7">
        <f t="shared" si="59"/>
        <v>0.48227316758153049</v>
      </c>
      <c r="U946" s="4">
        <f>YEAR(SalesDataTable[[#This Row],[Order Date]])</f>
        <v>2026</v>
      </c>
      <c r="V946" s="7" t="str">
        <f>"Q"&amp;ROUNDUP(MONTH(SalesDataTable[[#This Row],[Order Date]])/3,0)</f>
        <v>Q2</v>
      </c>
      <c r="W946" s="8">
        <f>MONTH(SalesDataTable[[#This Row],[Order Date]])</f>
        <v>5</v>
      </c>
      <c r="X946" s="7" t="str">
        <f>TEXT(SalesDataTable[[#This Row],[Order Date]],"mmm")</f>
        <v>May</v>
      </c>
    </row>
    <row r="947" spans="1:24" ht="15.6">
      <c r="A947" s="2">
        <v>3228</v>
      </c>
      <c r="B947" s="12">
        <v>46172</v>
      </c>
      <c r="C947" s="14">
        <f>YEAR(SalesDataTable[[#This Row],[Order Date]])</f>
        <v>2026</v>
      </c>
      <c r="D947" s="14">
        <f>ROUNDUP(MONTH(SalesDataTable[[#This Row],[Order Date]])/3,0)</f>
        <v>2</v>
      </c>
      <c r="E947" s="14">
        <f>MONTH(SalesDataTable[[#This Row],[Order Date]])</f>
        <v>5</v>
      </c>
      <c r="F947" s="14" t="str">
        <f>TEXT(SalesDataTable[[#This Row],[Order Date]],"mmm")</f>
        <v>May</v>
      </c>
      <c r="G947" s="3" t="s">
        <v>20</v>
      </c>
      <c r="H947" s="3" t="s">
        <v>47</v>
      </c>
      <c r="I947" s="3" t="s">
        <v>2</v>
      </c>
      <c r="J947" s="3" t="s">
        <v>16</v>
      </c>
      <c r="K947" s="3" t="s">
        <v>23</v>
      </c>
      <c r="L947" s="3" t="s">
        <v>29</v>
      </c>
      <c r="M947" s="8">
        <v>1</v>
      </c>
      <c r="N947" s="5">
        <v>194.99</v>
      </c>
      <c r="O947" s="6">
        <v>0</v>
      </c>
      <c r="P947" s="5">
        <v>101.21</v>
      </c>
      <c r="Q947" s="5">
        <f t="shared" si="56"/>
        <v>194.99</v>
      </c>
      <c r="R947" s="5">
        <f t="shared" si="57"/>
        <v>101.21</v>
      </c>
      <c r="S947" s="5">
        <f t="shared" si="58"/>
        <v>93.780000000000015</v>
      </c>
      <c r="T947" s="7">
        <f t="shared" si="59"/>
        <v>0.48094774090979031</v>
      </c>
      <c r="U947" s="4">
        <f>YEAR(SalesDataTable[[#This Row],[Order Date]])</f>
        <v>2026</v>
      </c>
      <c r="V947" s="7" t="str">
        <f>"Q"&amp;ROUNDUP(MONTH(SalesDataTable[[#This Row],[Order Date]])/3,0)</f>
        <v>Q2</v>
      </c>
      <c r="W947" s="8">
        <f>MONTH(SalesDataTable[[#This Row],[Order Date]])</f>
        <v>5</v>
      </c>
      <c r="X947" s="7" t="str">
        <f>TEXT(SalesDataTable[[#This Row],[Order Date]],"mmm")</f>
        <v>May</v>
      </c>
    </row>
    <row r="948" spans="1:24" ht="15.6">
      <c r="A948" s="2">
        <v>3401</v>
      </c>
      <c r="B948" s="12">
        <v>46172</v>
      </c>
      <c r="C948" s="14">
        <f>YEAR(SalesDataTable[[#This Row],[Order Date]])</f>
        <v>2026</v>
      </c>
      <c r="D948" s="14">
        <f>ROUNDUP(MONTH(SalesDataTable[[#This Row],[Order Date]])/3,0)</f>
        <v>2</v>
      </c>
      <c r="E948" s="14">
        <f>MONTH(SalesDataTable[[#This Row],[Order Date]])</f>
        <v>5</v>
      </c>
      <c r="F948" s="14" t="str">
        <f>TEXT(SalesDataTable[[#This Row],[Order Date]],"mmm")</f>
        <v>May</v>
      </c>
      <c r="G948" s="3" t="s">
        <v>11</v>
      </c>
      <c r="H948" s="3" t="s">
        <v>39</v>
      </c>
      <c r="I948" s="3" t="s">
        <v>2</v>
      </c>
      <c r="J948" s="3" t="s">
        <v>3</v>
      </c>
      <c r="K948" s="3" t="s">
        <v>34</v>
      </c>
      <c r="L948" s="3" t="s">
        <v>42</v>
      </c>
      <c r="M948" s="8">
        <v>1</v>
      </c>
      <c r="N948" s="5">
        <v>36.31</v>
      </c>
      <c r="O948" s="6">
        <v>0</v>
      </c>
      <c r="P948" s="5">
        <v>13.93</v>
      </c>
      <c r="Q948" s="5">
        <f t="shared" si="56"/>
        <v>36.31</v>
      </c>
      <c r="R948" s="5">
        <f t="shared" si="57"/>
        <v>13.93</v>
      </c>
      <c r="S948" s="5">
        <f t="shared" si="58"/>
        <v>22.380000000000003</v>
      </c>
      <c r="T948" s="7">
        <f t="shared" si="59"/>
        <v>0.61635912971633167</v>
      </c>
      <c r="U948" s="4">
        <f>YEAR(SalesDataTable[[#This Row],[Order Date]])</f>
        <v>2026</v>
      </c>
      <c r="V948" s="7" t="str">
        <f>"Q"&amp;ROUNDUP(MONTH(SalesDataTable[[#This Row],[Order Date]])/3,0)</f>
        <v>Q2</v>
      </c>
      <c r="W948" s="8">
        <f>MONTH(SalesDataTable[[#This Row],[Order Date]])</f>
        <v>5</v>
      </c>
      <c r="X948" s="7" t="str">
        <f>TEXT(SalesDataTable[[#This Row],[Order Date]],"mmm")</f>
        <v>May</v>
      </c>
    </row>
    <row r="949" spans="1:24" ht="15.6">
      <c r="A949" s="2">
        <v>3511</v>
      </c>
      <c r="B949" s="12">
        <v>46172</v>
      </c>
      <c r="C949" s="14">
        <f>YEAR(SalesDataTable[[#This Row],[Order Date]])</f>
        <v>2026</v>
      </c>
      <c r="D949" s="14">
        <f>ROUNDUP(MONTH(SalesDataTable[[#This Row],[Order Date]])/3,0)</f>
        <v>2</v>
      </c>
      <c r="E949" s="14">
        <f>MONTH(SalesDataTable[[#This Row],[Order Date]])</f>
        <v>5</v>
      </c>
      <c r="F949" s="14" t="str">
        <f>TEXT(SalesDataTable[[#This Row],[Order Date]],"mmm")</f>
        <v>May</v>
      </c>
      <c r="G949" s="3" t="s">
        <v>0</v>
      </c>
      <c r="H949" s="3" t="s">
        <v>1</v>
      </c>
      <c r="I949" s="3" t="s">
        <v>2</v>
      </c>
      <c r="J949" s="3" t="s">
        <v>3</v>
      </c>
      <c r="K949" s="3" t="s">
        <v>14</v>
      </c>
      <c r="L949" s="3" t="s">
        <v>32</v>
      </c>
      <c r="M949" s="8">
        <v>1</v>
      </c>
      <c r="N949" s="5">
        <v>47.19</v>
      </c>
      <c r="O949" s="6">
        <v>0</v>
      </c>
      <c r="P949" s="5">
        <v>18.54</v>
      </c>
      <c r="Q949" s="5">
        <f t="shared" si="56"/>
        <v>47.19</v>
      </c>
      <c r="R949" s="5">
        <f t="shared" si="57"/>
        <v>18.54</v>
      </c>
      <c r="S949" s="5">
        <f t="shared" si="58"/>
        <v>28.65</v>
      </c>
      <c r="T949" s="7">
        <f t="shared" si="59"/>
        <v>0.60712015257469798</v>
      </c>
      <c r="U949" s="4">
        <f>YEAR(SalesDataTable[[#This Row],[Order Date]])</f>
        <v>2026</v>
      </c>
      <c r="V949" s="7" t="str">
        <f>"Q"&amp;ROUNDUP(MONTH(SalesDataTable[[#This Row],[Order Date]])/3,0)</f>
        <v>Q2</v>
      </c>
      <c r="W949" s="8">
        <f>MONTH(SalesDataTable[[#This Row],[Order Date]])</f>
        <v>5</v>
      </c>
      <c r="X949" s="7" t="str">
        <f>TEXT(SalesDataTable[[#This Row],[Order Date]],"mmm")</f>
        <v>May</v>
      </c>
    </row>
    <row r="950" spans="1:24" ht="15.6">
      <c r="A950" s="2">
        <v>4485</v>
      </c>
      <c r="B950" s="12">
        <v>46172</v>
      </c>
      <c r="C950" s="14">
        <f>YEAR(SalesDataTable[[#This Row],[Order Date]])</f>
        <v>2026</v>
      </c>
      <c r="D950" s="14">
        <f>ROUNDUP(MONTH(SalesDataTable[[#This Row],[Order Date]])/3,0)</f>
        <v>2</v>
      </c>
      <c r="E950" s="14">
        <f>MONTH(SalesDataTable[[#This Row],[Order Date]])</f>
        <v>5</v>
      </c>
      <c r="F950" s="14" t="str">
        <f>TEXT(SalesDataTable[[#This Row],[Order Date]],"mmm")</f>
        <v>May</v>
      </c>
      <c r="G950" s="3" t="s">
        <v>20</v>
      </c>
      <c r="H950" s="3" t="s">
        <v>33</v>
      </c>
      <c r="I950" s="3" t="s">
        <v>2</v>
      </c>
      <c r="J950" s="3" t="s">
        <v>13</v>
      </c>
      <c r="K950" s="3" t="s">
        <v>34</v>
      </c>
      <c r="L950" s="3"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c r="U950" s="4">
        <f>YEAR(SalesDataTable[[#This Row],[Order Date]])</f>
        <v>2026</v>
      </c>
      <c r="V950" s="7" t="str">
        <f>"Q"&amp;ROUNDUP(MONTH(SalesDataTable[[#This Row],[Order Date]])/3,0)</f>
        <v>Q2</v>
      </c>
      <c r="W950" s="8">
        <f>MONTH(SalesDataTable[[#This Row],[Order Date]])</f>
        <v>5</v>
      </c>
      <c r="X950" s="7" t="str">
        <f>TEXT(SalesDataTable[[#This Row],[Order Date]],"mmm")</f>
        <v>May</v>
      </c>
    </row>
    <row r="951" spans="1:24" ht="15.6">
      <c r="A951" s="2">
        <v>447</v>
      </c>
      <c r="B951" s="12">
        <v>46173</v>
      </c>
      <c r="C951" s="14">
        <f>YEAR(SalesDataTable[[#This Row],[Order Date]])</f>
        <v>2026</v>
      </c>
      <c r="D951" s="14">
        <f>ROUNDUP(MONTH(SalesDataTable[[#This Row],[Order Date]])/3,0)</f>
        <v>2</v>
      </c>
      <c r="E951" s="14">
        <f>MONTH(SalesDataTable[[#This Row],[Order Date]])</f>
        <v>5</v>
      </c>
      <c r="F951" s="14" t="str">
        <f>TEXT(SalesDataTable[[#This Row],[Order Date]],"mmm")</f>
        <v>May</v>
      </c>
      <c r="G951" s="3" t="s">
        <v>20</v>
      </c>
      <c r="H951" s="3" t="s">
        <v>33</v>
      </c>
      <c r="I951" s="3" t="s">
        <v>2</v>
      </c>
      <c r="J951" s="3" t="s">
        <v>3</v>
      </c>
      <c r="K951" s="3" t="s">
        <v>14</v>
      </c>
      <c r="L951" s="3" t="s">
        <v>44</v>
      </c>
      <c r="M951" s="8">
        <v>1</v>
      </c>
      <c r="N951" s="5">
        <v>131.94999999999999</v>
      </c>
      <c r="O951" s="6">
        <v>0</v>
      </c>
      <c r="P951" s="5">
        <v>65.17</v>
      </c>
      <c r="Q951" s="5">
        <f t="shared" si="56"/>
        <v>131.94999999999999</v>
      </c>
      <c r="R951" s="5">
        <f t="shared" si="57"/>
        <v>65.17</v>
      </c>
      <c r="S951" s="5">
        <f t="shared" si="58"/>
        <v>66.779999999999987</v>
      </c>
      <c r="T951" s="7">
        <f t="shared" si="59"/>
        <v>0.50610079575596811</v>
      </c>
      <c r="U951" s="4">
        <f>YEAR(SalesDataTable[[#This Row],[Order Date]])</f>
        <v>2026</v>
      </c>
      <c r="V951" s="7" t="str">
        <f>"Q"&amp;ROUNDUP(MONTH(SalesDataTable[[#This Row],[Order Date]])/3,0)</f>
        <v>Q2</v>
      </c>
      <c r="W951" s="8">
        <f>MONTH(SalesDataTable[[#This Row],[Order Date]])</f>
        <v>5</v>
      </c>
      <c r="X951" s="7" t="str">
        <f>TEXT(SalesDataTable[[#This Row],[Order Date]],"mmm")</f>
        <v>May</v>
      </c>
    </row>
    <row r="952" spans="1:24" ht="15.6">
      <c r="A952" s="2">
        <v>1208</v>
      </c>
      <c r="B952" s="12">
        <v>46173</v>
      </c>
      <c r="C952" s="14">
        <f>YEAR(SalesDataTable[[#This Row],[Order Date]])</f>
        <v>2026</v>
      </c>
      <c r="D952" s="14">
        <f>ROUNDUP(MONTH(SalesDataTable[[#This Row],[Order Date]])/3,0)</f>
        <v>2</v>
      </c>
      <c r="E952" s="14">
        <f>MONTH(SalesDataTable[[#This Row],[Order Date]])</f>
        <v>5</v>
      </c>
      <c r="F952" s="14" t="str">
        <f>TEXT(SalesDataTable[[#This Row],[Order Date]],"mmm")</f>
        <v>May</v>
      </c>
      <c r="G952" s="3" t="s">
        <v>20</v>
      </c>
      <c r="H952" s="3" t="s">
        <v>33</v>
      </c>
      <c r="I952" s="3" t="s">
        <v>28</v>
      </c>
      <c r="J952" s="3" t="s">
        <v>13</v>
      </c>
      <c r="K952" s="3" t="s">
        <v>4</v>
      </c>
      <c r="L952" s="3" t="s">
        <v>30</v>
      </c>
      <c r="M952" s="8">
        <v>1</v>
      </c>
      <c r="N952" s="5">
        <v>102.24</v>
      </c>
      <c r="O952" s="6">
        <v>0</v>
      </c>
      <c r="P952" s="5">
        <v>50.75</v>
      </c>
      <c r="Q952" s="5">
        <f t="shared" si="56"/>
        <v>102.24</v>
      </c>
      <c r="R952" s="5">
        <f t="shared" si="57"/>
        <v>50.75</v>
      </c>
      <c r="S952" s="5">
        <f t="shared" si="58"/>
        <v>51.489999999999995</v>
      </c>
      <c r="T952" s="7">
        <f t="shared" si="59"/>
        <v>0.50361893583724571</v>
      </c>
      <c r="U952" s="4">
        <f>YEAR(SalesDataTable[[#This Row],[Order Date]])</f>
        <v>2026</v>
      </c>
      <c r="V952" s="7" t="str">
        <f>"Q"&amp;ROUNDUP(MONTH(SalesDataTable[[#This Row],[Order Date]])/3,0)</f>
        <v>Q2</v>
      </c>
      <c r="W952" s="8">
        <f>MONTH(SalesDataTable[[#This Row],[Order Date]])</f>
        <v>5</v>
      </c>
      <c r="X952" s="7" t="str">
        <f>TEXT(SalesDataTable[[#This Row],[Order Date]],"mmm")</f>
        <v>May</v>
      </c>
    </row>
    <row r="953" spans="1:24" ht="15.6">
      <c r="A953" s="2">
        <v>1355</v>
      </c>
      <c r="B953" s="12">
        <v>46173</v>
      </c>
      <c r="C953" s="14">
        <f>YEAR(SalesDataTable[[#This Row],[Order Date]])</f>
        <v>2026</v>
      </c>
      <c r="D953" s="14">
        <f>ROUNDUP(MONTH(SalesDataTable[[#This Row],[Order Date]])/3,0)</f>
        <v>2</v>
      </c>
      <c r="E953" s="14">
        <f>MONTH(SalesDataTable[[#This Row],[Order Date]])</f>
        <v>5</v>
      </c>
      <c r="F953" s="14" t="str">
        <f>TEXT(SalesDataTable[[#This Row],[Order Date]],"mmm")</f>
        <v>May</v>
      </c>
      <c r="G953" s="3" t="s">
        <v>20</v>
      </c>
      <c r="H953" s="3" t="s">
        <v>47</v>
      </c>
      <c r="I953" s="3" t="s">
        <v>28</v>
      </c>
      <c r="J953" s="3" t="s">
        <v>13</v>
      </c>
      <c r="K953" s="3" t="s">
        <v>9</v>
      </c>
      <c r="L953" s="3" t="s">
        <v>37</v>
      </c>
      <c r="M953" s="8">
        <v>2</v>
      </c>
      <c r="N953" s="5">
        <v>152.07</v>
      </c>
      <c r="O953" s="6">
        <v>0</v>
      </c>
      <c r="P953" s="5">
        <v>76.849999999999994</v>
      </c>
      <c r="Q953" s="5">
        <f t="shared" si="56"/>
        <v>304.14</v>
      </c>
      <c r="R953" s="5">
        <f t="shared" si="57"/>
        <v>153.69999999999999</v>
      </c>
      <c r="S953" s="5">
        <f t="shared" si="58"/>
        <v>150.44</v>
      </c>
      <c r="T953" s="7">
        <f t="shared" si="59"/>
        <v>0.49464062602748737</v>
      </c>
      <c r="U953" s="4">
        <f>YEAR(SalesDataTable[[#This Row],[Order Date]])</f>
        <v>2026</v>
      </c>
      <c r="V953" s="7" t="str">
        <f>"Q"&amp;ROUNDUP(MONTH(SalesDataTable[[#This Row],[Order Date]])/3,0)</f>
        <v>Q2</v>
      </c>
      <c r="W953" s="8">
        <f>MONTH(SalesDataTable[[#This Row],[Order Date]])</f>
        <v>5</v>
      </c>
      <c r="X953" s="7" t="str">
        <f>TEXT(SalesDataTable[[#This Row],[Order Date]],"mmm")</f>
        <v>May</v>
      </c>
    </row>
    <row r="954" spans="1:24" ht="15.6">
      <c r="A954" s="2">
        <v>1474</v>
      </c>
      <c r="B954" s="12">
        <v>46173</v>
      </c>
      <c r="C954" s="14">
        <f>YEAR(SalesDataTable[[#This Row],[Order Date]])</f>
        <v>2026</v>
      </c>
      <c r="D954" s="14">
        <f>ROUNDUP(MONTH(SalesDataTable[[#This Row],[Order Date]])/3,0)</f>
        <v>2</v>
      </c>
      <c r="E954" s="14">
        <f>MONTH(SalesDataTable[[#This Row],[Order Date]])</f>
        <v>5</v>
      </c>
      <c r="F954" s="14" t="str">
        <f>TEXT(SalesDataTable[[#This Row],[Order Date]],"mmm")</f>
        <v>May</v>
      </c>
      <c r="G954" s="3" t="s">
        <v>11</v>
      </c>
      <c r="H954" s="3" t="s">
        <v>18</v>
      </c>
      <c r="I954" s="3" t="s">
        <v>2</v>
      </c>
      <c r="J954" s="3" t="s">
        <v>13</v>
      </c>
      <c r="K954" s="3" t="s">
        <v>23</v>
      </c>
      <c r="L954" s="3" t="s">
        <v>51</v>
      </c>
      <c r="M954" s="8">
        <v>2</v>
      </c>
      <c r="N954" s="5">
        <v>123.34</v>
      </c>
      <c r="O954" s="6">
        <v>0.05</v>
      </c>
      <c r="P954" s="5">
        <v>58.96</v>
      </c>
      <c r="Q954" s="5">
        <f t="shared" si="56"/>
        <v>234.346</v>
      </c>
      <c r="R954" s="5">
        <f t="shared" si="57"/>
        <v>117.92</v>
      </c>
      <c r="S954" s="5">
        <f t="shared" si="58"/>
        <v>116.426</v>
      </c>
      <c r="T954" s="7">
        <f t="shared" si="59"/>
        <v>0.49681240558831813</v>
      </c>
      <c r="U954" s="4">
        <f>YEAR(SalesDataTable[[#This Row],[Order Date]])</f>
        <v>2026</v>
      </c>
      <c r="V954" s="7" t="str">
        <f>"Q"&amp;ROUNDUP(MONTH(SalesDataTable[[#This Row],[Order Date]])/3,0)</f>
        <v>Q2</v>
      </c>
      <c r="W954" s="8">
        <f>MONTH(SalesDataTable[[#This Row],[Order Date]])</f>
        <v>5</v>
      </c>
      <c r="X954" s="7" t="str">
        <f>TEXT(SalesDataTable[[#This Row],[Order Date]],"mmm")</f>
        <v>May</v>
      </c>
    </row>
    <row r="955" spans="1:24" ht="15.6">
      <c r="A955" s="2">
        <v>1625</v>
      </c>
      <c r="B955" s="12">
        <v>46173</v>
      </c>
      <c r="C955" s="14">
        <f>YEAR(SalesDataTable[[#This Row],[Order Date]])</f>
        <v>2026</v>
      </c>
      <c r="D955" s="14">
        <f>ROUNDUP(MONTH(SalesDataTable[[#This Row],[Order Date]])/3,0)</f>
        <v>2</v>
      </c>
      <c r="E955" s="14">
        <f>MONTH(SalesDataTable[[#This Row],[Order Date]])</f>
        <v>5</v>
      </c>
      <c r="F955" s="14" t="str">
        <f>TEXT(SalesDataTable[[#This Row],[Order Date]],"mmm")</f>
        <v>May</v>
      </c>
      <c r="G955" s="3" t="s">
        <v>11</v>
      </c>
      <c r="H955" s="3" t="s">
        <v>12</v>
      </c>
      <c r="I955" s="3" t="s">
        <v>19</v>
      </c>
      <c r="J955" s="3" t="s">
        <v>3</v>
      </c>
      <c r="K955" s="3" t="s">
        <v>9</v>
      </c>
      <c r="L955" s="3" t="s">
        <v>37</v>
      </c>
      <c r="M955" s="8">
        <v>1</v>
      </c>
      <c r="N955" s="5">
        <v>155.81</v>
      </c>
      <c r="O955" s="6">
        <v>0</v>
      </c>
      <c r="P955" s="5">
        <v>80.31</v>
      </c>
      <c r="Q955" s="5">
        <f t="shared" si="56"/>
        <v>155.81</v>
      </c>
      <c r="R955" s="5">
        <f t="shared" si="57"/>
        <v>80.31</v>
      </c>
      <c r="S955" s="5">
        <f t="shared" si="58"/>
        <v>75.5</v>
      </c>
      <c r="T955" s="7">
        <f t="shared" si="59"/>
        <v>0.48456453372697517</v>
      </c>
      <c r="U955" s="4">
        <f>YEAR(SalesDataTable[[#This Row],[Order Date]])</f>
        <v>2026</v>
      </c>
      <c r="V955" s="7" t="str">
        <f>"Q"&amp;ROUNDUP(MONTH(SalesDataTable[[#This Row],[Order Date]])/3,0)</f>
        <v>Q2</v>
      </c>
      <c r="W955" s="8">
        <f>MONTH(SalesDataTable[[#This Row],[Order Date]])</f>
        <v>5</v>
      </c>
      <c r="X955" s="7" t="str">
        <f>TEXT(SalesDataTable[[#This Row],[Order Date]],"mmm")</f>
        <v>May</v>
      </c>
    </row>
    <row r="956" spans="1:24" ht="15.6">
      <c r="A956" s="2">
        <v>1877</v>
      </c>
      <c r="B956" s="12">
        <v>46173</v>
      </c>
      <c r="C956" s="14">
        <f>YEAR(SalesDataTable[[#This Row],[Order Date]])</f>
        <v>2026</v>
      </c>
      <c r="D956" s="14">
        <f>ROUNDUP(MONTH(SalesDataTable[[#This Row],[Order Date]])/3,0)</f>
        <v>2</v>
      </c>
      <c r="E956" s="14">
        <f>MONTH(SalesDataTable[[#This Row],[Order Date]])</f>
        <v>5</v>
      </c>
      <c r="F956" s="14" t="str">
        <f>TEXT(SalesDataTable[[#This Row],[Order Date]],"mmm")</f>
        <v>May</v>
      </c>
      <c r="G956" s="3" t="s">
        <v>11</v>
      </c>
      <c r="H956" s="3" t="s">
        <v>52</v>
      </c>
      <c r="I956" s="3" t="s">
        <v>2</v>
      </c>
      <c r="J956" s="3" t="s">
        <v>3</v>
      </c>
      <c r="K956" s="3" t="s">
        <v>14</v>
      </c>
      <c r="L956" s="3" t="s">
        <v>48</v>
      </c>
      <c r="M956" s="8">
        <v>1</v>
      </c>
      <c r="N956" s="5">
        <v>163.19</v>
      </c>
      <c r="O956" s="6">
        <v>0.05</v>
      </c>
      <c r="P956" s="5">
        <v>87.95</v>
      </c>
      <c r="Q956" s="5">
        <f t="shared" si="56"/>
        <v>155.03049999999999</v>
      </c>
      <c r="R956" s="5">
        <f t="shared" si="57"/>
        <v>87.95</v>
      </c>
      <c r="S956" s="5">
        <f t="shared" si="58"/>
        <v>67.080499999999986</v>
      </c>
      <c r="T956" s="7">
        <f t="shared" si="59"/>
        <v>0.4326922766810401</v>
      </c>
      <c r="U956" s="4">
        <f>YEAR(SalesDataTable[[#This Row],[Order Date]])</f>
        <v>2026</v>
      </c>
      <c r="V956" s="7" t="str">
        <f>"Q"&amp;ROUNDUP(MONTH(SalesDataTable[[#This Row],[Order Date]])/3,0)</f>
        <v>Q2</v>
      </c>
      <c r="W956" s="8">
        <f>MONTH(SalesDataTable[[#This Row],[Order Date]])</f>
        <v>5</v>
      </c>
      <c r="X956" s="7" t="str">
        <f>TEXT(SalesDataTable[[#This Row],[Order Date]],"mmm")</f>
        <v>May</v>
      </c>
    </row>
    <row r="957" spans="1:24" ht="15.6">
      <c r="A957" s="2">
        <v>1978</v>
      </c>
      <c r="B957" s="12">
        <v>46173</v>
      </c>
      <c r="C957" s="14">
        <f>YEAR(SalesDataTable[[#This Row],[Order Date]])</f>
        <v>2026</v>
      </c>
      <c r="D957" s="14">
        <f>ROUNDUP(MONTH(SalesDataTable[[#This Row],[Order Date]])/3,0)</f>
        <v>2</v>
      </c>
      <c r="E957" s="14">
        <f>MONTH(SalesDataTable[[#This Row],[Order Date]])</f>
        <v>5</v>
      </c>
      <c r="F957" s="14" t="str">
        <f>TEXT(SalesDataTable[[#This Row],[Order Date]],"mmm")</f>
        <v>May</v>
      </c>
      <c r="G957" s="3" t="s">
        <v>6</v>
      </c>
      <c r="H957" s="3" t="s">
        <v>43</v>
      </c>
      <c r="I957" s="3" t="s">
        <v>2</v>
      </c>
      <c r="J957" s="3" t="s">
        <v>3</v>
      </c>
      <c r="K957" s="3" t="s">
        <v>9</v>
      </c>
      <c r="L957" s="3"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c r="U957" s="4">
        <f>YEAR(SalesDataTable[[#This Row],[Order Date]])</f>
        <v>2026</v>
      </c>
      <c r="V957" s="7" t="str">
        <f>"Q"&amp;ROUNDUP(MONTH(SalesDataTable[[#This Row],[Order Date]])/3,0)</f>
        <v>Q2</v>
      </c>
      <c r="W957" s="8">
        <f>MONTH(SalesDataTable[[#This Row],[Order Date]])</f>
        <v>5</v>
      </c>
      <c r="X957" s="7" t="str">
        <f>TEXT(SalesDataTable[[#This Row],[Order Date]],"mmm")</f>
        <v>May</v>
      </c>
    </row>
    <row r="958" spans="1:24" ht="15.6">
      <c r="A958" s="2">
        <v>3616</v>
      </c>
      <c r="B958" s="12">
        <v>46173</v>
      </c>
      <c r="C958" s="14">
        <f>YEAR(SalesDataTable[[#This Row],[Order Date]])</f>
        <v>2026</v>
      </c>
      <c r="D958" s="14">
        <f>ROUNDUP(MONTH(SalesDataTable[[#This Row],[Order Date]])/3,0)</f>
        <v>2</v>
      </c>
      <c r="E958" s="14">
        <f>MONTH(SalesDataTable[[#This Row],[Order Date]])</f>
        <v>5</v>
      </c>
      <c r="F958" s="14" t="str">
        <f>TEXT(SalesDataTable[[#This Row],[Order Date]],"mmm")</f>
        <v>May</v>
      </c>
      <c r="G958" s="3" t="s">
        <v>11</v>
      </c>
      <c r="H958" s="3" t="s">
        <v>12</v>
      </c>
      <c r="I958" s="3" t="s">
        <v>2</v>
      </c>
      <c r="J958" s="3" t="s">
        <v>3</v>
      </c>
      <c r="K958" s="3" t="s">
        <v>34</v>
      </c>
      <c r="L958" s="3" t="s">
        <v>38</v>
      </c>
      <c r="M958" s="8">
        <v>5</v>
      </c>
      <c r="N958" s="5">
        <v>126.16</v>
      </c>
      <c r="O958" s="6">
        <v>0</v>
      </c>
      <c r="P958" s="5">
        <v>68.59</v>
      </c>
      <c r="Q958" s="5">
        <f t="shared" si="56"/>
        <v>630.79999999999995</v>
      </c>
      <c r="R958" s="5">
        <f t="shared" si="57"/>
        <v>342.95000000000005</v>
      </c>
      <c r="S958" s="5">
        <f t="shared" si="58"/>
        <v>287.84999999999991</v>
      </c>
      <c r="T958" s="7">
        <f t="shared" si="59"/>
        <v>0.45632530120481918</v>
      </c>
      <c r="U958" s="4">
        <f>YEAR(SalesDataTable[[#This Row],[Order Date]])</f>
        <v>2026</v>
      </c>
      <c r="V958" s="7" t="str">
        <f>"Q"&amp;ROUNDUP(MONTH(SalesDataTable[[#This Row],[Order Date]])/3,0)</f>
        <v>Q2</v>
      </c>
      <c r="W958" s="8">
        <f>MONTH(SalesDataTable[[#This Row],[Order Date]])</f>
        <v>5</v>
      </c>
      <c r="X958" s="7" t="str">
        <f>TEXT(SalesDataTable[[#This Row],[Order Date]],"mmm")</f>
        <v>May</v>
      </c>
    </row>
    <row r="959" spans="1:24" ht="15.6">
      <c r="A959" s="2">
        <v>3992</v>
      </c>
      <c r="B959" s="12">
        <v>46173</v>
      </c>
      <c r="C959" s="14">
        <f>YEAR(SalesDataTable[[#This Row],[Order Date]])</f>
        <v>2026</v>
      </c>
      <c r="D959" s="14">
        <f>ROUNDUP(MONTH(SalesDataTable[[#This Row],[Order Date]])/3,0)</f>
        <v>2</v>
      </c>
      <c r="E959" s="14">
        <f>MONTH(SalesDataTable[[#This Row],[Order Date]])</f>
        <v>5</v>
      </c>
      <c r="F959" s="14" t="str">
        <f>TEXT(SalesDataTable[[#This Row],[Order Date]],"mmm")</f>
        <v>May</v>
      </c>
      <c r="G959" s="3" t="s">
        <v>20</v>
      </c>
      <c r="H959" s="3" t="s">
        <v>33</v>
      </c>
      <c r="I959" s="3" t="s">
        <v>2</v>
      </c>
      <c r="J959" s="3" t="s">
        <v>13</v>
      </c>
      <c r="K959" s="3" t="s">
        <v>14</v>
      </c>
      <c r="L959" s="3" t="s">
        <v>48</v>
      </c>
      <c r="M959" s="8">
        <v>2</v>
      </c>
      <c r="N959" s="5">
        <v>163.57</v>
      </c>
      <c r="O959" s="6">
        <v>0</v>
      </c>
      <c r="P959" s="5">
        <v>85.72</v>
      </c>
      <c r="Q959" s="5">
        <f t="shared" si="56"/>
        <v>327.14</v>
      </c>
      <c r="R959" s="5">
        <f t="shared" si="57"/>
        <v>171.44</v>
      </c>
      <c r="S959" s="5">
        <f t="shared" si="58"/>
        <v>155.69999999999999</v>
      </c>
      <c r="T959" s="7">
        <f t="shared" si="59"/>
        <v>0.47594302133643085</v>
      </c>
      <c r="U959" s="4">
        <f>YEAR(SalesDataTable[[#This Row],[Order Date]])</f>
        <v>2026</v>
      </c>
      <c r="V959" s="7" t="str">
        <f>"Q"&amp;ROUNDUP(MONTH(SalesDataTable[[#This Row],[Order Date]])/3,0)</f>
        <v>Q2</v>
      </c>
      <c r="W959" s="8">
        <f>MONTH(SalesDataTable[[#This Row],[Order Date]])</f>
        <v>5</v>
      </c>
      <c r="X959" s="7" t="str">
        <f>TEXT(SalesDataTable[[#This Row],[Order Date]],"mmm")</f>
        <v>May</v>
      </c>
    </row>
    <row r="960" spans="1:24" ht="15.6">
      <c r="A960" s="2">
        <v>4091</v>
      </c>
      <c r="B960" s="12">
        <v>46173</v>
      </c>
      <c r="C960" s="14">
        <f>YEAR(SalesDataTable[[#This Row],[Order Date]])</f>
        <v>2026</v>
      </c>
      <c r="D960" s="14">
        <f>ROUNDUP(MONTH(SalesDataTable[[#This Row],[Order Date]])/3,0)</f>
        <v>2</v>
      </c>
      <c r="E960" s="14">
        <f>MONTH(SalesDataTable[[#This Row],[Order Date]])</f>
        <v>5</v>
      </c>
      <c r="F960" s="14" t="str">
        <f>TEXT(SalesDataTable[[#This Row],[Order Date]],"mmm")</f>
        <v>May</v>
      </c>
      <c r="G960" s="3" t="s">
        <v>11</v>
      </c>
      <c r="H960" s="3" t="s">
        <v>52</v>
      </c>
      <c r="I960" s="3" t="s">
        <v>2</v>
      </c>
      <c r="J960" s="3" t="s">
        <v>13</v>
      </c>
      <c r="K960" s="3" t="s">
        <v>9</v>
      </c>
      <c r="L960" s="3" t="s">
        <v>17</v>
      </c>
      <c r="M960" s="8">
        <v>1</v>
      </c>
      <c r="N960" s="5">
        <v>142.06</v>
      </c>
      <c r="O960" s="6">
        <v>0</v>
      </c>
      <c r="P960" s="5">
        <v>77.36</v>
      </c>
      <c r="Q960" s="5">
        <f t="shared" si="56"/>
        <v>142.06</v>
      </c>
      <c r="R960" s="5">
        <f t="shared" si="57"/>
        <v>77.36</v>
      </c>
      <c r="S960" s="5">
        <f t="shared" si="58"/>
        <v>64.7</v>
      </c>
      <c r="T960" s="7">
        <f t="shared" si="59"/>
        <v>0.45544136280444886</v>
      </c>
      <c r="U960" s="4">
        <f>YEAR(SalesDataTable[[#This Row],[Order Date]])</f>
        <v>2026</v>
      </c>
      <c r="V960" s="7" t="str">
        <f>"Q"&amp;ROUNDUP(MONTH(SalesDataTable[[#This Row],[Order Date]])/3,0)</f>
        <v>Q2</v>
      </c>
      <c r="W960" s="8">
        <f>MONTH(SalesDataTable[[#This Row],[Order Date]])</f>
        <v>5</v>
      </c>
      <c r="X960" s="7" t="str">
        <f>TEXT(SalesDataTable[[#This Row],[Order Date]],"mmm")</f>
        <v>May</v>
      </c>
    </row>
    <row r="961" spans="1:24" ht="15.6">
      <c r="A961" s="2">
        <v>4204</v>
      </c>
      <c r="B961" s="12">
        <v>46173</v>
      </c>
      <c r="C961" s="14">
        <f>YEAR(SalesDataTable[[#This Row],[Order Date]])</f>
        <v>2026</v>
      </c>
      <c r="D961" s="14">
        <f>ROUNDUP(MONTH(SalesDataTable[[#This Row],[Order Date]])/3,0)</f>
        <v>2</v>
      </c>
      <c r="E961" s="14">
        <f>MONTH(SalesDataTable[[#This Row],[Order Date]])</f>
        <v>5</v>
      </c>
      <c r="F961" s="14" t="str">
        <f>TEXT(SalesDataTable[[#This Row],[Order Date]],"mmm")</f>
        <v>May</v>
      </c>
      <c r="G961" s="3" t="s">
        <v>6</v>
      </c>
      <c r="H961" s="3" t="s">
        <v>41</v>
      </c>
      <c r="I961" s="3" t="s">
        <v>2</v>
      </c>
      <c r="J961" s="3" t="s">
        <v>13</v>
      </c>
      <c r="K961" s="3" t="s">
        <v>4</v>
      </c>
      <c r="L961" s="3" t="s">
        <v>5</v>
      </c>
      <c r="M961" s="8">
        <v>1</v>
      </c>
      <c r="N961" s="5">
        <v>81.37</v>
      </c>
      <c r="O961" s="6">
        <v>0</v>
      </c>
      <c r="P961" s="5">
        <v>42.01</v>
      </c>
      <c r="Q961" s="5">
        <f t="shared" si="56"/>
        <v>81.37</v>
      </c>
      <c r="R961" s="5">
        <f t="shared" si="57"/>
        <v>42.01</v>
      </c>
      <c r="S961" s="5">
        <f t="shared" si="58"/>
        <v>39.360000000000007</v>
      </c>
      <c r="T961" s="7">
        <f t="shared" si="59"/>
        <v>0.48371635737986979</v>
      </c>
      <c r="U961" s="4">
        <f>YEAR(SalesDataTable[[#This Row],[Order Date]])</f>
        <v>2026</v>
      </c>
      <c r="V961" s="7" t="str">
        <f>"Q"&amp;ROUNDUP(MONTH(SalesDataTable[[#This Row],[Order Date]])/3,0)</f>
        <v>Q2</v>
      </c>
      <c r="W961" s="8">
        <f>MONTH(SalesDataTable[[#This Row],[Order Date]])</f>
        <v>5</v>
      </c>
      <c r="X961" s="7" t="str">
        <f>TEXT(SalesDataTable[[#This Row],[Order Date]],"mmm")</f>
        <v>May</v>
      </c>
    </row>
    <row r="962" spans="1:24" ht="15.6">
      <c r="A962" s="2">
        <v>4234</v>
      </c>
      <c r="B962" s="12">
        <v>46173</v>
      </c>
      <c r="C962" s="14">
        <f>YEAR(SalesDataTable[[#This Row],[Order Date]])</f>
        <v>2026</v>
      </c>
      <c r="D962" s="14">
        <f>ROUNDUP(MONTH(SalesDataTable[[#This Row],[Order Date]])/3,0)</f>
        <v>2</v>
      </c>
      <c r="E962" s="14">
        <f>MONTH(SalesDataTable[[#This Row],[Order Date]])</f>
        <v>5</v>
      </c>
      <c r="F962" s="14" t="str">
        <f>TEXT(SalesDataTable[[#This Row],[Order Date]],"mmm")</f>
        <v>May</v>
      </c>
      <c r="G962" s="3" t="s">
        <v>20</v>
      </c>
      <c r="H962" s="3" t="s">
        <v>33</v>
      </c>
      <c r="I962" s="3" t="s">
        <v>19</v>
      </c>
      <c r="J962" s="3" t="s">
        <v>13</v>
      </c>
      <c r="K962" s="3" t="s">
        <v>23</v>
      </c>
      <c r="L962" s="3"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c r="U962" s="4">
        <f>YEAR(SalesDataTable[[#This Row],[Order Date]])</f>
        <v>2026</v>
      </c>
      <c r="V962" s="7" t="str">
        <f>"Q"&amp;ROUNDUP(MONTH(SalesDataTable[[#This Row],[Order Date]])/3,0)</f>
        <v>Q2</v>
      </c>
      <c r="W962" s="8">
        <f>MONTH(SalesDataTable[[#This Row],[Order Date]])</f>
        <v>5</v>
      </c>
      <c r="X962" s="7" t="str">
        <f>TEXT(SalesDataTable[[#This Row],[Order Date]],"mmm")</f>
        <v>May</v>
      </c>
    </row>
    <row r="963" spans="1:24" ht="15.6">
      <c r="A963" s="2">
        <v>4696</v>
      </c>
      <c r="B963" s="12">
        <v>46173</v>
      </c>
      <c r="C963" s="14">
        <f>YEAR(SalesDataTable[[#This Row],[Order Date]])</f>
        <v>2026</v>
      </c>
      <c r="D963" s="14">
        <f>ROUNDUP(MONTH(SalesDataTable[[#This Row],[Order Date]])/3,0)</f>
        <v>2</v>
      </c>
      <c r="E963" s="14">
        <f>MONTH(SalesDataTable[[#This Row],[Order Date]])</f>
        <v>5</v>
      </c>
      <c r="F963" s="14" t="str">
        <f>TEXT(SalesDataTable[[#This Row],[Order Date]],"mmm")</f>
        <v>May</v>
      </c>
      <c r="G963" s="3" t="s">
        <v>6</v>
      </c>
      <c r="H963" s="3" t="s">
        <v>49</v>
      </c>
      <c r="I963" s="3" t="s">
        <v>2</v>
      </c>
      <c r="J963" s="3" t="s">
        <v>13</v>
      </c>
      <c r="K963" s="3" t="s">
        <v>4</v>
      </c>
      <c r="L963" s="3" t="s">
        <v>5</v>
      </c>
      <c r="M963" s="8">
        <v>4</v>
      </c>
      <c r="N963" s="5">
        <v>81.790000000000006</v>
      </c>
      <c r="O963" s="6">
        <v>0</v>
      </c>
      <c r="P963" s="5">
        <v>42.96</v>
      </c>
      <c r="Q963" s="5">
        <f t="shared" si="60"/>
        <v>327.16000000000003</v>
      </c>
      <c r="R963" s="5">
        <f t="shared" si="61"/>
        <v>171.84</v>
      </c>
      <c r="S963" s="5">
        <f t="shared" si="62"/>
        <v>155.32000000000002</v>
      </c>
      <c r="T963" s="7">
        <f t="shared" si="63"/>
        <v>0.47475241472062601</v>
      </c>
      <c r="U963" s="4">
        <f>YEAR(SalesDataTable[[#This Row],[Order Date]])</f>
        <v>2026</v>
      </c>
      <c r="V963" s="7" t="str">
        <f>"Q"&amp;ROUNDUP(MONTH(SalesDataTable[[#This Row],[Order Date]])/3,0)</f>
        <v>Q2</v>
      </c>
      <c r="W963" s="8">
        <f>MONTH(SalesDataTable[[#This Row],[Order Date]])</f>
        <v>5</v>
      </c>
      <c r="X963" s="7" t="str">
        <f>TEXT(SalesDataTable[[#This Row],[Order Date]],"mmm")</f>
        <v>May</v>
      </c>
    </row>
    <row r="964" spans="1:24" ht="15.6">
      <c r="A964" s="2">
        <v>4755</v>
      </c>
      <c r="B964" s="12">
        <v>46173</v>
      </c>
      <c r="C964" s="14">
        <f>YEAR(SalesDataTable[[#This Row],[Order Date]])</f>
        <v>2026</v>
      </c>
      <c r="D964" s="14">
        <f>ROUNDUP(MONTH(SalesDataTable[[#This Row],[Order Date]])/3,0)</f>
        <v>2</v>
      </c>
      <c r="E964" s="14">
        <f>MONTH(SalesDataTable[[#This Row],[Order Date]])</f>
        <v>5</v>
      </c>
      <c r="F964" s="14" t="str">
        <f>TEXT(SalesDataTable[[#This Row],[Order Date]],"mmm")</f>
        <v>May</v>
      </c>
      <c r="G964" s="3" t="s">
        <v>0</v>
      </c>
      <c r="H964" s="3" t="s">
        <v>50</v>
      </c>
      <c r="I964" s="3" t="s">
        <v>2</v>
      </c>
      <c r="J964" s="3" t="s">
        <v>13</v>
      </c>
      <c r="K964" s="3" t="s">
        <v>23</v>
      </c>
      <c r="L964" s="3" t="s">
        <v>40</v>
      </c>
      <c r="M964" s="8">
        <v>1</v>
      </c>
      <c r="N964" s="5">
        <v>81.2</v>
      </c>
      <c r="O964" s="6">
        <v>0.1</v>
      </c>
      <c r="P964" s="5">
        <v>40.270000000000003</v>
      </c>
      <c r="Q964" s="5">
        <f t="shared" si="60"/>
        <v>73.08</v>
      </c>
      <c r="R964" s="5">
        <f t="shared" si="61"/>
        <v>40.270000000000003</v>
      </c>
      <c r="S964" s="5">
        <f t="shared" si="62"/>
        <v>32.809999999999995</v>
      </c>
      <c r="T964" s="7">
        <f t="shared" si="63"/>
        <v>0.44896004378762994</v>
      </c>
      <c r="U964" s="4">
        <f>YEAR(SalesDataTable[[#This Row],[Order Date]])</f>
        <v>2026</v>
      </c>
      <c r="V964" s="7" t="str">
        <f>"Q"&amp;ROUNDUP(MONTH(SalesDataTable[[#This Row],[Order Date]])/3,0)</f>
        <v>Q2</v>
      </c>
      <c r="W964" s="8">
        <f>MONTH(SalesDataTable[[#This Row],[Order Date]])</f>
        <v>5</v>
      </c>
      <c r="X964" s="7" t="str">
        <f>TEXT(SalesDataTable[[#This Row],[Order Date]],"mmm")</f>
        <v>May</v>
      </c>
    </row>
    <row r="965" spans="1:24" ht="15.6">
      <c r="A965" s="2">
        <v>5090</v>
      </c>
      <c r="B965" s="12">
        <v>46173</v>
      </c>
      <c r="C965" s="14">
        <f>YEAR(SalesDataTable[[#This Row],[Order Date]])</f>
        <v>2026</v>
      </c>
      <c r="D965" s="14">
        <f>ROUNDUP(MONTH(SalesDataTable[[#This Row],[Order Date]])/3,0)</f>
        <v>2</v>
      </c>
      <c r="E965" s="14">
        <f>MONTH(SalesDataTable[[#This Row],[Order Date]])</f>
        <v>5</v>
      </c>
      <c r="F965" s="14" t="str">
        <f>TEXT(SalesDataTable[[#This Row],[Order Date]],"mmm")</f>
        <v>May</v>
      </c>
      <c r="G965" s="3" t="s">
        <v>6</v>
      </c>
      <c r="H965" s="3" t="s">
        <v>7</v>
      </c>
      <c r="I965" s="3" t="s">
        <v>28</v>
      </c>
      <c r="J965" s="3" t="s">
        <v>13</v>
      </c>
      <c r="K965" s="3" t="s">
        <v>14</v>
      </c>
      <c r="L965" s="3"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c r="U965" s="4">
        <f>YEAR(SalesDataTable[[#This Row],[Order Date]])</f>
        <v>2026</v>
      </c>
      <c r="V965" s="7" t="str">
        <f>"Q"&amp;ROUNDUP(MONTH(SalesDataTable[[#This Row],[Order Date]])/3,0)</f>
        <v>Q2</v>
      </c>
      <c r="W965" s="8">
        <f>MONTH(SalesDataTable[[#This Row],[Order Date]])</f>
        <v>5</v>
      </c>
      <c r="X965" s="7" t="str">
        <f>TEXT(SalesDataTable[[#This Row],[Order Date]],"mmm")</f>
        <v>May</v>
      </c>
    </row>
    <row r="966" spans="1:24" ht="15.6">
      <c r="A966" s="2">
        <v>27</v>
      </c>
      <c r="B966" s="12">
        <v>46174</v>
      </c>
      <c r="C966" s="14">
        <f>YEAR(SalesDataTable[[#This Row],[Order Date]])</f>
        <v>2026</v>
      </c>
      <c r="D966" s="14">
        <f>ROUNDUP(MONTH(SalesDataTable[[#This Row],[Order Date]])/3,0)</f>
        <v>2</v>
      </c>
      <c r="E966" s="14">
        <f>MONTH(SalesDataTable[[#This Row],[Order Date]])</f>
        <v>6</v>
      </c>
      <c r="F966" s="14" t="str">
        <f>TEXT(SalesDataTable[[#This Row],[Order Date]],"mmm")</f>
        <v>Jun</v>
      </c>
      <c r="G966" s="3" t="s">
        <v>20</v>
      </c>
      <c r="H966" s="3" t="s">
        <v>47</v>
      </c>
      <c r="I966" s="3" t="s">
        <v>2</v>
      </c>
      <c r="J966" s="3" t="s">
        <v>3</v>
      </c>
      <c r="K966" s="3" t="s">
        <v>23</v>
      </c>
      <c r="L966" s="3" t="s">
        <v>29</v>
      </c>
      <c r="M966" s="8">
        <v>1</v>
      </c>
      <c r="N966" s="5">
        <v>195.22</v>
      </c>
      <c r="O966" s="6">
        <v>0</v>
      </c>
      <c r="P966" s="5">
        <v>105.91</v>
      </c>
      <c r="Q966" s="5">
        <f t="shared" si="60"/>
        <v>195.22</v>
      </c>
      <c r="R966" s="5">
        <f t="shared" si="61"/>
        <v>105.91</v>
      </c>
      <c r="S966" s="5">
        <f t="shared" si="62"/>
        <v>89.31</v>
      </c>
      <c r="T966" s="7">
        <f t="shared" si="63"/>
        <v>0.45748386435816002</v>
      </c>
      <c r="U966" s="4">
        <f>YEAR(SalesDataTable[[#This Row],[Order Date]])</f>
        <v>2026</v>
      </c>
      <c r="V966" s="7" t="str">
        <f>"Q"&amp;ROUNDUP(MONTH(SalesDataTable[[#This Row],[Order Date]])/3,0)</f>
        <v>Q2</v>
      </c>
      <c r="W966" s="8">
        <f>MONTH(SalesDataTable[[#This Row],[Order Date]])</f>
        <v>6</v>
      </c>
      <c r="X966" s="7" t="str">
        <f>TEXT(SalesDataTable[[#This Row],[Order Date]],"mmm")</f>
        <v>Jun</v>
      </c>
    </row>
    <row r="967" spans="1:24" ht="15.6">
      <c r="A967" s="2">
        <v>463</v>
      </c>
      <c r="B967" s="12">
        <v>46174</v>
      </c>
      <c r="C967" s="14">
        <f>YEAR(SalesDataTable[[#This Row],[Order Date]])</f>
        <v>2026</v>
      </c>
      <c r="D967" s="14">
        <f>ROUNDUP(MONTH(SalesDataTable[[#This Row],[Order Date]])/3,0)</f>
        <v>2</v>
      </c>
      <c r="E967" s="14">
        <f>MONTH(SalesDataTable[[#This Row],[Order Date]])</f>
        <v>6</v>
      </c>
      <c r="F967" s="14" t="str">
        <f>TEXT(SalesDataTable[[#This Row],[Order Date]],"mmm")</f>
        <v>Jun</v>
      </c>
      <c r="G967" s="3" t="s">
        <v>20</v>
      </c>
      <c r="H967" s="3" t="s">
        <v>21</v>
      </c>
      <c r="I967" s="3" t="s">
        <v>2</v>
      </c>
      <c r="J967" s="3" t="s">
        <v>13</v>
      </c>
      <c r="K967" s="3" t="s">
        <v>4</v>
      </c>
      <c r="L967" s="3"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c r="U967" s="4">
        <f>YEAR(SalesDataTable[[#This Row],[Order Date]])</f>
        <v>2026</v>
      </c>
      <c r="V967" s="7" t="str">
        <f>"Q"&amp;ROUNDUP(MONTH(SalesDataTable[[#This Row],[Order Date]])/3,0)</f>
        <v>Q2</v>
      </c>
      <c r="W967" s="8">
        <f>MONTH(SalesDataTable[[#This Row],[Order Date]])</f>
        <v>6</v>
      </c>
      <c r="X967" s="7" t="str">
        <f>TEXT(SalesDataTable[[#This Row],[Order Date]],"mmm")</f>
        <v>Jun</v>
      </c>
    </row>
    <row r="968" spans="1:24" ht="15.6">
      <c r="A968" s="2">
        <v>653</v>
      </c>
      <c r="B968" s="12">
        <v>46174</v>
      </c>
      <c r="C968" s="14">
        <f>YEAR(SalesDataTable[[#This Row],[Order Date]])</f>
        <v>2026</v>
      </c>
      <c r="D968" s="14">
        <f>ROUNDUP(MONTH(SalesDataTable[[#This Row],[Order Date]])/3,0)</f>
        <v>2</v>
      </c>
      <c r="E968" s="14">
        <f>MONTH(SalesDataTable[[#This Row],[Order Date]])</f>
        <v>6</v>
      </c>
      <c r="F968" s="14" t="str">
        <f>TEXT(SalesDataTable[[#This Row],[Order Date]],"mmm")</f>
        <v>Jun</v>
      </c>
      <c r="G968" s="3" t="s">
        <v>6</v>
      </c>
      <c r="H968" s="3" t="s">
        <v>41</v>
      </c>
      <c r="I968" s="3" t="s">
        <v>2</v>
      </c>
      <c r="J968" s="3" t="s">
        <v>3</v>
      </c>
      <c r="K968" s="3" t="s">
        <v>34</v>
      </c>
      <c r="L968" s="3" t="s">
        <v>35</v>
      </c>
      <c r="M968" s="8">
        <v>1</v>
      </c>
      <c r="N968" s="5">
        <v>41.26</v>
      </c>
      <c r="O968" s="6">
        <v>0.05</v>
      </c>
      <c r="P968" s="5">
        <v>14.32</v>
      </c>
      <c r="Q968" s="5">
        <f t="shared" si="60"/>
        <v>39.196999999999996</v>
      </c>
      <c r="R968" s="5">
        <f t="shared" si="61"/>
        <v>14.32</v>
      </c>
      <c r="S968" s="5">
        <f t="shared" si="62"/>
        <v>24.876999999999995</v>
      </c>
      <c r="T968" s="7">
        <f t="shared" si="63"/>
        <v>0.63466591831007468</v>
      </c>
      <c r="U968" s="4">
        <f>YEAR(SalesDataTable[[#This Row],[Order Date]])</f>
        <v>2026</v>
      </c>
      <c r="V968" s="7" t="str">
        <f>"Q"&amp;ROUNDUP(MONTH(SalesDataTable[[#This Row],[Order Date]])/3,0)</f>
        <v>Q2</v>
      </c>
      <c r="W968" s="8">
        <f>MONTH(SalesDataTable[[#This Row],[Order Date]])</f>
        <v>6</v>
      </c>
      <c r="X968" s="7" t="str">
        <f>TEXT(SalesDataTable[[#This Row],[Order Date]],"mmm")</f>
        <v>Jun</v>
      </c>
    </row>
    <row r="969" spans="1:24" ht="15.6">
      <c r="A969" s="2">
        <v>1485</v>
      </c>
      <c r="B969" s="12">
        <v>46174</v>
      </c>
      <c r="C969" s="14">
        <f>YEAR(SalesDataTable[[#This Row],[Order Date]])</f>
        <v>2026</v>
      </c>
      <c r="D969" s="14">
        <f>ROUNDUP(MONTH(SalesDataTable[[#This Row],[Order Date]])/3,0)</f>
        <v>2</v>
      </c>
      <c r="E969" s="14">
        <f>MONTH(SalesDataTable[[#This Row],[Order Date]])</f>
        <v>6</v>
      </c>
      <c r="F969" s="14" t="str">
        <f>TEXT(SalesDataTable[[#This Row],[Order Date]],"mmm")</f>
        <v>Jun</v>
      </c>
      <c r="G969" s="3" t="s">
        <v>6</v>
      </c>
      <c r="H969" s="3" t="s">
        <v>41</v>
      </c>
      <c r="I969" s="3" t="s">
        <v>19</v>
      </c>
      <c r="J969" s="3" t="s">
        <v>13</v>
      </c>
      <c r="K969" s="3" t="s">
        <v>34</v>
      </c>
      <c r="L969" s="3" t="s">
        <v>35</v>
      </c>
      <c r="M969" s="8">
        <v>2</v>
      </c>
      <c r="N969" s="5">
        <v>40.840000000000003</v>
      </c>
      <c r="O969" s="6">
        <v>0</v>
      </c>
      <c r="P969" s="5">
        <v>14.48</v>
      </c>
      <c r="Q969" s="5">
        <f t="shared" si="60"/>
        <v>81.680000000000007</v>
      </c>
      <c r="R969" s="5">
        <f t="shared" si="61"/>
        <v>28.96</v>
      </c>
      <c r="S969" s="5">
        <f t="shared" si="62"/>
        <v>52.720000000000006</v>
      </c>
      <c r="T969" s="7">
        <f t="shared" si="63"/>
        <v>0.64544564152791384</v>
      </c>
      <c r="U969" s="4">
        <f>YEAR(SalesDataTable[[#This Row],[Order Date]])</f>
        <v>2026</v>
      </c>
      <c r="V969" s="7" t="str">
        <f>"Q"&amp;ROUNDUP(MONTH(SalesDataTable[[#This Row],[Order Date]])/3,0)</f>
        <v>Q2</v>
      </c>
      <c r="W969" s="8">
        <f>MONTH(SalesDataTable[[#This Row],[Order Date]])</f>
        <v>6</v>
      </c>
      <c r="X969" s="7" t="str">
        <f>TEXT(SalesDataTable[[#This Row],[Order Date]],"mmm")</f>
        <v>Jun</v>
      </c>
    </row>
    <row r="970" spans="1:24" ht="15.6">
      <c r="A970" s="2">
        <v>1925</v>
      </c>
      <c r="B970" s="12">
        <v>46174</v>
      </c>
      <c r="C970" s="14">
        <f>YEAR(SalesDataTable[[#This Row],[Order Date]])</f>
        <v>2026</v>
      </c>
      <c r="D970" s="14">
        <f>ROUNDUP(MONTH(SalesDataTable[[#This Row],[Order Date]])/3,0)</f>
        <v>2</v>
      </c>
      <c r="E970" s="14">
        <f>MONTH(SalesDataTable[[#This Row],[Order Date]])</f>
        <v>6</v>
      </c>
      <c r="F970" s="14" t="str">
        <f>TEXT(SalesDataTable[[#This Row],[Order Date]],"mmm")</f>
        <v>Jun</v>
      </c>
      <c r="G970" s="3" t="s">
        <v>20</v>
      </c>
      <c r="H970" s="3" t="s">
        <v>21</v>
      </c>
      <c r="I970" s="3" t="s">
        <v>2</v>
      </c>
      <c r="J970" s="3" t="s">
        <v>3</v>
      </c>
      <c r="K970" s="3" t="s">
        <v>9</v>
      </c>
      <c r="L970" s="3" t="s">
        <v>17</v>
      </c>
      <c r="M970" s="8">
        <v>1</v>
      </c>
      <c r="N970" s="5">
        <v>143.32</v>
      </c>
      <c r="O970" s="6">
        <v>0</v>
      </c>
      <c r="P970" s="5">
        <v>80.36</v>
      </c>
      <c r="Q970" s="5">
        <f t="shared" si="60"/>
        <v>143.32</v>
      </c>
      <c r="R970" s="5">
        <f t="shared" si="61"/>
        <v>80.36</v>
      </c>
      <c r="S970" s="5">
        <f t="shared" si="62"/>
        <v>62.959999999999994</v>
      </c>
      <c r="T970" s="7">
        <f t="shared" si="63"/>
        <v>0.43929667876081496</v>
      </c>
      <c r="U970" s="4">
        <f>YEAR(SalesDataTable[[#This Row],[Order Date]])</f>
        <v>2026</v>
      </c>
      <c r="V970" s="7" t="str">
        <f>"Q"&amp;ROUNDUP(MONTH(SalesDataTable[[#This Row],[Order Date]])/3,0)</f>
        <v>Q2</v>
      </c>
      <c r="W970" s="8">
        <f>MONTH(SalesDataTable[[#This Row],[Order Date]])</f>
        <v>6</v>
      </c>
      <c r="X970" s="7" t="str">
        <f>TEXT(SalesDataTable[[#This Row],[Order Date]],"mmm")</f>
        <v>Jun</v>
      </c>
    </row>
    <row r="971" spans="1:24" ht="15.6">
      <c r="A971" s="2">
        <v>1952</v>
      </c>
      <c r="B971" s="12">
        <v>46174</v>
      </c>
      <c r="C971" s="14">
        <f>YEAR(SalesDataTable[[#This Row],[Order Date]])</f>
        <v>2026</v>
      </c>
      <c r="D971" s="14">
        <f>ROUNDUP(MONTH(SalesDataTable[[#This Row],[Order Date]])/3,0)</f>
        <v>2</v>
      </c>
      <c r="E971" s="14">
        <f>MONTH(SalesDataTable[[#This Row],[Order Date]])</f>
        <v>6</v>
      </c>
      <c r="F971" s="14" t="str">
        <f>TEXT(SalesDataTable[[#This Row],[Order Date]],"mmm")</f>
        <v>Jun</v>
      </c>
      <c r="G971" s="3" t="s">
        <v>0</v>
      </c>
      <c r="H971" s="3" t="s">
        <v>50</v>
      </c>
      <c r="I971" s="3" t="s">
        <v>2</v>
      </c>
      <c r="J971" s="3" t="s">
        <v>13</v>
      </c>
      <c r="K971" s="3" t="s">
        <v>9</v>
      </c>
      <c r="L971" s="3" t="s">
        <v>37</v>
      </c>
      <c r="M971" s="8">
        <v>2</v>
      </c>
      <c r="N971" s="5">
        <v>156.31</v>
      </c>
      <c r="O971" s="6">
        <v>0</v>
      </c>
      <c r="P971" s="5">
        <v>79.87</v>
      </c>
      <c r="Q971" s="5">
        <f t="shared" si="60"/>
        <v>312.62</v>
      </c>
      <c r="R971" s="5">
        <f t="shared" si="61"/>
        <v>159.74</v>
      </c>
      <c r="S971" s="5">
        <f t="shared" si="62"/>
        <v>152.88</v>
      </c>
      <c r="T971" s="7">
        <f t="shared" si="63"/>
        <v>0.4890282131661442</v>
      </c>
      <c r="U971" s="4">
        <f>YEAR(SalesDataTable[[#This Row],[Order Date]])</f>
        <v>2026</v>
      </c>
      <c r="V971" s="7" t="str">
        <f>"Q"&amp;ROUNDUP(MONTH(SalesDataTable[[#This Row],[Order Date]])/3,0)</f>
        <v>Q2</v>
      </c>
      <c r="W971" s="8">
        <f>MONTH(SalesDataTable[[#This Row],[Order Date]])</f>
        <v>6</v>
      </c>
      <c r="X971" s="7" t="str">
        <f>TEXT(SalesDataTable[[#This Row],[Order Date]],"mmm")</f>
        <v>Jun</v>
      </c>
    </row>
    <row r="972" spans="1:24" ht="15.6">
      <c r="A972" s="2">
        <v>2010</v>
      </c>
      <c r="B972" s="12">
        <v>46174</v>
      </c>
      <c r="C972" s="14">
        <f>YEAR(SalesDataTable[[#This Row],[Order Date]])</f>
        <v>2026</v>
      </c>
      <c r="D972" s="14">
        <f>ROUNDUP(MONTH(SalesDataTable[[#This Row],[Order Date]])/3,0)</f>
        <v>2</v>
      </c>
      <c r="E972" s="14">
        <f>MONTH(SalesDataTable[[#This Row],[Order Date]])</f>
        <v>6</v>
      </c>
      <c r="F972" s="14" t="str">
        <f>TEXT(SalesDataTable[[#This Row],[Order Date]],"mmm")</f>
        <v>Jun</v>
      </c>
      <c r="G972" s="3" t="s">
        <v>20</v>
      </c>
      <c r="H972" s="3" t="s">
        <v>33</v>
      </c>
      <c r="I972" s="3" t="s">
        <v>2</v>
      </c>
      <c r="J972" s="3" t="s">
        <v>13</v>
      </c>
      <c r="K972" s="3" t="s">
        <v>4</v>
      </c>
      <c r="L972" s="3" t="s">
        <v>30</v>
      </c>
      <c r="M972" s="8">
        <v>3</v>
      </c>
      <c r="N972" s="5">
        <v>100.69</v>
      </c>
      <c r="O972" s="6">
        <v>0.1</v>
      </c>
      <c r="P972" s="5">
        <v>51.31</v>
      </c>
      <c r="Q972" s="5">
        <f t="shared" si="60"/>
        <v>271.863</v>
      </c>
      <c r="R972" s="5">
        <f t="shared" si="61"/>
        <v>153.93</v>
      </c>
      <c r="S972" s="5">
        <f t="shared" si="62"/>
        <v>117.93299999999999</v>
      </c>
      <c r="T972" s="7">
        <f t="shared" si="63"/>
        <v>0.43379569856876438</v>
      </c>
      <c r="U972" s="4">
        <f>YEAR(SalesDataTable[[#This Row],[Order Date]])</f>
        <v>2026</v>
      </c>
      <c r="V972" s="7" t="str">
        <f>"Q"&amp;ROUNDUP(MONTH(SalesDataTable[[#This Row],[Order Date]])/3,0)</f>
        <v>Q2</v>
      </c>
      <c r="W972" s="8">
        <f>MONTH(SalesDataTable[[#This Row],[Order Date]])</f>
        <v>6</v>
      </c>
      <c r="X972" s="7" t="str">
        <f>TEXT(SalesDataTable[[#This Row],[Order Date]],"mmm")</f>
        <v>Jun</v>
      </c>
    </row>
    <row r="973" spans="1:24" ht="15.6">
      <c r="A973" s="2">
        <v>2114</v>
      </c>
      <c r="B973" s="12">
        <v>46174</v>
      </c>
      <c r="C973" s="14">
        <f>YEAR(SalesDataTable[[#This Row],[Order Date]])</f>
        <v>2026</v>
      </c>
      <c r="D973" s="14">
        <f>ROUNDUP(MONTH(SalesDataTable[[#This Row],[Order Date]])/3,0)</f>
        <v>2</v>
      </c>
      <c r="E973" s="14">
        <f>MONTH(SalesDataTable[[#This Row],[Order Date]])</f>
        <v>6</v>
      </c>
      <c r="F973" s="14" t="str">
        <f>TEXT(SalesDataTable[[#This Row],[Order Date]],"mmm")</f>
        <v>Jun</v>
      </c>
      <c r="G973" s="3" t="s">
        <v>20</v>
      </c>
      <c r="H973" s="3" t="s">
        <v>47</v>
      </c>
      <c r="I973" s="3" t="s">
        <v>19</v>
      </c>
      <c r="J973" s="3" t="s">
        <v>16</v>
      </c>
      <c r="K973" s="3" t="s">
        <v>14</v>
      </c>
      <c r="L973" s="3"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c r="U973" s="4">
        <f>YEAR(SalesDataTable[[#This Row],[Order Date]])</f>
        <v>2026</v>
      </c>
      <c r="V973" s="7" t="str">
        <f>"Q"&amp;ROUNDUP(MONTH(SalesDataTable[[#This Row],[Order Date]])/3,0)</f>
        <v>Q2</v>
      </c>
      <c r="W973" s="8">
        <f>MONTH(SalesDataTable[[#This Row],[Order Date]])</f>
        <v>6</v>
      </c>
      <c r="X973" s="7" t="str">
        <f>TEXT(SalesDataTable[[#This Row],[Order Date]],"mmm")</f>
        <v>Jun</v>
      </c>
    </row>
    <row r="974" spans="1:24" ht="15.6">
      <c r="A974" s="2">
        <v>3104</v>
      </c>
      <c r="B974" s="12">
        <v>46174</v>
      </c>
      <c r="C974" s="14">
        <f>YEAR(SalesDataTable[[#This Row],[Order Date]])</f>
        <v>2026</v>
      </c>
      <c r="D974" s="14">
        <f>ROUNDUP(MONTH(SalesDataTable[[#This Row],[Order Date]])/3,0)</f>
        <v>2</v>
      </c>
      <c r="E974" s="14">
        <f>MONTH(SalesDataTable[[#This Row],[Order Date]])</f>
        <v>6</v>
      </c>
      <c r="F974" s="14" t="str">
        <f>TEXT(SalesDataTable[[#This Row],[Order Date]],"mmm")</f>
        <v>Jun</v>
      </c>
      <c r="G974" s="3" t="s">
        <v>11</v>
      </c>
      <c r="H974" s="3" t="s">
        <v>18</v>
      </c>
      <c r="I974" s="3" t="s">
        <v>8</v>
      </c>
      <c r="J974" s="3" t="s">
        <v>16</v>
      </c>
      <c r="K974" s="3" t="s">
        <v>9</v>
      </c>
      <c r="L974" s="3" t="s">
        <v>37</v>
      </c>
      <c r="M974" s="8">
        <v>5</v>
      </c>
      <c r="N974" s="5">
        <v>153.97</v>
      </c>
      <c r="O974" s="6">
        <v>0.15</v>
      </c>
      <c r="P974" s="5">
        <v>79.81</v>
      </c>
      <c r="Q974" s="5">
        <f t="shared" si="60"/>
        <v>654.37249999999995</v>
      </c>
      <c r="R974" s="5">
        <f t="shared" si="61"/>
        <v>399.05</v>
      </c>
      <c r="S974" s="5">
        <f t="shared" si="62"/>
        <v>255.32249999999993</v>
      </c>
      <c r="T974" s="7">
        <f t="shared" si="63"/>
        <v>0.39017914108554369</v>
      </c>
      <c r="U974" s="4">
        <f>YEAR(SalesDataTable[[#This Row],[Order Date]])</f>
        <v>2026</v>
      </c>
      <c r="V974" s="7" t="str">
        <f>"Q"&amp;ROUNDUP(MONTH(SalesDataTable[[#This Row],[Order Date]])/3,0)</f>
        <v>Q2</v>
      </c>
      <c r="W974" s="8">
        <f>MONTH(SalesDataTable[[#This Row],[Order Date]])</f>
        <v>6</v>
      </c>
      <c r="X974" s="7" t="str">
        <f>TEXT(SalesDataTable[[#This Row],[Order Date]],"mmm")</f>
        <v>Jun</v>
      </c>
    </row>
    <row r="975" spans="1:24" ht="15.6">
      <c r="A975" s="2">
        <v>3230</v>
      </c>
      <c r="B975" s="12">
        <v>46174</v>
      </c>
      <c r="C975" s="14">
        <f>YEAR(SalesDataTable[[#This Row],[Order Date]])</f>
        <v>2026</v>
      </c>
      <c r="D975" s="14">
        <f>ROUNDUP(MONTH(SalesDataTable[[#This Row],[Order Date]])/3,0)</f>
        <v>2</v>
      </c>
      <c r="E975" s="14">
        <f>MONTH(SalesDataTable[[#This Row],[Order Date]])</f>
        <v>6</v>
      </c>
      <c r="F975" s="14" t="str">
        <f>TEXT(SalesDataTable[[#This Row],[Order Date]],"mmm")</f>
        <v>Jun</v>
      </c>
      <c r="G975" s="3" t="s">
        <v>11</v>
      </c>
      <c r="H975" s="3" t="s">
        <v>52</v>
      </c>
      <c r="I975" s="3" t="s">
        <v>19</v>
      </c>
      <c r="J975" s="3" t="s">
        <v>3</v>
      </c>
      <c r="K975" s="3" t="s">
        <v>34</v>
      </c>
      <c r="L975" s="3" t="s">
        <v>38</v>
      </c>
      <c r="M975" s="8">
        <v>1</v>
      </c>
      <c r="N975" s="5">
        <v>124.17</v>
      </c>
      <c r="O975" s="6">
        <v>0</v>
      </c>
      <c r="P975" s="5">
        <v>71.040000000000006</v>
      </c>
      <c r="Q975" s="5">
        <f t="shared" si="60"/>
        <v>124.17</v>
      </c>
      <c r="R975" s="5">
        <f t="shared" si="61"/>
        <v>71.040000000000006</v>
      </c>
      <c r="S975" s="5">
        <f t="shared" si="62"/>
        <v>53.129999999999995</v>
      </c>
      <c r="T975" s="7">
        <f t="shared" si="63"/>
        <v>0.4278811307079004</v>
      </c>
      <c r="U975" s="4">
        <f>YEAR(SalesDataTable[[#This Row],[Order Date]])</f>
        <v>2026</v>
      </c>
      <c r="V975" s="7" t="str">
        <f>"Q"&amp;ROUNDUP(MONTH(SalesDataTable[[#This Row],[Order Date]])/3,0)</f>
        <v>Q2</v>
      </c>
      <c r="W975" s="8">
        <f>MONTH(SalesDataTable[[#This Row],[Order Date]])</f>
        <v>6</v>
      </c>
      <c r="X975" s="7" t="str">
        <f>TEXT(SalesDataTable[[#This Row],[Order Date]],"mmm")</f>
        <v>Jun</v>
      </c>
    </row>
    <row r="976" spans="1:24" ht="15.6">
      <c r="A976" s="2">
        <v>3415</v>
      </c>
      <c r="B976" s="12">
        <v>46174</v>
      </c>
      <c r="C976" s="14">
        <f>YEAR(SalesDataTable[[#This Row],[Order Date]])</f>
        <v>2026</v>
      </c>
      <c r="D976" s="14">
        <f>ROUNDUP(MONTH(SalesDataTable[[#This Row],[Order Date]])/3,0)</f>
        <v>2</v>
      </c>
      <c r="E976" s="14">
        <f>MONTH(SalesDataTable[[#This Row],[Order Date]])</f>
        <v>6</v>
      </c>
      <c r="F976" s="14" t="str">
        <f>TEXT(SalesDataTable[[#This Row],[Order Date]],"mmm")</f>
        <v>Jun</v>
      </c>
      <c r="G976" s="3" t="s">
        <v>11</v>
      </c>
      <c r="H976" s="3" t="s">
        <v>25</v>
      </c>
      <c r="I976" s="3" t="s">
        <v>19</v>
      </c>
      <c r="J976" s="3" t="s">
        <v>3</v>
      </c>
      <c r="K976" s="3" t="s">
        <v>9</v>
      </c>
      <c r="L976" s="3"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c r="U976" s="4">
        <f>YEAR(SalesDataTable[[#This Row],[Order Date]])</f>
        <v>2026</v>
      </c>
      <c r="V976" s="7" t="str">
        <f>"Q"&amp;ROUNDUP(MONTH(SalesDataTable[[#This Row],[Order Date]])/3,0)</f>
        <v>Q2</v>
      </c>
      <c r="W976" s="8">
        <f>MONTH(SalesDataTable[[#This Row],[Order Date]])</f>
        <v>6</v>
      </c>
      <c r="X976" s="7" t="str">
        <f>TEXT(SalesDataTable[[#This Row],[Order Date]],"mmm")</f>
        <v>Jun</v>
      </c>
    </row>
    <row r="977" spans="1:24" ht="15.6">
      <c r="A977" s="2">
        <v>4130</v>
      </c>
      <c r="B977" s="12">
        <v>46174</v>
      </c>
      <c r="C977" s="14">
        <f>YEAR(SalesDataTable[[#This Row],[Order Date]])</f>
        <v>2026</v>
      </c>
      <c r="D977" s="14">
        <f>ROUNDUP(MONTH(SalesDataTable[[#This Row],[Order Date]])/3,0)</f>
        <v>2</v>
      </c>
      <c r="E977" s="14">
        <f>MONTH(SalesDataTable[[#This Row],[Order Date]])</f>
        <v>6</v>
      </c>
      <c r="F977" s="14" t="str">
        <f>TEXT(SalesDataTable[[#This Row],[Order Date]],"mmm")</f>
        <v>Jun</v>
      </c>
      <c r="G977" s="3" t="s">
        <v>20</v>
      </c>
      <c r="H977" s="3" t="s">
        <v>47</v>
      </c>
      <c r="I977" s="3" t="s">
        <v>2</v>
      </c>
      <c r="J977" s="3" t="s">
        <v>13</v>
      </c>
      <c r="K977" s="3" t="s">
        <v>4</v>
      </c>
      <c r="L977" s="3" t="s">
        <v>5</v>
      </c>
      <c r="M977" s="8">
        <v>3</v>
      </c>
      <c r="N977" s="5">
        <v>80.099999999999994</v>
      </c>
      <c r="O977" s="6">
        <v>0</v>
      </c>
      <c r="P977" s="5">
        <v>43.51</v>
      </c>
      <c r="Q977" s="5">
        <f t="shared" si="60"/>
        <v>240.29999999999998</v>
      </c>
      <c r="R977" s="5">
        <f t="shared" si="61"/>
        <v>130.53</v>
      </c>
      <c r="S977" s="5">
        <f t="shared" si="62"/>
        <v>109.76999999999998</v>
      </c>
      <c r="T977" s="7">
        <f t="shared" si="63"/>
        <v>0.45680399500624214</v>
      </c>
      <c r="U977" s="4">
        <f>YEAR(SalesDataTable[[#This Row],[Order Date]])</f>
        <v>2026</v>
      </c>
      <c r="V977" s="7" t="str">
        <f>"Q"&amp;ROUNDUP(MONTH(SalesDataTable[[#This Row],[Order Date]])/3,0)</f>
        <v>Q2</v>
      </c>
      <c r="W977" s="8">
        <f>MONTH(SalesDataTable[[#This Row],[Order Date]])</f>
        <v>6</v>
      </c>
      <c r="X977" s="7" t="str">
        <f>TEXT(SalesDataTable[[#This Row],[Order Date]],"mmm")</f>
        <v>Jun</v>
      </c>
    </row>
    <row r="978" spans="1:24" ht="15.6">
      <c r="A978" s="2">
        <v>4314</v>
      </c>
      <c r="B978" s="12">
        <v>46174</v>
      </c>
      <c r="C978" s="14">
        <f>YEAR(SalesDataTable[[#This Row],[Order Date]])</f>
        <v>2026</v>
      </c>
      <c r="D978" s="14">
        <f>ROUNDUP(MONTH(SalesDataTable[[#This Row],[Order Date]])/3,0)</f>
        <v>2</v>
      </c>
      <c r="E978" s="14">
        <f>MONTH(SalesDataTable[[#This Row],[Order Date]])</f>
        <v>6</v>
      </c>
      <c r="F978" s="14" t="str">
        <f>TEXT(SalesDataTable[[#This Row],[Order Date]],"mmm")</f>
        <v>Jun</v>
      </c>
      <c r="G978" s="3" t="s">
        <v>20</v>
      </c>
      <c r="H978" s="3" t="s">
        <v>21</v>
      </c>
      <c r="I978" s="3" t="s">
        <v>19</v>
      </c>
      <c r="J978" s="3" t="s">
        <v>13</v>
      </c>
      <c r="K978" s="3" t="s">
        <v>34</v>
      </c>
      <c r="L978" s="3" t="s">
        <v>42</v>
      </c>
      <c r="M978" s="8">
        <v>2</v>
      </c>
      <c r="N978" s="5">
        <v>36.61</v>
      </c>
      <c r="O978" s="6">
        <v>0</v>
      </c>
      <c r="P978" s="5">
        <v>14.15</v>
      </c>
      <c r="Q978" s="5">
        <f t="shared" si="60"/>
        <v>73.22</v>
      </c>
      <c r="R978" s="5">
        <f t="shared" si="61"/>
        <v>28.3</v>
      </c>
      <c r="S978" s="5">
        <f t="shared" si="62"/>
        <v>44.92</v>
      </c>
      <c r="T978" s="7">
        <f t="shared" si="63"/>
        <v>0.61349358098880091</v>
      </c>
      <c r="U978" s="4">
        <f>YEAR(SalesDataTable[[#This Row],[Order Date]])</f>
        <v>2026</v>
      </c>
      <c r="V978" s="7" t="str">
        <f>"Q"&amp;ROUNDUP(MONTH(SalesDataTable[[#This Row],[Order Date]])/3,0)</f>
        <v>Q2</v>
      </c>
      <c r="W978" s="8">
        <f>MONTH(SalesDataTable[[#This Row],[Order Date]])</f>
        <v>6</v>
      </c>
      <c r="X978" s="7" t="str">
        <f>TEXT(SalesDataTable[[#This Row],[Order Date]],"mmm")</f>
        <v>Jun</v>
      </c>
    </row>
    <row r="979" spans="1:24" ht="15.6">
      <c r="A979" s="2">
        <v>998</v>
      </c>
      <c r="B979" s="12">
        <v>46175</v>
      </c>
      <c r="C979" s="14">
        <f>YEAR(SalesDataTable[[#This Row],[Order Date]])</f>
        <v>2026</v>
      </c>
      <c r="D979" s="14">
        <f>ROUNDUP(MONTH(SalesDataTable[[#This Row],[Order Date]])/3,0)</f>
        <v>2</v>
      </c>
      <c r="E979" s="14">
        <f>MONTH(SalesDataTable[[#This Row],[Order Date]])</f>
        <v>6</v>
      </c>
      <c r="F979" s="14" t="str">
        <f>TEXT(SalesDataTable[[#This Row],[Order Date]],"mmm")</f>
        <v>Jun</v>
      </c>
      <c r="G979" s="3" t="s">
        <v>6</v>
      </c>
      <c r="H979" s="3" t="s">
        <v>41</v>
      </c>
      <c r="I979" s="3" t="s">
        <v>2</v>
      </c>
      <c r="J979" s="3" t="s">
        <v>3</v>
      </c>
      <c r="K979" s="3" t="s">
        <v>14</v>
      </c>
      <c r="L979" s="3" t="s">
        <v>44</v>
      </c>
      <c r="M979" s="8">
        <v>2</v>
      </c>
      <c r="N979" s="5">
        <v>131.81</v>
      </c>
      <c r="O979" s="6">
        <v>0.05</v>
      </c>
      <c r="P979" s="5">
        <v>66.09</v>
      </c>
      <c r="Q979" s="5">
        <f t="shared" si="60"/>
        <v>250.43899999999999</v>
      </c>
      <c r="R979" s="5">
        <f t="shared" si="61"/>
        <v>132.18</v>
      </c>
      <c r="S979" s="5">
        <f t="shared" si="62"/>
        <v>118.25899999999999</v>
      </c>
      <c r="T979" s="7">
        <f t="shared" si="63"/>
        <v>0.47220680485068217</v>
      </c>
      <c r="U979" s="4">
        <f>YEAR(SalesDataTable[[#This Row],[Order Date]])</f>
        <v>2026</v>
      </c>
      <c r="V979" s="7" t="str">
        <f>"Q"&amp;ROUNDUP(MONTH(SalesDataTable[[#This Row],[Order Date]])/3,0)</f>
        <v>Q2</v>
      </c>
      <c r="W979" s="8">
        <f>MONTH(SalesDataTable[[#This Row],[Order Date]])</f>
        <v>6</v>
      </c>
      <c r="X979" s="7" t="str">
        <f>TEXT(SalesDataTable[[#This Row],[Order Date]],"mmm")</f>
        <v>Jun</v>
      </c>
    </row>
    <row r="980" spans="1:24" ht="15.6">
      <c r="A980" s="2">
        <v>1172</v>
      </c>
      <c r="B980" s="12">
        <v>46175</v>
      </c>
      <c r="C980" s="14">
        <f>YEAR(SalesDataTable[[#This Row],[Order Date]])</f>
        <v>2026</v>
      </c>
      <c r="D980" s="14">
        <f>ROUNDUP(MONTH(SalesDataTable[[#This Row],[Order Date]])/3,0)</f>
        <v>2</v>
      </c>
      <c r="E980" s="14">
        <f>MONTH(SalesDataTable[[#This Row],[Order Date]])</f>
        <v>6</v>
      </c>
      <c r="F980" s="14" t="str">
        <f>TEXT(SalesDataTable[[#This Row],[Order Date]],"mmm")</f>
        <v>Jun</v>
      </c>
      <c r="G980" s="3" t="s">
        <v>0</v>
      </c>
      <c r="H980" s="3" t="s">
        <v>50</v>
      </c>
      <c r="I980" s="3" t="s">
        <v>2</v>
      </c>
      <c r="J980" s="3" t="s">
        <v>3</v>
      </c>
      <c r="K980" s="3" t="s">
        <v>9</v>
      </c>
      <c r="L980" s="3" t="s">
        <v>37</v>
      </c>
      <c r="M980" s="8">
        <v>1</v>
      </c>
      <c r="N980" s="5">
        <v>153.43</v>
      </c>
      <c r="O980" s="6">
        <v>0.05</v>
      </c>
      <c r="P980" s="5">
        <v>78.16</v>
      </c>
      <c r="Q980" s="5">
        <f t="shared" si="60"/>
        <v>145.7585</v>
      </c>
      <c r="R980" s="5">
        <f t="shared" si="61"/>
        <v>78.16</v>
      </c>
      <c r="S980" s="5">
        <f t="shared" si="62"/>
        <v>67.598500000000001</v>
      </c>
      <c r="T980" s="7">
        <f t="shared" si="63"/>
        <v>0.46377055197467043</v>
      </c>
      <c r="U980" s="4">
        <f>YEAR(SalesDataTable[[#This Row],[Order Date]])</f>
        <v>2026</v>
      </c>
      <c r="V980" s="7" t="str">
        <f>"Q"&amp;ROUNDUP(MONTH(SalesDataTable[[#This Row],[Order Date]])/3,0)</f>
        <v>Q2</v>
      </c>
      <c r="W980" s="8">
        <f>MONTH(SalesDataTable[[#This Row],[Order Date]])</f>
        <v>6</v>
      </c>
      <c r="X980" s="7" t="str">
        <f>TEXT(SalesDataTable[[#This Row],[Order Date]],"mmm")</f>
        <v>Jun</v>
      </c>
    </row>
    <row r="981" spans="1:24" ht="15.6">
      <c r="A981" s="2">
        <v>1261</v>
      </c>
      <c r="B981" s="12">
        <v>46175</v>
      </c>
      <c r="C981" s="14">
        <f>YEAR(SalesDataTable[[#This Row],[Order Date]])</f>
        <v>2026</v>
      </c>
      <c r="D981" s="14">
        <f>ROUNDUP(MONTH(SalesDataTable[[#This Row],[Order Date]])/3,0)</f>
        <v>2</v>
      </c>
      <c r="E981" s="14">
        <f>MONTH(SalesDataTable[[#This Row],[Order Date]])</f>
        <v>6</v>
      </c>
      <c r="F981" s="14" t="str">
        <f>TEXT(SalesDataTable[[#This Row],[Order Date]],"mmm")</f>
        <v>Jun</v>
      </c>
      <c r="G981" s="3" t="s">
        <v>6</v>
      </c>
      <c r="H981" s="3" t="s">
        <v>49</v>
      </c>
      <c r="I981" s="3" t="s">
        <v>2</v>
      </c>
      <c r="J981" s="3" t="s">
        <v>13</v>
      </c>
      <c r="K981" s="3" t="s">
        <v>4</v>
      </c>
      <c r="L981" s="3" t="s">
        <v>5</v>
      </c>
      <c r="M981" s="8">
        <v>2</v>
      </c>
      <c r="N981" s="5">
        <v>80.06</v>
      </c>
      <c r="O981" s="6">
        <v>0</v>
      </c>
      <c r="P981" s="5">
        <v>42.87</v>
      </c>
      <c r="Q981" s="5">
        <f t="shared" si="60"/>
        <v>160.12</v>
      </c>
      <c r="R981" s="5">
        <f t="shared" si="61"/>
        <v>85.74</v>
      </c>
      <c r="S981" s="5">
        <f t="shared" si="62"/>
        <v>74.38000000000001</v>
      </c>
      <c r="T981" s="7">
        <f t="shared" si="63"/>
        <v>0.4645266050462154</v>
      </c>
      <c r="U981" s="4">
        <f>YEAR(SalesDataTable[[#This Row],[Order Date]])</f>
        <v>2026</v>
      </c>
      <c r="V981" s="7" t="str">
        <f>"Q"&amp;ROUNDUP(MONTH(SalesDataTable[[#This Row],[Order Date]])/3,0)</f>
        <v>Q2</v>
      </c>
      <c r="W981" s="8">
        <f>MONTH(SalesDataTable[[#This Row],[Order Date]])</f>
        <v>6</v>
      </c>
      <c r="X981" s="7" t="str">
        <f>TEXT(SalesDataTable[[#This Row],[Order Date]],"mmm")</f>
        <v>Jun</v>
      </c>
    </row>
    <row r="982" spans="1:24" ht="15.6">
      <c r="A982" s="2">
        <v>1762</v>
      </c>
      <c r="B982" s="12">
        <v>46175</v>
      </c>
      <c r="C982" s="14">
        <f>YEAR(SalesDataTable[[#This Row],[Order Date]])</f>
        <v>2026</v>
      </c>
      <c r="D982" s="14">
        <f>ROUNDUP(MONTH(SalesDataTable[[#This Row],[Order Date]])/3,0)</f>
        <v>2</v>
      </c>
      <c r="E982" s="14">
        <f>MONTH(SalesDataTable[[#This Row],[Order Date]])</f>
        <v>6</v>
      </c>
      <c r="F982" s="14" t="str">
        <f>TEXT(SalesDataTable[[#This Row],[Order Date]],"mmm")</f>
        <v>Jun</v>
      </c>
      <c r="G982" s="3" t="s">
        <v>20</v>
      </c>
      <c r="H982" s="3" t="s">
        <v>47</v>
      </c>
      <c r="I982" s="3" t="s">
        <v>19</v>
      </c>
      <c r="J982" s="3" t="s">
        <v>16</v>
      </c>
      <c r="K982" s="3" t="s">
        <v>34</v>
      </c>
      <c r="L982" s="3" t="s">
        <v>35</v>
      </c>
      <c r="M982" s="8">
        <v>1</v>
      </c>
      <c r="N982" s="5">
        <v>40.549999999999997</v>
      </c>
      <c r="O982" s="6">
        <v>0</v>
      </c>
      <c r="P982" s="5">
        <v>15.16</v>
      </c>
      <c r="Q982" s="5">
        <f t="shared" si="60"/>
        <v>40.549999999999997</v>
      </c>
      <c r="R982" s="5">
        <f t="shared" si="61"/>
        <v>15.16</v>
      </c>
      <c r="S982" s="5">
        <f t="shared" si="62"/>
        <v>25.389999999999997</v>
      </c>
      <c r="T982" s="7">
        <f t="shared" si="63"/>
        <v>0.62614056720098643</v>
      </c>
      <c r="U982" s="4">
        <f>YEAR(SalesDataTable[[#This Row],[Order Date]])</f>
        <v>2026</v>
      </c>
      <c r="V982" s="7" t="str">
        <f>"Q"&amp;ROUNDUP(MONTH(SalesDataTable[[#This Row],[Order Date]])/3,0)</f>
        <v>Q2</v>
      </c>
      <c r="W982" s="8">
        <f>MONTH(SalesDataTable[[#This Row],[Order Date]])</f>
        <v>6</v>
      </c>
      <c r="X982" s="7" t="str">
        <f>TEXT(SalesDataTable[[#This Row],[Order Date]],"mmm")</f>
        <v>Jun</v>
      </c>
    </row>
    <row r="983" spans="1:24" ht="15.6">
      <c r="A983" s="2">
        <v>1851</v>
      </c>
      <c r="B983" s="12">
        <v>46175</v>
      </c>
      <c r="C983" s="14">
        <f>YEAR(SalesDataTable[[#This Row],[Order Date]])</f>
        <v>2026</v>
      </c>
      <c r="D983" s="14">
        <f>ROUNDUP(MONTH(SalesDataTable[[#This Row],[Order Date]])/3,0)</f>
        <v>2</v>
      </c>
      <c r="E983" s="14">
        <f>MONTH(SalesDataTable[[#This Row],[Order Date]])</f>
        <v>6</v>
      </c>
      <c r="F983" s="14" t="str">
        <f>TEXT(SalesDataTable[[#This Row],[Order Date]],"mmm")</f>
        <v>Jun</v>
      </c>
      <c r="G983" s="3" t="s">
        <v>6</v>
      </c>
      <c r="H983" s="3" t="s">
        <v>27</v>
      </c>
      <c r="I983" s="3" t="s">
        <v>2</v>
      </c>
      <c r="J983" s="3" t="s">
        <v>13</v>
      </c>
      <c r="K983" s="3" t="s">
        <v>14</v>
      </c>
      <c r="L983" s="3"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c r="U983" s="4">
        <f>YEAR(SalesDataTable[[#This Row],[Order Date]])</f>
        <v>2026</v>
      </c>
      <c r="V983" s="7" t="str">
        <f>"Q"&amp;ROUNDUP(MONTH(SalesDataTable[[#This Row],[Order Date]])/3,0)</f>
        <v>Q2</v>
      </c>
      <c r="W983" s="8">
        <f>MONTH(SalesDataTable[[#This Row],[Order Date]])</f>
        <v>6</v>
      </c>
      <c r="X983" s="7" t="str">
        <f>TEXT(SalesDataTable[[#This Row],[Order Date]],"mmm")</f>
        <v>Jun</v>
      </c>
    </row>
    <row r="984" spans="1:24" ht="15.6">
      <c r="A984" s="2">
        <v>3205</v>
      </c>
      <c r="B984" s="12">
        <v>46175</v>
      </c>
      <c r="C984" s="14">
        <f>YEAR(SalesDataTable[[#This Row],[Order Date]])</f>
        <v>2026</v>
      </c>
      <c r="D984" s="14">
        <f>ROUNDUP(MONTH(SalesDataTable[[#This Row],[Order Date]])/3,0)</f>
        <v>2</v>
      </c>
      <c r="E984" s="14">
        <f>MONTH(SalesDataTable[[#This Row],[Order Date]])</f>
        <v>6</v>
      </c>
      <c r="F984" s="14" t="str">
        <f>TEXT(SalesDataTable[[#This Row],[Order Date]],"mmm")</f>
        <v>Jun</v>
      </c>
      <c r="G984" s="3" t="s">
        <v>20</v>
      </c>
      <c r="H984" s="3" t="s">
        <v>21</v>
      </c>
      <c r="I984" s="3" t="s">
        <v>8</v>
      </c>
      <c r="J984" s="3" t="s">
        <v>16</v>
      </c>
      <c r="K984" s="3" t="s">
        <v>9</v>
      </c>
      <c r="L984" s="3"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c r="U984" s="4">
        <f>YEAR(SalesDataTable[[#This Row],[Order Date]])</f>
        <v>2026</v>
      </c>
      <c r="V984" s="7" t="str">
        <f>"Q"&amp;ROUNDUP(MONTH(SalesDataTable[[#This Row],[Order Date]])/3,0)</f>
        <v>Q2</v>
      </c>
      <c r="W984" s="8">
        <f>MONTH(SalesDataTable[[#This Row],[Order Date]])</f>
        <v>6</v>
      </c>
      <c r="X984" s="7" t="str">
        <f>TEXT(SalesDataTable[[#This Row],[Order Date]],"mmm")</f>
        <v>Jun</v>
      </c>
    </row>
    <row r="985" spans="1:24" ht="15.6">
      <c r="A985" s="2">
        <v>1396</v>
      </c>
      <c r="B985" s="12">
        <v>46176</v>
      </c>
      <c r="C985" s="14">
        <f>YEAR(SalesDataTable[[#This Row],[Order Date]])</f>
        <v>2026</v>
      </c>
      <c r="D985" s="14">
        <f>ROUNDUP(MONTH(SalesDataTable[[#This Row],[Order Date]])/3,0)</f>
        <v>2</v>
      </c>
      <c r="E985" s="14">
        <f>MONTH(SalesDataTable[[#This Row],[Order Date]])</f>
        <v>6</v>
      </c>
      <c r="F985" s="14" t="str">
        <f>TEXT(SalesDataTable[[#This Row],[Order Date]],"mmm")</f>
        <v>Jun</v>
      </c>
      <c r="G985" s="3" t="s">
        <v>11</v>
      </c>
      <c r="H985" s="3" t="s">
        <v>18</v>
      </c>
      <c r="I985" s="3" t="s">
        <v>2</v>
      </c>
      <c r="J985" s="3" t="s">
        <v>16</v>
      </c>
      <c r="K985" s="3" t="s">
        <v>23</v>
      </c>
      <c r="L985" s="3" t="s">
        <v>29</v>
      </c>
      <c r="M985" s="8">
        <v>1</v>
      </c>
      <c r="N985" s="5">
        <v>192.33</v>
      </c>
      <c r="O985" s="6">
        <v>0.1</v>
      </c>
      <c r="P985" s="5">
        <v>105.15</v>
      </c>
      <c r="Q985" s="5">
        <f t="shared" si="60"/>
        <v>173.09700000000001</v>
      </c>
      <c r="R985" s="5">
        <f t="shared" si="61"/>
        <v>105.15</v>
      </c>
      <c r="S985" s="5">
        <f t="shared" si="62"/>
        <v>67.947000000000003</v>
      </c>
      <c r="T985" s="7">
        <f t="shared" si="63"/>
        <v>0.39253713235931298</v>
      </c>
      <c r="U985" s="4">
        <f>YEAR(SalesDataTable[[#This Row],[Order Date]])</f>
        <v>2026</v>
      </c>
      <c r="V985" s="7" t="str">
        <f>"Q"&amp;ROUNDUP(MONTH(SalesDataTable[[#This Row],[Order Date]])/3,0)</f>
        <v>Q2</v>
      </c>
      <c r="W985" s="8">
        <f>MONTH(SalesDataTable[[#This Row],[Order Date]])</f>
        <v>6</v>
      </c>
      <c r="X985" s="7" t="str">
        <f>TEXT(SalesDataTable[[#This Row],[Order Date]],"mmm")</f>
        <v>Jun</v>
      </c>
    </row>
    <row r="986" spans="1:24" ht="15.6">
      <c r="A986" s="2">
        <v>1441</v>
      </c>
      <c r="B986" s="12">
        <v>46176</v>
      </c>
      <c r="C986" s="14">
        <f>YEAR(SalesDataTable[[#This Row],[Order Date]])</f>
        <v>2026</v>
      </c>
      <c r="D986" s="14">
        <f>ROUNDUP(MONTH(SalesDataTable[[#This Row],[Order Date]])/3,0)</f>
        <v>2</v>
      </c>
      <c r="E986" s="14">
        <f>MONTH(SalesDataTable[[#This Row],[Order Date]])</f>
        <v>6</v>
      </c>
      <c r="F986" s="14" t="str">
        <f>TEXT(SalesDataTable[[#This Row],[Order Date]],"mmm")</f>
        <v>Jun</v>
      </c>
      <c r="G986" s="3" t="s">
        <v>11</v>
      </c>
      <c r="H986" s="3" t="s">
        <v>39</v>
      </c>
      <c r="I986" s="3" t="s">
        <v>28</v>
      </c>
      <c r="J986" s="3" t="s">
        <v>13</v>
      </c>
      <c r="K986" s="3" t="s">
        <v>14</v>
      </c>
      <c r="L986" s="3" t="s">
        <v>44</v>
      </c>
      <c r="M986" s="8">
        <v>3</v>
      </c>
      <c r="N986" s="5">
        <v>135.4</v>
      </c>
      <c r="O986" s="6">
        <v>0</v>
      </c>
      <c r="P986" s="5">
        <v>65.16</v>
      </c>
      <c r="Q986" s="5">
        <f t="shared" si="60"/>
        <v>406.20000000000005</v>
      </c>
      <c r="R986" s="5">
        <f t="shared" si="61"/>
        <v>195.48</v>
      </c>
      <c r="S986" s="5">
        <f t="shared" si="62"/>
        <v>210.72000000000006</v>
      </c>
      <c r="T986" s="7">
        <f t="shared" si="63"/>
        <v>0.51875923190546536</v>
      </c>
      <c r="U986" s="4">
        <f>YEAR(SalesDataTable[[#This Row],[Order Date]])</f>
        <v>2026</v>
      </c>
      <c r="V986" s="7" t="str">
        <f>"Q"&amp;ROUNDUP(MONTH(SalesDataTable[[#This Row],[Order Date]])/3,0)</f>
        <v>Q2</v>
      </c>
      <c r="W986" s="8">
        <f>MONTH(SalesDataTable[[#This Row],[Order Date]])</f>
        <v>6</v>
      </c>
      <c r="X986" s="7" t="str">
        <f>TEXT(SalesDataTable[[#This Row],[Order Date]],"mmm")</f>
        <v>Jun</v>
      </c>
    </row>
    <row r="987" spans="1:24" ht="15.6">
      <c r="A987" s="2">
        <v>1511</v>
      </c>
      <c r="B987" s="12">
        <v>46176</v>
      </c>
      <c r="C987" s="14">
        <f>YEAR(SalesDataTable[[#This Row],[Order Date]])</f>
        <v>2026</v>
      </c>
      <c r="D987" s="14">
        <f>ROUNDUP(MONTH(SalesDataTable[[#This Row],[Order Date]])/3,0)</f>
        <v>2</v>
      </c>
      <c r="E987" s="14">
        <f>MONTH(SalesDataTable[[#This Row],[Order Date]])</f>
        <v>6</v>
      </c>
      <c r="F987" s="14" t="str">
        <f>TEXT(SalesDataTable[[#This Row],[Order Date]],"mmm")</f>
        <v>Jun</v>
      </c>
      <c r="G987" s="3" t="s">
        <v>11</v>
      </c>
      <c r="H987" s="3" t="s">
        <v>25</v>
      </c>
      <c r="I987" s="3" t="s">
        <v>2</v>
      </c>
      <c r="J987" s="3" t="s">
        <v>13</v>
      </c>
      <c r="K987" s="3" t="s">
        <v>34</v>
      </c>
      <c r="L987" s="3" t="s">
        <v>42</v>
      </c>
      <c r="M987" s="8">
        <v>2</v>
      </c>
      <c r="N987" s="5">
        <v>36.08</v>
      </c>
      <c r="O987" s="6">
        <v>0.05</v>
      </c>
      <c r="P987" s="5">
        <v>13.73</v>
      </c>
      <c r="Q987" s="5">
        <f t="shared" si="60"/>
        <v>68.551999999999992</v>
      </c>
      <c r="R987" s="5">
        <f t="shared" si="61"/>
        <v>27.46</v>
      </c>
      <c r="S987" s="5">
        <f t="shared" si="62"/>
        <v>41.091999999999992</v>
      </c>
      <c r="T987" s="7">
        <f t="shared" si="63"/>
        <v>0.59942817131520587</v>
      </c>
      <c r="U987" s="4">
        <f>YEAR(SalesDataTable[[#This Row],[Order Date]])</f>
        <v>2026</v>
      </c>
      <c r="V987" s="7" t="str">
        <f>"Q"&amp;ROUNDUP(MONTH(SalesDataTable[[#This Row],[Order Date]])/3,0)</f>
        <v>Q2</v>
      </c>
      <c r="W987" s="8">
        <f>MONTH(SalesDataTable[[#This Row],[Order Date]])</f>
        <v>6</v>
      </c>
      <c r="X987" s="7" t="str">
        <f>TEXT(SalesDataTable[[#This Row],[Order Date]],"mmm")</f>
        <v>Jun</v>
      </c>
    </row>
    <row r="988" spans="1:24" ht="15.6">
      <c r="A988" s="2">
        <v>1701</v>
      </c>
      <c r="B988" s="12">
        <v>46176</v>
      </c>
      <c r="C988" s="14">
        <f>YEAR(SalesDataTable[[#This Row],[Order Date]])</f>
        <v>2026</v>
      </c>
      <c r="D988" s="14">
        <f>ROUNDUP(MONTH(SalesDataTable[[#This Row],[Order Date]])/3,0)</f>
        <v>2</v>
      </c>
      <c r="E988" s="14">
        <f>MONTH(SalesDataTable[[#This Row],[Order Date]])</f>
        <v>6</v>
      </c>
      <c r="F988" s="14" t="str">
        <f>TEXT(SalesDataTable[[#This Row],[Order Date]],"mmm")</f>
        <v>Jun</v>
      </c>
      <c r="G988" s="3" t="s">
        <v>0</v>
      </c>
      <c r="H988" s="3" t="s">
        <v>36</v>
      </c>
      <c r="I988" s="3" t="s">
        <v>2</v>
      </c>
      <c r="J988" s="3" t="s">
        <v>13</v>
      </c>
      <c r="K988" s="3" t="s">
        <v>14</v>
      </c>
      <c r="L988" s="3" t="s">
        <v>32</v>
      </c>
      <c r="M988" s="8">
        <v>1</v>
      </c>
      <c r="N988" s="5">
        <v>46.16</v>
      </c>
      <c r="O988" s="6">
        <v>0</v>
      </c>
      <c r="P988" s="5">
        <v>18.36</v>
      </c>
      <c r="Q988" s="5">
        <f t="shared" si="60"/>
        <v>46.16</v>
      </c>
      <c r="R988" s="5">
        <f t="shared" si="61"/>
        <v>18.36</v>
      </c>
      <c r="S988" s="5">
        <f t="shared" si="62"/>
        <v>27.799999999999997</v>
      </c>
      <c r="T988" s="7">
        <f t="shared" si="63"/>
        <v>0.60225303292894283</v>
      </c>
      <c r="U988" s="4">
        <f>YEAR(SalesDataTable[[#This Row],[Order Date]])</f>
        <v>2026</v>
      </c>
      <c r="V988" s="7" t="str">
        <f>"Q"&amp;ROUNDUP(MONTH(SalesDataTable[[#This Row],[Order Date]])/3,0)</f>
        <v>Q2</v>
      </c>
      <c r="W988" s="8">
        <f>MONTH(SalesDataTable[[#This Row],[Order Date]])</f>
        <v>6</v>
      </c>
      <c r="X988" s="7" t="str">
        <f>TEXT(SalesDataTable[[#This Row],[Order Date]],"mmm")</f>
        <v>Jun</v>
      </c>
    </row>
    <row r="989" spans="1:24" ht="15.6">
      <c r="A989" s="2">
        <v>1984</v>
      </c>
      <c r="B989" s="12">
        <v>46176</v>
      </c>
      <c r="C989" s="14">
        <f>YEAR(SalesDataTable[[#This Row],[Order Date]])</f>
        <v>2026</v>
      </c>
      <c r="D989" s="14">
        <f>ROUNDUP(MONTH(SalesDataTable[[#This Row],[Order Date]])/3,0)</f>
        <v>2</v>
      </c>
      <c r="E989" s="14">
        <f>MONTH(SalesDataTable[[#This Row],[Order Date]])</f>
        <v>6</v>
      </c>
      <c r="F989" s="14" t="str">
        <f>TEXT(SalesDataTable[[#This Row],[Order Date]],"mmm")</f>
        <v>Jun</v>
      </c>
      <c r="G989" s="3" t="s">
        <v>6</v>
      </c>
      <c r="H989" s="3" t="s">
        <v>7</v>
      </c>
      <c r="I989" s="3" t="s">
        <v>2</v>
      </c>
      <c r="J989" s="3" t="s">
        <v>3</v>
      </c>
      <c r="K989" s="3" t="s">
        <v>4</v>
      </c>
      <c r="L989" s="3" t="s">
        <v>22</v>
      </c>
      <c r="M989" s="8">
        <v>2</v>
      </c>
      <c r="N989" s="5">
        <v>50.77</v>
      </c>
      <c r="O989" s="6">
        <v>0</v>
      </c>
      <c r="P989" s="5">
        <v>22.93</v>
      </c>
      <c r="Q989" s="5">
        <f t="shared" si="60"/>
        <v>101.54</v>
      </c>
      <c r="R989" s="5">
        <f t="shared" si="61"/>
        <v>45.86</v>
      </c>
      <c r="S989" s="5">
        <f t="shared" si="62"/>
        <v>55.680000000000007</v>
      </c>
      <c r="T989" s="7">
        <f t="shared" si="63"/>
        <v>0.54835532794957653</v>
      </c>
      <c r="U989" s="4">
        <f>YEAR(SalesDataTable[[#This Row],[Order Date]])</f>
        <v>2026</v>
      </c>
      <c r="V989" s="7" t="str">
        <f>"Q"&amp;ROUNDUP(MONTH(SalesDataTable[[#This Row],[Order Date]])/3,0)</f>
        <v>Q2</v>
      </c>
      <c r="W989" s="8">
        <f>MONTH(SalesDataTable[[#This Row],[Order Date]])</f>
        <v>6</v>
      </c>
      <c r="X989" s="7" t="str">
        <f>TEXT(SalesDataTable[[#This Row],[Order Date]],"mmm")</f>
        <v>Jun</v>
      </c>
    </row>
    <row r="990" spans="1:24" ht="15.6">
      <c r="A990" s="2">
        <v>2572</v>
      </c>
      <c r="B990" s="12">
        <v>46176</v>
      </c>
      <c r="C990" s="14">
        <f>YEAR(SalesDataTable[[#This Row],[Order Date]])</f>
        <v>2026</v>
      </c>
      <c r="D990" s="14">
        <f>ROUNDUP(MONTH(SalesDataTable[[#This Row],[Order Date]])/3,0)</f>
        <v>2</v>
      </c>
      <c r="E990" s="14">
        <f>MONTH(SalesDataTable[[#This Row],[Order Date]])</f>
        <v>6</v>
      </c>
      <c r="F990" s="14" t="str">
        <f>TEXT(SalesDataTable[[#This Row],[Order Date]],"mmm")</f>
        <v>Jun</v>
      </c>
      <c r="G990" s="3" t="s">
        <v>20</v>
      </c>
      <c r="H990" s="3" t="s">
        <v>33</v>
      </c>
      <c r="I990" s="3" t="s">
        <v>28</v>
      </c>
      <c r="J990" s="3" t="s">
        <v>16</v>
      </c>
      <c r="K990" s="3" t="s">
        <v>9</v>
      </c>
      <c r="L990" s="3" t="s">
        <v>46</v>
      </c>
      <c r="M990" s="8">
        <v>2</v>
      </c>
      <c r="N990" s="5">
        <v>70.97</v>
      </c>
      <c r="O990" s="6">
        <v>0.05</v>
      </c>
      <c r="P990" s="5">
        <v>32.54</v>
      </c>
      <c r="Q990" s="5">
        <f t="shared" si="60"/>
        <v>134.84299999999999</v>
      </c>
      <c r="R990" s="5">
        <f t="shared" si="61"/>
        <v>65.08</v>
      </c>
      <c r="S990" s="5">
        <f t="shared" si="62"/>
        <v>69.762999999999991</v>
      </c>
      <c r="T990" s="7">
        <f t="shared" si="63"/>
        <v>0.51736463887632278</v>
      </c>
      <c r="U990" s="4">
        <f>YEAR(SalesDataTable[[#This Row],[Order Date]])</f>
        <v>2026</v>
      </c>
      <c r="V990" s="7" t="str">
        <f>"Q"&amp;ROUNDUP(MONTH(SalesDataTable[[#This Row],[Order Date]])/3,0)</f>
        <v>Q2</v>
      </c>
      <c r="W990" s="8">
        <f>MONTH(SalesDataTable[[#This Row],[Order Date]])</f>
        <v>6</v>
      </c>
      <c r="X990" s="7" t="str">
        <f>TEXT(SalesDataTable[[#This Row],[Order Date]],"mmm")</f>
        <v>Jun</v>
      </c>
    </row>
    <row r="991" spans="1:24" ht="15.6">
      <c r="A991" s="2">
        <v>2833</v>
      </c>
      <c r="B991" s="12">
        <v>46176</v>
      </c>
      <c r="C991" s="14">
        <f>YEAR(SalesDataTable[[#This Row],[Order Date]])</f>
        <v>2026</v>
      </c>
      <c r="D991" s="14">
        <f>ROUNDUP(MONTH(SalesDataTable[[#This Row],[Order Date]])/3,0)</f>
        <v>2</v>
      </c>
      <c r="E991" s="14">
        <f>MONTH(SalesDataTable[[#This Row],[Order Date]])</f>
        <v>6</v>
      </c>
      <c r="F991" s="14" t="str">
        <f>TEXT(SalesDataTable[[#This Row],[Order Date]],"mmm")</f>
        <v>Jun</v>
      </c>
      <c r="G991" s="3" t="s">
        <v>20</v>
      </c>
      <c r="H991" s="3" t="s">
        <v>47</v>
      </c>
      <c r="I991" s="3" t="s">
        <v>2</v>
      </c>
      <c r="J991" s="3" t="s">
        <v>3</v>
      </c>
      <c r="K991" s="3" t="s">
        <v>9</v>
      </c>
      <c r="L991" s="3" t="s">
        <v>17</v>
      </c>
      <c r="M991" s="8">
        <v>3</v>
      </c>
      <c r="N991" s="5">
        <v>141.6</v>
      </c>
      <c r="O991" s="6">
        <v>0</v>
      </c>
      <c r="P991" s="5">
        <v>78.02</v>
      </c>
      <c r="Q991" s="5">
        <f t="shared" si="60"/>
        <v>424.79999999999995</v>
      </c>
      <c r="R991" s="5">
        <f t="shared" si="61"/>
        <v>234.06</v>
      </c>
      <c r="S991" s="5">
        <f t="shared" si="62"/>
        <v>190.73999999999995</v>
      </c>
      <c r="T991" s="7">
        <f t="shared" si="63"/>
        <v>0.44901129943502821</v>
      </c>
      <c r="U991" s="4">
        <f>YEAR(SalesDataTable[[#This Row],[Order Date]])</f>
        <v>2026</v>
      </c>
      <c r="V991" s="7" t="str">
        <f>"Q"&amp;ROUNDUP(MONTH(SalesDataTable[[#This Row],[Order Date]])/3,0)</f>
        <v>Q2</v>
      </c>
      <c r="W991" s="8">
        <f>MONTH(SalesDataTable[[#This Row],[Order Date]])</f>
        <v>6</v>
      </c>
      <c r="X991" s="7" t="str">
        <f>TEXT(SalesDataTable[[#This Row],[Order Date]],"mmm")</f>
        <v>Jun</v>
      </c>
    </row>
    <row r="992" spans="1:24" ht="15.6">
      <c r="A992" s="2">
        <v>3522</v>
      </c>
      <c r="B992" s="12">
        <v>46176</v>
      </c>
      <c r="C992" s="14">
        <f>YEAR(SalesDataTable[[#This Row],[Order Date]])</f>
        <v>2026</v>
      </c>
      <c r="D992" s="14">
        <f>ROUNDUP(MONTH(SalesDataTable[[#This Row],[Order Date]])/3,0)</f>
        <v>2</v>
      </c>
      <c r="E992" s="14">
        <f>MONTH(SalesDataTable[[#This Row],[Order Date]])</f>
        <v>6</v>
      </c>
      <c r="F992" s="14" t="str">
        <f>TEXT(SalesDataTable[[#This Row],[Order Date]],"mmm")</f>
        <v>Jun</v>
      </c>
      <c r="G992" s="3" t="s">
        <v>20</v>
      </c>
      <c r="H992" s="3" t="s">
        <v>47</v>
      </c>
      <c r="I992" s="3" t="s">
        <v>2</v>
      </c>
      <c r="J992" s="3" t="s">
        <v>13</v>
      </c>
      <c r="K992" s="3" t="s">
        <v>4</v>
      </c>
      <c r="L992" s="3" t="s">
        <v>26</v>
      </c>
      <c r="M992" s="8">
        <v>1</v>
      </c>
      <c r="N992" s="5">
        <v>40.57</v>
      </c>
      <c r="O992" s="6">
        <v>0</v>
      </c>
      <c r="P992" s="5">
        <v>16.329999999999998</v>
      </c>
      <c r="Q992" s="5">
        <f t="shared" si="60"/>
        <v>40.57</v>
      </c>
      <c r="R992" s="5">
        <f t="shared" si="61"/>
        <v>16.329999999999998</v>
      </c>
      <c r="S992" s="5">
        <f t="shared" si="62"/>
        <v>24.240000000000002</v>
      </c>
      <c r="T992" s="7">
        <f t="shared" si="63"/>
        <v>0.59748582696573826</v>
      </c>
      <c r="U992" s="4">
        <f>YEAR(SalesDataTable[[#This Row],[Order Date]])</f>
        <v>2026</v>
      </c>
      <c r="V992" s="7" t="str">
        <f>"Q"&amp;ROUNDUP(MONTH(SalesDataTable[[#This Row],[Order Date]])/3,0)</f>
        <v>Q2</v>
      </c>
      <c r="W992" s="8">
        <f>MONTH(SalesDataTable[[#This Row],[Order Date]])</f>
        <v>6</v>
      </c>
      <c r="X992" s="7" t="str">
        <f>TEXT(SalesDataTable[[#This Row],[Order Date]],"mmm")</f>
        <v>Jun</v>
      </c>
    </row>
    <row r="993" spans="1:24" ht="15.6">
      <c r="A993" s="2">
        <v>146</v>
      </c>
      <c r="B993" s="12">
        <v>46177</v>
      </c>
      <c r="C993" s="14">
        <f>YEAR(SalesDataTable[[#This Row],[Order Date]])</f>
        <v>2026</v>
      </c>
      <c r="D993" s="14">
        <f>ROUNDUP(MONTH(SalesDataTable[[#This Row],[Order Date]])/3,0)</f>
        <v>2</v>
      </c>
      <c r="E993" s="14">
        <f>MONTH(SalesDataTable[[#This Row],[Order Date]])</f>
        <v>6</v>
      </c>
      <c r="F993" s="14" t="str">
        <f>TEXT(SalesDataTable[[#This Row],[Order Date]],"mmm")</f>
        <v>Jun</v>
      </c>
      <c r="G993" s="3" t="s">
        <v>6</v>
      </c>
      <c r="H993" s="3" t="s">
        <v>49</v>
      </c>
      <c r="I993" s="3" t="s">
        <v>28</v>
      </c>
      <c r="J993" s="3" t="s">
        <v>3</v>
      </c>
      <c r="K993" s="3" t="s">
        <v>4</v>
      </c>
      <c r="L993" s="3" t="s">
        <v>5</v>
      </c>
      <c r="M993" s="8">
        <v>2</v>
      </c>
      <c r="N993" s="5">
        <v>81.81</v>
      </c>
      <c r="O993" s="6">
        <v>0</v>
      </c>
      <c r="P993" s="5">
        <v>42.54</v>
      </c>
      <c r="Q993" s="5">
        <f t="shared" si="60"/>
        <v>163.62</v>
      </c>
      <c r="R993" s="5">
        <f t="shared" si="61"/>
        <v>85.08</v>
      </c>
      <c r="S993" s="5">
        <f t="shared" si="62"/>
        <v>78.540000000000006</v>
      </c>
      <c r="T993" s="7">
        <f t="shared" si="63"/>
        <v>0.48001466813348004</v>
      </c>
      <c r="U993" s="4">
        <f>YEAR(SalesDataTable[[#This Row],[Order Date]])</f>
        <v>2026</v>
      </c>
      <c r="V993" s="7" t="str">
        <f>"Q"&amp;ROUNDUP(MONTH(SalesDataTable[[#This Row],[Order Date]])/3,0)</f>
        <v>Q2</v>
      </c>
      <c r="W993" s="8">
        <f>MONTH(SalesDataTable[[#This Row],[Order Date]])</f>
        <v>6</v>
      </c>
      <c r="X993" s="7" t="str">
        <f>TEXT(SalesDataTable[[#This Row],[Order Date]],"mmm")</f>
        <v>Jun</v>
      </c>
    </row>
    <row r="994" spans="1:24" ht="15.6">
      <c r="A994" s="2">
        <v>161</v>
      </c>
      <c r="B994" s="12">
        <v>46177</v>
      </c>
      <c r="C994" s="14">
        <f>YEAR(SalesDataTable[[#This Row],[Order Date]])</f>
        <v>2026</v>
      </c>
      <c r="D994" s="14">
        <f>ROUNDUP(MONTH(SalesDataTable[[#This Row],[Order Date]])/3,0)</f>
        <v>2</v>
      </c>
      <c r="E994" s="14">
        <f>MONTH(SalesDataTable[[#This Row],[Order Date]])</f>
        <v>6</v>
      </c>
      <c r="F994" s="14" t="str">
        <f>TEXT(SalesDataTable[[#This Row],[Order Date]],"mmm")</f>
        <v>Jun</v>
      </c>
      <c r="G994" s="3" t="s">
        <v>0</v>
      </c>
      <c r="H994" s="3" t="s">
        <v>1</v>
      </c>
      <c r="I994" s="3" t="s">
        <v>28</v>
      </c>
      <c r="J994" s="3" t="s">
        <v>3</v>
      </c>
      <c r="K994" s="3" t="s">
        <v>4</v>
      </c>
      <c r="L994" s="3" t="s">
        <v>22</v>
      </c>
      <c r="M994" s="8">
        <v>2</v>
      </c>
      <c r="N994" s="5">
        <v>50.09</v>
      </c>
      <c r="O994" s="6">
        <v>0</v>
      </c>
      <c r="P994" s="5">
        <v>22.91</v>
      </c>
      <c r="Q994" s="5">
        <f t="shared" si="60"/>
        <v>100.18</v>
      </c>
      <c r="R994" s="5">
        <f t="shared" si="61"/>
        <v>45.82</v>
      </c>
      <c r="S994" s="5">
        <f t="shared" si="62"/>
        <v>54.360000000000007</v>
      </c>
      <c r="T994" s="7">
        <f t="shared" si="63"/>
        <v>0.54262327809942112</v>
      </c>
      <c r="U994" s="4">
        <f>YEAR(SalesDataTable[[#This Row],[Order Date]])</f>
        <v>2026</v>
      </c>
      <c r="V994" s="7" t="str">
        <f>"Q"&amp;ROUNDUP(MONTH(SalesDataTable[[#This Row],[Order Date]])/3,0)</f>
        <v>Q2</v>
      </c>
      <c r="W994" s="8">
        <f>MONTH(SalesDataTable[[#This Row],[Order Date]])</f>
        <v>6</v>
      </c>
      <c r="X994" s="7" t="str">
        <f>TEXT(SalesDataTable[[#This Row],[Order Date]],"mmm")</f>
        <v>Jun</v>
      </c>
    </row>
    <row r="995" spans="1:24" ht="15.6">
      <c r="A995" s="2">
        <v>819</v>
      </c>
      <c r="B995" s="12">
        <v>46177</v>
      </c>
      <c r="C995" s="14">
        <f>YEAR(SalesDataTable[[#This Row],[Order Date]])</f>
        <v>2026</v>
      </c>
      <c r="D995" s="14">
        <f>ROUNDUP(MONTH(SalesDataTable[[#This Row],[Order Date]])/3,0)</f>
        <v>2</v>
      </c>
      <c r="E995" s="14">
        <f>MONTH(SalesDataTable[[#This Row],[Order Date]])</f>
        <v>6</v>
      </c>
      <c r="F995" s="14" t="str">
        <f>TEXT(SalesDataTable[[#This Row],[Order Date]],"mmm")</f>
        <v>Jun</v>
      </c>
      <c r="G995" s="3" t="s">
        <v>20</v>
      </c>
      <c r="H995" s="3" t="s">
        <v>33</v>
      </c>
      <c r="I995" s="3" t="s">
        <v>2</v>
      </c>
      <c r="J995" s="3" t="s">
        <v>3</v>
      </c>
      <c r="K995" s="3" t="s">
        <v>9</v>
      </c>
      <c r="L995" s="3" t="s">
        <v>46</v>
      </c>
      <c r="M995" s="8">
        <v>1</v>
      </c>
      <c r="N995" s="5">
        <v>72.38</v>
      </c>
      <c r="O995" s="6">
        <v>0</v>
      </c>
      <c r="P995" s="5">
        <v>32.68</v>
      </c>
      <c r="Q995" s="5">
        <f t="shared" si="60"/>
        <v>72.38</v>
      </c>
      <c r="R995" s="5">
        <f t="shared" si="61"/>
        <v>32.68</v>
      </c>
      <c r="S995" s="5">
        <f t="shared" si="62"/>
        <v>39.699999999999996</v>
      </c>
      <c r="T995" s="7">
        <f t="shared" si="63"/>
        <v>0.54849405913235694</v>
      </c>
      <c r="U995" s="4">
        <f>YEAR(SalesDataTable[[#This Row],[Order Date]])</f>
        <v>2026</v>
      </c>
      <c r="V995" s="7" t="str">
        <f>"Q"&amp;ROUNDUP(MONTH(SalesDataTable[[#This Row],[Order Date]])/3,0)</f>
        <v>Q2</v>
      </c>
      <c r="W995" s="8">
        <f>MONTH(SalesDataTable[[#This Row],[Order Date]])</f>
        <v>6</v>
      </c>
      <c r="X995" s="7" t="str">
        <f>TEXT(SalesDataTable[[#This Row],[Order Date]],"mmm")</f>
        <v>Jun</v>
      </c>
    </row>
    <row r="996" spans="1:24" ht="15.6">
      <c r="A996" s="2">
        <v>2104</v>
      </c>
      <c r="B996" s="12">
        <v>46177</v>
      </c>
      <c r="C996" s="14">
        <f>YEAR(SalesDataTable[[#This Row],[Order Date]])</f>
        <v>2026</v>
      </c>
      <c r="D996" s="14">
        <f>ROUNDUP(MONTH(SalesDataTable[[#This Row],[Order Date]])/3,0)</f>
        <v>2</v>
      </c>
      <c r="E996" s="14">
        <f>MONTH(SalesDataTable[[#This Row],[Order Date]])</f>
        <v>6</v>
      </c>
      <c r="F996" s="14" t="str">
        <f>TEXT(SalesDataTable[[#This Row],[Order Date]],"mmm")</f>
        <v>Jun</v>
      </c>
      <c r="G996" s="3" t="s">
        <v>6</v>
      </c>
      <c r="H996" s="3" t="s">
        <v>7</v>
      </c>
      <c r="I996" s="3" t="s">
        <v>2</v>
      </c>
      <c r="J996" s="3" t="s">
        <v>13</v>
      </c>
      <c r="K996" s="3" t="s">
        <v>9</v>
      </c>
      <c r="L996" s="3" t="s">
        <v>10</v>
      </c>
      <c r="M996" s="8">
        <v>1</v>
      </c>
      <c r="N996" s="5">
        <v>92.31</v>
      </c>
      <c r="O996" s="6">
        <v>0</v>
      </c>
      <c r="P996" s="5">
        <v>45.58</v>
      </c>
      <c r="Q996" s="5">
        <f t="shared" si="60"/>
        <v>92.31</v>
      </c>
      <c r="R996" s="5">
        <f t="shared" si="61"/>
        <v>45.58</v>
      </c>
      <c r="S996" s="5">
        <f t="shared" si="62"/>
        <v>46.730000000000004</v>
      </c>
      <c r="T996" s="7">
        <f t="shared" si="63"/>
        <v>0.50622901094139316</v>
      </c>
      <c r="U996" s="4">
        <f>YEAR(SalesDataTable[[#This Row],[Order Date]])</f>
        <v>2026</v>
      </c>
      <c r="V996" s="7" t="str">
        <f>"Q"&amp;ROUNDUP(MONTH(SalesDataTable[[#This Row],[Order Date]])/3,0)</f>
        <v>Q2</v>
      </c>
      <c r="W996" s="8">
        <f>MONTH(SalesDataTable[[#This Row],[Order Date]])</f>
        <v>6</v>
      </c>
      <c r="X996" s="7" t="str">
        <f>TEXT(SalesDataTable[[#This Row],[Order Date]],"mmm")</f>
        <v>Jun</v>
      </c>
    </row>
    <row r="997" spans="1:24" ht="15.6">
      <c r="A997" s="2">
        <v>2678</v>
      </c>
      <c r="B997" s="12">
        <v>46177</v>
      </c>
      <c r="C997" s="14">
        <f>YEAR(SalesDataTable[[#This Row],[Order Date]])</f>
        <v>2026</v>
      </c>
      <c r="D997" s="14">
        <f>ROUNDUP(MONTH(SalesDataTable[[#This Row],[Order Date]])/3,0)</f>
        <v>2</v>
      </c>
      <c r="E997" s="14">
        <f>MONTH(SalesDataTable[[#This Row],[Order Date]])</f>
        <v>6</v>
      </c>
      <c r="F997" s="14" t="str">
        <f>TEXT(SalesDataTable[[#This Row],[Order Date]],"mmm")</f>
        <v>Jun</v>
      </c>
      <c r="G997" s="3" t="s">
        <v>20</v>
      </c>
      <c r="H997" s="3" t="s">
        <v>33</v>
      </c>
      <c r="I997" s="3" t="s">
        <v>8</v>
      </c>
      <c r="J997" s="3" t="s">
        <v>3</v>
      </c>
      <c r="K997" s="3" t="s">
        <v>14</v>
      </c>
      <c r="L997" s="3"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c r="U997" s="4">
        <f>YEAR(SalesDataTable[[#This Row],[Order Date]])</f>
        <v>2026</v>
      </c>
      <c r="V997" s="7" t="str">
        <f>"Q"&amp;ROUNDUP(MONTH(SalesDataTable[[#This Row],[Order Date]])/3,0)</f>
        <v>Q2</v>
      </c>
      <c r="W997" s="8">
        <f>MONTH(SalesDataTable[[#This Row],[Order Date]])</f>
        <v>6</v>
      </c>
      <c r="X997" s="7" t="str">
        <f>TEXT(SalesDataTable[[#This Row],[Order Date]],"mmm")</f>
        <v>Jun</v>
      </c>
    </row>
    <row r="998" spans="1:24" ht="15.6">
      <c r="A998" s="2">
        <v>3015</v>
      </c>
      <c r="B998" s="12">
        <v>46177</v>
      </c>
      <c r="C998" s="14">
        <f>YEAR(SalesDataTable[[#This Row],[Order Date]])</f>
        <v>2026</v>
      </c>
      <c r="D998" s="14">
        <f>ROUNDUP(MONTH(SalesDataTable[[#This Row],[Order Date]])/3,0)</f>
        <v>2</v>
      </c>
      <c r="E998" s="14">
        <f>MONTH(SalesDataTable[[#This Row],[Order Date]])</f>
        <v>6</v>
      </c>
      <c r="F998" s="14" t="str">
        <f>TEXT(SalesDataTable[[#This Row],[Order Date]],"mmm")</f>
        <v>Jun</v>
      </c>
      <c r="G998" s="3" t="s">
        <v>6</v>
      </c>
      <c r="H998" s="3" t="s">
        <v>49</v>
      </c>
      <c r="I998" s="3" t="s">
        <v>2</v>
      </c>
      <c r="J998" s="3" t="s">
        <v>3</v>
      </c>
      <c r="K998" s="3" t="s">
        <v>14</v>
      </c>
      <c r="L998" s="3" t="s">
        <v>32</v>
      </c>
      <c r="M998" s="8">
        <v>1</v>
      </c>
      <c r="N998" s="5">
        <v>45.5</v>
      </c>
      <c r="O998" s="6">
        <v>0.05</v>
      </c>
      <c r="P998" s="5">
        <v>18.89</v>
      </c>
      <c r="Q998" s="5">
        <f t="shared" si="60"/>
        <v>43.225000000000001</v>
      </c>
      <c r="R998" s="5">
        <f t="shared" si="61"/>
        <v>18.89</v>
      </c>
      <c r="S998" s="5">
        <f t="shared" si="62"/>
        <v>24.335000000000001</v>
      </c>
      <c r="T998" s="7">
        <f t="shared" si="63"/>
        <v>0.56298438403701567</v>
      </c>
      <c r="U998" s="4">
        <f>YEAR(SalesDataTable[[#This Row],[Order Date]])</f>
        <v>2026</v>
      </c>
      <c r="V998" s="7" t="str">
        <f>"Q"&amp;ROUNDUP(MONTH(SalesDataTable[[#This Row],[Order Date]])/3,0)</f>
        <v>Q2</v>
      </c>
      <c r="W998" s="8">
        <f>MONTH(SalesDataTable[[#This Row],[Order Date]])</f>
        <v>6</v>
      </c>
      <c r="X998" s="7" t="str">
        <f>TEXT(SalesDataTable[[#This Row],[Order Date]],"mmm")</f>
        <v>Jun</v>
      </c>
    </row>
    <row r="999" spans="1:24" ht="15.6">
      <c r="A999" s="2">
        <v>3243</v>
      </c>
      <c r="B999" s="12">
        <v>46177</v>
      </c>
      <c r="C999" s="14">
        <f>YEAR(SalesDataTable[[#This Row],[Order Date]])</f>
        <v>2026</v>
      </c>
      <c r="D999" s="14">
        <f>ROUNDUP(MONTH(SalesDataTable[[#This Row],[Order Date]])/3,0)</f>
        <v>2</v>
      </c>
      <c r="E999" s="14">
        <f>MONTH(SalesDataTable[[#This Row],[Order Date]])</f>
        <v>6</v>
      </c>
      <c r="F999" s="14" t="str">
        <f>TEXT(SalesDataTable[[#This Row],[Order Date]],"mmm")</f>
        <v>Jun</v>
      </c>
      <c r="G999" s="3" t="s">
        <v>11</v>
      </c>
      <c r="H999" s="3" t="s">
        <v>25</v>
      </c>
      <c r="I999" s="3" t="s">
        <v>2</v>
      </c>
      <c r="J999" s="3" t="s">
        <v>3</v>
      </c>
      <c r="K999" s="3" t="s">
        <v>34</v>
      </c>
      <c r="L999" s="3" t="s">
        <v>42</v>
      </c>
      <c r="M999" s="8">
        <v>1</v>
      </c>
      <c r="N999" s="5">
        <v>35.99</v>
      </c>
      <c r="O999" s="6">
        <v>0</v>
      </c>
      <c r="P999" s="5">
        <v>14.05</v>
      </c>
      <c r="Q999" s="5">
        <f t="shared" si="60"/>
        <v>35.99</v>
      </c>
      <c r="R999" s="5">
        <f t="shared" si="61"/>
        <v>14.05</v>
      </c>
      <c r="S999" s="5">
        <f t="shared" si="62"/>
        <v>21.94</v>
      </c>
      <c r="T999" s="7">
        <f t="shared" si="63"/>
        <v>0.60961378160600166</v>
      </c>
      <c r="U999" s="4">
        <f>YEAR(SalesDataTable[[#This Row],[Order Date]])</f>
        <v>2026</v>
      </c>
      <c r="V999" s="7" t="str">
        <f>"Q"&amp;ROUNDUP(MONTH(SalesDataTable[[#This Row],[Order Date]])/3,0)</f>
        <v>Q2</v>
      </c>
      <c r="W999" s="8">
        <f>MONTH(SalesDataTable[[#This Row],[Order Date]])</f>
        <v>6</v>
      </c>
      <c r="X999" s="7" t="str">
        <f>TEXT(SalesDataTable[[#This Row],[Order Date]],"mmm")</f>
        <v>Jun</v>
      </c>
    </row>
    <row r="1000" spans="1:24" ht="15.6">
      <c r="A1000" s="2">
        <v>3283</v>
      </c>
      <c r="B1000" s="12">
        <v>46177</v>
      </c>
      <c r="C1000" s="14">
        <f>YEAR(SalesDataTable[[#This Row],[Order Date]])</f>
        <v>2026</v>
      </c>
      <c r="D1000" s="14">
        <f>ROUNDUP(MONTH(SalesDataTable[[#This Row],[Order Date]])/3,0)</f>
        <v>2</v>
      </c>
      <c r="E1000" s="14">
        <f>MONTH(SalesDataTable[[#This Row],[Order Date]])</f>
        <v>6</v>
      </c>
      <c r="F1000" s="14" t="str">
        <f>TEXT(SalesDataTable[[#This Row],[Order Date]],"mmm")</f>
        <v>Jun</v>
      </c>
      <c r="G1000" s="3" t="s">
        <v>6</v>
      </c>
      <c r="H1000" s="3" t="s">
        <v>43</v>
      </c>
      <c r="I1000" s="3" t="s">
        <v>28</v>
      </c>
      <c r="J1000" s="3" t="s">
        <v>3</v>
      </c>
      <c r="K1000" s="3" t="s">
        <v>34</v>
      </c>
      <c r="L1000" s="3" t="s">
        <v>38</v>
      </c>
      <c r="M1000" s="8">
        <v>1</v>
      </c>
      <c r="N1000" s="5">
        <v>122.55</v>
      </c>
      <c r="O1000" s="6">
        <v>0</v>
      </c>
      <c r="P1000" s="5">
        <v>68.97</v>
      </c>
      <c r="Q1000" s="5">
        <f t="shared" si="60"/>
        <v>122.55</v>
      </c>
      <c r="R1000" s="5">
        <f t="shared" si="61"/>
        <v>68.97</v>
      </c>
      <c r="S1000" s="5">
        <f t="shared" si="62"/>
        <v>53.58</v>
      </c>
      <c r="T1000" s="7">
        <f t="shared" si="63"/>
        <v>0.43720930232558142</v>
      </c>
      <c r="U1000" s="4">
        <f>YEAR(SalesDataTable[[#This Row],[Order Date]])</f>
        <v>2026</v>
      </c>
      <c r="V1000" s="7" t="str">
        <f>"Q"&amp;ROUNDUP(MONTH(SalesDataTable[[#This Row],[Order Date]])/3,0)</f>
        <v>Q2</v>
      </c>
      <c r="W1000" s="8">
        <f>MONTH(SalesDataTable[[#This Row],[Order Date]])</f>
        <v>6</v>
      </c>
      <c r="X1000" s="7" t="str">
        <f>TEXT(SalesDataTable[[#This Row],[Order Date]],"mmm")</f>
        <v>Jun</v>
      </c>
    </row>
    <row r="1001" spans="1:24" ht="15.6">
      <c r="A1001" s="2">
        <v>3966</v>
      </c>
      <c r="B1001" s="12">
        <v>46177</v>
      </c>
      <c r="C1001" s="14">
        <f>YEAR(SalesDataTable[[#This Row],[Order Date]])</f>
        <v>2026</v>
      </c>
      <c r="D1001" s="14">
        <f>ROUNDUP(MONTH(SalesDataTable[[#This Row],[Order Date]])/3,0)</f>
        <v>2</v>
      </c>
      <c r="E1001" s="14">
        <f>MONTH(SalesDataTable[[#This Row],[Order Date]])</f>
        <v>6</v>
      </c>
      <c r="F1001" s="14" t="str">
        <f>TEXT(SalesDataTable[[#This Row],[Order Date]],"mmm")</f>
        <v>Jun</v>
      </c>
      <c r="G1001" s="3" t="s">
        <v>20</v>
      </c>
      <c r="H1001" s="3" t="s">
        <v>33</v>
      </c>
      <c r="I1001" s="3" t="s">
        <v>2</v>
      </c>
      <c r="J1001" s="3" t="s">
        <v>13</v>
      </c>
      <c r="K1001" s="3" t="s">
        <v>34</v>
      </c>
      <c r="L1001" s="3"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c r="U1001" s="4">
        <f>YEAR(SalesDataTable[[#This Row],[Order Date]])</f>
        <v>2026</v>
      </c>
      <c r="V1001" s="7" t="str">
        <f>"Q"&amp;ROUNDUP(MONTH(SalesDataTable[[#This Row],[Order Date]])/3,0)</f>
        <v>Q2</v>
      </c>
      <c r="W1001" s="8">
        <f>MONTH(SalesDataTable[[#This Row],[Order Date]])</f>
        <v>6</v>
      </c>
      <c r="X1001" s="7" t="str">
        <f>TEXT(SalesDataTable[[#This Row],[Order Date]],"mmm")</f>
        <v>Jun</v>
      </c>
    </row>
    <row r="1002" spans="1:24" ht="15.6">
      <c r="A1002" s="2">
        <v>1349</v>
      </c>
      <c r="B1002" s="12">
        <v>46178</v>
      </c>
      <c r="C1002" s="14">
        <f>YEAR(SalesDataTable[[#This Row],[Order Date]])</f>
        <v>2026</v>
      </c>
      <c r="D1002" s="14">
        <f>ROUNDUP(MONTH(SalesDataTable[[#This Row],[Order Date]])/3,0)</f>
        <v>2</v>
      </c>
      <c r="E1002" s="14">
        <f>MONTH(SalesDataTable[[#This Row],[Order Date]])</f>
        <v>6</v>
      </c>
      <c r="F1002" s="14" t="str">
        <f>TEXT(SalesDataTable[[#This Row],[Order Date]],"mmm")</f>
        <v>Jun</v>
      </c>
      <c r="G1002" s="3" t="s">
        <v>0</v>
      </c>
      <c r="H1002" s="3" t="s">
        <v>50</v>
      </c>
      <c r="I1002" s="3" t="s">
        <v>19</v>
      </c>
      <c r="J1002" s="3" t="s">
        <v>3</v>
      </c>
      <c r="K1002" s="3" t="s">
        <v>9</v>
      </c>
      <c r="L1002" s="3" t="s">
        <v>10</v>
      </c>
      <c r="M1002" s="8">
        <v>6</v>
      </c>
      <c r="N1002" s="5">
        <v>91.98</v>
      </c>
      <c r="O1002" s="6">
        <v>0.05</v>
      </c>
      <c r="P1002" s="5">
        <v>46.46</v>
      </c>
      <c r="Q1002" s="5">
        <f t="shared" si="60"/>
        <v>524.28599999999994</v>
      </c>
      <c r="R1002" s="5">
        <f t="shared" si="61"/>
        <v>278.76</v>
      </c>
      <c r="S1002" s="5">
        <f t="shared" si="62"/>
        <v>245.52599999999995</v>
      </c>
      <c r="T1002" s="7">
        <f t="shared" si="63"/>
        <v>0.46830546686350577</v>
      </c>
      <c r="U1002" s="4">
        <f>YEAR(SalesDataTable[[#This Row],[Order Date]])</f>
        <v>2026</v>
      </c>
      <c r="V1002" s="7" t="str">
        <f>"Q"&amp;ROUNDUP(MONTH(SalesDataTable[[#This Row],[Order Date]])/3,0)</f>
        <v>Q2</v>
      </c>
      <c r="W1002" s="8">
        <f>MONTH(SalesDataTable[[#This Row],[Order Date]])</f>
        <v>6</v>
      </c>
      <c r="X1002" s="7" t="str">
        <f>TEXT(SalesDataTable[[#This Row],[Order Date]],"mmm")</f>
        <v>Jun</v>
      </c>
    </row>
    <row r="1003" spans="1:24" ht="15.6">
      <c r="A1003" s="2">
        <v>2333</v>
      </c>
      <c r="B1003" s="12">
        <v>46178</v>
      </c>
      <c r="C1003" s="14">
        <f>YEAR(SalesDataTable[[#This Row],[Order Date]])</f>
        <v>2026</v>
      </c>
      <c r="D1003" s="14">
        <f>ROUNDUP(MONTH(SalesDataTable[[#This Row],[Order Date]])/3,0)</f>
        <v>2</v>
      </c>
      <c r="E1003" s="14">
        <f>MONTH(SalesDataTable[[#This Row],[Order Date]])</f>
        <v>6</v>
      </c>
      <c r="F1003" s="14" t="str">
        <f>TEXT(SalesDataTable[[#This Row],[Order Date]],"mmm")</f>
        <v>Jun</v>
      </c>
      <c r="G1003" s="3" t="s">
        <v>11</v>
      </c>
      <c r="H1003" s="3" t="s">
        <v>25</v>
      </c>
      <c r="I1003" s="3" t="s">
        <v>2</v>
      </c>
      <c r="J1003" s="3" t="s">
        <v>16</v>
      </c>
      <c r="K1003" s="3" t="s">
        <v>23</v>
      </c>
      <c r="L1003" s="3" t="s">
        <v>51</v>
      </c>
      <c r="M1003" s="8">
        <v>1</v>
      </c>
      <c r="N1003" s="5">
        <v>125.32</v>
      </c>
      <c r="O1003" s="6">
        <v>0</v>
      </c>
      <c r="P1003" s="5">
        <v>59.03</v>
      </c>
      <c r="Q1003" s="5">
        <f t="shared" si="60"/>
        <v>125.32</v>
      </c>
      <c r="R1003" s="5">
        <f t="shared" si="61"/>
        <v>59.03</v>
      </c>
      <c r="S1003" s="5">
        <f t="shared" si="62"/>
        <v>66.289999999999992</v>
      </c>
      <c r="T1003" s="7">
        <f t="shared" si="63"/>
        <v>0.52896584743057773</v>
      </c>
      <c r="U1003" s="4">
        <f>YEAR(SalesDataTable[[#This Row],[Order Date]])</f>
        <v>2026</v>
      </c>
      <c r="V1003" s="7" t="str">
        <f>"Q"&amp;ROUNDUP(MONTH(SalesDataTable[[#This Row],[Order Date]])/3,0)</f>
        <v>Q2</v>
      </c>
      <c r="W1003" s="8">
        <f>MONTH(SalesDataTable[[#This Row],[Order Date]])</f>
        <v>6</v>
      </c>
      <c r="X1003" s="7" t="str">
        <f>TEXT(SalesDataTable[[#This Row],[Order Date]],"mmm")</f>
        <v>Jun</v>
      </c>
    </row>
    <row r="1004" spans="1:24" ht="15.6">
      <c r="A1004" s="2">
        <v>2628</v>
      </c>
      <c r="B1004" s="12">
        <v>46178</v>
      </c>
      <c r="C1004" s="14">
        <f>YEAR(SalesDataTable[[#This Row],[Order Date]])</f>
        <v>2026</v>
      </c>
      <c r="D1004" s="14">
        <f>ROUNDUP(MONTH(SalesDataTable[[#This Row],[Order Date]])/3,0)</f>
        <v>2</v>
      </c>
      <c r="E1004" s="14">
        <f>MONTH(SalesDataTable[[#This Row],[Order Date]])</f>
        <v>6</v>
      </c>
      <c r="F1004" s="14" t="str">
        <f>TEXT(SalesDataTable[[#This Row],[Order Date]],"mmm")</f>
        <v>Jun</v>
      </c>
      <c r="G1004" s="3" t="s">
        <v>20</v>
      </c>
      <c r="H1004" s="3" t="s">
        <v>33</v>
      </c>
      <c r="I1004" s="3" t="s">
        <v>28</v>
      </c>
      <c r="J1004" s="3" t="s">
        <v>3</v>
      </c>
      <c r="K1004" s="3" t="s">
        <v>14</v>
      </c>
      <c r="L1004" s="3" t="s">
        <v>48</v>
      </c>
      <c r="M1004" s="8">
        <v>2</v>
      </c>
      <c r="N1004" s="5">
        <v>167.26</v>
      </c>
      <c r="O1004" s="6">
        <v>0</v>
      </c>
      <c r="P1004" s="5">
        <v>89.65</v>
      </c>
      <c r="Q1004" s="5">
        <f t="shared" si="60"/>
        <v>334.52</v>
      </c>
      <c r="R1004" s="5">
        <f t="shared" si="61"/>
        <v>179.3</v>
      </c>
      <c r="S1004" s="5">
        <f t="shared" si="62"/>
        <v>155.21999999999997</v>
      </c>
      <c r="T1004" s="7">
        <f t="shared" si="63"/>
        <v>0.46400813105344968</v>
      </c>
      <c r="U1004" s="4">
        <f>YEAR(SalesDataTable[[#This Row],[Order Date]])</f>
        <v>2026</v>
      </c>
      <c r="V1004" s="7" t="str">
        <f>"Q"&amp;ROUNDUP(MONTH(SalesDataTable[[#This Row],[Order Date]])/3,0)</f>
        <v>Q2</v>
      </c>
      <c r="W1004" s="8">
        <f>MONTH(SalesDataTable[[#This Row],[Order Date]])</f>
        <v>6</v>
      </c>
      <c r="X1004" s="7" t="str">
        <f>TEXT(SalesDataTable[[#This Row],[Order Date]],"mmm")</f>
        <v>Jun</v>
      </c>
    </row>
    <row r="1005" spans="1:24" ht="15.6">
      <c r="A1005" s="2">
        <v>2718</v>
      </c>
      <c r="B1005" s="12">
        <v>46178</v>
      </c>
      <c r="C1005" s="14">
        <f>YEAR(SalesDataTable[[#This Row],[Order Date]])</f>
        <v>2026</v>
      </c>
      <c r="D1005" s="14">
        <f>ROUNDUP(MONTH(SalesDataTable[[#This Row],[Order Date]])/3,0)</f>
        <v>2</v>
      </c>
      <c r="E1005" s="14">
        <f>MONTH(SalesDataTable[[#This Row],[Order Date]])</f>
        <v>6</v>
      </c>
      <c r="F1005" s="14" t="str">
        <f>TEXT(SalesDataTable[[#This Row],[Order Date]],"mmm")</f>
        <v>Jun</v>
      </c>
      <c r="G1005" s="3" t="s">
        <v>0</v>
      </c>
      <c r="H1005" s="3" t="s">
        <v>1</v>
      </c>
      <c r="I1005" s="3" t="s">
        <v>28</v>
      </c>
      <c r="J1005" s="3" t="s">
        <v>3</v>
      </c>
      <c r="K1005" s="3" t="s">
        <v>4</v>
      </c>
      <c r="L1005" s="3" t="s">
        <v>5</v>
      </c>
      <c r="M1005" s="8">
        <v>1</v>
      </c>
      <c r="N1005" s="5">
        <v>80.19</v>
      </c>
      <c r="O1005" s="6">
        <v>0</v>
      </c>
      <c r="P1005" s="5">
        <v>42.18</v>
      </c>
      <c r="Q1005" s="5">
        <f t="shared" si="60"/>
        <v>80.19</v>
      </c>
      <c r="R1005" s="5">
        <f t="shared" si="61"/>
        <v>42.18</v>
      </c>
      <c r="S1005" s="5">
        <f t="shared" si="62"/>
        <v>38.01</v>
      </c>
      <c r="T1005" s="7">
        <f t="shared" si="63"/>
        <v>0.47399925177702956</v>
      </c>
      <c r="U1005" s="4">
        <f>YEAR(SalesDataTable[[#This Row],[Order Date]])</f>
        <v>2026</v>
      </c>
      <c r="V1005" s="7" t="str">
        <f>"Q"&amp;ROUNDUP(MONTH(SalesDataTable[[#This Row],[Order Date]])/3,0)</f>
        <v>Q2</v>
      </c>
      <c r="W1005" s="8">
        <f>MONTH(SalesDataTable[[#This Row],[Order Date]])</f>
        <v>6</v>
      </c>
      <c r="X1005" s="7" t="str">
        <f>TEXT(SalesDataTable[[#This Row],[Order Date]],"mmm")</f>
        <v>Jun</v>
      </c>
    </row>
    <row r="1006" spans="1:24" ht="15.6">
      <c r="A1006" s="2">
        <v>3185</v>
      </c>
      <c r="B1006" s="12">
        <v>46178</v>
      </c>
      <c r="C1006" s="14">
        <f>YEAR(SalesDataTable[[#This Row],[Order Date]])</f>
        <v>2026</v>
      </c>
      <c r="D1006" s="14">
        <f>ROUNDUP(MONTH(SalesDataTable[[#This Row],[Order Date]])/3,0)</f>
        <v>2</v>
      </c>
      <c r="E1006" s="14">
        <f>MONTH(SalesDataTable[[#This Row],[Order Date]])</f>
        <v>6</v>
      </c>
      <c r="F1006" s="14" t="str">
        <f>TEXT(SalesDataTable[[#This Row],[Order Date]],"mmm")</f>
        <v>Jun</v>
      </c>
      <c r="G1006" s="3" t="s">
        <v>0</v>
      </c>
      <c r="H1006" s="3" t="s">
        <v>50</v>
      </c>
      <c r="I1006" s="3" t="s">
        <v>2</v>
      </c>
      <c r="J1006" s="3" t="s">
        <v>13</v>
      </c>
      <c r="K1006" s="3" t="s">
        <v>4</v>
      </c>
      <c r="L1006" s="3" t="s">
        <v>22</v>
      </c>
      <c r="M1006" s="8">
        <v>1</v>
      </c>
      <c r="N1006" s="5">
        <v>49.86</v>
      </c>
      <c r="O1006" s="6">
        <v>0</v>
      </c>
      <c r="P1006" s="5">
        <v>22.72</v>
      </c>
      <c r="Q1006" s="5">
        <f t="shared" si="60"/>
        <v>49.86</v>
      </c>
      <c r="R1006" s="5">
        <f t="shared" si="61"/>
        <v>22.72</v>
      </c>
      <c r="S1006" s="5">
        <f t="shared" si="62"/>
        <v>27.14</v>
      </c>
      <c r="T1006" s="7">
        <f t="shared" si="63"/>
        <v>0.5443241075010028</v>
      </c>
      <c r="U1006" s="4">
        <f>YEAR(SalesDataTable[[#This Row],[Order Date]])</f>
        <v>2026</v>
      </c>
      <c r="V1006" s="7" t="str">
        <f>"Q"&amp;ROUNDUP(MONTH(SalesDataTable[[#This Row],[Order Date]])/3,0)</f>
        <v>Q2</v>
      </c>
      <c r="W1006" s="8">
        <f>MONTH(SalesDataTable[[#This Row],[Order Date]])</f>
        <v>6</v>
      </c>
      <c r="X1006" s="7" t="str">
        <f>TEXT(SalesDataTable[[#This Row],[Order Date]],"mmm")</f>
        <v>Jun</v>
      </c>
    </row>
    <row r="1007" spans="1:24" ht="15.6">
      <c r="A1007" s="2">
        <v>4495</v>
      </c>
      <c r="B1007" s="12">
        <v>46178</v>
      </c>
      <c r="C1007" s="14">
        <f>YEAR(SalesDataTable[[#This Row],[Order Date]])</f>
        <v>2026</v>
      </c>
      <c r="D1007" s="14">
        <f>ROUNDUP(MONTH(SalesDataTable[[#This Row],[Order Date]])/3,0)</f>
        <v>2</v>
      </c>
      <c r="E1007" s="14">
        <f>MONTH(SalesDataTable[[#This Row],[Order Date]])</f>
        <v>6</v>
      </c>
      <c r="F1007" s="14" t="str">
        <f>TEXT(SalesDataTable[[#This Row],[Order Date]],"mmm")</f>
        <v>Jun</v>
      </c>
      <c r="G1007" s="3" t="s">
        <v>11</v>
      </c>
      <c r="H1007" s="3" t="s">
        <v>39</v>
      </c>
      <c r="I1007" s="3" t="s">
        <v>19</v>
      </c>
      <c r="J1007" s="3" t="s">
        <v>13</v>
      </c>
      <c r="K1007" s="3" t="s">
        <v>23</v>
      </c>
      <c r="L1007" s="3" t="s">
        <v>29</v>
      </c>
      <c r="M1007" s="8">
        <v>2</v>
      </c>
      <c r="N1007" s="5">
        <v>195.51</v>
      </c>
      <c r="O1007" s="6">
        <v>0</v>
      </c>
      <c r="P1007" s="5">
        <v>102.97</v>
      </c>
      <c r="Q1007" s="5">
        <f t="shared" si="60"/>
        <v>391.02</v>
      </c>
      <c r="R1007" s="5">
        <f t="shared" si="61"/>
        <v>205.94</v>
      </c>
      <c r="S1007" s="5">
        <f t="shared" si="62"/>
        <v>185.07999999999998</v>
      </c>
      <c r="T1007" s="7">
        <f t="shared" si="63"/>
        <v>0.47332617257429288</v>
      </c>
      <c r="U1007" s="4">
        <f>YEAR(SalesDataTable[[#This Row],[Order Date]])</f>
        <v>2026</v>
      </c>
      <c r="V1007" s="7" t="str">
        <f>"Q"&amp;ROUNDUP(MONTH(SalesDataTable[[#This Row],[Order Date]])/3,0)</f>
        <v>Q2</v>
      </c>
      <c r="W1007" s="8">
        <f>MONTH(SalesDataTable[[#This Row],[Order Date]])</f>
        <v>6</v>
      </c>
      <c r="X1007" s="7" t="str">
        <f>TEXT(SalesDataTable[[#This Row],[Order Date]],"mmm")</f>
        <v>Jun</v>
      </c>
    </row>
    <row r="1008" spans="1:24" ht="15.6">
      <c r="A1008" s="2">
        <v>815</v>
      </c>
      <c r="B1008" s="12">
        <v>46179</v>
      </c>
      <c r="C1008" s="14">
        <f>YEAR(SalesDataTable[[#This Row],[Order Date]])</f>
        <v>2026</v>
      </c>
      <c r="D1008" s="14">
        <f>ROUNDUP(MONTH(SalesDataTable[[#This Row],[Order Date]])/3,0)</f>
        <v>2</v>
      </c>
      <c r="E1008" s="14">
        <f>MONTH(SalesDataTable[[#This Row],[Order Date]])</f>
        <v>6</v>
      </c>
      <c r="F1008" s="14" t="str">
        <f>TEXT(SalesDataTable[[#This Row],[Order Date]],"mmm")</f>
        <v>Jun</v>
      </c>
      <c r="G1008" s="3" t="s">
        <v>0</v>
      </c>
      <c r="H1008" s="3" t="s">
        <v>1</v>
      </c>
      <c r="I1008" s="3" t="s">
        <v>19</v>
      </c>
      <c r="J1008" s="3" t="s">
        <v>13</v>
      </c>
      <c r="K1008" s="3" t="s">
        <v>34</v>
      </c>
      <c r="L1008" s="3" t="s">
        <v>35</v>
      </c>
      <c r="M1008" s="8">
        <v>1</v>
      </c>
      <c r="N1008" s="5">
        <v>39.61</v>
      </c>
      <c r="O1008" s="6">
        <v>0</v>
      </c>
      <c r="P1008" s="5">
        <v>14.75</v>
      </c>
      <c r="Q1008" s="5">
        <f t="shared" si="60"/>
        <v>39.61</v>
      </c>
      <c r="R1008" s="5">
        <f t="shared" si="61"/>
        <v>14.75</v>
      </c>
      <c r="S1008" s="5">
        <f t="shared" si="62"/>
        <v>24.86</v>
      </c>
      <c r="T1008" s="7">
        <f t="shared" si="63"/>
        <v>0.62761928805857103</v>
      </c>
      <c r="U1008" s="4">
        <f>YEAR(SalesDataTable[[#This Row],[Order Date]])</f>
        <v>2026</v>
      </c>
      <c r="V1008" s="7" t="str">
        <f>"Q"&amp;ROUNDUP(MONTH(SalesDataTable[[#This Row],[Order Date]])/3,0)</f>
        <v>Q2</v>
      </c>
      <c r="W1008" s="8">
        <f>MONTH(SalesDataTable[[#This Row],[Order Date]])</f>
        <v>6</v>
      </c>
      <c r="X1008" s="7" t="str">
        <f>TEXT(SalesDataTable[[#This Row],[Order Date]],"mmm")</f>
        <v>Jun</v>
      </c>
    </row>
    <row r="1009" spans="1:24" ht="15.6">
      <c r="A1009" s="2">
        <v>1140</v>
      </c>
      <c r="B1009" s="12">
        <v>46179</v>
      </c>
      <c r="C1009" s="14">
        <f>YEAR(SalesDataTable[[#This Row],[Order Date]])</f>
        <v>2026</v>
      </c>
      <c r="D1009" s="14">
        <f>ROUNDUP(MONTH(SalesDataTable[[#This Row],[Order Date]])/3,0)</f>
        <v>2</v>
      </c>
      <c r="E1009" s="14">
        <f>MONTH(SalesDataTable[[#This Row],[Order Date]])</f>
        <v>6</v>
      </c>
      <c r="F1009" s="14" t="str">
        <f>TEXT(SalesDataTable[[#This Row],[Order Date]],"mmm")</f>
        <v>Jun</v>
      </c>
      <c r="G1009" s="3" t="s">
        <v>6</v>
      </c>
      <c r="H1009" s="3" t="s">
        <v>7</v>
      </c>
      <c r="I1009" s="3" t="s">
        <v>19</v>
      </c>
      <c r="J1009" s="3" t="s">
        <v>3</v>
      </c>
      <c r="K1009" s="3" t="s">
        <v>9</v>
      </c>
      <c r="L1009" s="3" t="s">
        <v>46</v>
      </c>
      <c r="M1009" s="8">
        <v>1</v>
      </c>
      <c r="N1009" s="5">
        <v>70.86</v>
      </c>
      <c r="O1009" s="6">
        <v>0</v>
      </c>
      <c r="P1009" s="5">
        <v>31.47</v>
      </c>
      <c r="Q1009" s="5">
        <f t="shared" si="60"/>
        <v>70.86</v>
      </c>
      <c r="R1009" s="5">
        <f t="shared" si="61"/>
        <v>31.47</v>
      </c>
      <c r="S1009" s="5">
        <f t="shared" si="62"/>
        <v>39.39</v>
      </c>
      <c r="T1009" s="7">
        <f t="shared" si="63"/>
        <v>0.55588484335309063</v>
      </c>
      <c r="U1009" s="4">
        <f>YEAR(SalesDataTable[[#This Row],[Order Date]])</f>
        <v>2026</v>
      </c>
      <c r="V1009" s="7" t="str">
        <f>"Q"&amp;ROUNDUP(MONTH(SalesDataTable[[#This Row],[Order Date]])/3,0)</f>
        <v>Q2</v>
      </c>
      <c r="W1009" s="8">
        <f>MONTH(SalesDataTable[[#This Row],[Order Date]])</f>
        <v>6</v>
      </c>
      <c r="X1009" s="7" t="str">
        <f>TEXT(SalesDataTable[[#This Row],[Order Date]],"mmm")</f>
        <v>Jun</v>
      </c>
    </row>
    <row r="1010" spans="1:24" ht="15.6">
      <c r="A1010" s="2">
        <v>1544</v>
      </c>
      <c r="B1010" s="12">
        <v>46179</v>
      </c>
      <c r="C1010" s="14">
        <f>YEAR(SalesDataTable[[#This Row],[Order Date]])</f>
        <v>2026</v>
      </c>
      <c r="D1010" s="14">
        <f>ROUNDUP(MONTH(SalesDataTable[[#This Row],[Order Date]])/3,0)</f>
        <v>2</v>
      </c>
      <c r="E1010" s="14">
        <f>MONTH(SalesDataTable[[#This Row],[Order Date]])</f>
        <v>6</v>
      </c>
      <c r="F1010" s="14" t="str">
        <f>TEXT(SalesDataTable[[#This Row],[Order Date]],"mmm")</f>
        <v>Jun</v>
      </c>
      <c r="G1010" s="3" t="s">
        <v>20</v>
      </c>
      <c r="H1010" s="3" t="s">
        <v>31</v>
      </c>
      <c r="I1010" s="3" t="s">
        <v>8</v>
      </c>
      <c r="J1010" s="3" t="s">
        <v>3</v>
      </c>
      <c r="K1010" s="3" t="s">
        <v>34</v>
      </c>
      <c r="L1010" s="3" t="s">
        <v>35</v>
      </c>
      <c r="M1010" s="8">
        <v>8</v>
      </c>
      <c r="N1010" s="5">
        <v>40.46</v>
      </c>
      <c r="O1010" s="6">
        <v>0.2</v>
      </c>
      <c r="P1010" s="5">
        <v>14.7</v>
      </c>
      <c r="Q1010" s="5">
        <f t="shared" si="60"/>
        <v>258.94400000000002</v>
      </c>
      <c r="R1010" s="5">
        <f t="shared" si="61"/>
        <v>117.6</v>
      </c>
      <c r="S1010" s="5">
        <f t="shared" si="62"/>
        <v>141.34400000000002</v>
      </c>
      <c r="T1010" s="7">
        <f t="shared" si="63"/>
        <v>0.54584775086505199</v>
      </c>
      <c r="U1010" s="4">
        <f>YEAR(SalesDataTable[[#This Row],[Order Date]])</f>
        <v>2026</v>
      </c>
      <c r="V1010" s="7" t="str">
        <f>"Q"&amp;ROUNDUP(MONTH(SalesDataTable[[#This Row],[Order Date]])/3,0)</f>
        <v>Q2</v>
      </c>
      <c r="W1010" s="8">
        <f>MONTH(SalesDataTable[[#This Row],[Order Date]])</f>
        <v>6</v>
      </c>
      <c r="X1010" s="7" t="str">
        <f>TEXT(SalesDataTable[[#This Row],[Order Date]],"mmm")</f>
        <v>Jun</v>
      </c>
    </row>
    <row r="1011" spans="1:24" ht="15.6">
      <c r="A1011" s="2">
        <v>2420</v>
      </c>
      <c r="B1011" s="12">
        <v>46179</v>
      </c>
      <c r="C1011" s="14">
        <f>YEAR(SalesDataTable[[#This Row],[Order Date]])</f>
        <v>2026</v>
      </c>
      <c r="D1011" s="14">
        <f>ROUNDUP(MONTH(SalesDataTable[[#This Row],[Order Date]])/3,0)</f>
        <v>2</v>
      </c>
      <c r="E1011" s="14">
        <f>MONTH(SalesDataTable[[#This Row],[Order Date]])</f>
        <v>6</v>
      </c>
      <c r="F1011" s="14" t="str">
        <f>TEXT(SalesDataTable[[#This Row],[Order Date]],"mmm")</f>
        <v>Jun</v>
      </c>
      <c r="G1011" s="3" t="s">
        <v>11</v>
      </c>
      <c r="H1011" s="3" t="s">
        <v>25</v>
      </c>
      <c r="I1011" s="3" t="s">
        <v>2</v>
      </c>
      <c r="J1011" s="3" t="s">
        <v>13</v>
      </c>
      <c r="K1011" s="3" t="s">
        <v>14</v>
      </c>
      <c r="L1011" s="3" t="s">
        <v>44</v>
      </c>
      <c r="M1011" s="8">
        <v>1</v>
      </c>
      <c r="N1011" s="5">
        <v>131.79</v>
      </c>
      <c r="O1011" s="6">
        <v>0</v>
      </c>
      <c r="P1011" s="5">
        <v>68.22</v>
      </c>
      <c r="Q1011" s="5">
        <f t="shared" si="60"/>
        <v>131.79</v>
      </c>
      <c r="R1011" s="5">
        <f t="shared" si="61"/>
        <v>68.22</v>
      </c>
      <c r="S1011" s="5">
        <f t="shared" si="62"/>
        <v>63.569999999999993</v>
      </c>
      <c r="T1011" s="7">
        <f t="shared" si="63"/>
        <v>0.48235829729114499</v>
      </c>
      <c r="U1011" s="4">
        <f>YEAR(SalesDataTable[[#This Row],[Order Date]])</f>
        <v>2026</v>
      </c>
      <c r="V1011" s="7" t="str">
        <f>"Q"&amp;ROUNDUP(MONTH(SalesDataTable[[#This Row],[Order Date]])/3,0)</f>
        <v>Q2</v>
      </c>
      <c r="W1011" s="8">
        <f>MONTH(SalesDataTable[[#This Row],[Order Date]])</f>
        <v>6</v>
      </c>
      <c r="X1011" s="7" t="str">
        <f>TEXT(SalesDataTable[[#This Row],[Order Date]],"mmm")</f>
        <v>Jun</v>
      </c>
    </row>
    <row r="1012" spans="1:24" ht="15.6">
      <c r="A1012" s="2">
        <v>2805</v>
      </c>
      <c r="B1012" s="12">
        <v>46179</v>
      </c>
      <c r="C1012" s="14">
        <f>YEAR(SalesDataTable[[#This Row],[Order Date]])</f>
        <v>2026</v>
      </c>
      <c r="D1012" s="14">
        <f>ROUNDUP(MONTH(SalesDataTable[[#This Row],[Order Date]])/3,0)</f>
        <v>2</v>
      </c>
      <c r="E1012" s="14">
        <f>MONTH(SalesDataTable[[#This Row],[Order Date]])</f>
        <v>6</v>
      </c>
      <c r="F1012" s="14" t="str">
        <f>TEXT(SalesDataTable[[#This Row],[Order Date]],"mmm")</f>
        <v>Jun</v>
      </c>
      <c r="G1012" s="3" t="s">
        <v>11</v>
      </c>
      <c r="H1012" s="3" t="s">
        <v>39</v>
      </c>
      <c r="I1012" s="3" t="s">
        <v>8</v>
      </c>
      <c r="J1012" s="3" t="s">
        <v>3</v>
      </c>
      <c r="K1012" s="3" t="s">
        <v>23</v>
      </c>
      <c r="L1012" s="3" t="s">
        <v>24</v>
      </c>
      <c r="M1012" s="8">
        <v>12</v>
      </c>
      <c r="N1012" s="5">
        <v>338.45</v>
      </c>
      <c r="O1012" s="6">
        <v>0.1</v>
      </c>
      <c r="P1012" s="5">
        <v>196.78</v>
      </c>
      <c r="Q1012" s="5">
        <f t="shared" si="60"/>
        <v>3655.2599999999998</v>
      </c>
      <c r="R1012" s="5">
        <f t="shared" si="61"/>
        <v>2361.36</v>
      </c>
      <c r="S1012" s="5">
        <f t="shared" si="62"/>
        <v>1293.8999999999996</v>
      </c>
      <c r="T1012" s="7">
        <f t="shared" si="63"/>
        <v>0.35398302719915947</v>
      </c>
      <c r="U1012" s="4">
        <f>YEAR(SalesDataTable[[#This Row],[Order Date]])</f>
        <v>2026</v>
      </c>
      <c r="V1012" s="7" t="str">
        <f>"Q"&amp;ROUNDUP(MONTH(SalesDataTable[[#This Row],[Order Date]])/3,0)</f>
        <v>Q2</v>
      </c>
      <c r="W1012" s="8">
        <f>MONTH(SalesDataTable[[#This Row],[Order Date]])</f>
        <v>6</v>
      </c>
      <c r="X1012" s="7" t="str">
        <f>TEXT(SalesDataTable[[#This Row],[Order Date]],"mmm")</f>
        <v>Jun</v>
      </c>
    </row>
    <row r="1013" spans="1:24" ht="15.6">
      <c r="A1013" s="2">
        <v>3160</v>
      </c>
      <c r="B1013" s="12">
        <v>46179</v>
      </c>
      <c r="C1013" s="14">
        <f>YEAR(SalesDataTable[[#This Row],[Order Date]])</f>
        <v>2026</v>
      </c>
      <c r="D1013" s="14">
        <f>ROUNDUP(MONTH(SalesDataTable[[#This Row],[Order Date]])/3,0)</f>
        <v>2</v>
      </c>
      <c r="E1013" s="14">
        <f>MONTH(SalesDataTable[[#This Row],[Order Date]])</f>
        <v>6</v>
      </c>
      <c r="F1013" s="14" t="str">
        <f>TEXT(SalesDataTable[[#This Row],[Order Date]],"mmm")</f>
        <v>Jun</v>
      </c>
      <c r="G1013" s="3" t="s">
        <v>11</v>
      </c>
      <c r="H1013" s="3" t="s">
        <v>18</v>
      </c>
      <c r="I1013" s="3" t="s">
        <v>19</v>
      </c>
      <c r="J1013" s="3" t="s">
        <v>3</v>
      </c>
      <c r="K1013" s="3" t="s">
        <v>34</v>
      </c>
      <c r="L1013" s="3" t="s">
        <v>35</v>
      </c>
      <c r="M1013" s="8">
        <v>2</v>
      </c>
      <c r="N1013" s="5">
        <v>40.99</v>
      </c>
      <c r="O1013" s="6">
        <v>0</v>
      </c>
      <c r="P1013" s="5">
        <v>14.53</v>
      </c>
      <c r="Q1013" s="5">
        <f t="shared" si="60"/>
        <v>81.98</v>
      </c>
      <c r="R1013" s="5">
        <f t="shared" si="61"/>
        <v>29.06</v>
      </c>
      <c r="S1013" s="5">
        <f t="shared" si="62"/>
        <v>52.92</v>
      </c>
      <c r="T1013" s="7">
        <f t="shared" si="63"/>
        <v>0.64552329836545497</v>
      </c>
      <c r="U1013" s="4">
        <f>YEAR(SalesDataTable[[#This Row],[Order Date]])</f>
        <v>2026</v>
      </c>
      <c r="V1013" s="7" t="str">
        <f>"Q"&amp;ROUNDUP(MONTH(SalesDataTable[[#This Row],[Order Date]])/3,0)</f>
        <v>Q2</v>
      </c>
      <c r="W1013" s="8">
        <f>MONTH(SalesDataTable[[#This Row],[Order Date]])</f>
        <v>6</v>
      </c>
      <c r="X1013" s="7" t="str">
        <f>TEXT(SalesDataTable[[#This Row],[Order Date]],"mmm")</f>
        <v>Jun</v>
      </c>
    </row>
    <row r="1014" spans="1:24" ht="15.6">
      <c r="A1014" s="2">
        <v>3278</v>
      </c>
      <c r="B1014" s="12">
        <v>46179</v>
      </c>
      <c r="C1014" s="14">
        <f>YEAR(SalesDataTable[[#This Row],[Order Date]])</f>
        <v>2026</v>
      </c>
      <c r="D1014" s="14">
        <f>ROUNDUP(MONTH(SalesDataTable[[#This Row],[Order Date]])/3,0)</f>
        <v>2</v>
      </c>
      <c r="E1014" s="14">
        <f>MONTH(SalesDataTable[[#This Row],[Order Date]])</f>
        <v>6</v>
      </c>
      <c r="F1014" s="14" t="str">
        <f>TEXT(SalesDataTable[[#This Row],[Order Date]],"mmm")</f>
        <v>Jun</v>
      </c>
      <c r="G1014" s="3" t="s">
        <v>6</v>
      </c>
      <c r="H1014" s="3" t="s">
        <v>43</v>
      </c>
      <c r="I1014" s="3" t="s">
        <v>19</v>
      </c>
      <c r="J1014" s="3" t="s">
        <v>3</v>
      </c>
      <c r="K1014" s="3" t="s">
        <v>4</v>
      </c>
      <c r="L1014" s="3" t="s">
        <v>30</v>
      </c>
      <c r="M1014" s="8">
        <v>1</v>
      </c>
      <c r="N1014" s="5">
        <v>101.85</v>
      </c>
      <c r="O1014" s="6">
        <v>0</v>
      </c>
      <c r="P1014" s="5">
        <v>51.59</v>
      </c>
      <c r="Q1014" s="5">
        <f t="shared" si="60"/>
        <v>101.85</v>
      </c>
      <c r="R1014" s="5">
        <f t="shared" si="61"/>
        <v>51.59</v>
      </c>
      <c r="S1014" s="5">
        <f t="shared" si="62"/>
        <v>50.259999999999991</v>
      </c>
      <c r="T1014" s="7">
        <f t="shared" si="63"/>
        <v>0.49347079037800679</v>
      </c>
      <c r="U1014" s="4">
        <f>YEAR(SalesDataTable[[#This Row],[Order Date]])</f>
        <v>2026</v>
      </c>
      <c r="V1014" s="7" t="str">
        <f>"Q"&amp;ROUNDUP(MONTH(SalesDataTable[[#This Row],[Order Date]])/3,0)</f>
        <v>Q2</v>
      </c>
      <c r="W1014" s="8">
        <f>MONTH(SalesDataTable[[#This Row],[Order Date]])</f>
        <v>6</v>
      </c>
      <c r="X1014" s="7" t="str">
        <f>TEXT(SalesDataTable[[#This Row],[Order Date]],"mmm")</f>
        <v>Jun</v>
      </c>
    </row>
    <row r="1015" spans="1:24" ht="15.6">
      <c r="A1015" s="2">
        <v>3555</v>
      </c>
      <c r="B1015" s="12">
        <v>46179</v>
      </c>
      <c r="C1015" s="14">
        <f>YEAR(SalesDataTable[[#This Row],[Order Date]])</f>
        <v>2026</v>
      </c>
      <c r="D1015" s="14">
        <f>ROUNDUP(MONTH(SalesDataTable[[#This Row],[Order Date]])/3,0)</f>
        <v>2</v>
      </c>
      <c r="E1015" s="14">
        <f>MONTH(SalesDataTable[[#This Row],[Order Date]])</f>
        <v>6</v>
      </c>
      <c r="F1015" s="14" t="str">
        <f>TEXT(SalesDataTable[[#This Row],[Order Date]],"mmm")</f>
        <v>Jun</v>
      </c>
      <c r="G1015" s="3" t="s">
        <v>11</v>
      </c>
      <c r="H1015" s="3" t="s">
        <v>12</v>
      </c>
      <c r="I1015" s="3" t="s">
        <v>8</v>
      </c>
      <c r="J1015" s="3" t="s">
        <v>16</v>
      </c>
      <c r="K1015" s="3" t="s">
        <v>23</v>
      </c>
      <c r="L1015" s="3" t="s">
        <v>24</v>
      </c>
      <c r="M1015" s="8">
        <v>4</v>
      </c>
      <c r="N1015" s="5">
        <v>346.14</v>
      </c>
      <c r="O1015" s="6">
        <v>0.05</v>
      </c>
      <c r="P1015" s="5">
        <v>198.97</v>
      </c>
      <c r="Q1015" s="5">
        <f t="shared" si="60"/>
        <v>1315.3319999999999</v>
      </c>
      <c r="R1015" s="5">
        <f t="shared" si="61"/>
        <v>795.88</v>
      </c>
      <c r="S1015" s="5">
        <f t="shared" si="62"/>
        <v>519.45199999999988</v>
      </c>
      <c r="T1015" s="7">
        <f t="shared" si="63"/>
        <v>0.39492082607280893</v>
      </c>
      <c r="U1015" s="4">
        <f>YEAR(SalesDataTable[[#This Row],[Order Date]])</f>
        <v>2026</v>
      </c>
      <c r="V1015" s="7" t="str">
        <f>"Q"&amp;ROUNDUP(MONTH(SalesDataTable[[#This Row],[Order Date]])/3,0)</f>
        <v>Q2</v>
      </c>
      <c r="W1015" s="8">
        <f>MONTH(SalesDataTable[[#This Row],[Order Date]])</f>
        <v>6</v>
      </c>
      <c r="X1015" s="7" t="str">
        <f>TEXT(SalesDataTable[[#This Row],[Order Date]],"mmm")</f>
        <v>Jun</v>
      </c>
    </row>
    <row r="1016" spans="1:24" ht="15.6">
      <c r="A1016" s="2">
        <v>3702</v>
      </c>
      <c r="B1016" s="12">
        <v>46179</v>
      </c>
      <c r="C1016" s="14">
        <f>YEAR(SalesDataTable[[#This Row],[Order Date]])</f>
        <v>2026</v>
      </c>
      <c r="D1016" s="14">
        <f>ROUNDUP(MONTH(SalesDataTable[[#This Row],[Order Date]])/3,0)</f>
        <v>2</v>
      </c>
      <c r="E1016" s="14">
        <f>MONTH(SalesDataTable[[#This Row],[Order Date]])</f>
        <v>6</v>
      </c>
      <c r="F1016" s="14" t="str">
        <f>TEXT(SalesDataTable[[#This Row],[Order Date]],"mmm")</f>
        <v>Jun</v>
      </c>
      <c r="G1016" s="3" t="s">
        <v>0</v>
      </c>
      <c r="H1016" s="3" t="s">
        <v>36</v>
      </c>
      <c r="I1016" s="3" t="s">
        <v>19</v>
      </c>
      <c r="J1016" s="3" t="s">
        <v>16</v>
      </c>
      <c r="K1016" s="3" t="s">
        <v>4</v>
      </c>
      <c r="L1016" s="3" t="s">
        <v>5</v>
      </c>
      <c r="M1016" s="8">
        <v>2</v>
      </c>
      <c r="N1016" s="5">
        <v>83.28</v>
      </c>
      <c r="O1016" s="6">
        <v>0</v>
      </c>
      <c r="P1016" s="5">
        <v>43.56</v>
      </c>
      <c r="Q1016" s="5">
        <f t="shared" si="60"/>
        <v>166.56</v>
      </c>
      <c r="R1016" s="5">
        <f t="shared" si="61"/>
        <v>87.12</v>
      </c>
      <c r="S1016" s="5">
        <f t="shared" si="62"/>
        <v>79.44</v>
      </c>
      <c r="T1016" s="7">
        <f t="shared" si="63"/>
        <v>0.47694524495677232</v>
      </c>
      <c r="U1016" s="4">
        <f>YEAR(SalesDataTable[[#This Row],[Order Date]])</f>
        <v>2026</v>
      </c>
      <c r="V1016" s="7" t="str">
        <f>"Q"&amp;ROUNDUP(MONTH(SalesDataTable[[#This Row],[Order Date]])/3,0)</f>
        <v>Q2</v>
      </c>
      <c r="W1016" s="8">
        <f>MONTH(SalesDataTable[[#This Row],[Order Date]])</f>
        <v>6</v>
      </c>
      <c r="X1016" s="7" t="str">
        <f>TEXT(SalesDataTable[[#This Row],[Order Date]],"mmm")</f>
        <v>Jun</v>
      </c>
    </row>
    <row r="1017" spans="1:24" ht="15.6">
      <c r="A1017" s="2">
        <v>4349</v>
      </c>
      <c r="B1017" s="12">
        <v>46179</v>
      </c>
      <c r="C1017" s="14">
        <f>YEAR(SalesDataTable[[#This Row],[Order Date]])</f>
        <v>2026</v>
      </c>
      <c r="D1017" s="14">
        <f>ROUNDUP(MONTH(SalesDataTable[[#This Row],[Order Date]])/3,0)</f>
        <v>2</v>
      </c>
      <c r="E1017" s="14">
        <f>MONTH(SalesDataTable[[#This Row],[Order Date]])</f>
        <v>6</v>
      </c>
      <c r="F1017" s="14" t="str">
        <f>TEXT(SalesDataTable[[#This Row],[Order Date]],"mmm")</f>
        <v>Jun</v>
      </c>
      <c r="G1017" s="3" t="s">
        <v>20</v>
      </c>
      <c r="H1017" s="3" t="s">
        <v>31</v>
      </c>
      <c r="I1017" s="3" t="s">
        <v>19</v>
      </c>
      <c r="J1017" s="3" t="s">
        <v>16</v>
      </c>
      <c r="K1017" s="3" t="s">
        <v>4</v>
      </c>
      <c r="L1017" s="3"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c r="U1017" s="4">
        <f>YEAR(SalesDataTable[[#This Row],[Order Date]])</f>
        <v>2026</v>
      </c>
      <c r="V1017" s="7" t="str">
        <f>"Q"&amp;ROUNDUP(MONTH(SalesDataTable[[#This Row],[Order Date]])/3,0)</f>
        <v>Q2</v>
      </c>
      <c r="W1017" s="8">
        <f>MONTH(SalesDataTable[[#This Row],[Order Date]])</f>
        <v>6</v>
      </c>
      <c r="X1017" s="7" t="str">
        <f>TEXT(SalesDataTable[[#This Row],[Order Date]],"mmm")</f>
        <v>Jun</v>
      </c>
    </row>
    <row r="1018" spans="1:24" ht="15.6">
      <c r="A1018" s="2">
        <v>4989</v>
      </c>
      <c r="B1018" s="12">
        <v>46179</v>
      </c>
      <c r="C1018" s="14">
        <f>YEAR(SalesDataTable[[#This Row],[Order Date]])</f>
        <v>2026</v>
      </c>
      <c r="D1018" s="14">
        <f>ROUNDUP(MONTH(SalesDataTable[[#This Row],[Order Date]])/3,0)</f>
        <v>2</v>
      </c>
      <c r="E1018" s="14">
        <f>MONTH(SalesDataTable[[#This Row],[Order Date]])</f>
        <v>6</v>
      </c>
      <c r="F1018" s="14" t="str">
        <f>TEXT(SalesDataTable[[#This Row],[Order Date]],"mmm")</f>
        <v>Jun</v>
      </c>
      <c r="G1018" s="3" t="s">
        <v>6</v>
      </c>
      <c r="H1018" s="3" t="s">
        <v>7</v>
      </c>
      <c r="I1018" s="3" t="s">
        <v>2</v>
      </c>
      <c r="J1018" s="3" t="s">
        <v>3</v>
      </c>
      <c r="K1018" s="3" t="s">
        <v>4</v>
      </c>
      <c r="L1018" s="3"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c r="U1018" s="4">
        <f>YEAR(SalesDataTable[[#This Row],[Order Date]])</f>
        <v>2026</v>
      </c>
      <c r="V1018" s="7" t="str">
        <f>"Q"&amp;ROUNDUP(MONTH(SalesDataTable[[#This Row],[Order Date]])/3,0)</f>
        <v>Q2</v>
      </c>
      <c r="W1018" s="8">
        <f>MONTH(SalesDataTable[[#This Row],[Order Date]])</f>
        <v>6</v>
      </c>
      <c r="X1018" s="7" t="str">
        <f>TEXT(SalesDataTable[[#This Row],[Order Date]],"mmm")</f>
        <v>Jun</v>
      </c>
    </row>
    <row r="1019" spans="1:24" ht="15.6">
      <c r="A1019" s="2">
        <v>713</v>
      </c>
      <c r="B1019" s="12">
        <v>46180</v>
      </c>
      <c r="C1019" s="14">
        <f>YEAR(SalesDataTable[[#This Row],[Order Date]])</f>
        <v>2026</v>
      </c>
      <c r="D1019" s="14">
        <f>ROUNDUP(MONTH(SalesDataTable[[#This Row],[Order Date]])/3,0)</f>
        <v>2</v>
      </c>
      <c r="E1019" s="14">
        <f>MONTH(SalesDataTable[[#This Row],[Order Date]])</f>
        <v>6</v>
      </c>
      <c r="F1019" s="14" t="str">
        <f>TEXT(SalesDataTable[[#This Row],[Order Date]],"mmm")</f>
        <v>Jun</v>
      </c>
      <c r="G1019" s="3" t="s">
        <v>6</v>
      </c>
      <c r="H1019" s="3" t="s">
        <v>27</v>
      </c>
      <c r="I1019" s="3" t="s">
        <v>19</v>
      </c>
      <c r="J1019" s="3" t="s">
        <v>3</v>
      </c>
      <c r="K1019" s="3" t="s">
        <v>14</v>
      </c>
      <c r="L1019" s="3"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c r="U1019" s="4">
        <f>YEAR(SalesDataTable[[#This Row],[Order Date]])</f>
        <v>2026</v>
      </c>
      <c r="V1019" s="7" t="str">
        <f>"Q"&amp;ROUNDUP(MONTH(SalesDataTable[[#This Row],[Order Date]])/3,0)</f>
        <v>Q2</v>
      </c>
      <c r="W1019" s="8">
        <f>MONTH(SalesDataTable[[#This Row],[Order Date]])</f>
        <v>6</v>
      </c>
      <c r="X1019" s="7" t="str">
        <f>TEXT(SalesDataTable[[#This Row],[Order Date]],"mmm")</f>
        <v>Jun</v>
      </c>
    </row>
    <row r="1020" spans="1:24" ht="15.6">
      <c r="A1020" s="2">
        <v>3355</v>
      </c>
      <c r="B1020" s="12">
        <v>46180</v>
      </c>
      <c r="C1020" s="14">
        <f>YEAR(SalesDataTable[[#This Row],[Order Date]])</f>
        <v>2026</v>
      </c>
      <c r="D1020" s="14">
        <f>ROUNDUP(MONTH(SalesDataTable[[#This Row],[Order Date]])/3,0)</f>
        <v>2</v>
      </c>
      <c r="E1020" s="14">
        <f>MONTH(SalesDataTable[[#This Row],[Order Date]])</f>
        <v>6</v>
      </c>
      <c r="F1020" s="14" t="str">
        <f>TEXT(SalesDataTable[[#This Row],[Order Date]],"mmm")</f>
        <v>Jun</v>
      </c>
      <c r="G1020" s="3" t="s">
        <v>0</v>
      </c>
      <c r="H1020" s="3" t="s">
        <v>50</v>
      </c>
      <c r="I1020" s="3" t="s">
        <v>8</v>
      </c>
      <c r="J1020" s="3" t="s">
        <v>13</v>
      </c>
      <c r="K1020" s="3" t="s">
        <v>23</v>
      </c>
      <c r="L1020" s="3" t="s">
        <v>24</v>
      </c>
      <c r="M1020" s="8">
        <v>10</v>
      </c>
      <c r="N1020" s="5">
        <v>338.26</v>
      </c>
      <c r="O1020" s="6">
        <v>0.05</v>
      </c>
      <c r="P1020" s="5">
        <v>197.42</v>
      </c>
      <c r="Q1020" s="5">
        <f t="shared" si="60"/>
        <v>3213.47</v>
      </c>
      <c r="R1020" s="5">
        <f t="shared" si="61"/>
        <v>1974.1999999999998</v>
      </c>
      <c r="S1020" s="5">
        <f t="shared" si="62"/>
        <v>1239.27</v>
      </c>
      <c r="T1020" s="7">
        <f t="shared" si="63"/>
        <v>0.38564853569505864</v>
      </c>
      <c r="U1020" s="4">
        <f>YEAR(SalesDataTable[[#This Row],[Order Date]])</f>
        <v>2026</v>
      </c>
      <c r="V1020" s="7" t="str">
        <f>"Q"&amp;ROUNDUP(MONTH(SalesDataTable[[#This Row],[Order Date]])/3,0)</f>
        <v>Q2</v>
      </c>
      <c r="W1020" s="8">
        <f>MONTH(SalesDataTable[[#This Row],[Order Date]])</f>
        <v>6</v>
      </c>
      <c r="X1020" s="7" t="str">
        <f>TEXT(SalesDataTable[[#This Row],[Order Date]],"mmm")</f>
        <v>Jun</v>
      </c>
    </row>
    <row r="1021" spans="1:24" ht="15.6">
      <c r="A1021" s="2">
        <v>3879</v>
      </c>
      <c r="B1021" s="12">
        <v>46180</v>
      </c>
      <c r="C1021" s="14">
        <f>YEAR(SalesDataTable[[#This Row],[Order Date]])</f>
        <v>2026</v>
      </c>
      <c r="D1021" s="14">
        <f>ROUNDUP(MONTH(SalesDataTable[[#This Row],[Order Date]])/3,0)</f>
        <v>2</v>
      </c>
      <c r="E1021" s="14">
        <f>MONTH(SalesDataTable[[#This Row],[Order Date]])</f>
        <v>6</v>
      </c>
      <c r="F1021" s="14" t="str">
        <f>TEXT(SalesDataTable[[#This Row],[Order Date]],"mmm")</f>
        <v>Jun</v>
      </c>
      <c r="G1021" s="3" t="s">
        <v>0</v>
      </c>
      <c r="H1021" s="3" t="s">
        <v>36</v>
      </c>
      <c r="I1021" s="3" t="s">
        <v>28</v>
      </c>
      <c r="J1021" s="3" t="s">
        <v>3</v>
      </c>
      <c r="K1021" s="3" t="s">
        <v>4</v>
      </c>
      <c r="L1021" s="3" t="s">
        <v>26</v>
      </c>
      <c r="M1021" s="8">
        <v>2</v>
      </c>
      <c r="N1021" s="5">
        <v>41.25</v>
      </c>
      <c r="O1021" s="6">
        <v>0</v>
      </c>
      <c r="P1021" s="5">
        <v>17.13</v>
      </c>
      <c r="Q1021" s="5">
        <f t="shared" si="60"/>
        <v>82.5</v>
      </c>
      <c r="R1021" s="5">
        <f t="shared" si="61"/>
        <v>34.26</v>
      </c>
      <c r="S1021" s="5">
        <f t="shared" si="62"/>
        <v>48.24</v>
      </c>
      <c r="T1021" s="7">
        <f t="shared" si="63"/>
        <v>0.58472727272727276</v>
      </c>
      <c r="U1021" s="4">
        <f>YEAR(SalesDataTable[[#This Row],[Order Date]])</f>
        <v>2026</v>
      </c>
      <c r="V1021" s="7" t="str">
        <f>"Q"&amp;ROUNDUP(MONTH(SalesDataTable[[#This Row],[Order Date]])/3,0)</f>
        <v>Q2</v>
      </c>
      <c r="W1021" s="8">
        <f>MONTH(SalesDataTable[[#This Row],[Order Date]])</f>
        <v>6</v>
      </c>
      <c r="X1021" s="7" t="str">
        <f>TEXT(SalesDataTable[[#This Row],[Order Date]],"mmm")</f>
        <v>Jun</v>
      </c>
    </row>
    <row r="1022" spans="1:24" ht="15.6">
      <c r="A1022" s="2">
        <v>3989</v>
      </c>
      <c r="B1022" s="12">
        <v>46180</v>
      </c>
      <c r="C1022" s="14">
        <f>YEAR(SalesDataTable[[#This Row],[Order Date]])</f>
        <v>2026</v>
      </c>
      <c r="D1022" s="14">
        <f>ROUNDUP(MONTH(SalesDataTable[[#This Row],[Order Date]])/3,0)</f>
        <v>2</v>
      </c>
      <c r="E1022" s="14">
        <f>MONTH(SalesDataTable[[#This Row],[Order Date]])</f>
        <v>6</v>
      </c>
      <c r="F1022" s="14" t="str">
        <f>TEXT(SalesDataTable[[#This Row],[Order Date]],"mmm")</f>
        <v>Jun</v>
      </c>
      <c r="G1022" s="3" t="s">
        <v>6</v>
      </c>
      <c r="H1022" s="3" t="s">
        <v>43</v>
      </c>
      <c r="I1022" s="3" t="s">
        <v>2</v>
      </c>
      <c r="J1022" s="3" t="s">
        <v>3</v>
      </c>
      <c r="K1022" s="3" t="s">
        <v>9</v>
      </c>
      <c r="L1022" s="3" t="s">
        <v>10</v>
      </c>
      <c r="M1022" s="8">
        <v>2</v>
      </c>
      <c r="N1022" s="5">
        <v>92</v>
      </c>
      <c r="O1022" s="6">
        <v>0</v>
      </c>
      <c r="P1022" s="5">
        <v>44.27</v>
      </c>
      <c r="Q1022" s="5">
        <f t="shared" si="60"/>
        <v>184</v>
      </c>
      <c r="R1022" s="5">
        <f t="shared" si="61"/>
        <v>88.54</v>
      </c>
      <c r="S1022" s="5">
        <f t="shared" si="62"/>
        <v>95.46</v>
      </c>
      <c r="T1022" s="7">
        <f t="shared" si="63"/>
        <v>0.51880434782608698</v>
      </c>
      <c r="U1022" s="4">
        <f>YEAR(SalesDataTable[[#This Row],[Order Date]])</f>
        <v>2026</v>
      </c>
      <c r="V1022" s="7" t="str">
        <f>"Q"&amp;ROUNDUP(MONTH(SalesDataTable[[#This Row],[Order Date]])/3,0)</f>
        <v>Q2</v>
      </c>
      <c r="W1022" s="8">
        <f>MONTH(SalesDataTable[[#This Row],[Order Date]])</f>
        <v>6</v>
      </c>
      <c r="X1022" s="7" t="str">
        <f>TEXT(SalesDataTable[[#This Row],[Order Date]],"mmm")</f>
        <v>Jun</v>
      </c>
    </row>
    <row r="1023" spans="1:24" ht="15.6">
      <c r="A1023" s="2">
        <v>4193</v>
      </c>
      <c r="B1023" s="12">
        <v>46180</v>
      </c>
      <c r="C1023" s="14">
        <f>YEAR(SalesDataTable[[#This Row],[Order Date]])</f>
        <v>2026</v>
      </c>
      <c r="D1023" s="14">
        <f>ROUNDUP(MONTH(SalesDataTable[[#This Row],[Order Date]])/3,0)</f>
        <v>2</v>
      </c>
      <c r="E1023" s="14">
        <f>MONTH(SalesDataTable[[#This Row],[Order Date]])</f>
        <v>6</v>
      </c>
      <c r="F1023" s="14" t="str">
        <f>TEXT(SalesDataTable[[#This Row],[Order Date]],"mmm")</f>
        <v>Jun</v>
      </c>
      <c r="G1023" s="3" t="s">
        <v>6</v>
      </c>
      <c r="H1023" s="3" t="s">
        <v>27</v>
      </c>
      <c r="I1023" s="3" t="s">
        <v>2</v>
      </c>
      <c r="J1023" s="3" t="s">
        <v>13</v>
      </c>
      <c r="K1023" s="3" t="s">
        <v>23</v>
      </c>
      <c r="L1023" s="3" t="s">
        <v>40</v>
      </c>
      <c r="M1023" s="8">
        <v>1</v>
      </c>
      <c r="N1023" s="5">
        <v>80.89</v>
      </c>
      <c r="O1023" s="6">
        <v>0.1</v>
      </c>
      <c r="P1023" s="5">
        <v>40.32</v>
      </c>
      <c r="Q1023" s="5">
        <f t="shared" si="60"/>
        <v>72.801000000000002</v>
      </c>
      <c r="R1023" s="5">
        <f t="shared" si="61"/>
        <v>40.32</v>
      </c>
      <c r="S1023" s="5">
        <f t="shared" si="62"/>
        <v>32.481000000000002</v>
      </c>
      <c r="T1023" s="7">
        <f t="shared" si="63"/>
        <v>0.44616145382618372</v>
      </c>
      <c r="U1023" s="4">
        <f>YEAR(SalesDataTable[[#This Row],[Order Date]])</f>
        <v>2026</v>
      </c>
      <c r="V1023" s="7" t="str">
        <f>"Q"&amp;ROUNDUP(MONTH(SalesDataTable[[#This Row],[Order Date]])/3,0)</f>
        <v>Q2</v>
      </c>
      <c r="W1023" s="8">
        <f>MONTH(SalesDataTable[[#This Row],[Order Date]])</f>
        <v>6</v>
      </c>
      <c r="X1023" s="7" t="str">
        <f>TEXT(SalesDataTable[[#This Row],[Order Date]],"mmm")</f>
        <v>Jun</v>
      </c>
    </row>
    <row r="1024" spans="1:24" ht="15.6">
      <c r="A1024" s="2">
        <v>4413</v>
      </c>
      <c r="B1024" s="12">
        <v>46180</v>
      </c>
      <c r="C1024" s="14">
        <f>YEAR(SalesDataTable[[#This Row],[Order Date]])</f>
        <v>2026</v>
      </c>
      <c r="D1024" s="14">
        <f>ROUNDUP(MONTH(SalesDataTable[[#This Row],[Order Date]])/3,0)</f>
        <v>2</v>
      </c>
      <c r="E1024" s="14">
        <f>MONTH(SalesDataTable[[#This Row],[Order Date]])</f>
        <v>6</v>
      </c>
      <c r="F1024" s="14" t="str">
        <f>TEXT(SalesDataTable[[#This Row],[Order Date]],"mmm")</f>
        <v>Jun</v>
      </c>
      <c r="G1024" s="3" t="s">
        <v>0</v>
      </c>
      <c r="H1024" s="3" t="s">
        <v>1</v>
      </c>
      <c r="I1024" s="3" t="s">
        <v>19</v>
      </c>
      <c r="J1024" s="3" t="s">
        <v>13</v>
      </c>
      <c r="K1024" s="3" t="s">
        <v>23</v>
      </c>
      <c r="L1024" s="3" t="s">
        <v>29</v>
      </c>
      <c r="M1024" s="8">
        <v>1</v>
      </c>
      <c r="N1024" s="5">
        <v>194.73</v>
      </c>
      <c r="O1024" s="6">
        <v>0</v>
      </c>
      <c r="P1024" s="5">
        <v>101.91</v>
      </c>
      <c r="Q1024" s="5">
        <f t="shared" si="60"/>
        <v>194.73</v>
      </c>
      <c r="R1024" s="5">
        <f t="shared" si="61"/>
        <v>101.91</v>
      </c>
      <c r="S1024" s="5">
        <f t="shared" si="62"/>
        <v>92.82</v>
      </c>
      <c r="T1024" s="7">
        <f t="shared" si="63"/>
        <v>0.47665999075643195</v>
      </c>
      <c r="U1024" s="4">
        <f>YEAR(SalesDataTable[[#This Row],[Order Date]])</f>
        <v>2026</v>
      </c>
      <c r="V1024" s="7" t="str">
        <f>"Q"&amp;ROUNDUP(MONTH(SalesDataTable[[#This Row],[Order Date]])/3,0)</f>
        <v>Q2</v>
      </c>
      <c r="W1024" s="8">
        <f>MONTH(SalesDataTable[[#This Row],[Order Date]])</f>
        <v>6</v>
      </c>
      <c r="X1024" s="7" t="str">
        <f>TEXT(SalesDataTable[[#This Row],[Order Date]],"mmm")</f>
        <v>Jun</v>
      </c>
    </row>
    <row r="1025" spans="1:24" ht="15.6">
      <c r="A1025" s="2">
        <v>4598</v>
      </c>
      <c r="B1025" s="12">
        <v>46180</v>
      </c>
      <c r="C1025" s="14">
        <f>YEAR(SalesDataTable[[#This Row],[Order Date]])</f>
        <v>2026</v>
      </c>
      <c r="D1025" s="14">
        <f>ROUNDUP(MONTH(SalesDataTable[[#This Row],[Order Date]])/3,0)</f>
        <v>2</v>
      </c>
      <c r="E1025" s="14">
        <f>MONTH(SalesDataTable[[#This Row],[Order Date]])</f>
        <v>6</v>
      </c>
      <c r="F1025" s="14" t="str">
        <f>TEXT(SalesDataTable[[#This Row],[Order Date]],"mmm")</f>
        <v>Jun</v>
      </c>
      <c r="G1025" s="3" t="s">
        <v>20</v>
      </c>
      <c r="H1025" s="3" t="s">
        <v>21</v>
      </c>
      <c r="I1025" s="3" t="s">
        <v>8</v>
      </c>
      <c r="J1025" s="3" t="s">
        <v>16</v>
      </c>
      <c r="K1025" s="3" t="s">
        <v>9</v>
      </c>
      <c r="L1025" s="3" t="s">
        <v>10</v>
      </c>
      <c r="M1025" s="8">
        <v>5</v>
      </c>
      <c r="N1025" s="5">
        <v>93.82</v>
      </c>
      <c r="O1025" s="6">
        <v>0.15</v>
      </c>
      <c r="P1025" s="5">
        <v>46.06</v>
      </c>
      <c r="Q1025" s="5">
        <f t="shared" si="60"/>
        <v>398.73499999999996</v>
      </c>
      <c r="R1025" s="5">
        <f t="shared" si="61"/>
        <v>230.3</v>
      </c>
      <c r="S1025" s="5">
        <f t="shared" si="62"/>
        <v>168.43499999999995</v>
      </c>
      <c r="T1025" s="7">
        <f t="shared" si="63"/>
        <v>0.4224234140469233</v>
      </c>
      <c r="U1025" s="4">
        <f>YEAR(SalesDataTable[[#This Row],[Order Date]])</f>
        <v>2026</v>
      </c>
      <c r="V1025" s="7" t="str">
        <f>"Q"&amp;ROUNDUP(MONTH(SalesDataTable[[#This Row],[Order Date]])/3,0)</f>
        <v>Q2</v>
      </c>
      <c r="W1025" s="8">
        <f>MONTH(SalesDataTable[[#This Row],[Order Date]])</f>
        <v>6</v>
      </c>
      <c r="X1025" s="7" t="str">
        <f>TEXT(SalesDataTable[[#This Row],[Order Date]],"mmm")</f>
        <v>Jun</v>
      </c>
    </row>
    <row r="1026" spans="1:24" ht="15.6">
      <c r="A1026" s="2">
        <v>72</v>
      </c>
      <c r="B1026" s="12">
        <v>46181</v>
      </c>
      <c r="C1026" s="14">
        <f>YEAR(SalesDataTable[[#This Row],[Order Date]])</f>
        <v>2026</v>
      </c>
      <c r="D1026" s="14">
        <f>ROUNDUP(MONTH(SalesDataTable[[#This Row],[Order Date]])/3,0)</f>
        <v>2</v>
      </c>
      <c r="E1026" s="14">
        <f>MONTH(SalesDataTable[[#This Row],[Order Date]])</f>
        <v>6</v>
      </c>
      <c r="F1026" s="14" t="str">
        <f>TEXT(SalesDataTable[[#This Row],[Order Date]],"mmm")</f>
        <v>Jun</v>
      </c>
      <c r="G1026" s="3" t="s">
        <v>11</v>
      </c>
      <c r="H1026" s="3" t="s">
        <v>39</v>
      </c>
      <c r="I1026" s="3" t="s">
        <v>19</v>
      </c>
      <c r="J1026" s="3" t="s">
        <v>13</v>
      </c>
      <c r="K1026" s="3" t="s">
        <v>9</v>
      </c>
      <c r="L1026" s="3"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c r="U1026" s="4">
        <f>YEAR(SalesDataTable[[#This Row],[Order Date]])</f>
        <v>2026</v>
      </c>
      <c r="V1026" s="7" t="str">
        <f>"Q"&amp;ROUNDUP(MONTH(SalesDataTable[[#This Row],[Order Date]])/3,0)</f>
        <v>Q2</v>
      </c>
      <c r="W1026" s="8">
        <f>MONTH(SalesDataTable[[#This Row],[Order Date]])</f>
        <v>6</v>
      </c>
      <c r="X1026" s="7" t="str">
        <f>TEXT(SalesDataTable[[#This Row],[Order Date]],"mmm")</f>
        <v>Jun</v>
      </c>
    </row>
    <row r="1027" spans="1:24" ht="15.6">
      <c r="A1027" s="2">
        <v>176</v>
      </c>
      <c r="B1027" s="12">
        <v>46181</v>
      </c>
      <c r="C1027" s="14">
        <f>YEAR(SalesDataTable[[#This Row],[Order Date]])</f>
        <v>2026</v>
      </c>
      <c r="D1027" s="14">
        <f>ROUNDUP(MONTH(SalesDataTable[[#This Row],[Order Date]])/3,0)</f>
        <v>2</v>
      </c>
      <c r="E1027" s="14">
        <f>MONTH(SalesDataTable[[#This Row],[Order Date]])</f>
        <v>6</v>
      </c>
      <c r="F1027" s="14" t="str">
        <f>TEXT(SalesDataTable[[#This Row],[Order Date]],"mmm")</f>
        <v>Jun</v>
      </c>
      <c r="G1027" s="3" t="s">
        <v>6</v>
      </c>
      <c r="H1027" s="3" t="s">
        <v>49</v>
      </c>
      <c r="I1027" s="3" t="s">
        <v>2</v>
      </c>
      <c r="J1027" s="3" t="s">
        <v>3</v>
      </c>
      <c r="K1027" s="3" t="s">
        <v>23</v>
      </c>
      <c r="L1027" s="3" t="s">
        <v>29</v>
      </c>
      <c r="M1027" s="8">
        <v>1</v>
      </c>
      <c r="N1027" s="5">
        <v>196.33</v>
      </c>
      <c r="O1027" s="6">
        <v>0</v>
      </c>
      <c r="P1027" s="5">
        <v>103.27</v>
      </c>
      <c r="Q1027" s="5">
        <f t="shared" si="64"/>
        <v>196.33</v>
      </c>
      <c r="R1027" s="5">
        <f t="shared" si="65"/>
        <v>103.27</v>
      </c>
      <c r="S1027" s="5">
        <f t="shared" si="66"/>
        <v>93.060000000000016</v>
      </c>
      <c r="T1027" s="7">
        <f t="shared" si="67"/>
        <v>0.47399786074466466</v>
      </c>
      <c r="U1027" s="4">
        <f>YEAR(SalesDataTable[[#This Row],[Order Date]])</f>
        <v>2026</v>
      </c>
      <c r="V1027" s="7" t="str">
        <f>"Q"&amp;ROUNDUP(MONTH(SalesDataTable[[#This Row],[Order Date]])/3,0)</f>
        <v>Q2</v>
      </c>
      <c r="W1027" s="8">
        <f>MONTH(SalesDataTable[[#This Row],[Order Date]])</f>
        <v>6</v>
      </c>
      <c r="X1027" s="7" t="str">
        <f>TEXT(SalesDataTable[[#This Row],[Order Date]],"mmm")</f>
        <v>Jun</v>
      </c>
    </row>
    <row r="1028" spans="1:24" ht="15.6">
      <c r="A1028" s="2">
        <v>205</v>
      </c>
      <c r="B1028" s="12">
        <v>46181</v>
      </c>
      <c r="C1028" s="14">
        <f>YEAR(SalesDataTable[[#This Row],[Order Date]])</f>
        <v>2026</v>
      </c>
      <c r="D1028" s="14">
        <f>ROUNDUP(MONTH(SalesDataTable[[#This Row],[Order Date]])/3,0)</f>
        <v>2</v>
      </c>
      <c r="E1028" s="14">
        <f>MONTH(SalesDataTable[[#This Row],[Order Date]])</f>
        <v>6</v>
      </c>
      <c r="F1028" s="14" t="str">
        <f>TEXT(SalesDataTable[[#This Row],[Order Date]],"mmm")</f>
        <v>Jun</v>
      </c>
      <c r="G1028" s="3" t="s">
        <v>20</v>
      </c>
      <c r="H1028" s="3" t="s">
        <v>31</v>
      </c>
      <c r="I1028" s="3" t="s">
        <v>2</v>
      </c>
      <c r="J1028" s="3" t="s">
        <v>13</v>
      </c>
      <c r="K1028" s="3" t="s">
        <v>4</v>
      </c>
      <c r="L1028" s="3"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c r="U1028" s="4">
        <f>YEAR(SalesDataTable[[#This Row],[Order Date]])</f>
        <v>2026</v>
      </c>
      <c r="V1028" s="7" t="str">
        <f>"Q"&amp;ROUNDUP(MONTH(SalesDataTable[[#This Row],[Order Date]])/3,0)</f>
        <v>Q2</v>
      </c>
      <c r="W1028" s="8">
        <f>MONTH(SalesDataTable[[#This Row],[Order Date]])</f>
        <v>6</v>
      </c>
      <c r="X1028" s="7" t="str">
        <f>TEXT(SalesDataTable[[#This Row],[Order Date]],"mmm")</f>
        <v>Jun</v>
      </c>
    </row>
    <row r="1029" spans="1:24" ht="15.6">
      <c r="A1029" s="2">
        <v>896</v>
      </c>
      <c r="B1029" s="12">
        <v>46181</v>
      </c>
      <c r="C1029" s="14">
        <f>YEAR(SalesDataTable[[#This Row],[Order Date]])</f>
        <v>2026</v>
      </c>
      <c r="D1029" s="14">
        <f>ROUNDUP(MONTH(SalesDataTable[[#This Row],[Order Date]])/3,0)</f>
        <v>2</v>
      </c>
      <c r="E1029" s="14">
        <f>MONTH(SalesDataTable[[#This Row],[Order Date]])</f>
        <v>6</v>
      </c>
      <c r="F1029" s="14" t="str">
        <f>TEXT(SalesDataTable[[#This Row],[Order Date]],"mmm")</f>
        <v>Jun</v>
      </c>
      <c r="G1029" s="3" t="s">
        <v>20</v>
      </c>
      <c r="H1029" s="3" t="s">
        <v>33</v>
      </c>
      <c r="I1029" s="3" t="s">
        <v>2</v>
      </c>
      <c r="J1029" s="3" t="s">
        <v>13</v>
      </c>
      <c r="K1029" s="3" t="s">
        <v>34</v>
      </c>
      <c r="L1029" s="3" t="s">
        <v>38</v>
      </c>
      <c r="M1029" s="8">
        <v>1</v>
      </c>
      <c r="N1029" s="5">
        <v>123.09</v>
      </c>
      <c r="O1029" s="6">
        <v>0</v>
      </c>
      <c r="P1029" s="5">
        <v>68.03</v>
      </c>
      <c r="Q1029" s="5">
        <f t="shared" si="64"/>
        <v>123.09</v>
      </c>
      <c r="R1029" s="5">
        <f t="shared" si="65"/>
        <v>68.03</v>
      </c>
      <c r="S1029" s="5">
        <f t="shared" si="66"/>
        <v>55.06</v>
      </c>
      <c r="T1029" s="7">
        <f t="shared" si="67"/>
        <v>0.44731497278414167</v>
      </c>
      <c r="U1029" s="4">
        <f>YEAR(SalesDataTable[[#This Row],[Order Date]])</f>
        <v>2026</v>
      </c>
      <c r="V1029" s="7" t="str">
        <f>"Q"&amp;ROUNDUP(MONTH(SalesDataTable[[#This Row],[Order Date]])/3,0)</f>
        <v>Q2</v>
      </c>
      <c r="W1029" s="8">
        <f>MONTH(SalesDataTable[[#This Row],[Order Date]])</f>
        <v>6</v>
      </c>
      <c r="X1029" s="7" t="str">
        <f>TEXT(SalesDataTable[[#This Row],[Order Date]],"mmm")</f>
        <v>Jun</v>
      </c>
    </row>
    <row r="1030" spans="1:24" ht="15.6">
      <c r="A1030" s="2">
        <v>1697</v>
      </c>
      <c r="B1030" s="12">
        <v>46181</v>
      </c>
      <c r="C1030" s="14">
        <f>YEAR(SalesDataTable[[#This Row],[Order Date]])</f>
        <v>2026</v>
      </c>
      <c r="D1030" s="14">
        <f>ROUNDUP(MONTH(SalesDataTable[[#This Row],[Order Date]])/3,0)</f>
        <v>2</v>
      </c>
      <c r="E1030" s="14">
        <f>MONTH(SalesDataTable[[#This Row],[Order Date]])</f>
        <v>6</v>
      </c>
      <c r="F1030" s="14" t="str">
        <f>TEXT(SalesDataTable[[#This Row],[Order Date]],"mmm")</f>
        <v>Jun</v>
      </c>
      <c r="G1030" s="3" t="s">
        <v>6</v>
      </c>
      <c r="H1030" s="3" t="s">
        <v>43</v>
      </c>
      <c r="I1030" s="3" t="s">
        <v>2</v>
      </c>
      <c r="J1030" s="3" t="s">
        <v>16</v>
      </c>
      <c r="K1030" s="3" t="s">
        <v>9</v>
      </c>
      <c r="L1030" s="3" t="s">
        <v>17</v>
      </c>
      <c r="M1030" s="8">
        <v>2</v>
      </c>
      <c r="N1030" s="5">
        <v>141.09</v>
      </c>
      <c r="O1030" s="6">
        <v>0</v>
      </c>
      <c r="P1030" s="5">
        <v>81.69</v>
      </c>
      <c r="Q1030" s="5">
        <f t="shared" si="64"/>
        <v>282.18</v>
      </c>
      <c r="R1030" s="5">
        <f t="shared" si="65"/>
        <v>163.38</v>
      </c>
      <c r="S1030" s="5">
        <f t="shared" si="66"/>
        <v>118.80000000000001</v>
      </c>
      <c r="T1030" s="7">
        <f t="shared" si="67"/>
        <v>0.42100786731873274</v>
      </c>
      <c r="U1030" s="4">
        <f>YEAR(SalesDataTable[[#This Row],[Order Date]])</f>
        <v>2026</v>
      </c>
      <c r="V1030" s="7" t="str">
        <f>"Q"&amp;ROUNDUP(MONTH(SalesDataTable[[#This Row],[Order Date]])/3,0)</f>
        <v>Q2</v>
      </c>
      <c r="W1030" s="8">
        <f>MONTH(SalesDataTable[[#This Row],[Order Date]])</f>
        <v>6</v>
      </c>
      <c r="X1030" s="7" t="str">
        <f>TEXT(SalesDataTable[[#This Row],[Order Date]],"mmm")</f>
        <v>Jun</v>
      </c>
    </row>
    <row r="1031" spans="1:24" ht="15.6">
      <c r="A1031" s="2">
        <v>2159</v>
      </c>
      <c r="B1031" s="12">
        <v>46181</v>
      </c>
      <c r="C1031" s="14">
        <f>YEAR(SalesDataTable[[#This Row],[Order Date]])</f>
        <v>2026</v>
      </c>
      <c r="D1031" s="14">
        <f>ROUNDUP(MONTH(SalesDataTable[[#This Row],[Order Date]])/3,0)</f>
        <v>2</v>
      </c>
      <c r="E1031" s="14">
        <f>MONTH(SalesDataTable[[#This Row],[Order Date]])</f>
        <v>6</v>
      </c>
      <c r="F1031" s="14" t="str">
        <f>TEXT(SalesDataTable[[#This Row],[Order Date]],"mmm")</f>
        <v>Jun</v>
      </c>
      <c r="G1031" s="3" t="s">
        <v>11</v>
      </c>
      <c r="H1031" s="3" t="s">
        <v>39</v>
      </c>
      <c r="I1031" s="3" t="s">
        <v>19</v>
      </c>
      <c r="J1031" s="3" t="s">
        <v>13</v>
      </c>
      <c r="K1031" s="3" t="s">
        <v>9</v>
      </c>
      <c r="L1031" s="3"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c r="U1031" s="4">
        <f>YEAR(SalesDataTable[[#This Row],[Order Date]])</f>
        <v>2026</v>
      </c>
      <c r="V1031" s="7" t="str">
        <f>"Q"&amp;ROUNDUP(MONTH(SalesDataTable[[#This Row],[Order Date]])/3,0)</f>
        <v>Q2</v>
      </c>
      <c r="W1031" s="8">
        <f>MONTH(SalesDataTable[[#This Row],[Order Date]])</f>
        <v>6</v>
      </c>
      <c r="X1031" s="7" t="str">
        <f>TEXT(SalesDataTable[[#This Row],[Order Date]],"mmm")</f>
        <v>Jun</v>
      </c>
    </row>
    <row r="1032" spans="1:24" ht="15.6">
      <c r="A1032" s="2">
        <v>2772</v>
      </c>
      <c r="B1032" s="12">
        <v>46181</v>
      </c>
      <c r="C1032" s="14">
        <f>YEAR(SalesDataTable[[#This Row],[Order Date]])</f>
        <v>2026</v>
      </c>
      <c r="D1032" s="14">
        <f>ROUNDUP(MONTH(SalesDataTable[[#This Row],[Order Date]])/3,0)</f>
        <v>2</v>
      </c>
      <c r="E1032" s="14">
        <f>MONTH(SalesDataTable[[#This Row],[Order Date]])</f>
        <v>6</v>
      </c>
      <c r="F1032" s="14" t="str">
        <f>TEXT(SalesDataTable[[#This Row],[Order Date]],"mmm")</f>
        <v>Jun</v>
      </c>
      <c r="G1032" s="3" t="s">
        <v>20</v>
      </c>
      <c r="H1032" s="3" t="s">
        <v>31</v>
      </c>
      <c r="I1032" s="3" t="s">
        <v>19</v>
      </c>
      <c r="J1032" s="3" t="s">
        <v>13</v>
      </c>
      <c r="K1032" s="3" t="s">
        <v>14</v>
      </c>
      <c r="L1032" s="3" t="s">
        <v>44</v>
      </c>
      <c r="M1032" s="8">
        <v>6</v>
      </c>
      <c r="N1032" s="5">
        <v>136.46</v>
      </c>
      <c r="O1032" s="6">
        <v>0</v>
      </c>
      <c r="P1032" s="5">
        <v>68.61</v>
      </c>
      <c r="Q1032" s="5">
        <f t="shared" si="64"/>
        <v>818.76</v>
      </c>
      <c r="R1032" s="5">
        <f t="shared" si="65"/>
        <v>411.65999999999997</v>
      </c>
      <c r="S1032" s="5">
        <f t="shared" si="66"/>
        <v>407.1</v>
      </c>
      <c r="T1032" s="7">
        <f t="shared" si="67"/>
        <v>0.49721530118716112</v>
      </c>
      <c r="U1032" s="4">
        <f>YEAR(SalesDataTable[[#This Row],[Order Date]])</f>
        <v>2026</v>
      </c>
      <c r="V1032" s="7" t="str">
        <f>"Q"&amp;ROUNDUP(MONTH(SalesDataTable[[#This Row],[Order Date]])/3,0)</f>
        <v>Q2</v>
      </c>
      <c r="W1032" s="8">
        <f>MONTH(SalesDataTable[[#This Row],[Order Date]])</f>
        <v>6</v>
      </c>
      <c r="X1032" s="7" t="str">
        <f>TEXT(SalesDataTable[[#This Row],[Order Date]],"mmm")</f>
        <v>Jun</v>
      </c>
    </row>
    <row r="1033" spans="1:24" ht="15.6">
      <c r="A1033" s="2">
        <v>3091</v>
      </c>
      <c r="B1033" s="12">
        <v>46181</v>
      </c>
      <c r="C1033" s="14">
        <f>YEAR(SalesDataTable[[#This Row],[Order Date]])</f>
        <v>2026</v>
      </c>
      <c r="D1033" s="14">
        <f>ROUNDUP(MONTH(SalesDataTable[[#This Row],[Order Date]])/3,0)</f>
        <v>2</v>
      </c>
      <c r="E1033" s="14">
        <f>MONTH(SalesDataTable[[#This Row],[Order Date]])</f>
        <v>6</v>
      </c>
      <c r="F1033" s="14" t="str">
        <f>TEXT(SalesDataTable[[#This Row],[Order Date]],"mmm")</f>
        <v>Jun</v>
      </c>
      <c r="G1033" s="3" t="s">
        <v>0</v>
      </c>
      <c r="H1033" s="3" t="s">
        <v>1</v>
      </c>
      <c r="I1033" s="3" t="s">
        <v>2</v>
      </c>
      <c r="J1033" s="3" t="s">
        <v>13</v>
      </c>
      <c r="K1033" s="3" t="s">
        <v>34</v>
      </c>
      <c r="L1033" s="3" t="s">
        <v>42</v>
      </c>
      <c r="M1033" s="8">
        <v>1</v>
      </c>
      <c r="N1033" s="5">
        <v>36.1</v>
      </c>
      <c r="O1033" s="6">
        <v>0</v>
      </c>
      <c r="P1033" s="5">
        <v>13.65</v>
      </c>
      <c r="Q1033" s="5">
        <f t="shared" si="64"/>
        <v>36.1</v>
      </c>
      <c r="R1033" s="5">
        <f t="shared" si="65"/>
        <v>13.65</v>
      </c>
      <c r="S1033" s="5">
        <f t="shared" si="66"/>
        <v>22.450000000000003</v>
      </c>
      <c r="T1033" s="7">
        <f t="shared" si="67"/>
        <v>0.62188365650969535</v>
      </c>
      <c r="U1033" s="4">
        <f>YEAR(SalesDataTable[[#This Row],[Order Date]])</f>
        <v>2026</v>
      </c>
      <c r="V1033" s="7" t="str">
        <f>"Q"&amp;ROUNDUP(MONTH(SalesDataTable[[#This Row],[Order Date]])/3,0)</f>
        <v>Q2</v>
      </c>
      <c r="W1033" s="8">
        <f>MONTH(SalesDataTable[[#This Row],[Order Date]])</f>
        <v>6</v>
      </c>
      <c r="X1033" s="7" t="str">
        <f>TEXT(SalesDataTable[[#This Row],[Order Date]],"mmm")</f>
        <v>Jun</v>
      </c>
    </row>
    <row r="1034" spans="1:24" ht="15.6">
      <c r="A1034" s="2">
        <v>4241</v>
      </c>
      <c r="B1034" s="12">
        <v>46181</v>
      </c>
      <c r="C1034" s="14">
        <f>YEAR(SalesDataTable[[#This Row],[Order Date]])</f>
        <v>2026</v>
      </c>
      <c r="D1034" s="14">
        <f>ROUNDUP(MONTH(SalesDataTable[[#This Row],[Order Date]])/3,0)</f>
        <v>2</v>
      </c>
      <c r="E1034" s="14">
        <f>MONTH(SalesDataTable[[#This Row],[Order Date]])</f>
        <v>6</v>
      </c>
      <c r="F1034" s="14" t="str">
        <f>TEXT(SalesDataTable[[#This Row],[Order Date]],"mmm")</f>
        <v>Jun</v>
      </c>
      <c r="G1034" s="3" t="s">
        <v>20</v>
      </c>
      <c r="H1034" s="3" t="s">
        <v>47</v>
      </c>
      <c r="I1034" s="3" t="s">
        <v>2</v>
      </c>
      <c r="J1034" s="3" t="s">
        <v>13</v>
      </c>
      <c r="K1034" s="3" t="s">
        <v>9</v>
      </c>
      <c r="L1034" s="3" t="s">
        <v>10</v>
      </c>
      <c r="M1034" s="8">
        <v>3</v>
      </c>
      <c r="N1034" s="5">
        <v>92.73</v>
      </c>
      <c r="O1034" s="6">
        <v>0</v>
      </c>
      <c r="P1034" s="5">
        <v>44.68</v>
      </c>
      <c r="Q1034" s="5">
        <f t="shared" si="64"/>
        <v>278.19</v>
      </c>
      <c r="R1034" s="5">
        <f t="shared" si="65"/>
        <v>134.04</v>
      </c>
      <c r="S1034" s="5">
        <f t="shared" si="66"/>
        <v>144.15</v>
      </c>
      <c r="T1034" s="7">
        <f t="shared" si="67"/>
        <v>0.51817103418526911</v>
      </c>
      <c r="U1034" s="4">
        <f>YEAR(SalesDataTable[[#This Row],[Order Date]])</f>
        <v>2026</v>
      </c>
      <c r="V1034" s="7" t="str">
        <f>"Q"&amp;ROUNDUP(MONTH(SalesDataTable[[#This Row],[Order Date]])/3,0)</f>
        <v>Q2</v>
      </c>
      <c r="W1034" s="8">
        <f>MONTH(SalesDataTable[[#This Row],[Order Date]])</f>
        <v>6</v>
      </c>
      <c r="X1034" s="7" t="str">
        <f>TEXT(SalesDataTable[[#This Row],[Order Date]],"mmm")</f>
        <v>Jun</v>
      </c>
    </row>
    <row r="1035" spans="1:24" ht="15.6">
      <c r="A1035" s="2">
        <v>5185</v>
      </c>
      <c r="B1035" s="12">
        <v>46181</v>
      </c>
      <c r="C1035" s="14">
        <f>YEAR(SalesDataTable[[#This Row],[Order Date]])</f>
        <v>2026</v>
      </c>
      <c r="D1035" s="14">
        <f>ROUNDUP(MONTH(SalesDataTable[[#This Row],[Order Date]])/3,0)</f>
        <v>2</v>
      </c>
      <c r="E1035" s="14">
        <f>MONTH(SalesDataTable[[#This Row],[Order Date]])</f>
        <v>6</v>
      </c>
      <c r="F1035" s="14" t="str">
        <f>TEXT(SalesDataTable[[#This Row],[Order Date]],"mmm")</f>
        <v>Jun</v>
      </c>
      <c r="G1035" s="3" t="s">
        <v>6</v>
      </c>
      <c r="H1035" s="3" t="s">
        <v>43</v>
      </c>
      <c r="I1035" s="3" t="s">
        <v>2</v>
      </c>
      <c r="J1035" s="3" t="s">
        <v>13</v>
      </c>
      <c r="K1035" s="3" t="s">
        <v>14</v>
      </c>
      <c r="L1035" s="3" t="s">
        <v>48</v>
      </c>
      <c r="M1035" s="8">
        <v>3</v>
      </c>
      <c r="N1035" s="5">
        <v>164.31</v>
      </c>
      <c r="O1035" s="6">
        <v>0.05</v>
      </c>
      <c r="P1035" s="5">
        <v>86</v>
      </c>
      <c r="Q1035" s="5">
        <f t="shared" si="64"/>
        <v>468.2835</v>
      </c>
      <c r="R1035" s="5">
        <f t="shared" si="65"/>
        <v>258</v>
      </c>
      <c r="S1035" s="5">
        <f t="shared" si="66"/>
        <v>210.2835</v>
      </c>
      <c r="T1035" s="7">
        <f t="shared" si="67"/>
        <v>0.44905169624810615</v>
      </c>
      <c r="U1035" s="4">
        <f>YEAR(SalesDataTable[[#This Row],[Order Date]])</f>
        <v>2026</v>
      </c>
      <c r="V1035" s="7" t="str">
        <f>"Q"&amp;ROUNDUP(MONTH(SalesDataTable[[#This Row],[Order Date]])/3,0)</f>
        <v>Q2</v>
      </c>
      <c r="W1035" s="8">
        <f>MONTH(SalesDataTable[[#This Row],[Order Date]])</f>
        <v>6</v>
      </c>
      <c r="X1035" s="7" t="str">
        <f>TEXT(SalesDataTable[[#This Row],[Order Date]],"mmm")</f>
        <v>Jun</v>
      </c>
    </row>
    <row r="1036" spans="1:24" ht="15.6">
      <c r="A1036" s="2">
        <v>1437</v>
      </c>
      <c r="B1036" s="12">
        <v>46182</v>
      </c>
      <c r="C1036" s="14">
        <f>YEAR(SalesDataTable[[#This Row],[Order Date]])</f>
        <v>2026</v>
      </c>
      <c r="D1036" s="14">
        <f>ROUNDUP(MONTH(SalesDataTable[[#This Row],[Order Date]])/3,0)</f>
        <v>2</v>
      </c>
      <c r="E1036" s="14">
        <f>MONTH(SalesDataTable[[#This Row],[Order Date]])</f>
        <v>6</v>
      </c>
      <c r="F1036" s="14" t="str">
        <f>TEXT(SalesDataTable[[#This Row],[Order Date]],"mmm")</f>
        <v>Jun</v>
      </c>
      <c r="G1036" s="3" t="s">
        <v>20</v>
      </c>
      <c r="H1036" s="3" t="s">
        <v>33</v>
      </c>
      <c r="I1036" s="3" t="s">
        <v>28</v>
      </c>
      <c r="J1036" s="3" t="s">
        <v>13</v>
      </c>
      <c r="K1036" s="3" t="s">
        <v>14</v>
      </c>
      <c r="L1036" s="3" t="s">
        <v>15</v>
      </c>
      <c r="M1036" s="8">
        <v>2</v>
      </c>
      <c r="N1036" s="5">
        <v>36.85</v>
      </c>
      <c r="O1036" s="6">
        <v>0.1</v>
      </c>
      <c r="P1036" s="5">
        <v>13.92</v>
      </c>
      <c r="Q1036" s="5">
        <f t="shared" si="64"/>
        <v>66.33</v>
      </c>
      <c r="R1036" s="5">
        <f t="shared" si="65"/>
        <v>27.84</v>
      </c>
      <c r="S1036" s="5">
        <f t="shared" si="66"/>
        <v>38.489999999999995</v>
      </c>
      <c r="T1036" s="7">
        <f t="shared" si="67"/>
        <v>0.58028041610131154</v>
      </c>
      <c r="U1036" s="4">
        <f>YEAR(SalesDataTable[[#This Row],[Order Date]])</f>
        <v>2026</v>
      </c>
      <c r="V1036" s="7" t="str">
        <f>"Q"&amp;ROUNDUP(MONTH(SalesDataTable[[#This Row],[Order Date]])/3,0)</f>
        <v>Q2</v>
      </c>
      <c r="W1036" s="8">
        <f>MONTH(SalesDataTable[[#This Row],[Order Date]])</f>
        <v>6</v>
      </c>
      <c r="X1036" s="7" t="str">
        <f>TEXT(SalesDataTable[[#This Row],[Order Date]],"mmm")</f>
        <v>Jun</v>
      </c>
    </row>
    <row r="1037" spans="1:24" ht="15.6">
      <c r="A1037" s="2">
        <v>2316</v>
      </c>
      <c r="B1037" s="12">
        <v>46182</v>
      </c>
      <c r="C1037" s="14">
        <f>YEAR(SalesDataTable[[#This Row],[Order Date]])</f>
        <v>2026</v>
      </c>
      <c r="D1037" s="14">
        <f>ROUNDUP(MONTH(SalesDataTable[[#This Row],[Order Date]])/3,0)</f>
        <v>2</v>
      </c>
      <c r="E1037" s="14">
        <f>MONTH(SalesDataTable[[#This Row],[Order Date]])</f>
        <v>6</v>
      </c>
      <c r="F1037" s="14" t="str">
        <f>TEXT(SalesDataTable[[#This Row],[Order Date]],"mmm")</f>
        <v>Jun</v>
      </c>
      <c r="G1037" s="3" t="s">
        <v>6</v>
      </c>
      <c r="H1037" s="3" t="s">
        <v>41</v>
      </c>
      <c r="I1037" s="3" t="s">
        <v>28</v>
      </c>
      <c r="J1037" s="3" t="s">
        <v>13</v>
      </c>
      <c r="K1037" s="3" t="s">
        <v>34</v>
      </c>
      <c r="L1037" s="3"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c r="U1037" s="4">
        <f>YEAR(SalesDataTable[[#This Row],[Order Date]])</f>
        <v>2026</v>
      </c>
      <c r="V1037" s="7" t="str">
        <f>"Q"&amp;ROUNDUP(MONTH(SalesDataTable[[#This Row],[Order Date]])/3,0)</f>
        <v>Q2</v>
      </c>
      <c r="W1037" s="8">
        <f>MONTH(SalesDataTable[[#This Row],[Order Date]])</f>
        <v>6</v>
      </c>
      <c r="X1037" s="7" t="str">
        <f>TEXT(SalesDataTable[[#This Row],[Order Date]],"mmm")</f>
        <v>Jun</v>
      </c>
    </row>
    <row r="1038" spans="1:24" ht="15.6">
      <c r="A1038" s="2">
        <v>2329</v>
      </c>
      <c r="B1038" s="12">
        <v>46182</v>
      </c>
      <c r="C1038" s="14">
        <f>YEAR(SalesDataTable[[#This Row],[Order Date]])</f>
        <v>2026</v>
      </c>
      <c r="D1038" s="14">
        <f>ROUNDUP(MONTH(SalesDataTable[[#This Row],[Order Date]])/3,0)</f>
        <v>2</v>
      </c>
      <c r="E1038" s="14">
        <f>MONTH(SalesDataTable[[#This Row],[Order Date]])</f>
        <v>6</v>
      </c>
      <c r="F1038" s="14" t="str">
        <f>TEXT(SalesDataTable[[#This Row],[Order Date]],"mmm")</f>
        <v>Jun</v>
      </c>
      <c r="G1038" s="3" t="s">
        <v>20</v>
      </c>
      <c r="H1038" s="3" t="s">
        <v>33</v>
      </c>
      <c r="I1038" s="3" t="s">
        <v>2</v>
      </c>
      <c r="J1038" s="3" t="s">
        <v>13</v>
      </c>
      <c r="K1038" s="3" t="s">
        <v>9</v>
      </c>
      <c r="L1038" s="3" t="s">
        <v>37</v>
      </c>
      <c r="M1038" s="8">
        <v>3</v>
      </c>
      <c r="N1038" s="5">
        <v>157.43</v>
      </c>
      <c r="O1038" s="6">
        <v>0.15</v>
      </c>
      <c r="P1038" s="5">
        <v>77.56</v>
      </c>
      <c r="Q1038" s="5">
        <f t="shared" si="64"/>
        <v>401.44650000000001</v>
      </c>
      <c r="R1038" s="5">
        <f t="shared" si="65"/>
        <v>232.68</v>
      </c>
      <c r="S1038" s="5">
        <f t="shared" si="66"/>
        <v>168.76650000000001</v>
      </c>
      <c r="T1038" s="7">
        <f t="shared" si="67"/>
        <v>0.42039599299034863</v>
      </c>
      <c r="U1038" s="4">
        <f>YEAR(SalesDataTable[[#This Row],[Order Date]])</f>
        <v>2026</v>
      </c>
      <c r="V1038" s="7" t="str">
        <f>"Q"&amp;ROUNDUP(MONTH(SalesDataTable[[#This Row],[Order Date]])/3,0)</f>
        <v>Q2</v>
      </c>
      <c r="W1038" s="8">
        <f>MONTH(SalesDataTable[[#This Row],[Order Date]])</f>
        <v>6</v>
      </c>
      <c r="X1038" s="7" t="str">
        <f>TEXT(SalesDataTable[[#This Row],[Order Date]],"mmm")</f>
        <v>Jun</v>
      </c>
    </row>
    <row r="1039" spans="1:24" ht="15.6">
      <c r="A1039" s="2">
        <v>3036</v>
      </c>
      <c r="B1039" s="12">
        <v>46182</v>
      </c>
      <c r="C1039" s="14">
        <f>YEAR(SalesDataTable[[#This Row],[Order Date]])</f>
        <v>2026</v>
      </c>
      <c r="D1039" s="14">
        <f>ROUNDUP(MONTH(SalesDataTable[[#This Row],[Order Date]])/3,0)</f>
        <v>2</v>
      </c>
      <c r="E1039" s="14">
        <f>MONTH(SalesDataTable[[#This Row],[Order Date]])</f>
        <v>6</v>
      </c>
      <c r="F1039" s="14" t="str">
        <f>TEXT(SalesDataTable[[#This Row],[Order Date]],"mmm")</f>
        <v>Jun</v>
      </c>
      <c r="G1039" s="3" t="s">
        <v>6</v>
      </c>
      <c r="H1039" s="3" t="s">
        <v>43</v>
      </c>
      <c r="I1039" s="3" t="s">
        <v>19</v>
      </c>
      <c r="J1039" s="3" t="s">
        <v>13</v>
      </c>
      <c r="K1039" s="3" t="s">
        <v>4</v>
      </c>
      <c r="L1039" s="3" t="s">
        <v>5</v>
      </c>
      <c r="M1039" s="8">
        <v>1</v>
      </c>
      <c r="N1039" s="5">
        <v>81.2</v>
      </c>
      <c r="O1039" s="6">
        <v>0.1</v>
      </c>
      <c r="P1039" s="5">
        <v>41.64</v>
      </c>
      <c r="Q1039" s="5">
        <f t="shared" si="64"/>
        <v>73.08</v>
      </c>
      <c r="R1039" s="5">
        <f t="shared" si="65"/>
        <v>41.64</v>
      </c>
      <c r="S1039" s="5">
        <f t="shared" si="66"/>
        <v>31.439999999999998</v>
      </c>
      <c r="T1039" s="7">
        <f t="shared" si="67"/>
        <v>0.43021346469622329</v>
      </c>
      <c r="U1039" s="4">
        <f>YEAR(SalesDataTable[[#This Row],[Order Date]])</f>
        <v>2026</v>
      </c>
      <c r="V1039" s="7" t="str">
        <f>"Q"&amp;ROUNDUP(MONTH(SalesDataTable[[#This Row],[Order Date]])/3,0)</f>
        <v>Q2</v>
      </c>
      <c r="W1039" s="8">
        <f>MONTH(SalesDataTable[[#This Row],[Order Date]])</f>
        <v>6</v>
      </c>
      <c r="X1039" s="7" t="str">
        <f>TEXT(SalesDataTable[[#This Row],[Order Date]],"mmm")</f>
        <v>Jun</v>
      </c>
    </row>
    <row r="1040" spans="1:24" ht="15.6">
      <c r="A1040" s="2">
        <v>3429</v>
      </c>
      <c r="B1040" s="12">
        <v>46182</v>
      </c>
      <c r="C1040" s="14">
        <f>YEAR(SalesDataTable[[#This Row],[Order Date]])</f>
        <v>2026</v>
      </c>
      <c r="D1040" s="14">
        <f>ROUNDUP(MONTH(SalesDataTable[[#This Row],[Order Date]])/3,0)</f>
        <v>2</v>
      </c>
      <c r="E1040" s="14">
        <f>MONTH(SalesDataTable[[#This Row],[Order Date]])</f>
        <v>6</v>
      </c>
      <c r="F1040" s="14" t="str">
        <f>TEXT(SalesDataTable[[#This Row],[Order Date]],"mmm")</f>
        <v>Jun</v>
      </c>
      <c r="G1040" s="3" t="s">
        <v>20</v>
      </c>
      <c r="H1040" s="3" t="s">
        <v>47</v>
      </c>
      <c r="I1040" s="3" t="s">
        <v>2</v>
      </c>
      <c r="J1040" s="3" t="s">
        <v>3</v>
      </c>
      <c r="K1040" s="3" t="s">
        <v>9</v>
      </c>
      <c r="L1040" s="3" t="s">
        <v>10</v>
      </c>
      <c r="M1040" s="8">
        <v>4</v>
      </c>
      <c r="N1040" s="5">
        <v>93.58</v>
      </c>
      <c r="O1040" s="6">
        <v>0.1</v>
      </c>
      <c r="P1040" s="5">
        <v>44.56</v>
      </c>
      <c r="Q1040" s="5">
        <f t="shared" si="64"/>
        <v>336.88799999999998</v>
      </c>
      <c r="R1040" s="5">
        <f t="shared" si="65"/>
        <v>178.24</v>
      </c>
      <c r="S1040" s="5">
        <f t="shared" si="66"/>
        <v>158.64799999999997</v>
      </c>
      <c r="T1040" s="7">
        <f t="shared" si="67"/>
        <v>0.4709220868656645</v>
      </c>
      <c r="U1040" s="4">
        <f>YEAR(SalesDataTable[[#This Row],[Order Date]])</f>
        <v>2026</v>
      </c>
      <c r="V1040" s="7" t="str">
        <f>"Q"&amp;ROUNDUP(MONTH(SalesDataTable[[#This Row],[Order Date]])/3,0)</f>
        <v>Q2</v>
      </c>
      <c r="W1040" s="8">
        <f>MONTH(SalesDataTable[[#This Row],[Order Date]])</f>
        <v>6</v>
      </c>
      <c r="X1040" s="7" t="str">
        <f>TEXT(SalesDataTable[[#This Row],[Order Date]],"mmm")</f>
        <v>Jun</v>
      </c>
    </row>
    <row r="1041" spans="1:24" ht="15.6">
      <c r="A1041" s="2">
        <v>3615</v>
      </c>
      <c r="B1041" s="12">
        <v>46182</v>
      </c>
      <c r="C1041" s="14">
        <f>YEAR(SalesDataTable[[#This Row],[Order Date]])</f>
        <v>2026</v>
      </c>
      <c r="D1041" s="14">
        <f>ROUNDUP(MONTH(SalesDataTable[[#This Row],[Order Date]])/3,0)</f>
        <v>2</v>
      </c>
      <c r="E1041" s="14">
        <f>MONTH(SalesDataTable[[#This Row],[Order Date]])</f>
        <v>6</v>
      </c>
      <c r="F1041" s="14" t="str">
        <f>TEXT(SalesDataTable[[#This Row],[Order Date]],"mmm")</f>
        <v>Jun</v>
      </c>
      <c r="G1041" s="3" t="s">
        <v>6</v>
      </c>
      <c r="H1041" s="3" t="s">
        <v>49</v>
      </c>
      <c r="I1041" s="3" t="s">
        <v>2</v>
      </c>
      <c r="J1041" s="3" t="s">
        <v>13</v>
      </c>
      <c r="K1041" s="3" t="s">
        <v>9</v>
      </c>
      <c r="L1041" s="3"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c r="U1041" s="4">
        <f>YEAR(SalesDataTable[[#This Row],[Order Date]])</f>
        <v>2026</v>
      </c>
      <c r="V1041" s="7" t="str">
        <f>"Q"&amp;ROUNDUP(MONTH(SalesDataTable[[#This Row],[Order Date]])/3,0)</f>
        <v>Q2</v>
      </c>
      <c r="W1041" s="8">
        <f>MONTH(SalesDataTable[[#This Row],[Order Date]])</f>
        <v>6</v>
      </c>
      <c r="X1041" s="7" t="str">
        <f>TEXT(SalesDataTable[[#This Row],[Order Date]],"mmm")</f>
        <v>Jun</v>
      </c>
    </row>
    <row r="1042" spans="1:24" ht="15.6">
      <c r="A1042" s="2">
        <v>3661</v>
      </c>
      <c r="B1042" s="12">
        <v>46182</v>
      </c>
      <c r="C1042" s="14">
        <f>YEAR(SalesDataTable[[#This Row],[Order Date]])</f>
        <v>2026</v>
      </c>
      <c r="D1042" s="14">
        <f>ROUNDUP(MONTH(SalesDataTable[[#This Row],[Order Date]])/3,0)</f>
        <v>2</v>
      </c>
      <c r="E1042" s="14">
        <f>MONTH(SalesDataTable[[#This Row],[Order Date]])</f>
        <v>6</v>
      </c>
      <c r="F1042" s="14" t="str">
        <f>TEXT(SalesDataTable[[#This Row],[Order Date]],"mmm")</f>
        <v>Jun</v>
      </c>
      <c r="G1042" s="3" t="s">
        <v>20</v>
      </c>
      <c r="H1042" s="3" t="s">
        <v>33</v>
      </c>
      <c r="I1042" s="3" t="s">
        <v>2</v>
      </c>
      <c r="J1042" s="3" t="s">
        <v>13</v>
      </c>
      <c r="K1042" s="3" t="s">
        <v>4</v>
      </c>
      <c r="L1042" s="3" t="s">
        <v>30</v>
      </c>
      <c r="M1042" s="8">
        <v>4</v>
      </c>
      <c r="N1042" s="5">
        <v>100.33</v>
      </c>
      <c r="O1042" s="6">
        <v>0</v>
      </c>
      <c r="P1042" s="5">
        <v>49.99</v>
      </c>
      <c r="Q1042" s="5">
        <f t="shared" si="64"/>
        <v>401.32</v>
      </c>
      <c r="R1042" s="5">
        <f t="shared" si="65"/>
        <v>199.96</v>
      </c>
      <c r="S1042" s="5">
        <f t="shared" si="66"/>
        <v>201.35999999999999</v>
      </c>
      <c r="T1042" s="7">
        <f t="shared" si="67"/>
        <v>0.5017442439948171</v>
      </c>
      <c r="U1042" s="4">
        <f>YEAR(SalesDataTable[[#This Row],[Order Date]])</f>
        <v>2026</v>
      </c>
      <c r="V1042" s="7" t="str">
        <f>"Q"&amp;ROUNDUP(MONTH(SalesDataTable[[#This Row],[Order Date]])/3,0)</f>
        <v>Q2</v>
      </c>
      <c r="W1042" s="8">
        <f>MONTH(SalesDataTable[[#This Row],[Order Date]])</f>
        <v>6</v>
      </c>
      <c r="X1042" s="7" t="str">
        <f>TEXT(SalesDataTable[[#This Row],[Order Date]],"mmm")</f>
        <v>Jun</v>
      </c>
    </row>
    <row r="1043" spans="1:24" ht="15.6">
      <c r="A1043" s="2">
        <v>3831</v>
      </c>
      <c r="B1043" s="12">
        <v>46182</v>
      </c>
      <c r="C1043" s="14">
        <f>YEAR(SalesDataTable[[#This Row],[Order Date]])</f>
        <v>2026</v>
      </c>
      <c r="D1043" s="14">
        <f>ROUNDUP(MONTH(SalesDataTable[[#This Row],[Order Date]])/3,0)</f>
        <v>2</v>
      </c>
      <c r="E1043" s="14">
        <f>MONTH(SalesDataTable[[#This Row],[Order Date]])</f>
        <v>6</v>
      </c>
      <c r="F1043" s="14" t="str">
        <f>TEXT(SalesDataTable[[#This Row],[Order Date]],"mmm")</f>
        <v>Jun</v>
      </c>
      <c r="G1043" s="3" t="s">
        <v>11</v>
      </c>
      <c r="H1043" s="3" t="s">
        <v>18</v>
      </c>
      <c r="I1043" s="3" t="s">
        <v>2</v>
      </c>
      <c r="J1043" s="3" t="s">
        <v>16</v>
      </c>
      <c r="K1043" s="3" t="s">
        <v>14</v>
      </c>
      <c r="L1043" s="3" t="s">
        <v>44</v>
      </c>
      <c r="M1043" s="8">
        <v>2</v>
      </c>
      <c r="N1043" s="5">
        <v>134.28</v>
      </c>
      <c r="O1043" s="6">
        <v>0</v>
      </c>
      <c r="P1043" s="5">
        <v>69.12</v>
      </c>
      <c r="Q1043" s="5">
        <f t="shared" si="64"/>
        <v>268.56</v>
      </c>
      <c r="R1043" s="5">
        <f t="shared" si="65"/>
        <v>138.24</v>
      </c>
      <c r="S1043" s="5">
        <f t="shared" si="66"/>
        <v>130.32</v>
      </c>
      <c r="T1043" s="7">
        <f t="shared" si="67"/>
        <v>0.48525469168900803</v>
      </c>
      <c r="U1043" s="4">
        <f>YEAR(SalesDataTable[[#This Row],[Order Date]])</f>
        <v>2026</v>
      </c>
      <c r="V1043" s="7" t="str">
        <f>"Q"&amp;ROUNDUP(MONTH(SalesDataTable[[#This Row],[Order Date]])/3,0)</f>
        <v>Q2</v>
      </c>
      <c r="W1043" s="8">
        <f>MONTH(SalesDataTable[[#This Row],[Order Date]])</f>
        <v>6</v>
      </c>
      <c r="X1043" s="7" t="str">
        <f>TEXT(SalesDataTable[[#This Row],[Order Date]],"mmm")</f>
        <v>Jun</v>
      </c>
    </row>
    <row r="1044" spans="1:24" ht="15.6">
      <c r="A1044" s="2">
        <v>4394</v>
      </c>
      <c r="B1044" s="12">
        <v>46182</v>
      </c>
      <c r="C1044" s="14">
        <f>YEAR(SalesDataTable[[#This Row],[Order Date]])</f>
        <v>2026</v>
      </c>
      <c r="D1044" s="14">
        <f>ROUNDUP(MONTH(SalesDataTable[[#This Row],[Order Date]])/3,0)</f>
        <v>2</v>
      </c>
      <c r="E1044" s="14">
        <f>MONTH(SalesDataTable[[#This Row],[Order Date]])</f>
        <v>6</v>
      </c>
      <c r="F1044" s="14" t="str">
        <f>TEXT(SalesDataTable[[#This Row],[Order Date]],"mmm")</f>
        <v>Jun</v>
      </c>
      <c r="G1044" s="3" t="s">
        <v>11</v>
      </c>
      <c r="H1044" s="3" t="s">
        <v>12</v>
      </c>
      <c r="I1044" s="3" t="s">
        <v>2</v>
      </c>
      <c r="J1044" s="3" t="s">
        <v>13</v>
      </c>
      <c r="K1044" s="3" t="s">
        <v>34</v>
      </c>
      <c r="L1044" s="3" t="s">
        <v>45</v>
      </c>
      <c r="M1044" s="8">
        <v>2</v>
      </c>
      <c r="N1044" s="5">
        <v>51.16</v>
      </c>
      <c r="O1044" s="6">
        <v>0</v>
      </c>
      <c r="P1044" s="5">
        <v>21.57</v>
      </c>
      <c r="Q1044" s="5">
        <f t="shared" si="64"/>
        <v>102.32</v>
      </c>
      <c r="R1044" s="5">
        <f t="shared" si="65"/>
        <v>43.14</v>
      </c>
      <c r="S1044" s="5">
        <f t="shared" si="66"/>
        <v>59.179999999999993</v>
      </c>
      <c r="T1044" s="7">
        <f t="shared" si="67"/>
        <v>0.57838154808444098</v>
      </c>
      <c r="U1044" s="4">
        <f>YEAR(SalesDataTable[[#This Row],[Order Date]])</f>
        <v>2026</v>
      </c>
      <c r="V1044" s="7" t="str">
        <f>"Q"&amp;ROUNDUP(MONTH(SalesDataTable[[#This Row],[Order Date]])/3,0)</f>
        <v>Q2</v>
      </c>
      <c r="W1044" s="8">
        <f>MONTH(SalesDataTable[[#This Row],[Order Date]])</f>
        <v>6</v>
      </c>
      <c r="X1044" s="7" t="str">
        <f>TEXT(SalesDataTable[[#This Row],[Order Date]],"mmm")</f>
        <v>Jun</v>
      </c>
    </row>
    <row r="1045" spans="1:24" ht="15.6">
      <c r="A1045" s="2">
        <v>372</v>
      </c>
      <c r="B1045" s="12">
        <v>46183</v>
      </c>
      <c r="C1045" s="14">
        <f>YEAR(SalesDataTable[[#This Row],[Order Date]])</f>
        <v>2026</v>
      </c>
      <c r="D1045" s="14">
        <f>ROUNDUP(MONTH(SalesDataTable[[#This Row],[Order Date]])/3,0)</f>
        <v>2</v>
      </c>
      <c r="E1045" s="14">
        <f>MONTH(SalesDataTable[[#This Row],[Order Date]])</f>
        <v>6</v>
      </c>
      <c r="F1045" s="14" t="str">
        <f>TEXT(SalesDataTable[[#This Row],[Order Date]],"mmm")</f>
        <v>Jun</v>
      </c>
      <c r="G1045" s="3" t="s">
        <v>6</v>
      </c>
      <c r="H1045" s="3" t="s">
        <v>43</v>
      </c>
      <c r="I1045" s="3" t="s">
        <v>2</v>
      </c>
      <c r="J1045" s="3" t="s">
        <v>3</v>
      </c>
      <c r="K1045" s="3" t="s">
        <v>34</v>
      </c>
      <c r="L1045" s="3" t="s">
        <v>42</v>
      </c>
      <c r="M1045" s="8">
        <v>3</v>
      </c>
      <c r="N1045" s="5">
        <v>35.94</v>
      </c>
      <c r="O1045" s="6">
        <v>0.1</v>
      </c>
      <c r="P1045" s="5">
        <v>14.04</v>
      </c>
      <c r="Q1045" s="5">
        <f t="shared" si="64"/>
        <v>97.037999999999997</v>
      </c>
      <c r="R1045" s="5">
        <f t="shared" si="65"/>
        <v>42.12</v>
      </c>
      <c r="S1045" s="5">
        <f t="shared" si="66"/>
        <v>54.917999999999999</v>
      </c>
      <c r="T1045" s="7">
        <f t="shared" si="67"/>
        <v>0.56594323873121866</v>
      </c>
      <c r="U1045" s="4">
        <f>YEAR(SalesDataTable[[#This Row],[Order Date]])</f>
        <v>2026</v>
      </c>
      <c r="V1045" s="7" t="str">
        <f>"Q"&amp;ROUNDUP(MONTH(SalesDataTable[[#This Row],[Order Date]])/3,0)</f>
        <v>Q2</v>
      </c>
      <c r="W1045" s="8">
        <f>MONTH(SalesDataTable[[#This Row],[Order Date]])</f>
        <v>6</v>
      </c>
      <c r="X1045" s="7" t="str">
        <f>TEXT(SalesDataTable[[#This Row],[Order Date]],"mmm")</f>
        <v>Jun</v>
      </c>
    </row>
    <row r="1046" spans="1:24" ht="15.6">
      <c r="A1046" s="2">
        <v>532</v>
      </c>
      <c r="B1046" s="12">
        <v>46183</v>
      </c>
      <c r="C1046" s="14">
        <f>YEAR(SalesDataTable[[#This Row],[Order Date]])</f>
        <v>2026</v>
      </c>
      <c r="D1046" s="14">
        <f>ROUNDUP(MONTH(SalesDataTable[[#This Row],[Order Date]])/3,0)</f>
        <v>2</v>
      </c>
      <c r="E1046" s="14">
        <f>MONTH(SalesDataTable[[#This Row],[Order Date]])</f>
        <v>6</v>
      </c>
      <c r="F1046" s="14" t="str">
        <f>TEXT(SalesDataTable[[#This Row],[Order Date]],"mmm")</f>
        <v>Jun</v>
      </c>
      <c r="G1046" s="3" t="s">
        <v>11</v>
      </c>
      <c r="H1046" s="3" t="s">
        <v>39</v>
      </c>
      <c r="I1046" s="3" t="s">
        <v>19</v>
      </c>
      <c r="J1046" s="3" t="s">
        <v>3</v>
      </c>
      <c r="K1046" s="3" t="s">
        <v>9</v>
      </c>
      <c r="L1046" s="3" t="s">
        <v>17</v>
      </c>
      <c r="M1046" s="8">
        <v>1</v>
      </c>
      <c r="N1046" s="5">
        <v>145.34</v>
      </c>
      <c r="O1046" s="6">
        <v>0.05</v>
      </c>
      <c r="P1046" s="5">
        <v>77.89</v>
      </c>
      <c r="Q1046" s="5">
        <f t="shared" si="64"/>
        <v>138.07300000000001</v>
      </c>
      <c r="R1046" s="5">
        <f t="shared" si="65"/>
        <v>77.89</v>
      </c>
      <c r="S1046" s="5">
        <f t="shared" si="66"/>
        <v>60.183000000000007</v>
      </c>
      <c r="T1046" s="7">
        <f t="shared" si="67"/>
        <v>0.43587812244247609</v>
      </c>
      <c r="U1046" s="4">
        <f>YEAR(SalesDataTable[[#This Row],[Order Date]])</f>
        <v>2026</v>
      </c>
      <c r="V1046" s="7" t="str">
        <f>"Q"&amp;ROUNDUP(MONTH(SalesDataTable[[#This Row],[Order Date]])/3,0)</f>
        <v>Q2</v>
      </c>
      <c r="W1046" s="8">
        <f>MONTH(SalesDataTable[[#This Row],[Order Date]])</f>
        <v>6</v>
      </c>
      <c r="X1046" s="7" t="str">
        <f>TEXT(SalesDataTable[[#This Row],[Order Date]],"mmm")</f>
        <v>Jun</v>
      </c>
    </row>
    <row r="1047" spans="1:24" ht="15.6">
      <c r="A1047" s="2">
        <v>910</v>
      </c>
      <c r="B1047" s="12">
        <v>46183</v>
      </c>
      <c r="C1047" s="14">
        <f>YEAR(SalesDataTable[[#This Row],[Order Date]])</f>
        <v>2026</v>
      </c>
      <c r="D1047" s="14">
        <f>ROUNDUP(MONTH(SalesDataTable[[#This Row],[Order Date]])/3,0)</f>
        <v>2</v>
      </c>
      <c r="E1047" s="14">
        <f>MONTH(SalesDataTable[[#This Row],[Order Date]])</f>
        <v>6</v>
      </c>
      <c r="F1047" s="14" t="str">
        <f>TEXT(SalesDataTable[[#This Row],[Order Date]],"mmm")</f>
        <v>Jun</v>
      </c>
      <c r="G1047" s="3" t="s">
        <v>11</v>
      </c>
      <c r="H1047" s="3" t="s">
        <v>52</v>
      </c>
      <c r="I1047" s="3" t="s">
        <v>2</v>
      </c>
      <c r="J1047" s="3" t="s">
        <v>16</v>
      </c>
      <c r="K1047" s="3" t="s">
        <v>14</v>
      </c>
      <c r="L1047" s="3"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c r="U1047" s="4">
        <f>YEAR(SalesDataTable[[#This Row],[Order Date]])</f>
        <v>2026</v>
      </c>
      <c r="V1047" s="7" t="str">
        <f>"Q"&amp;ROUNDUP(MONTH(SalesDataTable[[#This Row],[Order Date]])/3,0)</f>
        <v>Q2</v>
      </c>
      <c r="W1047" s="8">
        <f>MONTH(SalesDataTable[[#This Row],[Order Date]])</f>
        <v>6</v>
      </c>
      <c r="X1047" s="7" t="str">
        <f>TEXT(SalesDataTable[[#This Row],[Order Date]],"mmm")</f>
        <v>Jun</v>
      </c>
    </row>
    <row r="1048" spans="1:24" ht="15.6">
      <c r="A1048" s="2">
        <v>938</v>
      </c>
      <c r="B1048" s="12">
        <v>46183</v>
      </c>
      <c r="C1048" s="14">
        <f>YEAR(SalesDataTable[[#This Row],[Order Date]])</f>
        <v>2026</v>
      </c>
      <c r="D1048" s="14">
        <f>ROUNDUP(MONTH(SalesDataTable[[#This Row],[Order Date]])/3,0)</f>
        <v>2</v>
      </c>
      <c r="E1048" s="14">
        <f>MONTH(SalesDataTable[[#This Row],[Order Date]])</f>
        <v>6</v>
      </c>
      <c r="F1048" s="14" t="str">
        <f>TEXT(SalesDataTable[[#This Row],[Order Date]],"mmm")</f>
        <v>Jun</v>
      </c>
      <c r="G1048" s="3" t="s">
        <v>20</v>
      </c>
      <c r="H1048" s="3" t="s">
        <v>47</v>
      </c>
      <c r="I1048" s="3" t="s">
        <v>19</v>
      </c>
      <c r="J1048" s="3" t="s">
        <v>16</v>
      </c>
      <c r="K1048" s="3" t="s">
        <v>34</v>
      </c>
      <c r="L1048" s="3" t="s">
        <v>45</v>
      </c>
      <c r="M1048" s="8">
        <v>1</v>
      </c>
      <c r="N1048" s="5">
        <v>51.09</v>
      </c>
      <c r="O1048" s="6">
        <v>0</v>
      </c>
      <c r="P1048" s="5">
        <v>22.4</v>
      </c>
      <c r="Q1048" s="5">
        <f t="shared" si="64"/>
        <v>51.09</v>
      </c>
      <c r="R1048" s="5">
        <f t="shared" si="65"/>
        <v>22.4</v>
      </c>
      <c r="S1048" s="5">
        <f t="shared" si="66"/>
        <v>28.690000000000005</v>
      </c>
      <c r="T1048" s="7">
        <f t="shared" si="67"/>
        <v>0.56155803484047762</v>
      </c>
      <c r="U1048" s="4">
        <f>YEAR(SalesDataTable[[#This Row],[Order Date]])</f>
        <v>2026</v>
      </c>
      <c r="V1048" s="7" t="str">
        <f>"Q"&amp;ROUNDUP(MONTH(SalesDataTable[[#This Row],[Order Date]])/3,0)</f>
        <v>Q2</v>
      </c>
      <c r="W1048" s="8">
        <f>MONTH(SalesDataTable[[#This Row],[Order Date]])</f>
        <v>6</v>
      </c>
      <c r="X1048" s="7" t="str">
        <f>TEXT(SalesDataTable[[#This Row],[Order Date]],"mmm")</f>
        <v>Jun</v>
      </c>
    </row>
    <row r="1049" spans="1:24" ht="15.6">
      <c r="A1049" s="2">
        <v>1079</v>
      </c>
      <c r="B1049" s="12">
        <v>46183</v>
      </c>
      <c r="C1049" s="14">
        <f>YEAR(SalesDataTable[[#This Row],[Order Date]])</f>
        <v>2026</v>
      </c>
      <c r="D1049" s="14">
        <f>ROUNDUP(MONTH(SalesDataTable[[#This Row],[Order Date]])/3,0)</f>
        <v>2</v>
      </c>
      <c r="E1049" s="14">
        <f>MONTH(SalesDataTable[[#This Row],[Order Date]])</f>
        <v>6</v>
      </c>
      <c r="F1049" s="14" t="str">
        <f>TEXT(SalesDataTable[[#This Row],[Order Date]],"mmm")</f>
        <v>Jun</v>
      </c>
      <c r="G1049" s="3" t="s">
        <v>6</v>
      </c>
      <c r="H1049" s="3" t="s">
        <v>49</v>
      </c>
      <c r="I1049" s="3" t="s">
        <v>19</v>
      </c>
      <c r="J1049" s="3" t="s">
        <v>3</v>
      </c>
      <c r="K1049" s="3" t="s">
        <v>23</v>
      </c>
      <c r="L1049" s="3" t="s">
        <v>29</v>
      </c>
      <c r="M1049" s="8">
        <v>2</v>
      </c>
      <c r="N1049" s="5">
        <v>198.69</v>
      </c>
      <c r="O1049" s="6">
        <v>0.15</v>
      </c>
      <c r="P1049" s="5">
        <v>104.25</v>
      </c>
      <c r="Q1049" s="5">
        <f t="shared" si="64"/>
        <v>337.77299999999997</v>
      </c>
      <c r="R1049" s="5">
        <f t="shared" si="65"/>
        <v>208.5</v>
      </c>
      <c r="S1049" s="5">
        <f t="shared" si="66"/>
        <v>129.27299999999997</v>
      </c>
      <c r="T1049" s="7">
        <f t="shared" si="67"/>
        <v>0.38272153191640534</v>
      </c>
      <c r="U1049" s="4">
        <f>YEAR(SalesDataTable[[#This Row],[Order Date]])</f>
        <v>2026</v>
      </c>
      <c r="V1049" s="7" t="str">
        <f>"Q"&amp;ROUNDUP(MONTH(SalesDataTable[[#This Row],[Order Date]])/3,0)</f>
        <v>Q2</v>
      </c>
      <c r="W1049" s="8">
        <f>MONTH(SalesDataTable[[#This Row],[Order Date]])</f>
        <v>6</v>
      </c>
      <c r="X1049" s="7" t="str">
        <f>TEXT(SalesDataTable[[#This Row],[Order Date]],"mmm")</f>
        <v>Jun</v>
      </c>
    </row>
    <row r="1050" spans="1:24" ht="15.6">
      <c r="A1050" s="2">
        <v>1662</v>
      </c>
      <c r="B1050" s="12">
        <v>46183</v>
      </c>
      <c r="C1050" s="14">
        <f>YEAR(SalesDataTable[[#This Row],[Order Date]])</f>
        <v>2026</v>
      </c>
      <c r="D1050" s="14">
        <f>ROUNDUP(MONTH(SalesDataTable[[#This Row],[Order Date]])/3,0)</f>
        <v>2</v>
      </c>
      <c r="E1050" s="14">
        <f>MONTH(SalesDataTable[[#This Row],[Order Date]])</f>
        <v>6</v>
      </c>
      <c r="F1050" s="14" t="str">
        <f>TEXT(SalesDataTable[[#This Row],[Order Date]],"mmm")</f>
        <v>Jun</v>
      </c>
      <c r="G1050" s="3" t="s">
        <v>6</v>
      </c>
      <c r="H1050" s="3" t="s">
        <v>27</v>
      </c>
      <c r="I1050" s="3" t="s">
        <v>19</v>
      </c>
      <c r="J1050" s="3" t="s">
        <v>13</v>
      </c>
      <c r="K1050" s="3" t="s">
        <v>4</v>
      </c>
      <c r="L1050" s="3" t="s">
        <v>5</v>
      </c>
      <c r="M1050" s="8">
        <v>3</v>
      </c>
      <c r="N1050" s="5">
        <v>83.45</v>
      </c>
      <c r="O1050" s="6">
        <v>0</v>
      </c>
      <c r="P1050" s="5">
        <v>43.73</v>
      </c>
      <c r="Q1050" s="5">
        <f t="shared" si="64"/>
        <v>250.35000000000002</v>
      </c>
      <c r="R1050" s="5">
        <f t="shared" si="65"/>
        <v>131.19</v>
      </c>
      <c r="S1050" s="5">
        <f t="shared" si="66"/>
        <v>119.16000000000003</v>
      </c>
      <c r="T1050" s="7">
        <f t="shared" si="67"/>
        <v>0.47597363690832839</v>
      </c>
      <c r="U1050" s="4">
        <f>YEAR(SalesDataTable[[#This Row],[Order Date]])</f>
        <v>2026</v>
      </c>
      <c r="V1050" s="7" t="str">
        <f>"Q"&amp;ROUNDUP(MONTH(SalesDataTable[[#This Row],[Order Date]])/3,0)</f>
        <v>Q2</v>
      </c>
      <c r="W1050" s="8">
        <f>MONTH(SalesDataTable[[#This Row],[Order Date]])</f>
        <v>6</v>
      </c>
      <c r="X1050" s="7" t="str">
        <f>TEXT(SalesDataTable[[#This Row],[Order Date]],"mmm")</f>
        <v>Jun</v>
      </c>
    </row>
    <row r="1051" spans="1:24" ht="15.6">
      <c r="A1051" s="2">
        <v>2748</v>
      </c>
      <c r="B1051" s="12">
        <v>46183</v>
      </c>
      <c r="C1051" s="14">
        <f>YEAR(SalesDataTable[[#This Row],[Order Date]])</f>
        <v>2026</v>
      </c>
      <c r="D1051" s="14">
        <f>ROUNDUP(MONTH(SalesDataTable[[#This Row],[Order Date]])/3,0)</f>
        <v>2</v>
      </c>
      <c r="E1051" s="14">
        <f>MONTH(SalesDataTable[[#This Row],[Order Date]])</f>
        <v>6</v>
      </c>
      <c r="F1051" s="14" t="str">
        <f>TEXT(SalesDataTable[[#This Row],[Order Date]],"mmm")</f>
        <v>Jun</v>
      </c>
      <c r="G1051" s="3" t="s">
        <v>11</v>
      </c>
      <c r="H1051" s="3" t="s">
        <v>12</v>
      </c>
      <c r="I1051" s="3" t="s">
        <v>2</v>
      </c>
      <c r="J1051" s="3" t="s">
        <v>13</v>
      </c>
      <c r="K1051" s="3" t="s">
        <v>34</v>
      </c>
      <c r="L1051" s="3" t="s">
        <v>35</v>
      </c>
      <c r="M1051" s="8">
        <v>2</v>
      </c>
      <c r="N1051" s="5">
        <v>40.86</v>
      </c>
      <c r="O1051" s="6">
        <v>0</v>
      </c>
      <c r="P1051" s="5">
        <v>14.59</v>
      </c>
      <c r="Q1051" s="5">
        <f t="shared" si="64"/>
        <v>81.72</v>
      </c>
      <c r="R1051" s="5">
        <f t="shared" si="65"/>
        <v>29.18</v>
      </c>
      <c r="S1051" s="5">
        <f t="shared" si="66"/>
        <v>52.54</v>
      </c>
      <c r="T1051" s="7">
        <f t="shared" si="67"/>
        <v>0.64292706803720023</v>
      </c>
      <c r="U1051" s="4">
        <f>YEAR(SalesDataTable[[#This Row],[Order Date]])</f>
        <v>2026</v>
      </c>
      <c r="V1051" s="7" t="str">
        <f>"Q"&amp;ROUNDUP(MONTH(SalesDataTable[[#This Row],[Order Date]])/3,0)</f>
        <v>Q2</v>
      </c>
      <c r="W1051" s="8">
        <f>MONTH(SalesDataTable[[#This Row],[Order Date]])</f>
        <v>6</v>
      </c>
      <c r="X1051" s="7" t="str">
        <f>TEXT(SalesDataTable[[#This Row],[Order Date]],"mmm")</f>
        <v>Jun</v>
      </c>
    </row>
    <row r="1052" spans="1:24" ht="15.6">
      <c r="A1052" s="2">
        <v>3354</v>
      </c>
      <c r="B1052" s="12">
        <v>46183</v>
      </c>
      <c r="C1052" s="14">
        <f>YEAR(SalesDataTable[[#This Row],[Order Date]])</f>
        <v>2026</v>
      </c>
      <c r="D1052" s="14">
        <f>ROUNDUP(MONTH(SalesDataTable[[#This Row],[Order Date]])/3,0)</f>
        <v>2</v>
      </c>
      <c r="E1052" s="14">
        <f>MONTH(SalesDataTable[[#This Row],[Order Date]])</f>
        <v>6</v>
      </c>
      <c r="F1052" s="14" t="str">
        <f>TEXT(SalesDataTable[[#This Row],[Order Date]],"mmm")</f>
        <v>Jun</v>
      </c>
      <c r="G1052" s="3" t="s">
        <v>6</v>
      </c>
      <c r="H1052" s="3" t="s">
        <v>27</v>
      </c>
      <c r="I1052" s="3" t="s">
        <v>19</v>
      </c>
      <c r="J1052" s="3" t="s">
        <v>13</v>
      </c>
      <c r="K1052" s="3" t="s">
        <v>23</v>
      </c>
      <c r="L1052" s="3" t="s">
        <v>40</v>
      </c>
      <c r="M1052" s="8">
        <v>1</v>
      </c>
      <c r="N1052" s="5">
        <v>82.21</v>
      </c>
      <c r="O1052" s="6">
        <v>0.05</v>
      </c>
      <c r="P1052" s="5">
        <v>39.04</v>
      </c>
      <c r="Q1052" s="5">
        <f t="shared" si="64"/>
        <v>78.099499999999992</v>
      </c>
      <c r="R1052" s="5">
        <f t="shared" si="65"/>
        <v>39.04</v>
      </c>
      <c r="S1052" s="5">
        <f t="shared" si="66"/>
        <v>39.059499999999993</v>
      </c>
      <c r="T1052" s="7">
        <f t="shared" si="67"/>
        <v>0.50012484074802011</v>
      </c>
      <c r="U1052" s="4">
        <f>YEAR(SalesDataTable[[#This Row],[Order Date]])</f>
        <v>2026</v>
      </c>
      <c r="V1052" s="7" t="str">
        <f>"Q"&amp;ROUNDUP(MONTH(SalesDataTable[[#This Row],[Order Date]])/3,0)</f>
        <v>Q2</v>
      </c>
      <c r="W1052" s="8">
        <f>MONTH(SalesDataTable[[#This Row],[Order Date]])</f>
        <v>6</v>
      </c>
      <c r="X1052" s="7" t="str">
        <f>TEXT(SalesDataTable[[#This Row],[Order Date]],"mmm")</f>
        <v>Jun</v>
      </c>
    </row>
    <row r="1053" spans="1:24" ht="15.6">
      <c r="A1053" s="2">
        <v>3532</v>
      </c>
      <c r="B1053" s="12">
        <v>46183</v>
      </c>
      <c r="C1053" s="14">
        <f>YEAR(SalesDataTable[[#This Row],[Order Date]])</f>
        <v>2026</v>
      </c>
      <c r="D1053" s="14">
        <f>ROUNDUP(MONTH(SalesDataTable[[#This Row],[Order Date]])/3,0)</f>
        <v>2</v>
      </c>
      <c r="E1053" s="14">
        <f>MONTH(SalesDataTable[[#This Row],[Order Date]])</f>
        <v>6</v>
      </c>
      <c r="F1053" s="14" t="str">
        <f>TEXT(SalesDataTable[[#This Row],[Order Date]],"mmm")</f>
        <v>Jun</v>
      </c>
      <c r="G1053" s="3" t="s">
        <v>11</v>
      </c>
      <c r="H1053" s="3" t="s">
        <v>39</v>
      </c>
      <c r="I1053" s="3" t="s">
        <v>28</v>
      </c>
      <c r="J1053" s="3" t="s">
        <v>16</v>
      </c>
      <c r="K1053" s="3" t="s">
        <v>34</v>
      </c>
      <c r="L1053" s="3" t="s">
        <v>42</v>
      </c>
      <c r="M1053" s="8">
        <v>1</v>
      </c>
      <c r="N1053" s="5">
        <v>35.93</v>
      </c>
      <c r="O1053" s="6">
        <v>0.1</v>
      </c>
      <c r="P1053" s="5">
        <v>13.52</v>
      </c>
      <c r="Q1053" s="5">
        <f t="shared" si="64"/>
        <v>32.337000000000003</v>
      </c>
      <c r="R1053" s="5">
        <f t="shared" si="65"/>
        <v>13.52</v>
      </c>
      <c r="S1053" s="5">
        <f t="shared" si="66"/>
        <v>18.817000000000004</v>
      </c>
      <c r="T1053" s="7">
        <f t="shared" si="67"/>
        <v>0.58190308315551853</v>
      </c>
      <c r="U1053" s="4">
        <f>YEAR(SalesDataTable[[#This Row],[Order Date]])</f>
        <v>2026</v>
      </c>
      <c r="V1053" s="7" t="str">
        <f>"Q"&amp;ROUNDUP(MONTH(SalesDataTable[[#This Row],[Order Date]])/3,0)</f>
        <v>Q2</v>
      </c>
      <c r="W1053" s="8">
        <f>MONTH(SalesDataTable[[#This Row],[Order Date]])</f>
        <v>6</v>
      </c>
      <c r="X1053" s="7" t="str">
        <f>TEXT(SalesDataTable[[#This Row],[Order Date]],"mmm")</f>
        <v>Jun</v>
      </c>
    </row>
    <row r="1054" spans="1:24" ht="15.6">
      <c r="A1054" s="2">
        <v>3636</v>
      </c>
      <c r="B1054" s="12">
        <v>46183</v>
      </c>
      <c r="C1054" s="14">
        <f>YEAR(SalesDataTable[[#This Row],[Order Date]])</f>
        <v>2026</v>
      </c>
      <c r="D1054" s="14">
        <f>ROUNDUP(MONTH(SalesDataTable[[#This Row],[Order Date]])/3,0)</f>
        <v>2</v>
      </c>
      <c r="E1054" s="14">
        <f>MONTH(SalesDataTable[[#This Row],[Order Date]])</f>
        <v>6</v>
      </c>
      <c r="F1054" s="14" t="str">
        <f>TEXT(SalesDataTable[[#This Row],[Order Date]],"mmm")</f>
        <v>Jun</v>
      </c>
      <c r="G1054" s="3" t="s">
        <v>0</v>
      </c>
      <c r="H1054" s="3" t="s">
        <v>1</v>
      </c>
      <c r="I1054" s="3" t="s">
        <v>28</v>
      </c>
      <c r="J1054" s="3" t="s">
        <v>13</v>
      </c>
      <c r="K1054" s="3" t="s">
        <v>14</v>
      </c>
      <c r="L1054" s="3" t="s">
        <v>48</v>
      </c>
      <c r="M1054" s="8">
        <v>2</v>
      </c>
      <c r="N1054" s="5">
        <v>164.77</v>
      </c>
      <c r="O1054" s="6">
        <v>0</v>
      </c>
      <c r="P1054" s="5">
        <v>89.07</v>
      </c>
      <c r="Q1054" s="5">
        <f t="shared" si="64"/>
        <v>329.54</v>
      </c>
      <c r="R1054" s="5">
        <f t="shared" si="65"/>
        <v>178.14</v>
      </c>
      <c r="S1054" s="5">
        <f t="shared" si="66"/>
        <v>151.40000000000003</v>
      </c>
      <c r="T1054" s="7">
        <f t="shared" si="67"/>
        <v>0.45942829398555568</v>
      </c>
      <c r="U1054" s="4">
        <f>YEAR(SalesDataTable[[#This Row],[Order Date]])</f>
        <v>2026</v>
      </c>
      <c r="V1054" s="7" t="str">
        <f>"Q"&amp;ROUNDUP(MONTH(SalesDataTable[[#This Row],[Order Date]])/3,0)</f>
        <v>Q2</v>
      </c>
      <c r="W1054" s="8">
        <f>MONTH(SalesDataTable[[#This Row],[Order Date]])</f>
        <v>6</v>
      </c>
      <c r="X1054" s="7" t="str">
        <f>TEXT(SalesDataTable[[#This Row],[Order Date]],"mmm")</f>
        <v>Jun</v>
      </c>
    </row>
    <row r="1055" spans="1:24" ht="15.6">
      <c r="A1055" s="2">
        <v>3810</v>
      </c>
      <c r="B1055" s="12">
        <v>46183</v>
      </c>
      <c r="C1055" s="14">
        <f>YEAR(SalesDataTable[[#This Row],[Order Date]])</f>
        <v>2026</v>
      </c>
      <c r="D1055" s="14">
        <f>ROUNDUP(MONTH(SalesDataTable[[#This Row],[Order Date]])/3,0)</f>
        <v>2</v>
      </c>
      <c r="E1055" s="14">
        <f>MONTH(SalesDataTable[[#This Row],[Order Date]])</f>
        <v>6</v>
      </c>
      <c r="F1055" s="14" t="str">
        <f>TEXT(SalesDataTable[[#This Row],[Order Date]],"mmm")</f>
        <v>Jun</v>
      </c>
      <c r="G1055" s="3" t="s">
        <v>11</v>
      </c>
      <c r="H1055" s="3" t="s">
        <v>12</v>
      </c>
      <c r="I1055" s="3" t="s">
        <v>8</v>
      </c>
      <c r="J1055" s="3" t="s">
        <v>16</v>
      </c>
      <c r="K1055" s="3" t="s">
        <v>14</v>
      </c>
      <c r="L1055" s="3" t="s">
        <v>32</v>
      </c>
      <c r="M1055" s="8">
        <v>4</v>
      </c>
      <c r="N1055" s="5">
        <v>47.36</v>
      </c>
      <c r="O1055" s="6">
        <v>0.1</v>
      </c>
      <c r="P1055" s="5">
        <v>18.87</v>
      </c>
      <c r="Q1055" s="5">
        <f t="shared" si="64"/>
        <v>170.49600000000001</v>
      </c>
      <c r="R1055" s="5">
        <f t="shared" si="65"/>
        <v>75.48</v>
      </c>
      <c r="S1055" s="5">
        <f t="shared" si="66"/>
        <v>95.016000000000005</v>
      </c>
      <c r="T1055" s="7">
        <f t="shared" si="67"/>
        <v>0.55729166666666663</v>
      </c>
      <c r="U1055" s="4">
        <f>YEAR(SalesDataTable[[#This Row],[Order Date]])</f>
        <v>2026</v>
      </c>
      <c r="V1055" s="7" t="str">
        <f>"Q"&amp;ROUNDUP(MONTH(SalesDataTable[[#This Row],[Order Date]])/3,0)</f>
        <v>Q2</v>
      </c>
      <c r="W1055" s="8">
        <f>MONTH(SalesDataTable[[#This Row],[Order Date]])</f>
        <v>6</v>
      </c>
      <c r="X1055" s="7" t="str">
        <f>TEXT(SalesDataTable[[#This Row],[Order Date]],"mmm")</f>
        <v>Jun</v>
      </c>
    </row>
    <row r="1056" spans="1:24" ht="15.6">
      <c r="A1056" s="2">
        <v>4137</v>
      </c>
      <c r="B1056" s="12">
        <v>46183</v>
      </c>
      <c r="C1056" s="14">
        <f>YEAR(SalesDataTable[[#This Row],[Order Date]])</f>
        <v>2026</v>
      </c>
      <c r="D1056" s="14">
        <f>ROUNDUP(MONTH(SalesDataTable[[#This Row],[Order Date]])/3,0)</f>
        <v>2</v>
      </c>
      <c r="E1056" s="14">
        <f>MONTH(SalesDataTable[[#This Row],[Order Date]])</f>
        <v>6</v>
      </c>
      <c r="F1056" s="14" t="str">
        <f>TEXT(SalesDataTable[[#This Row],[Order Date]],"mmm")</f>
        <v>Jun</v>
      </c>
      <c r="G1056" s="3" t="s">
        <v>20</v>
      </c>
      <c r="H1056" s="3" t="s">
        <v>33</v>
      </c>
      <c r="I1056" s="3" t="s">
        <v>2</v>
      </c>
      <c r="J1056" s="3" t="s">
        <v>3</v>
      </c>
      <c r="K1056" s="3" t="s">
        <v>9</v>
      </c>
      <c r="L1056" s="3" t="s">
        <v>10</v>
      </c>
      <c r="M1056" s="8">
        <v>1</v>
      </c>
      <c r="N1056" s="5">
        <v>90.7</v>
      </c>
      <c r="O1056" s="6">
        <v>0</v>
      </c>
      <c r="P1056" s="5">
        <v>44.18</v>
      </c>
      <c r="Q1056" s="5">
        <f t="shared" si="64"/>
        <v>90.7</v>
      </c>
      <c r="R1056" s="5">
        <f t="shared" si="65"/>
        <v>44.18</v>
      </c>
      <c r="S1056" s="5">
        <f t="shared" si="66"/>
        <v>46.52</v>
      </c>
      <c r="T1056" s="7">
        <f t="shared" si="67"/>
        <v>0.51289966923925034</v>
      </c>
      <c r="U1056" s="4">
        <f>YEAR(SalesDataTable[[#This Row],[Order Date]])</f>
        <v>2026</v>
      </c>
      <c r="V1056" s="7" t="str">
        <f>"Q"&amp;ROUNDUP(MONTH(SalesDataTable[[#This Row],[Order Date]])/3,0)</f>
        <v>Q2</v>
      </c>
      <c r="W1056" s="8">
        <f>MONTH(SalesDataTable[[#This Row],[Order Date]])</f>
        <v>6</v>
      </c>
      <c r="X1056" s="7" t="str">
        <f>TEXT(SalesDataTable[[#This Row],[Order Date]],"mmm")</f>
        <v>Jun</v>
      </c>
    </row>
    <row r="1057" spans="1:24" ht="15.6">
      <c r="A1057" s="2">
        <v>4303</v>
      </c>
      <c r="B1057" s="12">
        <v>46183</v>
      </c>
      <c r="C1057" s="14">
        <f>YEAR(SalesDataTable[[#This Row],[Order Date]])</f>
        <v>2026</v>
      </c>
      <c r="D1057" s="14">
        <f>ROUNDUP(MONTH(SalesDataTable[[#This Row],[Order Date]])/3,0)</f>
        <v>2</v>
      </c>
      <c r="E1057" s="14">
        <f>MONTH(SalesDataTable[[#This Row],[Order Date]])</f>
        <v>6</v>
      </c>
      <c r="F1057" s="14" t="str">
        <f>TEXT(SalesDataTable[[#This Row],[Order Date]],"mmm")</f>
        <v>Jun</v>
      </c>
      <c r="G1057" s="3" t="s">
        <v>11</v>
      </c>
      <c r="H1057" s="3" t="s">
        <v>39</v>
      </c>
      <c r="I1057" s="3" t="s">
        <v>28</v>
      </c>
      <c r="J1057" s="3" t="s">
        <v>3</v>
      </c>
      <c r="K1057" s="3" t="s">
        <v>14</v>
      </c>
      <c r="L1057" s="3" t="s">
        <v>32</v>
      </c>
      <c r="M1057" s="8">
        <v>1</v>
      </c>
      <c r="N1057" s="5">
        <v>45.59</v>
      </c>
      <c r="O1057" s="6">
        <v>0</v>
      </c>
      <c r="P1057" s="5">
        <v>18.57</v>
      </c>
      <c r="Q1057" s="5">
        <f t="shared" si="64"/>
        <v>45.59</v>
      </c>
      <c r="R1057" s="5">
        <f t="shared" si="65"/>
        <v>18.57</v>
      </c>
      <c r="S1057" s="5">
        <f t="shared" si="66"/>
        <v>27.020000000000003</v>
      </c>
      <c r="T1057" s="7">
        <f t="shared" si="67"/>
        <v>0.59267383198069756</v>
      </c>
      <c r="U1057" s="4">
        <f>YEAR(SalesDataTable[[#This Row],[Order Date]])</f>
        <v>2026</v>
      </c>
      <c r="V1057" s="7" t="str">
        <f>"Q"&amp;ROUNDUP(MONTH(SalesDataTable[[#This Row],[Order Date]])/3,0)</f>
        <v>Q2</v>
      </c>
      <c r="W1057" s="8">
        <f>MONTH(SalesDataTable[[#This Row],[Order Date]])</f>
        <v>6</v>
      </c>
      <c r="X1057" s="7" t="str">
        <f>TEXT(SalesDataTable[[#This Row],[Order Date]],"mmm")</f>
        <v>Jun</v>
      </c>
    </row>
    <row r="1058" spans="1:24" ht="15.6">
      <c r="A1058" s="2">
        <v>4991</v>
      </c>
      <c r="B1058" s="12">
        <v>46183</v>
      </c>
      <c r="C1058" s="14">
        <f>YEAR(SalesDataTable[[#This Row],[Order Date]])</f>
        <v>2026</v>
      </c>
      <c r="D1058" s="14">
        <f>ROUNDUP(MONTH(SalesDataTable[[#This Row],[Order Date]])/3,0)</f>
        <v>2</v>
      </c>
      <c r="E1058" s="14">
        <f>MONTH(SalesDataTable[[#This Row],[Order Date]])</f>
        <v>6</v>
      </c>
      <c r="F1058" s="14" t="str">
        <f>TEXT(SalesDataTable[[#This Row],[Order Date]],"mmm")</f>
        <v>Jun</v>
      </c>
      <c r="G1058" s="3" t="s">
        <v>20</v>
      </c>
      <c r="H1058" s="3" t="s">
        <v>21</v>
      </c>
      <c r="I1058" s="3" t="s">
        <v>2</v>
      </c>
      <c r="J1058" s="3" t="s">
        <v>13</v>
      </c>
      <c r="K1058" s="3" t="s">
        <v>9</v>
      </c>
      <c r="L1058" s="3"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c r="U1058" s="4">
        <f>YEAR(SalesDataTable[[#This Row],[Order Date]])</f>
        <v>2026</v>
      </c>
      <c r="V1058" s="7" t="str">
        <f>"Q"&amp;ROUNDUP(MONTH(SalesDataTable[[#This Row],[Order Date]])/3,0)</f>
        <v>Q2</v>
      </c>
      <c r="W1058" s="8">
        <f>MONTH(SalesDataTable[[#This Row],[Order Date]])</f>
        <v>6</v>
      </c>
      <c r="X1058" s="7" t="str">
        <f>TEXT(SalesDataTable[[#This Row],[Order Date]],"mmm")</f>
        <v>Jun</v>
      </c>
    </row>
    <row r="1059" spans="1:24" ht="15.6">
      <c r="A1059" s="2">
        <v>39</v>
      </c>
      <c r="B1059" s="12">
        <v>46184</v>
      </c>
      <c r="C1059" s="14">
        <f>YEAR(SalesDataTable[[#This Row],[Order Date]])</f>
        <v>2026</v>
      </c>
      <c r="D1059" s="14">
        <f>ROUNDUP(MONTH(SalesDataTable[[#This Row],[Order Date]])/3,0)</f>
        <v>2</v>
      </c>
      <c r="E1059" s="14">
        <f>MONTH(SalesDataTable[[#This Row],[Order Date]])</f>
        <v>6</v>
      </c>
      <c r="F1059" s="14" t="str">
        <f>TEXT(SalesDataTable[[#This Row],[Order Date]],"mmm")</f>
        <v>Jun</v>
      </c>
      <c r="G1059" s="3" t="s">
        <v>20</v>
      </c>
      <c r="H1059" s="3" t="s">
        <v>33</v>
      </c>
      <c r="I1059" s="3" t="s">
        <v>28</v>
      </c>
      <c r="J1059" s="3" t="s">
        <v>16</v>
      </c>
      <c r="K1059" s="3" t="s">
        <v>4</v>
      </c>
      <c r="L1059" s="3"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c r="U1059" s="4">
        <f>YEAR(SalesDataTable[[#This Row],[Order Date]])</f>
        <v>2026</v>
      </c>
      <c r="V1059" s="7" t="str">
        <f>"Q"&amp;ROUNDUP(MONTH(SalesDataTable[[#This Row],[Order Date]])/3,0)</f>
        <v>Q2</v>
      </c>
      <c r="W1059" s="8">
        <f>MONTH(SalesDataTable[[#This Row],[Order Date]])</f>
        <v>6</v>
      </c>
      <c r="X1059" s="7" t="str">
        <f>TEXT(SalesDataTable[[#This Row],[Order Date]],"mmm")</f>
        <v>Jun</v>
      </c>
    </row>
    <row r="1060" spans="1:24" ht="15.6">
      <c r="A1060" s="2">
        <v>206</v>
      </c>
      <c r="B1060" s="12">
        <v>46184</v>
      </c>
      <c r="C1060" s="14">
        <f>YEAR(SalesDataTable[[#This Row],[Order Date]])</f>
        <v>2026</v>
      </c>
      <c r="D1060" s="14">
        <f>ROUNDUP(MONTH(SalesDataTable[[#This Row],[Order Date]])/3,0)</f>
        <v>2</v>
      </c>
      <c r="E1060" s="14">
        <f>MONTH(SalesDataTable[[#This Row],[Order Date]])</f>
        <v>6</v>
      </c>
      <c r="F1060" s="14" t="str">
        <f>TEXT(SalesDataTable[[#This Row],[Order Date]],"mmm")</f>
        <v>Jun</v>
      </c>
      <c r="G1060" s="3" t="s">
        <v>0</v>
      </c>
      <c r="H1060" s="3" t="s">
        <v>1</v>
      </c>
      <c r="I1060" s="3" t="s">
        <v>19</v>
      </c>
      <c r="J1060" s="3" t="s">
        <v>13</v>
      </c>
      <c r="K1060" s="3" t="s">
        <v>4</v>
      </c>
      <c r="L1060" s="3" t="s">
        <v>22</v>
      </c>
      <c r="M1060" s="8">
        <v>2</v>
      </c>
      <c r="N1060" s="5">
        <v>51.83</v>
      </c>
      <c r="O1060" s="6">
        <v>0.1</v>
      </c>
      <c r="P1060" s="5">
        <v>23.1</v>
      </c>
      <c r="Q1060" s="5">
        <f t="shared" si="64"/>
        <v>93.293999999999997</v>
      </c>
      <c r="R1060" s="5">
        <f t="shared" si="65"/>
        <v>46.2</v>
      </c>
      <c r="S1060" s="5">
        <f t="shared" si="66"/>
        <v>47.093999999999994</v>
      </c>
      <c r="T1060" s="7">
        <f t="shared" si="67"/>
        <v>0.50479130490706792</v>
      </c>
      <c r="U1060" s="4">
        <f>YEAR(SalesDataTable[[#This Row],[Order Date]])</f>
        <v>2026</v>
      </c>
      <c r="V1060" s="7" t="str">
        <f>"Q"&amp;ROUNDUP(MONTH(SalesDataTable[[#This Row],[Order Date]])/3,0)</f>
        <v>Q2</v>
      </c>
      <c r="W1060" s="8">
        <f>MONTH(SalesDataTable[[#This Row],[Order Date]])</f>
        <v>6</v>
      </c>
      <c r="X1060" s="7" t="str">
        <f>TEXT(SalesDataTable[[#This Row],[Order Date]],"mmm")</f>
        <v>Jun</v>
      </c>
    </row>
    <row r="1061" spans="1:24" ht="15.6">
      <c r="A1061" s="2">
        <v>397</v>
      </c>
      <c r="B1061" s="12">
        <v>46184</v>
      </c>
      <c r="C1061" s="14">
        <f>YEAR(SalesDataTable[[#This Row],[Order Date]])</f>
        <v>2026</v>
      </c>
      <c r="D1061" s="14">
        <f>ROUNDUP(MONTH(SalesDataTable[[#This Row],[Order Date]])/3,0)</f>
        <v>2</v>
      </c>
      <c r="E1061" s="14">
        <f>MONTH(SalesDataTable[[#This Row],[Order Date]])</f>
        <v>6</v>
      </c>
      <c r="F1061" s="14" t="str">
        <f>TEXT(SalesDataTable[[#This Row],[Order Date]],"mmm")</f>
        <v>Jun</v>
      </c>
      <c r="G1061" s="3" t="s">
        <v>20</v>
      </c>
      <c r="H1061" s="3" t="s">
        <v>33</v>
      </c>
      <c r="I1061" s="3" t="s">
        <v>2</v>
      </c>
      <c r="J1061" s="3" t="s">
        <v>16</v>
      </c>
      <c r="K1061" s="3" t="s">
        <v>23</v>
      </c>
      <c r="L1061" s="3" t="s">
        <v>51</v>
      </c>
      <c r="M1061" s="8">
        <v>2</v>
      </c>
      <c r="N1061" s="5">
        <v>121.19</v>
      </c>
      <c r="O1061" s="6">
        <v>0.05</v>
      </c>
      <c r="P1061" s="5">
        <v>58.91</v>
      </c>
      <c r="Q1061" s="5">
        <f t="shared" si="64"/>
        <v>230.261</v>
      </c>
      <c r="R1061" s="5">
        <f t="shared" si="65"/>
        <v>117.82</v>
      </c>
      <c r="S1061" s="5">
        <f t="shared" si="66"/>
        <v>112.441</v>
      </c>
      <c r="T1061" s="7">
        <f t="shared" si="67"/>
        <v>0.48831977625390321</v>
      </c>
      <c r="U1061" s="4">
        <f>YEAR(SalesDataTable[[#This Row],[Order Date]])</f>
        <v>2026</v>
      </c>
      <c r="V1061" s="7" t="str">
        <f>"Q"&amp;ROUNDUP(MONTH(SalesDataTable[[#This Row],[Order Date]])/3,0)</f>
        <v>Q2</v>
      </c>
      <c r="W1061" s="8">
        <f>MONTH(SalesDataTable[[#This Row],[Order Date]])</f>
        <v>6</v>
      </c>
      <c r="X1061" s="7" t="str">
        <f>TEXT(SalesDataTable[[#This Row],[Order Date]],"mmm")</f>
        <v>Jun</v>
      </c>
    </row>
    <row r="1062" spans="1:24" ht="15.6">
      <c r="A1062" s="2">
        <v>763</v>
      </c>
      <c r="B1062" s="12">
        <v>46184</v>
      </c>
      <c r="C1062" s="14">
        <f>YEAR(SalesDataTable[[#This Row],[Order Date]])</f>
        <v>2026</v>
      </c>
      <c r="D1062" s="14">
        <f>ROUNDUP(MONTH(SalesDataTable[[#This Row],[Order Date]])/3,0)</f>
        <v>2</v>
      </c>
      <c r="E1062" s="14">
        <f>MONTH(SalesDataTable[[#This Row],[Order Date]])</f>
        <v>6</v>
      </c>
      <c r="F1062" s="14" t="str">
        <f>TEXT(SalesDataTable[[#This Row],[Order Date]],"mmm")</f>
        <v>Jun</v>
      </c>
      <c r="G1062" s="3" t="s">
        <v>20</v>
      </c>
      <c r="H1062" s="3" t="s">
        <v>47</v>
      </c>
      <c r="I1062" s="3" t="s">
        <v>19</v>
      </c>
      <c r="J1062" s="3" t="s">
        <v>13</v>
      </c>
      <c r="K1062" s="3" t="s">
        <v>9</v>
      </c>
      <c r="L1062" s="3" t="s">
        <v>37</v>
      </c>
      <c r="M1062" s="8">
        <v>1</v>
      </c>
      <c r="N1062" s="5">
        <v>154.09</v>
      </c>
      <c r="O1062" s="6">
        <v>0</v>
      </c>
      <c r="P1062" s="5">
        <v>77.37</v>
      </c>
      <c r="Q1062" s="5">
        <f t="shared" si="64"/>
        <v>154.09</v>
      </c>
      <c r="R1062" s="5">
        <f t="shared" si="65"/>
        <v>77.37</v>
      </c>
      <c r="S1062" s="5">
        <f t="shared" si="66"/>
        <v>76.72</v>
      </c>
      <c r="T1062" s="7">
        <f t="shared" si="67"/>
        <v>0.49789084301382308</v>
      </c>
      <c r="U1062" s="4">
        <f>YEAR(SalesDataTable[[#This Row],[Order Date]])</f>
        <v>2026</v>
      </c>
      <c r="V1062" s="7" t="str">
        <f>"Q"&amp;ROUNDUP(MONTH(SalesDataTable[[#This Row],[Order Date]])/3,0)</f>
        <v>Q2</v>
      </c>
      <c r="W1062" s="8">
        <f>MONTH(SalesDataTable[[#This Row],[Order Date]])</f>
        <v>6</v>
      </c>
      <c r="X1062" s="7" t="str">
        <f>TEXT(SalesDataTable[[#This Row],[Order Date]],"mmm")</f>
        <v>Jun</v>
      </c>
    </row>
    <row r="1063" spans="1:24" ht="15.6">
      <c r="A1063" s="2">
        <v>1059</v>
      </c>
      <c r="B1063" s="12">
        <v>46184</v>
      </c>
      <c r="C1063" s="14">
        <f>YEAR(SalesDataTable[[#This Row],[Order Date]])</f>
        <v>2026</v>
      </c>
      <c r="D1063" s="14">
        <f>ROUNDUP(MONTH(SalesDataTable[[#This Row],[Order Date]])/3,0)</f>
        <v>2</v>
      </c>
      <c r="E1063" s="14">
        <f>MONTH(SalesDataTable[[#This Row],[Order Date]])</f>
        <v>6</v>
      </c>
      <c r="F1063" s="14" t="str">
        <f>TEXT(SalesDataTable[[#This Row],[Order Date]],"mmm")</f>
        <v>Jun</v>
      </c>
      <c r="G1063" s="3" t="s">
        <v>0</v>
      </c>
      <c r="H1063" s="3" t="s">
        <v>1</v>
      </c>
      <c r="I1063" s="3" t="s">
        <v>2</v>
      </c>
      <c r="J1063" s="3" t="s">
        <v>13</v>
      </c>
      <c r="K1063" s="3" t="s">
        <v>4</v>
      </c>
      <c r="L1063" s="3" t="s">
        <v>5</v>
      </c>
      <c r="M1063" s="8">
        <v>1</v>
      </c>
      <c r="N1063" s="5">
        <v>80.64</v>
      </c>
      <c r="O1063" s="6">
        <v>0.05</v>
      </c>
      <c r="P1063" s="5">
        <v>43.85</v>
      </c>
      <c r="Q1063" s="5">
        <f t="shared" si="64"/>
        <v>76.60799999999999</v>
      </c>
      <c r="R1063" s="5">
        <f t="shared" si="65"/>
        <v>43.85</v>
      </c>
      <c r="S1063" s="5">
        <f t="shared" si="66"/>
        <v>32.757999999999988</v>
      </c>
      <c r="T1063" s="7">
        <f t="shared" si="67"/>
        <v>0.42760547201336668</v>
      </c>
      <c r="U1063" s="4">
        <f>YEAR(SalesDataTable[[#This Row],[Order Date]])</f>
        <v>2026</v>
      </c>
      <c r="V1063" s="7" t="str">
        <f>"Q"&amp;ROUNDUP(MONTH(SalesDataTable[[#This Row],[Order Date]])/3,0)</f>
        <v>Q2</v>
      </c>
      <c r="W1063" s="8">
        <f>MONTH(SalesDataTable[[#This Row],[Order Date]])</f>
        <v>6</v>
      </c>
      <c r="X1063" s="7" t="str">
        <f>TEXT(SalesDataTable[[#This Row],[Order Date]],"mmm")</f>
        <v>Jun</v>
      </c>
    </row>
    <row r="1064" spans="1:24" ht="15.6">
      <c r="A1064" s="2">
        <v>1332</v>
      </c>
      <c r="B1064" s="12">
        <v>46184</v>
      </c>
      <c r="C1064" s="14">
        <f>YEAR(SalesDataTable[[#This Row],[Order Date]])</f>
        <v>2026</v>
      </c>
      <c r="D1064" s="14">
        <f>ROUNDUP(MONTH(SalesDataTable[[#This Row],[Order Date]])/3,0)</f>
        <v>2</v>
      </c>
      <c r="E1064" s="14">
        <f>MONTH(SalesDataTable[[#This Row],[Order Date]])</f>
        <v>6</v>
      </c>
      <c r="F1064" s="14" t="str">
        <f>TEXT(SalesDataTable[[#This Row],[Order Date]],"mmm")</f>
        <v>Jun</v>
      </c>
      <c r="G1064" s="3" t="s">
        <v>6</v>
      </c>
      <c r="H1064" s="3" t="s">
        <v>43</v>
      </c>
      <c r="I1064" s="3" t="s">
        <v>28</v>
      </c>
      <c r="J1064" s="3" t="s">
        <v>3</v>
      </c>
      <c r="K1064" s="3" t="s">
        <v>9</v>
      </c>
      <c r="L1064" s="3" t="s">
        <v>10</v>
      </c>
      <c r="M1064" s="8">
        <v>1</v>
      </c>
      <c r="N1064" s="5">
        <v>94.01</v>
      </c>
      <c r="O1064" s="6">
        <v>0.15</v>
      </c>
      <c r="P1064" s="5">
        <v>46.12</v>
      </c>
      <c r="Q1064" s="5">
        <f t="shared" si="64"/>
        <v>79.908500000000004</v>
      </c>
      <c r="R1064" s="5">
        <f t="shared" si="65"/>
        <v>46.12</v>
      </c>
      <c r="S1064" s="5">
        <f t="shared" si="66"/>
        <v>33.788500000000006</v>
      </c>
      <c r="T1064" s="7">
        <f t="shared" si="67"/>
        <v>0.42283987310486376</v>
      </c>
      <c r="U1064" s="4">
        <f>YEAR(SalesDataTable[[#This Row],[Order Date]])</f>
        <v>2026</v>
      </c>
      <c r="V1064" s="7" t="str">
        <f>"Q"&amp;ROUNDUP(MONTH(SalesDataTable[[#This Row],[Order Date]])/3,0)</f>
        <v>Q2</v>
      </c>
      <c r="W1064" s="8">
        <f>MONTH(SalesDataTable[[#This Row],[Order Date]])</f>
        <v>6</v>
      </c>
      <c r="X1064" s="7" t="str">
        <f>TEXT(SalesDataTable[[#This Row],[Order Date]],"mmm")</f>
        <v>Jun</v>
      </c>
    </row>
    <row r="1065" spans="1:24" ht="15.6">
      <c r="A1065" s="2">
        <v>1447</v>
      </c>
      <c r="B1065" s="12">
        <v>46184</v>
      </c>
      <c r="C1065" s="14">
        <f>YEAR(SalesDataTable[[#This Row],[Order Date]])</f>
        <v>2026</v>
      </c>
      <c r="D1065" s="14">
        <f>ROUNDUP(MONTH(SalesDataTable[[#This Row],[Order Date]])/3,0)</f>
        <v>2</v>
      </c>
      <c r="E1065" s="14">
        <f>MONTH(SalesDataTable[[#This Row],[Order Date]])</f>
        <v>6</v>
      </c>
      <c r="F1065" s="14" t="str">
        <f>TEXT(SalesDataTable[[#This Row],[Order Date]],"mmm")</f>
        <v>Jun</v>
      </c>
      <c r="G1065" s="3" t="s">
        <v>6</v>
      </c>
      <c r="H1065" s="3" t="s">
        <v>27</v>
      </c>
      <c r="I1065" s="3" t="s">
        <v>2</v>
      </c>
      <c r="J1065" s="3" t="s">
        <v>3</v>
      </c>
      <c r="K1065" s="3" t="s">
        <v>4</v>
      </c>
      <c r="L1065" s="3" t="s">
        <v>22</v>
      </c>
      <c r="M1065" s="8">
        <v>1</v>
      </c>
      <c r="N1065" s="5">
        <v>51.09</v>
      </c>
      <c r="O1065" s="6">
        <v>0</v>
      </c>
      <c r="P1065" s="5">
        <v>22.78</v>
      </c>
      <c r="Q1065" s="5">
        <f t="shared" si="64"/>
        <v>51.09</v>
      </c>
      <c r="R1065" s="5">
        <f t="shared" si="65"/>
        <v>22.78</v>
      </c>
      <c r="S1065" s="5">
        <f t="shared" si="66"/>
        <v>28.310000000000002</v>
      </c>
      <c r="T1065" s="7">
        <f t="shared" si="67"/>
        <v>0.55412018007437858</v>
      </c>
      <c r="U1065" s="4">
        <f>YEAR(SalesDataTable[[#This Row],[Order Date]])</f>
        <v>2026</v>
      </c>
      <c r="V1065" s="7" t="str">
        <f>"Q"&amp;ROUNDUP(MONTH(SalesDataTable[[#This Row],[Order Date]])/3,0)</f>
        <v>Q2</v>
      </c>
      <c r="W1065" s="8">
        <f>MONTH(SalesDataTable[[#This Row],[Order Date]])</f>
        <v>6</v>
      </c>
      <c r="X1065" s="7" t="str">
        <f>TEXT(SalesDataTable[[#This Row],[Order Date]],"mmm")</f>
        <v>Jun</v>
      </c>
    </row>
    <row r="1066" spans="1:24" ht="15.6">
      <c r="A1066" s="2">
        <v>2990</v>
      </c>
      <c r="B1066" s="12">
        <v>46184</v>
      </c>
      <c r="C1066" s="14">
        <f>YEAR(SalesDataTable[[#This Row],[Order Date]])</f>
        <v>2026</v>
      </c>
      <c r="D1066" s="14">
        <f>ROUNDUP(MONTH(SalesDataTable[[#This Row],[Order Date]])/3,0)</f>
        <v>2</v>
      </c>
      <c r="E1066" s="14">
        <f>MONTH(SalesDataTable[[#This Row],[Order Date]])</f>
        <v>6</v>
      </c>
      <c r="F1066" s="14" t="str">
        <f>TEXT(SalesDataTable[[#This Row],[Order Date]],"mmm")</f>
        <v>Jun</v>
      </c>
      <c r="G1066" s="3" t="s">
        <v>6</v>
      </c>
      <c r="H1066" s="3" t="s">
        <v>27</v>
      </c>
      <c r="I1066" s="3" t="s">
        <v>28</v>
      </c>
      <c r="J1066" s="3" t="s">
        <v>3</v>
      </c>
      <c r="K1066" s="3" t="s">
        <v>9</v>
      </c>
      <c r="L1066" s="3" t="s">
        <v>17</v>
      </c>
      <c r="M1066" s="8">
        <v>1</v>
      </c>
      <c r="N1066" s="5">
        <v>146.66</v>
      </c>
      <c r="O1066" s="6">
        <v>0</v>
      </c>
      <c r="P1066" s="5">
        <v>78.709999999999994</v>
      </c>
      <c r="Q1066" s="5">
        <f t="shared" si="64"/>
        <v>146.66</v>
      </c>
      <c r="R1066" s="5">
        <f t="shared" si="65"/>
        <v>78.709999999999994</v>
      </c>
      <c r="S1066" s="5">
        <f t="shared" si="66"/>
        <v>67.95</v>
      </c>
      <c r="T1066" s="7">
        <f t="shared" si="67"/>
        <v>0.4633165143870176</v>
      </c>
      <c r="U1066" s="4">
        <f>YEAR(SalesDataTable[[#This Row],[Order Date]])</f>
        <v>2026</v>
      </c>
      <c r="V1066" s="7" t="str">
        <f>"Q"&amp;ROUNDUP(MONTH(SalesDataTable[[#This Row],[Order Date]])/3,0)</f>
        <v>Q2</v>
      </c>
      <c r="W1066" s="8">
        <f>MONTH(SalesDataTable[[#This Row],[Order Date]])</f>
        <v>6</v>
      </c>
      <c r="X1066" s="7" t="str">
        <f>TEXT(SalesDataTable[[#This Row],[Order Date]],"mmm")</f>
        <v>Jun</v>
      </c>
    </row>
    <row r="1067" spans="1:24" ht="15.6">
      <c r="A1067" s="2">
        <v>3769</v>
      </c>
      <c r="B1067" s="12">
        <v>46184</v>
      </c>
      <c r="C1067" s="14">
        <f>YEAR(SalesDataTable[[#This Row],[Order Date]])</f>
        <v>2026</v>
      </c>
      <c r="D1067" s="14">
        <f>ROUNDUP(MONTH(SalesDataTable[[#This Row],[Order Date]])/3,0)</f>
        <v>2</v>
      </c>
      <c r="E1067" s="14">
        <f>MONTH(SalesDataTable[[#This Row],[Order Date]])</f>
        <v>6</v>
      </c>
      <c r="F1067" s="14" t="str">
        <f>TEXT(SalesDataTable[[#This Row],[Order Date]],"mmm")</f>
        <v>Jun</v>
      </c>
      <c r="G1067" s="3" t="s">
        <v>6</v>
      </c>
      <c r="H1067" s="3" t="s">
        <v>43</v>
      </c>
      <c r="I1067" s="3" t="s">
        <v>19</v>
      </c>
      <c r="J1067" s="3" t="s">
        <v>13</v>
      </c>
      <c r="K1067" s="3" t="s">
        <v>23</v>
      </c>
      <c r="L1067" s="3" t="s">
        <v>29</v>
      </c>
      <c r="M1067" s="8">
        <v>2</v>
      </c>
      <c r="N1067" s="5">
        <v>199.03</v>
      </c>
      <c r="O1067" s="6">
        <v>0</v>
      </c>
      <c r="P1067" s="5">
        <v>104.7</v>
      </c>
      <c r="Q1067" s="5">
        <f t="shared" si="64"/>
        <v>398.06</v>
      </c>
      <c r="R1067" s="5">
        <f t="shared" si="65"/>
        <v>209.4</v>
      </c>
      <c r="S1067" s="5">
        <f t="shared" si="66"/>
        <v>188.66</v>
      </c>
      <c r="T1067" s="7">
        <f t="shared" si="67"/>
        <v>0.47394865095714211</v>
      </c>
      <c r="U1067" s="4">
        <f>YEAR(SalesDataTable[[#This Row],[Order Date]])</f>
        <v>2026</v>
      </c>
      <c r="V1067" s="7" t="str">
        <f>"Q"&amp;ROUNDUP(MONTH(SalesDataTable[[#This Row],[Order Date]])/3,0)</f>
        <v>Q2</v>
      </c>
      <c r="W1067" s="8">
        <f>MONTH(SalesDataTable[[#This Row],[Order Date]])</f>
        <v>6</v>
      </c>
      <c r="X1067" s="7" t="str">
        <f>TEXT(SalesDataTable[[#This Row],[Order Date]],"mmm")</f>
        <v>Jun</v>
      </c>
    </row>
    <row r="1068" spans="1:24" ht="15.6">
      <c r="A1068" s="2">
        <v>4152</v>
      </c>
      <c r="B1068" s="12">
        <v>46184</v>
      </c>
      <c r="C1068" s="14">
        <f>YEAR(SalesDataTable[[#This Row],[Order Date]])</f>
        <v>2026</v>
      </c>
      <c r="D1068" s="14">
        <f>ROUNDUP(MONTH(SalesDataTable[[#This Row],[Order Date]])/3,0)</f>
        <v>2</v>
      </c>
      <c r="E1068" s="14">
        <f>MONTH(SalesDataTable[[#This Row],[Order Date]])</f>
        <v>6</v>
      </c>
      <c r="F1068" s="14" t="str">
        <f>TEXT(SalesDataTable[[#This Row],[Order Date]],"mmm")</f>
        <v>Jun</v>
      </c>
      <c r="G1068" s="3" t="s">
        <v>11</v>
      </c>
      <c r="H1068" s="3" t="s">
        <v>12</v>
      </c>
      <c r="I1068" s="3" t="s">
        <v>2</v>
      </c>
      <c r="J1068" s="3" t="s">
        <v>3</v>
      </c>
      <c r="K1068" s="3" t="s">
        <v>4</v>
      </c>
      <c r="L1068" s="3"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c r="U1068" s="4">
        <f>YEAR(SalesDataTable[[#This Row],[Order Date]])</f>
        <v>2026</v>
      </c>
      <c r="V1068" s="7" t="str">
        <f>"Q"&amp;ROUNDUP(MONTH(SalesDataTable[[#This Row],[Order Date]])/3,0)</f>
        <v>Q2</v>
      </c>
      <c r="W1068" s="8">
        <f>MONTH(SalesDataTable[[#This Row],[Order Date]])</f>
        <v>6</v>
      </c>
      <c r="X1068" s="7" t="str">
        <f>TEXT(SalesDataTable[[#This Row],[Order Date]],"mmm")</f>
        <v>Jun</v>
      </c>
    </row>
    <row r="1069" spans="1:24" ht="15.6">
      <c r="A1069" s="2">
        <v>4242</v>
      </c>
      <c r="B1069" s="12">
        <v>46184</v>
      </c>
      <c r="C1069" s="14">
        <f>YEAR(SalesDataTable[[#This Row],[Order Date]])</f>
        <v>2026</v>
      </c>
      <c r="D1069" s="14">
        <f>ROUNDUP(MONTH(SalesDataTable[[#This Row],[Order Date]])/3,0)</f>
        <v>2</v>
      </c>
      <c r="E1069" s="14">
        <f>MONTH(SalesDataTable[[#This Row],[Order Date]])</f>
        <v>6</v>
      </c>
      <c r="F1069" s="14" t="str">
        <f>TEXT(SalesDataTable[[#This Row],[Order Date]],"mmm")</f>
        <v>Jun</v>
      </c>
      <c r="G1069" s="3" t="s">
        <v>6</v>
      </c>
      <c r="H1069" s="3" t="s">
        <v>43</v>
      </c>
      <c r="I1069" s="3" t="s">
        <v>19</v>
      </c>
      <c r="J1069" s="3" t="s">
        <v>16</v>
      </c>
      <c r="K1069" s="3" t="s">
        <v>9</v>
      </c>
      <c r="L1069" s="3" t="s">
        <v>17</v>
      </c>
      <c r="M1069" s="8">
        <v>2</v>
      </c>
      <c r="N1069" s="5">
        <v>141.18</v>
      </c>
      <c r="O1069" s="6">
        <v>0</v>
      </c>
      <c r="P1069" s="5">
        <v>78.66</v>
      </c>
      <c r="Q1069" s="5">
        <f t="shared" si="64"/>
        <v>282.36</v>
      </c>
      <c r="R1069" s="5">
        <f t="shared" si="65"/>
        <v>157.32</v>
      </c>
      <c r="S1069" s="5">
        <f t="shared" si="66"/>
        <v>125.04000000000002</v>
      </c>
      <c r="T1069" s="7">
        <f t="shared" si="67"/>
        <v>0.44283892902677441</v>
      </c>
      <c r="U1069" s="4">
        <f>YEAR(SalesDataTable[[#This Row],[Order Date]])</f>
        <v>2026</v>
      </c>
      <c r="V1069" s="7" t="str">
        <f>"Q"&amp;ROUNDUP(MONTH(SalesDataTable[[#This Row],[Order Date]])/3,0)</f>
        <v>Q2</v>
      </c>
      <c r="W1069" s="8">
        <f>MONTH(SalesDataTable[[#This Row],[Order Date]])</f>
        <v>6</v>
      </c>
      <c r="X1069" s="7" t="str">
        <f>TEXT(SalesDataTable[[#This Row],[Order Date]],"mmm")</f>
        <v>Jun</v>
      </c>
    </row>
    <row r="1070" spans="1:24" ht="15.6">
      <c r="A1070" s="2">
        <v>4780</v>
      </c>
      <c r="B1070" s="12">
        <v>46184</v>
      </c>
      <c r="C1070" s="14">
        <f>YEAR(SalesDataTable[[#This Row],[Order Date]])</f>
        <v>2026</v>
      </c>
      <c r="D1070" s="14">
        <f>ROUNDUP(MONTH(SalesDataTable[[#This Row],[Order Date]])/3,0)</f>
        <v>2</v>
      </c>
      <c r="E1070" s="14">
        <f>MONTH(SalesDataTable[[#This Row],[Order Date]])</f>
        <v>6</v>
      </c>
      <c r="F1070" s="14" t="str">
        <f>TEXT(SalesDataTable[[#This Row],[Order Date]],"mmm")</f>
        <v>Jun</v>
      </c>
      <c r="G1070" s="3" t="s">
        <v>6</v>
      </c>
      <c r="H1070" s="3" t="s">
        <v>43</v>
      </c>
      <c r="I1070" s="3" t="s">
        <v>19</v>
      </c>
      <c r="J1070" s="3" t="s">
        <v>3</v>
      </c>
      <c r="K1070" s="3" t="s">
        <v>4</v>
      </c>
      <c r="L1070" s="3" t="s">
        <v>5</v>
      </c>
      <c r="M1070" s="8">
        <v>1</v>
      </c>
      <c r="N1070" s="5">
        <v>82.47</v>
      </c>
      <c r="O1070" s="6">
        <v>0.1</v>
      </c>
      <c r="P1070" s="5">
        <v>42.73</v>
      </c>
      <c r="Q1070" s="5">
        <f t="shared" si="64"/>
        <v>74.222999999999999</v>
      </c>
      <c r="R1070" s="5">
        <f t="shared" si="65"/>
        <v>42.73</v>
      </c>
      <c r="S1070" s="5">
        <f t="shared" si="66"/>
        <v>31.493000000000002</v>
      </c>
      <c r="T1070" s="7">
        <f t="shared" si="67"/>
        <v>0.42430243994449163</v>
      </c>
      <c r="U1070" s="4">
        <f>YEAR(SalesDataTable[[#This Row],[Order Date]])</f>
        <v>2026</v>
      </c>
      <c r="V1070" s="7" t="str">
        <f>"Q"&amp;ROUNDUP(MONTH(SalesDataTable[[#This Row],[Order Date]])/3,0)</f>
        <v>Q2</v>
      </c>
      <c r="W1070" s="8">
        <f>MONTH(SalesDataTable[[#This Row],[Order Date]])</f>
        <v>6</v>
      </c>
      <c r="X1070" s="7" t="str">
        <f>TEXT(SalesDataTable[[#This Row],[Order Date]],"mmm")</f>
        <v>Jun</v>
      </c>
    </row>
    <row r="1071" spans="1:24" ht="15.6">
      <c r="A1071" s="2">
        <v>63</v>
      </c>
      <c r="B1071" s="12">
        <v>46185</v>
      </c>
      <c r="C1071" s="14">
        <f>YEAR(SalesDataTable[[#This Row],[Order Date]])</f>
        <v>2026</v>
      </c>
      <c r="D1071" s="14">
        <f>ROUNDUP(MONTH(SalesDataTable[[#This Row],[Order Date]])/3,0)</f>
        <v>2</v>
      </c>
      <c r="E1071" s="14">
        <f>MONTH(SalesDataTable[[#This Row],[Order Date]])</f>
        <v>6</v>
      </c>
      <c r="F1071" s="14" t="str">
        <f>TEXT(SalesDataTable[[#This Row],[Order Date]],"mmm")</f>
        <v>Jun</v>
      </c>
      <c r="G1071" s="3" t="s">
        <v>6</v>
      </c>
      <c r="H1071" s="3" t="s">
        <v>7</v>
      </c>
      <c r="I1071" s="3" t="s">
        <v>28</v>
      </c>
      <c r="J1071" s="3" t="s">
        <v>3</v>
      </c>
      <c r="K1071" s="3" t="s">
        <v>14</v>
      </c>
      <c r="L1071" s="3" t="s">
        <v>48</v>
      </c>
      <c r="M1071" s="8">
        <v>1</v>
      </c>
      <c r="N1071" s="5">
        <v>166.91</v>
      </c>
      <c r="O1071" s="6">
        <v>0</v>
      </c>
      <c r="P1071" s="5">
        <v>85.58</v>
      </c>
      <c r="Q1071" s="5">
        <f t="shared" si="64"/>
        <v>166.91</v>
      </c>
      <c r="R1071" s="5">
        <f t="shared" si="65"/>
        <v>85.58</v>
      </c>
      <c r="S1071" s="5">
        <f t="shared" si="66"/>
        <v>81.33</v>
      </c>
      <c r="T1071" s="7">
        <f t="shared" si="67"/>
        <v>0.48726858786172189</v>
      </c>
      <c r="U1071" s="4">
        <f>YEAR(SalesDataTable[[#This Row],[Order Date]])</f>
        <v>2026</v>
      </c>
      <c r="V1071" s="7" t="str">
        <f>"Q"&amp;ROUNDUP(MONTH(SalesDataTable[[#This Row],[Order Date]])/3,0)</f>
        <v>Q2</v>
      </c>
      <c r="W1071" s="8">
        <f>MONTH(SalesDataTable[[#This Row],[Order Date]])</f>
        <v>6</v>
      </c>
      <c r="X1071" s="7" t="str">
        <f>TEXT(SalesDataTable[[#This Row],[Order Date]],"mmm")</f>
        <v>Jun</v>
      </c>
    </row>
    <row r="1072" spans="1:24" ht="15.6">
      <c r="A1072" s="2">
        <v>190</v>
      </c>
      <c r="B1072" s="12">
        <v>46185</v>
      </c>
      <c r="C1072" s="14">
        <f>YEAR(SalesDataTable[[#This Row],[Order Date]])</f>
        <v>2026</v>
      </c>
      <c r="D1072" s="14">
        <f>ROUNDUP(MONTH(SalesDataTable[[#This Row],[Order Date]])/3,0)</f>
        <v>2</v>
      </c>
      <c r="E1072" s="14">
        <f>MONTH(SalesDataTable[[#This Row],[Order Date]])</f>
        <v>6</v>
      </c>
      <c r="F1072" s="14" t="str">
        <f>TEXT(SalesDataTable[[#This Row],[Order Date]],"mmm")</f>
        <v>Jun</v>
      </c>
      <c r="G1072" s="3" t="s">
        <v>0</v>
      </c>
      <c r="H1072" s="3" t="s">
        <v>1</v>
      </c>
      <c r="I1072" s="3" t="s">
        <v>19</v>
      </c>
      <c r="J1072" s="3" t="s">
        <v>16</v>
      </c>
      <c r="K1072" s="3" t="s">
        <v>14</v>
      </c>
      <c r="L1072" s="3"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c r="U1072" s="4">
        <f>YEAR(SalesDataTable[[#This Row],[Order Date]])</f>
        <v>2026</v>
      </c>
      <c r="V1072" s="7" t="str">
        <f>"Q"&amp;ROUNDUP(MONTH(SalesDataTable[[#This Row],[Order Date]])/3,0)</f>
        <v>Q2</v>
      </c>
      <c r="W1072" s="8">
        <f>MONTH(SalesDataTable[[#This Row],[Order Date]])</f>
        <v>6</v>
      </c>
      <c r="X1072" s="7" t="str">
        <f>TEXT(SalesDataTable[[#This Row],[Order Date]],"mmm")</f>
        <v>Jun</v>
      </c>
    </row>
    <row r="1073" spans="1:24" ht="15.6">
      <c r="A1073" s="2">
        <v>268</v>
      </c>
      <c r="B1073" s="12">
        <v>46185</v>
      </c>
      <c r="C1073" s="14">
        <f>YEAR(SalesDataTable[[#This Row],[Order Date]])</f>
        <v>2026</v>
      </c>
      <c r="D1073" s="14">
        <f>ROUNDUP(MONTH(SalesDataTable[[#This Row],[Order Date]])/3,0)</f>
        <v>2</v>
      </c>
      <c r="E1073" s="14">
        <f>MONTH(SalesDataTable[[#This Row],[Order Date]])</f>
        <v>6</v>
      </c>
      <c r="F1073" s="14" t="str">
        <f>TEXT(SalesDataTable[[#This Row],[Order Date]],"mmm")</f>
        <v>Jun</v>
      </c>
      <c r="G1073" s="3" t="s">
        <v>20</v>
      </c>
      <c r="H1073" s="3" t="s">
        <v>47</v>
      </c>
      <c r="I1073" s="3" t="s">
        <v>19</v>
      </c>
      <c r="J1073" s="3" t="s">
        <v>16</v>
      </c>
      <c r="K1073" s="3" t="s">
        <v>34</v>
      </c>
      <c r="L1073" s="3" t="s">
        <v>42</v>
      </c>
      <c r="M1073" s="8">
        <v>1</v>
      </c>
      <c r="N1073" s="5">
        <v>37.01</v>
      </c>
      <c r="O1073" s="6">
        <v>0.05</v>
      </c>
      <c r="P1073" s="5">
        <v>14.18</v>
      </c>
      <c r="Q1073" s="5">
        <f t="shared" si="64"/>
        <v>35.159499999999994</v>
      </c>
      <c r="R1073" s="5">
        <f t="shared" si="65"/>
        <v>14.18</v>
      </c>
      <c r="S1073" s="5">
        <f t="shared" si="66"/>
        <v>20.979499999999994</v>
      </c>
      <c r="T1073" s="7">
        <f t="shared" si="67"/>
        <v>0.59669506107879799</v>
      </c>
      <c r="U1073" s="4">
        <f>YEAR(SalesDataTable[[#This Row],[Order Date]])</f>
        <v>2026</v>
      </c>
      <c r="V1073" s="7" t="str">
        <f>"Q"&amp;ROUNDUP(MONTH(SalesDataTable[[#This Row],[Order Date]])/3,0)</f>
        <v>Q2</v>
      </c>
      <c r="W1073" s="8">
        <f>MONTH(SalesDataTable[[#This Row],[Order Date]])</f>
        <v>6</v>
      </c>
      <c r="X1073" s="7" t="str">
        <f>TEXT(SalesDataTable[[#This Row],[Order Date]],"mmm")</f>
        <v>Jun</v>
      </c>
    </row>
    <row r="1074" spans="1:24" ht="15.6">
      <c r="A1074" s="2">
        <v>691</v>
      </c>
      <c r="B1074" s="12">
        <v>46185</v>
      </c>
      <c r="C1074" s="14">
        <f>YEAR(SalesDataTable[[#This Row],[Order Date]])</f>
        <v>2026</v>
      </c>
      <c r="D1074" s="14">
        <f>ROUNDUP(MONTH(SalesDataTable[[#This Row],[Order Date]])/3,0)</f>
        <v>2</v>
      </c>
      <c r="E1074" s="14">
        <f>MONTH(SalesDataTable[[#This Row],[Order Date]])</f>
        <v>6</v>
      </c>
      <c r="F1074" s="14" t="str">
        <f>TEXT(SalesDataTable[[#This Row],[Order Date]],"mmm")</f>
        <v>Jun</v>
      </c>
      <c r="G1074" s="3" t="s">
        <v>20</v>
      </c>
      <c r="H1074" s="3" t="s">
        <v>33</v>
      </c>
      <c r="I1074" s="3" t="s">
        <v>28</v>
      </c>
      <c r="J1074" s="3" t="s">
        <v>16</v>
      </c>
      <c r="K1074" s="3" t="s">
        <v>9</v>
      </c>
      <c r="L1074" s="3" t="s">
        <v>17</v>
      </c>
      <c r="M1074" s="8">
        <v>5</v>
      </c>
      <c r="N1074" s="5">
        <v>140.9</v>
      </c>
      <c r="O1074" s="6">
        <v>0</v>
      </c>
      <c r="P1074" s="5">
        <v>80.16</v>
      </c>
      <c r="Q1074" s="5">
        <f t="shared" si="64"/>
        <v>704.5</v>
      </c>
      <c r="R1074" s="5">
        <f t="shared" si="65"/>
        <v>400.79999999999995</v>
      </c>
      <c r="S1074" s="5">
        <f t="shared" si="66"/>
        <v>303.70000000000005</v>
      </c>
      <c r="T1074" s="7">
        <f t="shared" si="67"/>
        <v>0.43108587650816188</v>
      </c>
      <c r="U1074" s="4">
        <f>YEAR(SalesDataTable[[#This Row],[Order Date]])</f>
        <v>2026</v>
      </c>
      <c r="V1074" s="7" t="str">
        <f>"Q"&amp;ROUNDUP(MONTH(SalesDataTable[[#This Row],[Order Date]])/3,0)</f>
        <v>Q2</v>
      </c>
      <c r="W1074" s="8">
        <f>MONTH(SalesDataTable[[#This Row],[Order Date]])</f>
        <v>6</v>
      </c>
      <c r="X1074" s="7" t="str">
        <f>TEXT(SalesDataTable[[#This Row],[Order Date]],"mmm")</f>
        <v>Jun</v>
      </c>
    </row>
    <row r="1075" spans="1:24" ht="15.6">
      <c r="A1075" s="2">
        <v>810</v>
      </c>
      <c r="B1075" s="12">
        <v>46185</v>
      </c>
      <c r="C1075" s="14">
        <f>YEAR(SalesDataTable[[#This Row],[Order Date]])</f>
        <v>2026</v>
      </c>
      <c r="D1075" s="14">
        <f>ROUNDUP(MONTH(SalesDataTable[[#This Row],[Order Date]])/3,0)</f>
        <v>2</v>
      </c>
      <c r="E1075" s="14">
        <f>MONTH(SalesDataTable[[#This Row],[Order Date]])</f>
        <v>6</v>
      </c>
      <c r="F1075" s="14" t="str">
        <f>TEXT(SalesDataTable[[#This Row],[Order Date]],"mmm")</f>
        <v>Jun</v>
      </c>
      <c r="G1075" s="3" t="s">
        <v>6</v>
      </c>
      <c r="H1075" s="3" t="s">
        <v>43</v>
      </c>
      <c r="I1075" s="3" t="s">
        <v>19</v>
      </c>
      <c r="J1075" s="3" t="s">
        <v>13</v>
      </c>
      <c r="K1075" s="3" t="s">
        <v>34</v>
      </c>
      <c r="L1075" s="3"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c r="U1075" s="4">
        <f>YEAR(SalesDataTable[[#This Row],[Order Date]])</f>
        <v>2026</v>
      </c>
      <c r="V1075" s="7" t="str">
        <f>"Q"&amp;ROUNDUP(MONTH(SalesDataTable[[#This Row],[Order Date]])/3,0)</f>
        <v>Q2</v>
      </c>
      <c r="W1075" s="8">
        <f>MONTH(SalesDataTable[[#This Row],[Order Date]])</f>
        <v>6</v>
      </c>
      <c r="X1075" s="7" t="str">
        <f>TEXT(SalesDataTable[[#This Row],[Order Date]],"mmm")</f>
        <v>Jun</v>
      </c>
    </row>
    <row r="1076" spans="1:24" ht="15.6">
      <c r="A1076" s="2">
        <v>855</v>
      </c>
      <c r="B1076" s="12">
        <v>46185</v>
      </c>
      <c r="C1076" s="14">
        <f>YEAR(SalesDataTable[[#This Row],[Order Date]])</f>
        <v>2026</v>
      </c>
      <c r="D1076" s="14">
        <f>ROUNDUP(MONTH(SalesDataTable[[#This Row],[Order Date]])/3,0)</f>
        <v>2</v>
      </c>
      <c r="E1076" s="14">
        <f>MONTH(SalesDataTable[[#This Row],[Order Date]])</f>
        <v>6</v>
      </c>
      <c r="F1076" s="14" t="str">
        <f>TEXT(SalesDataTable[[#This Row],[Order Date]],"mmm")</f>
        <v>Jun</v>
      </c>
      <c r="G1076" s="3" t="s">
        <v>6</v>
      </c>
      <c r="H1076" s="3" t="s">
        <v>27</v>
      </c>
      <c r="I1076" s="3" t="s">
        <v>2</v>
      </c>
      <c r="J1076" s="3" t="s">
        <v>16</v>
      </c>
      <c r="K1076" s="3" t="s">
        <v>14</v>
      </c>
      <c r="L1076" s="3" t="s">
        <v>15</v>
      </c>
      <c r="M1076" s="8">
        <v>1</v>
      </c>
      <c r="N1076" s="5">
        <v>36.299999999999997</v>
      </c>
      <c r="O1076" s="6">
        <v>0.1</v>
      </c>
      <c r="P1076" s="5">
        <v>13.69</v>
      </c>
      <c r="Q1076" s="5">
        <f t="shared" si="64"/>
        <v>32.67</v>
      </c>
      <c r="R1076" s="5">
        <f t="shared" si="65"/>
        <v>13.69</v>
      </c>
      <c r="S1076" s="5">
        <f t="shared" si="66"/>
        <v>18.980000000000004</v>
      </c>
      <c r="T1076" s="7">
        <f t="shared" si="67"/>
        <v>0.58096112641567199</v>
      </c>
      <c r="U1076" s="4">
        <f>YEAR(SalesDataTable[[#This Row],[Order Date]])</f>
        <v>2026</v>
      </c>
      <c r="V1076" s="7" t="str">
        <f>"Q"&amp;ROUNDUP(MONTH(SalesDataTable[[#This Row],[Order Date]])/3,0)</f>
        <v>Q2</v>
      </c>
      <c r="W1076" s="8">
        <f>MONTH(SalesDataTable[[#This Row],[Order Date]])</f>
        <v>6</v>
      </c>
      <c r="X1076" s="7" t="str">
        <f>TEXT(SalesDataTable[[#This Row],[Order Date]],"mmm")</f>
        <v>Jun</v>
      </c>
    </row>
    <row r="1077" spans="1:24" ht="15.6">
      <c r="A1077" s="2">
        <v>1612</v>
      </c>
      <c r="B1077" s="12">
        <v>46185</v>
      </c>
      <c r="C1077" s="14">
        <f>YEAR(SalesDataTable[[#This Row],[Order Date]])</f>
        <v>2026</v>
      </c>
      <c r="D1077" s="14">
        <f>ROUNDUP(MONTH(SalesDataTable[[#This Row],[Order Date]])/3,0)</f>
        <v>2</v>
      </c>
      <c r="E1077" s="14">
        <f>MONTH(SalesDataTable[[#This Row],[Order Date]])</f>
        <v>6</v>
      </c>
      <c r="F1077" s="14" t="str">
        <f>TEXT(SalesDataTable[[#This Row],[Order Date]],"mmm")</f>
        <v>Jun</v>
      </c>
      <c r="G1077" s="3" t="s">
        <v>11</v>
      </c>
      <c r="H1077" s="3" t="s">
        <v>52</v>
      </c>
      <c r="I1077" s="3" t="s">
        <v>2</v>
      </c>
      <c r="J1077" s="3" t="s">
        <v>13</v>
      </c>
      <c r="K1077" s="3" t="s">
        <v>23</v>
      </c>
      <c r="L1077" s="3" t="s">
        <v>51</v>
      </c>
      <c r="M1077" s="8">
        <v>2</v>
      </c>
      <c r="N1077" s="5">
        <v>120.64</v>
      </c>
      <c r="O1077" s="6">
        <v>0</v>
      </c>
      <c r="P1077" s="5">
        <v>61.66</v>
      </c>
      <c r="Q1077" s="5">
        <f t="shared" si="64"/>
        <v>241.28</v>
      </c>
      <c r="R1077" s="5">
        <f t="shared" si="65"/>
        <v>123.32</v>
      </c>
      <c r="S1077" s="5">
        <f t="shared" si="66"/>
        <v>117.96000000000001</v>
      </c>
      <c r="T1077" s="7">
        <f t="shared" si="67"/>
        <v>0.48889257294429711</v>
      </c>
      <c r="U1077" s="4">
        <f>YEAR(SalesDataTable[[#This Row],[Order Date]])</f>
        <v>2026</v>
      </c>
      <c r="V1077" s="7" t="str">
        <f>"Q"&amp;ROUNDUP(MONTH(SalesDataTable[[#This Row],[Order Date]])/3,0)</f>
        <v>Q2</v>
      </c>
      <c r="W1077" s="8">
        <f>MONTH(SalesDataTable[[#This Row],[Order Date]])</f>
        <v>6</v>
      </c>
      <c r="X1077" s="7" t="str">
        <f>TEXT(SalesDataTable[[#This Row],[Order Date]],"mmm")</f>
        <v>Jun</v>
      </c>
    </row>
    <row r="1078" spans="1:24" ht="15.6">
      <c r="A1078" s="2">
        <v>1704</v>
      </c>
      <c r="B1078" s="12">
        <v>46185</v>
      </c>
      <c r="C1078" s="14">
        <f>YEAR(SalesDataTable[[#This Row],[Order Date]])</f>
        <v>2026</v>
      </c>
      <c r="D1078" s="14">
        <f>ROUNDUP(MONTH(SalesDataTable[[#This Row],[Order Date]])/3,0)</f>
        <v>2</v>
      </c>
      <c r="E1078" s="14">
        <f>MONTH(SalesDataTable[[#This Row],[Order Date]])</f>
        <v>6</v>
      </c>
      <c r="F1078" s="14" t="str">
        <f>TEXT(SalesDataTable[[#This Row],[Order Date]],"mmm")</f>
        <v>Jun</v>
      </c>
      <c r="G1078" s="3" t="s">
        <v>11</v>
      </c>
      <c r="H1078" s="3" t="s">
        <v>52</v>
      </c>
      <c r="I1078" s="3" t="s">
        <v>2</v>
      </c>
      <c r="J1078" s="3" t="s">
        <v>3</v>
      </c>
      <c r="K1078" s="3" t="s">
        <v>14</v>
      </c>
      <c r="L1078" s="3" t="s">
        <v>32</v>
      </c>
      <c r="M1078" s="8">
        <v>1</v>
      </c>
      <c r="N1078" s="5">
        <v>47.07</v>
      </c>
      <c r="O1078" s="6">
        <v>0</v>
      </c>
      <c r="P1078" s="5">
        <v>18.7</v>
      </c>
      <c r="Q1078" s="5">
        <f t="shared" si="64"/>
        <v>47.07</v>
      </c>
      <c r="R1078" s="5">
        <f t="shared" si="65"/>
        <v>18.7</v>
      </c>
      <c r="S1078" s="5">
        <f t="shared" si="66"/>
        <v>28.37</v>
      </c>
      <c r="T1078" s="7">
        <f t="shared" si="67"/>
        <v>0.60271935415338862</v>
      </c>
      <c r="U1078" s="4">
        <f>YEAR(SalesDataTable[[#This Row],[Order Date]])</f>
        <v>2026</v>
      </c>
      <c r="V1078" s="7" t="str">
        <f>"Q"&amp;ROUNDUP(MONTH(SalesDataTable[[#This Row],[Order Date]])/3,0)</f>
        <v>Q2</v>
      </c>
      <c r="W1078" s="8">
        <f>MONTH(SalesDataTable[[#This Row],[Order Date]])</f>
        <v>6</v>
      </c>
      <c r="X1078" s="7" t="str">
        <f>TEXT(SalesDataTable[[#This Row],[Order Date]],"mmm")</f>
        <v>Jun</v>
      </c>
    </row>
    <row r="1079" spans="1:24" ht="15.6">
      <c r="A1079" s="2">
        <v>1857</v>
      </c>
      <c r="B1079" s="12">
        <v>46185</v>
      </c>
      <c r="C1079" s="14">
        <f>YEAR(SalesDataTable[[#This Row],[Order Date]])</f>
        <v>2026</v>
      </c>
      <c r="D1079" s="14">
        <f>ROUNDUP(MONTH(SalesDataTable[[#This Row],[Order Date]])/3,0)</f>
        <v>2</v>
      </c>
      <c r="E1079" s="14">
        <f>MONTH(SalesDataTable[[#This Row],[Order Date]])</f>
        <v>6</v>
      </c>
      <c r="F1079" s="14" t="str">
        <f>TEXT(SalesDataTable[[#This Row],[Order Date]],"mmm")</f>
        <v>Jun</v>
      </c>
      <c r="G1079" s="3" t="s">
        <v>11</v>
      </c>
      <c r="H1079" s="3" t="s">
        <v>18</v>
      </c>
      <c r="I1079" s="3" t="s">
        <v>28</v>
      </c>
      <c r="J1079" s="3" t="s">
        <v>16</v>
      </c>
      <c r="K1079" s="3" t="s">
        <v>9</v>
      </c>
      <c r="L1079" s="3"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c r="U1079" s="4">
        <f>YEAR(SalesDataTable[[#This Row],[Order Date]])</f>
        <v>2026</v>
      </c>
      <c r="V1079" s="7" t="str">
        <f>"Q"&amp;ROUNDUP(MONTH(SalesDataTable[[#This Row],[Order Date]])/3,0)</f>
        <v>Q2</v>
      </c>
      <c r="W1079" s="8">
        <f>MONTH(SalesDataTable[[#This Row],[Order Date]])</f>
        <v>6</v>
      </c>
      <c r="X1079" s="7" t="str">
        <f>TEXT(SalesDataTable[[#This Row],[Order Date]],"mmm")</f>
        <v>Jun</v>
      </c>
    </row>
    <row r="1080" spans="1:24" ht="15.6">
      <c r="A1080" s="2">
        <v>1888</v>
      </c>
      <c r="B1080" s="12">
        <v>46185</v>
      </c>
      <c r="C1080" s="14">
        <f>YEAR(SalesDataTable[[#This Row],[Order Date]])</f>
        <v>2026</v>
      </c>
      <c r="D1080" s="14">
        <f>ROUNDUP(MONTH(SalesDataTable[[#This Row],[Order Date]])/3,0)</f>
        <v>2</v>
      </c>
      <c r="E1080" s="14">
        <f>MONTH(SalesDataTable[[#This Row],[Order Date]])</f>
        <v>6</v>
      </c>
      <c r="F1080" s="14" t="str">
        <f>TEXT(SalesDataTable[[#This Row],[Order Date]],"mmm")</f>
        <v>Jun</v>
      </c>
      <c r="G1080" s="3" t="s">
        <v>6</v>
      </c>
      <c r="H1080" s="3" t="s">
        <v>43</v>
      </c>
      <c r="I1080" s="3" t="s">
        <v>2</v>
      </c>
      <c r="J1080" s="3" t="s">
        <v>3</v>
      </c>
      <c r="K1080" s="3" t="s">
        <v>14</v>
      </c>
      <c r="L1080" s="3" t="s">
        <v>32</v>
      </c>
      <c r="M1080" s="8">
        <v>1</v>
      </c>
      <c r="N1080" s="5">
        <v>45.97</v>
      </c>
      <c r="O1080" s="6">
        <v>0.05</v>
      </c>
      <c r="P1080" s="5">
        <v>18.41</v>
      </c>
      <c r="Q1080" s="5">
        <f t="shared" si="64"/>
        <v>43.671499999999995</v>
      </c>
      <c r="R1080" s="5">
        <f t="shared" si="65"/>
        <v>18.41</v>
      </c>
      <c r="S1080" s="5">
        <f t="shared" si="66"/>
        <v>25.261499999999995</v>
      </c>
      <c r="T1080" s="7">
        <f t="shared" si="67"/>
        <v>0.57844360738696854</v>
      </c>
      <c r="U1080" s="4">
        <f>YEAR(SalesDataTable[[#This Row],[Order Date]])</f>
        <v>2026</v>
      </c>
      <c r="V1080" s="7" t="str">
        <f>"Q"&amp;ROUNDUP(MONTH(SalesDataTable[[#This Row],[Order Date]])/3,0)</f>
        <v>Q2</v>
      </c>
      <c r="W1080" s="8">
        <f>MONTH(SalesDataTable[[#This Row],[Order Date]])</f>
        <v>6</v>
      </c>
      <c r="X1080" s="7" t="str">
        <f>TEXT(SalesDataTable[[#This Row],[Order Date]],"mmm")</f>
        <v>Jun</v>
      </c>
    </row>
    <row r="1081" spans="1:24" ht="15.6">
      <c r="A1081" s="2">
        <v>2683</v>
      </c>
      <c r="B1081" s="12">
        <v>46185</v>
      </c>
      <c r="C1081" s="14">
        <f>YEAR(SalesDataTable[[#This Row],[Order Date]])</f>
        <v>2026</v>
      </c>
      <c r="D1081" s="14">
        <f>ROUNDUP(MONTH(SalesDataTable[[#This Row],[Order Date]])/3,0)</f>
        <v>2</v>
      </c>
      <c r="E1081" s="14">
        <f>MONTH(SalesDataTable[[#This Row],[Order Date]])</f>
        <v>6</v>
      </c>
      <c r="F1081" s="14" t="str">
        <f>TEXT(SalesDataTable[[#This Row],[Order Date]],"mmm")</f>
        <v>Jun</v>
      </c>
      <c r="G1081" s="3" t="s">
        <v>20</v>
      </c>
      <c r="H1081" s="3" t="s">
        <v>33</v>
      </c>
      <c r="I1081" s="3" t="s">
        <v>2</v>
      </c>
      <c r="J1081" s="3" t="s">
        <v>3</v>
      </c>
      <c r="K1081" s="3" t="s">
        <v>23</v>
      </c>
      <c r="L1081" s="3" t="s">
        <v>29</v>
      </c>
      <c r="M1081" s="8">
        <v>1</v>
      </c>
      <c r="N1081" s="5">
        <v>198.64</v>
      </c>
      <c r="O1081" s="6">
        <v>0.05</v>
      </c>
      <c r="P1081" s="5">
        <v>101.89</v>
      </c>
      <c r="Q1081" s="5">
        <f t="shared" si="64"/>
        <v>188.70799999999997</v>
      </c>
      <c r="R1081" s="5">
        <f t="shared" si="65"/>
        <v>101.89</v>
      </c>
      <c r="S1081" s="5">
        <f t="shared" si="66"/>
        <v>86.817999999999969</v>
      </c>
      <c r="T1081" s="7">
        <f t="shared" si="67"/>
        <v>0.46006528605040581</v>
      </c>
      <c r="U1081" s="4">
        <f>YEAR(SalesDataTable[[#This Row],[Order Date]])</f>
        <v>2026</v>
      </c>
      <c r="V1081" s="7" t="str">
        <f>"Q"&amp;ROUNDUP(MONTH(SalesDataTable[[#This Row],[Order Date]])/3,0)</f>
        <v>Q2</v>
      </c>
      <c r="W1081" s="8">
        <f>MONTH(SalesDataTable[[#This Row],[Order Date]])</f>
        <v>6</v>
      </c>
      <c r="X1081" s="7" t="str">
        <f>TEXT(SalesDataTable[[#This Row],[Order Date]],"mmm")</f>
        <v>Jun</v>
      </c>
    </row>
    <row r="1082" spans="1:24" ht="15.6">
      <c r="A1082" s="2">
        <v>4211</v>
      </c>
      <c r="B1082" s="12">
        <v>46185</v>
      </c>
      <c r="C1082" s="14">
        <f>YEAR(SalesDataTable[[#This Row],[Order Date]])</f>
        <v>2026</v>
      </c>
      <c r="D1082" s="14">
        <f>ROUNDUP(MONTH(SalesDataTable[[#This Row],[Order Date]])/3,0)</f>
        <v>2</v>
      </c>
      <c r="E1082" s="14">
        <f>MONTH(SalesDataTable[[#This Row],[Order Date]])</f>
        <v>6</v>
      </c>
      <c r="F1082" s="14" t="str">
        <f>TEXT(SalesDataTable[[#This Row],[Order Date]],"mmm")</f>
        <v>Jun</v>
      </c>
      <c r="G1082" s="3" t="s">
        <v>11</v>
      </c>
      <c r="H1082" s="3" t="s">
        <v>18</v>
      </c>
      <c r="I1082" s="3" t="s">
        <v>2</v>
      </c>
      <c r="J1082" s="3" t="s">
        <v>13</v>
      </c>
      <c r="K1082" s="3" t="s">
        <v>14</v>
      </c>
      <c r="L1082" s="3" t="s">
        <v>48</v>
      </c>
      <c r="M1082" s="8">
        <v>5</v>
      </c>
      <c r="N1082" s="5">
        <v>168.57</v>
      </c>
      <c r="O1082" s="6">
        <v>0</v>
      </c>
      <c r="P1082" s="5">
        <v>88.65</v>
      </c>
      <c r="Q1082" s="5">
        <f t="shared" si="64"/>
        <v>842.84999999999991</v>
      </c>
      <c r="R1082" s="5">
        <f t="shared" si="65"/>
        <v>443.25</v>
      </c>
      <c r="S1082" s="5">
        <f t="shared" si="66"/>
        <v>399.59999999999991</v>
      </c>
      <c r="T1082" s="7">
        <f t="shared" si="67"/>
        <v>0.47410571276027758</v>
      </c>
      <c r="U1082" s="4">
        <f>YEAR(SalesDataTable[[#This Row],[Order Date]])</f>
        <v>2026</v>
      </c>
      <c r="V1082" s="7" t="str">
        <f>"Q"&amp;ROUNDUP(MONTH(SalesDataTable[[#This Row],[Order Date]])/3,0)</f>
        <v>Q2</v>
      </c>
      <c r="W1082" s="8">
        <f>MONTH(SalesDataTable[[#This Row],[Order Date]])</f>
        <v>6</v>
      </c>
      <c r="X1082" s="7" t="str">
        <f>TEXT(SalesDataTable[[#This Row],[Order Date]],"mmm")</f>
        <v>Jun</v>
      </c>
    </row>
    <row r="1083" spans="1:24" ht="15.6">
      <c r="A1083" s="2">
        <v>4353</v>
      </c>
      <c r="B1083" s="12">
        <v>46185</v>
      </c>
      <c r="C1083" s="14">
        <f>YEAR(SalesDataTable[[#This Row],[Order Date]])</f>
        <v>2026</v>
      </c>
      <c r="D1083" s="14">
        <f>ROUNDUP(MONTH(SalesDataTable[[#This Row],[Order Date]])/3,0)</f>
        <v>2</v>
      </c>
      <c r="E1083" s="14">
        <f>MONTH(SalesDataTable[[#This Row],[Order Date]])</f>
        <v>6</v>
      </c>
      <c r="F1083" s="14" t="str">
        <f>TEXT(SalesDataTable[[#This Row],[Order Date]],"mmm")</f>
        <v>Jun</v>
      </c>
      <c r="G1083" s="3" t="s">
        <v>6</v>
      </c>
      <c r="H1083" s="3" t="s">
        <v>27</v>
      </c>
      <c r="I1083" s="3" t="s">
        <v>19</v>
      </c>
      <c r="J1083" s="3" t="s">
        <v>13</v>
      </c>
      <c r="K1083" s="3" t="s">
        <v>14</v>
      </c>
      <c r="L1083" s="3" t="s">
        <v>15</v>
      </c>
      <c r="M1083" s="8">
        <v>1</v>
      </c>
      <c r="N1083" s="5">
        <v>36.65</v>
      </c>
      <c r="O1083" s="6">
        <v>0</v>
      </c>
      <c r="P1083" s="5">
        <v>13.97</v>
      </c>
      <c r="Q1083" s="5">
        <f t="shared" si="64"/>
        <v>36.65</v>
      </c>
      <c r="R1083" s="5">
        <f t="shared" si="65"/>
        <v>13.97</v>
      </c>
      <c r="S1083" s="5">
        <f t="shared" si="66"/>
        <v>22.68</v>
      </c>
      <c r="T1083" s="7">
        <f t="shared" si="67"/>
        <v>0.61882673942701227</v>
      </c>
      <c r="U1083" s="4">
        <f>YEAR(SalesDataTable[[#This Row],[Order Date]])</f>
        <v>2026</v>
      </c>
      <c r="V1083" s="7" t="str">
        <f>"Q"&amp;ROUNDUP(MONTH(SalesDataTable[[#This Row],[Order Date]])/3,0)</f>
        <v>Q2</v>
      </c>
      <c r="W1083" s="8">
        <f>MONTH(SalesDataTable[[#This Row],[Order Date]])</f>
        <v>6</v>
      </c>
      <c r="X1083" s="7" t="str">
        <f>TEXT(SalesDataTable[[#This Row],[Order Date]],"mmm")</f>
        <v>Jun</v>
      </c>
    </row>
    <row r="1084" spans="1:24" ht="15.6">
      <c r="A1084" s="2">
        <v>5020</v>
      </c>
      <c r="B1084" s="12">
        <v>46185</v>
      </c>
      <c r="C1084" s="14">
        <f>YEAR(SalesDataTable[[#This Row],[Order Date]])</f>
        <v>2026</v>
      </c>
      <c r="D1084" s="14">
        <f>ROUNDUP(MONTH(SalesDataTable[[#This Row],[Order Date]])/3,0)</f>
        <v>2</v>
      </c>
      <c r="E1084" s="14">
        <f>MONTH(SalesDataTable[[#This Row],[Order Date]])</f>
        <v>6</v>
      </c>
      <c r="F1084" s="14" t="str">
        <f>TEXT(SalesDataTable[[#This Row],[Order Date]],"mmm")</f>
        <v>Jun</v>
      </c>
      <c r="G1084" s="3" t="s">
        <v>11</v>
      </c>
      <c r="H1084" s="3" t="s">
        <v>25</v>
      </c>
      <c r="I1084" s="3" t="s">
        <v>19</v>
      </c>
      <c r="J1084" s="3" t="s">
        <v>3</v>
      </c>
      <c r="K1084" s="3" t="s">
        <v>14</v>
      </c>
      <c r="L1084" s="3"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c r="U1084" s="4">
        <f>YEAR(SalesDataTable[[#This Row],[Order Date]])</f>
        <v>2026</v>
      </c>
      <c r="V1084" s="7" t="str">
        <f>"Q"&amp;ROUNDUP(MONTH(SalesDataTable[[#This Row],[Order Date]])/3,0)</f>
        <v>Q2</v>
      </c>
      <c r="W1084" s="8">
        <f>MONTH(SalesDataTable[[#This Row],[Order Date]])</f>
        <v>6</v>
      </c>
      <c r="X1084" s="7" t="str">
        <f>TEXT(SalesDataTable[[#This Row],[Order Date]],"mmm")</f>
        <v>Jun</v>
      </c>
    </row>
    <row r="1085" spans="1:24" ht="15.6">
      <c r="A1085" s="2">
        <v>564</v>
      </c>
      <c r="B1085" s="12">
        <v>46186</v>
      </c>
      <c r="C1085" s="14">
        <f>YEAR(SalesDataTable[[#This Row],[Order Date]])</f>
        <v>2026</v>
      </c>
      <c r="D1085" s="14">
        <f>ROUNDUP(MONTH(SalesDataTable[[#This Row],[Order Date]])/3,0)</f>
        <v>2</v>
      </c>
      <c r="E1085" s="14">
        <f>MONTH(SalesDataTable[[#This Row],[Order Date]])</f>
        <v>6</v>
      </c>
      <c r="F1085" s="14" t="str">
        <f>TEXT(SalesDataTable[[#This Row],[Order Date]],"mmm")</f>
        <v>Jun</v>
      </c>
      <c r="G1085" s="3" t="s">
        <v>11</v>
      </c>
      <c r="H1085" s="3" t="s">
        <v>25</v>
      </c>
      <c r="I1085" s="3" t="s">
        <v>19</v>
      </c>
      <c r="J1085" s="3" t="s">
        <v>13</v>
      </c>
      <c r="K1085" s="3" t="s">
        <v>14</v>
      </c>
      <c r="L1085" s="3" t="s">
        <v>32</v>
      </c>
      <c r="M1085" s="8">
        <v>3</v>
      </c>
      <c r="N1085" s="5">
        <v>45.82</v>
      </c>
      <c r="O1085" s="6">
        <v>0.1</v>
      </c>
      <c r="P1085" s="5">
        <v>18.61</v>
      </c>
      <c r="Q1085" s="5">
        <f t="shared" si="64"/>
        <v>123.71400000000001</v>
      </c>
      <c r="R1085" s="5">
        <f t="shared" si="65"/>
        <v>55.83</v>
      </c>
      <c r="S1085" s="5">
        <f t="shared" si="66"/>
        <v>67.884000000000015</v>
      </c>
      <c r="T1085" s="7">
        <f t="shared" si="67"/>
        <v>0.54871720258014456</v>
      </c>
      <c r="U1085" s="4">
        <f>YEAR(SalesDataTable[[#This Row],[Order Date]])</f>
        <v>2026</v>
      </c>
      <c r="V1085" s="7" t="str">
        <f>"Q"&amp;ROUNDUP(MONTH(SalesDataTable[[#This Row],[Order Date]])/3,0)</f>
        <v>Q2</v>
      </c>
      <c r="W1085" s="8">
        <f>MONTH(SalesDataTable[[#This Row],[Order Date]])</f>
        <v>6</v>
      </c>
      <c r="X1085" s="7" t="str">
        <f>TEXT(SalesDataTable[[#This Row],[Order Date]],"mmm")</f>
        <v>Jun</v>
      </c>
    </row>
    <row r="1086" spans="1:24" ht="15.6">
      <c r="A1086" s="2">
        <v>736</v>
      </c>
      <c r="B1086" s="12">
        <v>46186</v>
      </c>
      <c r="C1086" s="14">
        <f>YEAR(SalesDataTable[[#This Row],[Order Date]])</f>
        <v>2026</v>
      </c>
      <c r="D1086" s="14">
        <f>ROUNDUP(MONTH(SalesDataTable[[#This Row],[Order Date]])/3,0)</f>
        <v>2</v>
      </c>
      <c r="E1086" s="14">
        <f>MONTH(SalesDataTable[[#This Row],[Order Date]])</f>
        <v>6</v>
      </c>
      <c r="F1086" s="14" t="str">
        <f>TEXT(SalesDataTable[[#This Row],[Order Date]],"mmm")</f>
        <v>Jun</v>
      </c>
      <c r="G1086" s="3" t="s">
        <v>20</v>
      </c>
      <c r="H1086" s="3" t="s">
        <v>47</v>
      </c>
      <c r="I1086" s="3" t="s">
        <v>19</v>
      </c>
      <c r="J1086" s="3" t="s">
        <v>16</v>
      </c>
      <c r="K1086" s="3" t="s">
        <v>9</v>
      </c>
      <c r="L1086" s="3"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c r="U1086" s="4">
        <f>YEAR(SalesDataTable[[#This Row],[Order Date]])</f>
        <v>2026</v>
      </c>
      <c r="V1086" s="7" t="str">
        <f>"Q"&amp;ROUNDUP(MONTH(SalesDataTable[[#This Row],[Order Date]])/3,0)</f>
        <v>Q2</v>
      </c>
      <c r="W1086" s="8">
        <f>MONTH(SalesDataTable[[#This Row],[Order Date]])</f>
        <v>6</v>
      </c>
      <c r="X1086" s="7" t="str">
        <f>TEXT(SalesDataTable[[#This Row],[Order Date]],"mmm")</f>
        <v>Jun</v>
      </c>
    </row>
    <row r="1087" spans="1:24" ht="15.6">
      <c r="A1087" s="2">
        <v>1300</v>
      </c>
      <c r="B1087" s="12">
        <v>46186</v>
      </c>
      <c r="C1087" s="14">
        <f>YEAR(SalesDataTable[[#This Row],[Order Date]])</f>
        <v>2026</v>
      </c>
      <c r="D1087" s="14">
        <f>ROUNDUP(MONTH(SalesDataTable[[#This Row],[Order Date]])/3,0)</f>
        <v>2</v>
      </c>
      <c r="E1087" s="14">
        <f>MONTH(SalesDataTable[[#This Row],[Order Date]])</f>
        <v>6</v>
      </c>
      <c r="F1087" s="14" t="str">
        <f>TEXT(SalesDataTable[[#This Row],[Order Date]],"mmm")</f>
        <v>Jun</v>
      </c>
      <c r="G1087" s="3" t="s">
        <v>6</v>
      </c>
      <c r="H1087" s="3" t="s">
        <v>27</v>
      </c>
      <c r="I1087" s="3" t="s">
        <v>2</v>
      </c>
      <c r="J1087" s="3" t="s">
        <v>13</v>
      </c>
      <c r="K1087" s="3" t="s">
        <v>4</v>
      </c>
      <c r="L1087" s="3" t="s">
        <v>22</v>
      </c>
      <c r="M1087" s="8">
        <v>1</v>
      </c>
      <c r="N1087" s="5">
        <v>49.76</v>
      </c>
      <c r="O1087" s="6">
        <v>0.05</v>
      </c>
      <c r="P1087" s="5">
        <v>22.58</v>
      </c>
      <c r="Q1087" s="5">
        <f t="shared" si="64"/>
        <v>47.271999999999998</v>
      </c>
      <c r="R1087" s="5">
        <f t="shared" si="65"/>
        <v>22.58</v>
      </c>
      <c r="S1087" s="5">
        <f t="shared" si="66"/>
        <v>24.692</v>
      </c>
      <c r="T1087" s="7">
        <f t="shared" si="67"/>
        <v>0.52233880521238796</v>
      </c>
      <c r="U1087" s="4">
        <f>YEAR(SalesDataTable[[#This Row],[Order Date]])</f>
        <v>2026</v>
      </c>
      <c r="V1087" s="7" t="str">
        <f>"Q"&amp;ROUNDUP(MONTH(SalesDataTable[[#This Row],[Order Date]])/3,0)</f>
        <v>Q2</v>
      </c>
      <c r="W1087" s="8">
        <f>MONTH(SalesDataTable[[#This Row],[Order Date]])</f>
        <v>6</v>
      </c>
      <c r="X1087" s="7" t="str">
        <f>TEXT(SalesDataTable[[#This Row],[Order Date]],"mmm")</f>
        <v>Jun</v>
      </c>
    </row>
    <row r="1088" spans="1:24" ht="15.6">
      <c r="A1088" s="2">
        <v>1948</v>
      </c>
      <c r="B1088" s="12">
        <v>46186</v>
      </c>
      <c r="C1088" s="14">
        <f>YEAR(SalesDataTable[[#This Row],[Order Date]])</f>
        <v>2026</v>
      </c>
      <c r="D1088" s="14">
        <f>ROUNDUP(MONTH(SalesDataTable[[#This Row],[Order Date]])/3,0)</f>
        <v>2</v>
      </c>
      <c r="E1088" s="14">
        <f>MONTH(SalesDataTable[[#This Row],[Order Date]])</f>
        <v>6</v>
      </c>
      <c r="F1088" s="14" t="str">
        <f>TEXT(SalesDataTable[[#This Row],[Order Date]],"mmm")</f>
        <v>Jun</v>
      </c>
      <c r="G1088" s="3" t="s">
        <v>20</v>
      </c>
      <c r="H1088" s="3" t="s">
        <v>33</v>
      </c>
      <c r="I1088" s="3" t="s">
        <v>19</v>
      </c>
      <c r="J1088" s="3" t="s">
        <v>13</v>
      </c>
      <c r="K1088" s="3" t="s">
        <v>9</v>
      </c>
      <c r="L1088" s="3" t="s">
        <v>37</v>
      </c>
      <c r="M1088" s="8">
        <v>1</v>
      </c>
      <c r="N1088" s="5">
        <v>157.6</v>
      </c>
      <c r="O1088" s="6">
        <v>0.05</v>
      </c>
      <c r="P1088" s="5">
        <v>79.34</v>
      </c>
      <c r="Q1088" s="5">
        <f t="shared" si="64"/>
        <v>149.72</v>
      </c>
      <c r="R1088" s="5">
        <f t="shared" si="65"/>
        <v>79.34</v>
      </c>
      <c r="S1088" s="5">
        <f t="shared" si="66"/>
        <v>70.38</v>
      </c>
      <c r="T1088" s="7">
        <f t="shared" si="67"/>
        <v>0.47007747795885652</v>
      </c>
      <c r="U1088" s="4">
        <f>YEAR(SalesDataTable[[#This Row],[Order Date]])</f>
        <v>2026</v>
      </c>
      <c r="V1088" s="7" t="str">
        <f>"Q"&amp;ROUNDUP(MONTH(SalesDataTable[[#This Row],[Order Date]])/3,0)</f>
        <v>Q2</v>
      </c>
      <c r="W1088" s="8">
        <f>MONTH(SalesDataTable[[#This Row],[Order Date]])</f>
        <v>6</v>
      </c>
      <c r="X1088" s="7" t="str">
        <f>TEXT(SalesDataTable[[#This Row],[Order Date]],"mmm")</f>
        <v>Jun</v>
      </c>
    </row>
    <row r="1089" spans="1:24" ht="15.6">
      <c r="A1089" s="2">
        <v>2272</v>
      </c>
      <c r="B1089" s="12">
        <v>46186</v>
      </c>
      <c r="C1089" s="14">
        <f>YEAR(SalesDataTable[[#This Row],[Order Date]])</f>
        <v>2026</v>
      </c>
      <c r="D1089" s="14">
        <f>ROUNDUP(MONTH(SalesDataTable[[#This Row],[Order Date]])/3,0)</f>
        <v>2</v>
      </c>
      <c r="E1089" s="14">
        <f>MONTH(SalesDataTable[[#This Row],[Order Date]])</f>
        <v>6</v>
      </c>
      <c r="F1089" s="14" t="str">
        <f>TEXT(SalesDataTable[[#This Row],[Order Date]],"mmm")</f>
        <v>Jun</v>
      </c>
      <c r="G1089" s="3" t="s">
        <v>20</v>
      </c>
      <c r="H1089" s="3" t="s">
        <v>33</v>
      </c>
      <c r="I1089" s="3" t="s">
        <v>2</v>
      </c>
      <c r="J1089" s="3" t="s">
        <v>3</v>
      </c>
      <c r="K1089" s="3" t="s">
        <v>34</v>
      </c>
      <c r="L1089" s="3" t="s">
        <v>38</v>
      </c>
      <c r="M1089" s="8">
        <v>1</v>
      </c>
      <c r="N1089" s="5">
        <v>125.01</v>
      </c>
      <c r="O1089" s="6">
        <v>0.15</v>
      </c>
      <c r="P1089" s="5">
        <v>70.39</v>
      </c>
      <c r="Q1089" s="5">
        <f t="shared" si="64"/>
        <v>106.2585</v>
      </c>
      <c r="R1089" s="5">
        <f t="shared" si="65"/>
        <v>70.39</v>
      </c>
      <c r="S1089" s="5">
        <f t="shared" si="66"/>
        <v>35.868499999999997</v>
      </c>
      <c r="T1089" s="7">
        <f t="shared" si="67"/>
        <v>0.33755887764272974</v>
      </c>
      <c r="U1089" s="4">
        <f>YEAR(SalesDataTable[[#This Row],[Order Date]])</f>
        <v>2026</v>
      </c>
      <c r="V1089" s="7" t="str">
        <f>"Q"&amp;ROUNDUP(MONTH(SalesDataTable[[#This Row],[Order Date]])/3,0)</f>
        <v>Q2</v>
      </c>
      <c r="W1089" s="8">
        <f>MONTH(SalesDataTable[[#This Row],[Order Date]])</f>
        <v>6</v>
      </c>
      <c r="X1089" s="7" t="str">
        <f>TEXT(SalesDataTable[[#This Row],[Order Date]],"mmm")</f>
        <v>Jun</v>
      </c>
    </row>
    <row r="1090" spans="1:24" ht="15.6">
      <c r="A1090" s="2">
        <v>2680</v>
      </c>
      <c r="B1090" s="12">
        <v>46186</v>
      </c>
      <c r="C1090" s="14">
        <f>YEAR(SalesDataTable[[#This Row],[Order Date]])</f>
        <v>2026</v>
      </c>
      <c r="D1090" s="14">
        <f>ROUNDUP(MONTH(SalesDataTable[[#This Row],[Order Date]])/3,0)</f>
        <v>2</v>
      </c>
      <c r="E1090" s="14">
        <f>MONTH(SalesDataTable[[#This Row],[Order Date]])</f>
        <v>6</v>
      </c>
      <c r="F1090" s="14" t="str">
        <f>TEXT(SalesDataTable[[#This Row],[Order Date]],"mmm")</f>
        <v>Jun</v>
      </c>
      <c r="G1090" s="3" t="s">
        <v>6</v>
      </c>
      <c r="H1090" s="3" t="s">
        <v>49</v>
      </c>
      <c r="I1090" s="3" t="s">
        <v>2</v>
      </c>
      <c r="J1090" s="3" t="s">
        <v>3</v>
      </c>
      <c r="K1090" s="3" t="s">
        <v>9</v>
      </c>
      <c r="L1090" s="3"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c r="U1090" s="4">
        <f>YEAR(SalesDataTable[[#This Row],[Order Date]])</f>
        <v>2026</v>
      </c>
      <c r="V1090" s="7" t="str">
        <f>"Q"&amp;ROUNDUP(MONTH(SalesDataTable[[#This Row],[Order Date]])/3,0)</f>
        <v>Q2</v>
      </c>
      <c r="W1090" s="8">
        <f>MONTH(SalesDataTable[[#This Row],[Order Date]])</f>
        <v>6</v>
      </c>
      <c r="X1090" s="7" t="str">
        <f>TEXT(SalesDataTable[[#This Row],[Order Date]],"mmm")</f>
        <v>Jun</v>
      </c>
    </row>
    <row r="1091" spans="1:24" ht="15.6">
      <c r="A1091" s="2">
        <v>4178</v>
      </c>
      <c r="B1091" s="12">
        <v>46186</v>
      </c>
      <c r="C1091" s="14">
        <f>YEAR(SalesDataTable[[#This Row],[Order Date]])</f>
        <v>2026</v>
      </c>
      <c r="D1091" s="14">
        <f>ROUNDUP(MONTH(SalesDataTable[[#This Row],[Order Date]])/3,0)</f>
        <v>2</v>
      </c>
      <c r="E1091" s="14">
        <f>MONTH(SalesDataTable[[#This Row],[Order Date]])</f>
        <v>6</v>
      </c>
      <c r="F1091" s="14" t="str">
        <f>TEXT(SalesDataTable[[#This Row],[Order Date]],"mmm")</f>
        <v>Jun</v>
      </c>
      <c r="G1091" s="3" t="s">
        <v>11</v>
      </c>
      <c r="H1091" s="3" t="s">
        <v>12</v>
      </c>
      <c r="I1091" s="3" t="s">
        <v>19</v>
      </c>
      <c r="J1091" s="3" t="s">
        <v>3</v>
      </c>
      <c r="K1091" s="3" t="s">
        <v>9</v>
      </c>
      <c r="L1091" s="3"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c r="U1091" s="4">
        <f>YEAR(SalesDataTable[[#This Row],[Order Date]])</f>
        <v>2026</v>
      </c>
      <c r="V1091" s="7" t="str">
        <f>"Q"&amp;ROUNDUP(MONTH(SalesDataTable[[#This Row],[Order Date]])/3,0)</f>
        <v>Q2</v>
      </c>
      <c r="W1091" s="8">
        <f>MONTH(SalesDataTable[[#This Row],[Order Date]])</f>
        <v>6</v>
      </c>
      <c r="X1091" s="7" t="str">
        <f>TEXT(SalesDataTable[[#This Row],[Order Date]],"mmm")</f>
        <v>Jun</v>
      </c>
    </row>
    <row r="1092" spans="1:24" ht="15.6">
      <c r="A1092" s="2">
        <v>4272</v>
      </c>
      <c r="B1092" s="12">
        <v>46186</v>
      </c>
      <c r="C1092" s="14">
        <f>YEAR(SalesDataTable[[#This Row],[Order Date]])</f>
        <v>2026</v>
      </c>
      <c r="D1092" s="14">
        <f>ROUNDUP(MONTH(SalesDataTable[[#This Row],[Order Date]])/3,0)</f>
        <v>2</v>
      </c>
      <c r="E1092" s="14">
        <f>MONTH(SalesDataTable[[#This Row],[Order Date]])</f>
        <v>6</v>
      </c>
      <c r="F1092" s="14" t="str">
        <f>TEXT(SalesDataTable[[#This Row],[Order Date]],"mmm")</f>
        <v>Jun</v>
      </c>
      <c r="G1092" s="3" t="s">
        <v>20</v>
      </c>
      <c r="H1092" s="3" t="s">
        <v>31</v>
      </c>
      <c r="I1092" s="3" t="s">
        <v>28</v>
      </c>
      <c r="J1092" s="3" t="s">
        <v>3</v>
      </c>
      <c r="K1092" s="3" t="s">
        <v>23</v>
      </c>
      <c r="L1092" s="3" t="s">
        <v>29</v>
      </c>
      <c r="M1092" s="8">
        <v>4</v>
      </c>
      <c r="N1092" s="5">
        <v>190.97</v>
      </c>
      <c r="O1092" s="6">
        <v>0</v>
      </c>
      <c r="P1092" s="5">
        <v>103.36</v>
      </c>
      <c r="Q1092" s="5">
        <f t="shared" si="68"/>
        <v>763.88</v>
      </c>
      <c r="R1092" s="5">
        <f t="shared" si="69"/>
        <v>413.44</v>
      </c>
      <c r="S1092" s="5">
        <f t="shared" si="70"/>
        <v>350.44</v>
      </c>
      <c r="T1092" s="7">
        <f t="shared" si="71"/>
        <v>0.45876315651673039</v>
      </c>
      <c r="U1092" s="4">
        <f>YEAR(SalesDataTable[[#This Row],[Order Date]])</f>
        <v>2026</v>
      </c>
      <c r="V1092" s="7" t="str">
        <f>"Q"&amp;ROUNDUP(MONTH(SalesDataTable[[#This Row],[Order Date]])/3,0)</f>
        <v>Q2</v>
      </c>
      <c r="W1092" s="8">
        <f>MONTH(SalesDataTable[[#This Row],[Order Date]])</f>
        <v>6</v>
      </c>
      <c r="X1092" s="7" t="str">
        <f>TEXT(SalesDataTable[[#This Row],[Order Date]],"mmm")</f>
        <v>Jun</v>
      </c>
    </row>
    <row r="1093" spans="1:24" ht="15.6">
      <c r="A1093" s="2">
        <v>4713</v>
      </c>
      <c r="B1093" s="12">
        <v>46186</v>
      </c>
      <c r="C1093" s="14">
        <f>YEAR(SalesDataTable[[#This Row],[Order Date]])</f>
        <v>2026</v>
      </c>
      <c r="D1093" s="14">
        <f>ROUNDUP(MONTH(SalesDataTable[[#This Row],[Order Date]])/3,0)</f>
        <v>2</v>
      </c>
      <c r="E1093" s="14">
        <f>MONTH(SalesDataTable[[#This Row],[Order Date]])</f>
        <v>6</v>
      </c>
      <c r="F1093" s="14" t="str">
        <f>TEXT(SalesDataTable[[#This Row],[Order Date]],"mmm")</f>
        <v>Jun</v>
      </c>
      <c r="G1093" s="3" t="s">
        <v>20</v>
      </c>
      <c r="H1093" s="3" t="s">
        <v>47</v>
      </c>
      <c r="I1093" s="3" t="s">
        <v>19</v>
      </c>
      <c r="J1093" s="3" t="s">
        <v>16</v>
      </c>
      <c r="K1093" s="3" t="s">
        <v>34</v>
      </c>
      <c r="L1093" s="3" t="s">
        <v>42</v>
      </c>
      <c r="M1093" s="8">
        <v>1</v>
      </c>
      <c r="N1093" s="5">
        <v>35.78</v>
      </c>
      <c r="O1093" s="6">
        <v>0</v>
      </c>
      <c r="P1093" s="5">
        <v>14</v>
      </c>
      <c r="Q1093" s="5">
        <f t="shared" si="68"/>
        <v>35.78</v>
      </c>
      <c r="R1093" s="5">
        <f t="shared" si="69"/>
        <v>14</v>
      </c>
      <c r="S1093" s="5">
        <f t="shared" si="70"/>
        <v>21.78</v>
      </c>
      <c r="T1093" s="7">
        <f t="shared" si="71"/>
        <v>0.60871995528228062</v>
      </c>
      <c r="U1093" s="4">
        <f>YEAR(SalesDataTable[[#This Row],[Order Date]])</f>
        <v>2026</v>
      </c>
      <c r="V1093" s="7" t="str">
        <f>"Q"&amp;ROUNDUP(MONTH(SalesDataTable[[#This Row],[Order Date]])/3,0)</f>
        <v>Q2</v>
      </c>
      <c r="W1093" s="8">
        <f>MONTH(SalesDataTable[[#This Row],[Order Date]])</f>
        <v>6</v>
      </c>
      <c r="X1093" s="7" t="str">
        <f>TEXT(SalesDataTable[[#This Row],[Order Date]],"mmm")</f>
        <v>Jun</v>
      </c>
    </row>
    <row r="1094" spans="1:24" ht="15.6">
      <c r="A1094" s="2">
        <v>5166</v>
      </c>
      <c r="B1094" s="12">
        <v>46186</v>
      </c>
      <c r="C1094" s="14">
        <f>YEAR(SalesDataTable[[#This Row],[Order Date]])</f>
        <v>2026</v>
      </c>
      <c r="D1094" s="14">
        <f>ROUNDUP(MONTH(SalesDataTable[[#This Row],[Order Date]])/3,0)</f>
        <v>2</v>
      </c>
      <c r="E1094" s="14">
        <f>MONTH(SalesDataTable[[#This Row],[Order Date]])</f>
        <v>6</v>
      </c>
      <c r="F1094" s="14" t="str">
        <f>TEXT(SalesDataTable[[#This Row],[Order Date]],"mmm")</f>
        <v>Jun</v>
      </c>
      <c r="G1094" s="3" t="s">
        <v>20</v>
      </c>
      <c r="H1094" s="3" t="s">
        <v>31</v>
      </c>
      <c r="I1094" s="3" t="s">
        <v>28</v>
      </c>
      <c r="J1094" s="3" t="s">
        <v>13</v>
      </c>
      <c r="K1094" s="3" t="s">
        <v>23</v>
      </c>
      <c r="L1094" s="3"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c r="U1094" s="4">
        <f>YEAR(SalesDataTable[[#This Row],[Order Date]])</f>
        <v>2026</v>
      </c>
      <c r="V1094" s="7" t="str">
        <f>"Q"&amp;ROUNDUP(MONTH(SalesDataTable[[#This Row],[Order Date]])/3,0)</f>
        <v>Q2</v>
      </c>
      <c r="W1094" s="8">
        <f>MONTH(SalesDataTable[[#This Row],[Order Date]])</f>
        <v>6</v>
      </c>
      <c r="X1094" s="7" t="str">
        <f>TEXT(SalesDataTable[[#This Row],[Order Date]],"mmm")</f>
        <v>Jun</v>
      </c>
    </row>
    <row r="1095" spans="1:24" ht="15.6">
      <c r="A1095" s="2">
        <v>486</v>
      </c>
      <c r="B1095" s="12">
        <v>46187</v>
      </c>
      <c r="C1095" s="14">
        <f>YEAR(SalesDataTable[[#This Row],[Order Date]])</f>
        <v>2026</v>
      </c>
      <c r="D1095" s="14">
        <f>ROUNDUP(MONTH(SalesDataTable[[#This Row],[Order Date]])/3,0)</f>
        <v>2</v>
      </c>
      <c r="E1095" s="14">
        <f>MONTH(SalesDataTable[[#This Row],[Order Date]])</f>
        <v>6</v>
      </c>
      <c r="F1095" s="14" t="str">
        <f>TEXT(SalesDataTable[[#This Row],[Order Date]],"mmm")</f>
        <v>Jun</v>
      </c>
      <c r="G1095" s="3" t="s">
        <v>0</v>
      </c>
      <c r="H1095" s="3" t="s">
        <v>36</v>
      </c>
      <c r="I1095" s="3" t="s">
        <v>8</v>
      </c>
      <c r="J1095" s="3" t="s">
        <v>16</v>
      </c>
      <c r="K1095" s="3" t="s">
        <v>9</v>
      </c>
      <c r="L1095" s="3"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c r="U1095" s="4">
        <f>YEAR(SalesDataTable[[#This Row],[Order Date]])</f>
        <v>2026</v>
      </c>
      <c r="V1095" s="7" t="str">
        <f>"Q"&amp;ROUNDUP(MONTH(SalesDataTable[[#This Row],[Order Date]])/3,0)</f>
        <v>Q2</v>
      </c>
      <c r="W1095" s="8">
        <f>MONTH(SalesDataTable[[#This Row],[Order Date]])</f>
        <v>6</v>
      </c>
      <c r="X1095" s="7" t="str">
        <f>TEXT(SalesDataTable[[#This Row],[Order Date]],"mmm")</f>
        <v>Jun</v>
      </c>
    </row>
    <row r="1096" spans="1:24" ht="15.6">
      <c r="A1096" s="2">
        <v>1507</v>
      </c>
      <c r="B1096" s="12">
        <v>46187</v>
      </c>
      <c r="C1096" s="14">
        <f>YEAR(SalesDataTable[[#This Row],[Order Date]])</f>
        <v>2026</v>
      </c>
      <c r="D1096" s="14">
        <f>ROUNDUP(MONTH(SalesDataTable[[#This Row],[Order Date]])/3,0)</f>
        <v>2</v>
      </c>
      <c r="E1096" s="14">
        <f>MONTH(SalesDataTable[[#This Row],[Order Date]])</f>
        <v>6</v>
      </c>
      <c r="F1096" s="14" t="str">
        <f>TEXT(SalesDataTable[[#This Row],[Order Date]],"mmm")</f>
        <v>Jun</v>
      </c>
      <c r="G1096" s="3" t="s">
        <v>0</v>
      </c>
      <c r="H1096" s="3" t="s">
        <v>50</v>
      </c>
      <c r="I1096" s="3" t="s">
        <v>19</v>
      </c>
      <c r="J1096" s="3" t="s">
        <v>3</v>
      </c>
      <c r="K1096" s="3" t="s">
        <v>14</v>
      </c>
      <c r="L1096" s="3" t="s">
        <v>48</v>
      </c>
      <c r="M1096" s="8">
        <v>1</v>
      </c>
      <c r="N1096" s="5">
        <v>162.51</v>
      </c>
      <c r="O1096" s="6">
        <v>0</v>
      </c>
      <c r="P1096" s="5">
        <v>88.29</v>
      </c>
      <c r="Q1096" s="5">
        <f t="shared" si="68"/>
        <v>162.51</v>
      </c>
      <c r="R1096" s="5">
        <f t="shared" si="69"/>
        <v>88.29</v>
      </c>
      <c r="S1096" s="5">
        <f t="shared" si="70"/>
        <v>74.219999999999985</v>
      </c>
      <c r="T1096" s="7">
        <f t="shared" si="71"/>
        <v>0.45671035628576695</v>
      </c>
      <c r="U1096" s="4">
        <f>YEAR(SalesDataTable[[#This Row],[Order Date]])</f>
        <v>2026</v>
      </c>
      <c r="V1096" s="7" t="str">
        <f>"Q"&amp;ROUNDUP(MONTH(SalesDataTable[[#This Row],[Order Date]])/3,0)</f>
        <v>Q2</v>
      </c>
      <c r="W1096" s="8">
        <f>MONTH(SalesDataTable[[#This Row],[Order Date]])</f>
        <v>6</v>
      </c>
      <c r="X1096" s="7" t="str">
        <f>TEXT(SalesDataTable[[#This Row],[Order Date]],"mmm")</f>
        <v>Jun</v>
      </c>
    </row>
    <row r="1097" spans="1:24" ht="15.6">
      <c r="A1097" s="2">
        <v>1821</v>
      </c>
      <c r="B1097" s="12">
        <v>46187</v>
      </c>
      <c r="C1097" s="14">
        <f>YEAR(SalesDataTable[[#This Row],[Order Date]])</f>
        <v>2026</v>
      </c>
      <c r="D1097" s="14">
        <f>ROUNDUP(MONTH(SalesDataTable[[#This Row],[Order Date]])/3,0)</f>
        <v>2</v>
      </c>
      <c r="E1097" s="14">
        <f>MONTH(SalesDataTable[[#This Row],[Order Date]])</f>
        <v>6</v>
      </c>
      <c r="F1097" s="14" t="str">
        <f>TEXT(SalesDataTable[[#This Row],[Order Date]],"mmm")</f>
        <v>Jun</v>
      </c>
      <c r="G1097" s="3" t="s">
        <v>0</v>
      </c>
      <c r="H1097" s="3" t="s">
        <v>50</v>
      </c>
      <c r="I1097" s="3" t="s">
        <v>19</v>
      </c>
      <c r="J1097" s="3" t="s">
        <v>16</v>
      </c>
      <c r="K1097" s="3" t="s">
        <v>9</v>
      </c>
      <c r="L1097" s="3"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c r="U1097" s="4">
        <f>YEAR(SalesDataTable[[#This Row],[Order Date]])</f>
        <v>2026</v>
      </c>
      <c r="V1097" s="7" t="str">
        <f>"Q"&amp;ROUNDUP(MONTH(SalesDataTable[[#This Row],[Order Date]])/3,0)</f>
        <v>Q2</v>
      </c>
      <c r="W1097" s="8">
        <f>MONTH(SalesDataTable[[#This Row],[Order Date]])</f>
        <v>6</v>
      </c>
      <c r="X1097" s="7" t="str">
        <f>TEXT(SalesDataTable[[#This Row],[Order Date]],"mmm")</f>
        <v>Jun</v>
      </c>
    </row>
    <row r="1098" spans="1:24" ht="15.6">
      <c r="A1098" s="2">
        <v>2588</v>
      </c>
      <c r="B1098" s="12">
        <v>46187</v>
      </c>
      <c r="C1098" s="14">
        <f>YEAR(SalesDataTable[[#This Row],[Order Date]])</f>
        <v>2026</v>
      </c>
      <c r="D1098" s="14">
        <f>ROUNDUP(MONTH(SalesDataTable[[#This Row],[Order Date]])/3,0)</f>
        <v>2</v>
      </c>
      <c r="E1098" s="14">
        <f>MONTH(SalesDataTable[[#This Row],[Order Date]])</f>
        <v>6</v>
      </c>
      <c r="F1098" s="14" t="str">
        <f>TEXT(SalesDataTable[[#This Row],[Order Date]],"mmm")</f>
        <v>Jun</v>
      </c>
      <c r="G1098" s="3" t="s">
        <v>20</v>
      </c>
      <c r="H1098" s="3" t="s">
        <v>33</v>
      </c>
      <c r="I1098" s="3" t="s">
        <v>28</v>
      </c>
      <c r="J1098" s="3" t="s">
        <v>3</v>
      </c>
      <c r="K1098" s="3" t="s">
        <v>9</v>
      </c>
      <c r="L1098" s="3" t="s">
        <v>10</v>
      </c>
      <c r="M1098" s="8">
        <v>1</v>
      </c>
      <c r="N1098" s="5">
        <v>90.28</v>
      </c>
      <c r="O1098" s="6">
        <v>0</v>
      </c>
      <c r="P1098" s="5">
        <v>46.04</v>
      </c>
      <c r="Q1098" s="5">
        <f t="shared" si="68"/>
        <v>90.28</v>
      </c>
      <c r="R1098" s="5">
        <f t="shared" si="69"/>
        <v>46.04</v>
      </c>
      <c r="S1098" s="5">
        <f t="shared" si="70"/>
        <v>44.24</v>
      </c>
      <c r="T1098" s="7">
        <f t="shared" si="71"/>
        <v>0.4900310146211786</v>
      </c>
      <c r="U1098" s="4">
        <f>YEAR(SalesDataTable[[#This Row],[Order Date]])</f>
        <v>2026</v>
      </c>
      <c r="V1098" s="7" t="str">
        <f>"Q"&amp;ROUNDUP(MONTH(SalesDataTable[[#This Row],[Order Date]])/3,0)</f>
        <v>Q2</v>
      </c>
      <c r="W1098" s="8">
        <f>MONTH(SalesDataTable[[#This Row],[Order Date]])</f>
        <v>6</v>
      </c>
      <c r="X1098" s="7" t="str">
        <f>TEXT(SalesDataTable[[#This Row],[Order Date]],"mmm")</f>
        <v>Jun</v>
      </c>
    </row>
    <row r="1099" spans="1:24" ht="15.6">
      <c r="A1099" s="2">
        <v>2815</v>
      </c>
      <c r="B1099" s="12">
        <v>46187</v>
      </c>
      <c r="C1099" s="14">
        <f>YEAR(SalesDataTable[[#This Row],[Order Date]])</f>
        <v>2026</v>
      </c>
      <c r="D1099" s="14">
        <f>ROUNDUP(MONTH(SalesDataTable[[#This Row],[Order Date]])/3,0)</f>
        <v>2</v>
      </c>
      <c r="E1099" s="14">
        <f>MONTH(SalesDataTable[[#This Row],[Order Date]])</f>
        <v>6</v>
      </c>
      <c r="F1099" s="14" t="str">
        <f>TEXT(SalesDataTable[[#This Row],[Order Date]],"mmm")</f>
        <v>Jun</v>
      </c>
      <c r="G1099" s="3" t="s">
        <v>20</v>
      </c>
      <c r="H1099" s="3" t="s">
        <v>47</v>
      </c>
      <c r="I1099" s="3" t="s">
        <v>28</v>
      </c>
      <c r="J1099" s="3" t="s">
        <v>13</v>
      </c>
      <c r="K1099" s="3" t="s">
        <v>23</v>
      </c>
      <c r="L1099" s="3" t="s">
        <v>24</v>
      </c>
      <c r="M1099" s="8">
        <v>2</v>
      </c>
      <c r="N1099" s="5">
        <v>342.25</v>
      </c>
      <c r="O1099" s="6">
        <v>0</v>
      </c>
      <c r="P1099" s="5">
        <v>196.86</v>
      </c>
      <c r="Q1099" s="5">
        <f t="shared" si="68"/>
        <v>684.5</v>
      </c>
      <c r="R1099" s="5">
        <f t="shared" si="69"/>
        <v>393.72</v>
      </c>
      <c r="S1099" s="5">
        <f t="shared" si="70"/>
        <v>290.77999999999997</v>
      </c>
      <c r="T1099" s="7">
        <f t="shared" si="71"/>
        <v>0.42480642804967128</v>
      </c>
      <c r="U1099" s="4">
        <f>YEAR(SalesDataTable[[#This Row],[Order Date]])</f>
        <v>2026</v>
      </c>
      <c r="V1099" s="7" t="str">
        <f>"Q"&amp;ROUNDUP(MONTH(SalesDataTable[[#This Row],[Order Date]])/3,0)</f>
        <v>Q2</v>
      </c>
      <c r="W1099" s="8">
        <f>MONTH(SalesDataTable[[#This Row],[Order Date]])</f>
        <v>6</v>
      </c>
      <c r="X1099" s="7" t="str">
        <f>TEXT(SalesDataTable[[#This Row],[Order Date]],"mmm")</f>
        <v>Jun</v>
      </c>
    </row>
    <row r="1100" spans="1:24" ht="15.6">
      <c r="A1100" s="2">
        <v>3258</v>
      </c>
      <c r="B1100" s="12">
        <v>46187</v>
      </c>
      <c r="C1100" s="14">
        <f>YEAR(SalesDataTable[[#This Row],[Order Date]])</f>
        <v>2026</v>
      </c>
      <c r="D1100" s="14">
        <f>ROUNDUP(MONTH(SalesDataTable[[#This Row],[Order Date]])/3,0)</f>
        <v>2</v>
      </c>
      <c r="E1100" s="14">
        <f>MONTH(SalesDataTable[[#This Row],[Order Date]])</f>
        <v>6</v>
      </c>
      <c r="F1100" s="14" t="str">
        <f>TEXT(SalesDataTable[[#This Row],[Order Date]],"mmm")</f>
        <v>Jun</v>
      </c>
      <c r="G1100" s="3" t="s">
        <v>6</v>
      </c>
      <c r="H1100" s="3" t="s">
        <v>7</v>
      </c>
      <c r="I1100" s="3" t="s">
        <v>2</v>
      </c>
      <c r="J1100" s="3" t="s">
        <v>16</v>
      </c>
      <c r="K1100" s="3" t="s">
        <v>4</v>
      </c>
      <c r="L1100" s="3" t="s">
        <v>22</v>
      </c>
      <c r="M1100" s="8">
        <v>6</v>
      </c>
      <c r="N1100" s="5">
        <v>50.92</v>
      </c>
      <c r="O1100" s="6">
        <v>0.05</v>
      </c>
      <c r="P1100" s="5">
        <v>22.87</v>
      </c>
      <c r="Q1100" s="5">
        <f t="shared" si="68"/>
        <v>290.24399999999997</v>
      </c>
      <c r="R1100" s="5">
        <f t="shared" si="69"/>
        <v>137.22</v>
      </c>
      <c r="S1100" s="5">
        <f t="shared" si="70"/>
        <v>153.02399999999997</v>
      </c>
      <c r="T1100" s="7">
        <f t="shared" si="71"/>
        <v>0.52722536899987593</v>
      </c>
      <c r="U1100" s="4">
        <f>YEAR(SalesDataTable[[#This Row],[Order Date]])</f>
        <v>2026</v>
      </c>
      <c r="V1100" s="7" t="str">
        <f>"Q"&amp;ROUNDUP(MONTH(SalesDataTable[[#This Row],[Order Date]])/3,0)</f>
        <v>Q2</v>
      </c>
      <c r="W1100" s="8">
        <f>MONTH(SalesDataTable[[#This Row],[Order Date]])</f>
        <v>6</v>
      </c>
      <c r="X1100" s="7" t="str">
        <f>TEXT(SalesDataTable[[#This Row],[Order Date]],"mmm")</f>
        <v>Jun</v>
      </c>
    </row>
    <row r="1101" spans="1:24" ht="15.6">
      <c r="A1101" s="2">
        <v>3361</v>
      </c>
      <c r="B1101" s="12">
        <v>46187</v>
      </c>
      <c r="C1101" s="14">
        <f>YEAR(SalesDataTable[[#This Row],[Order Date]])</f>
        <v>2026</v>
      </c>
      <c r="D1101" s="14">
        <f>ROUNDUP(MONTH(SalesDataTable[[#This Row],[Order Date]])/3,0)</f>
        <v>2</v>
      </c>
      <c r="E1101" s="14">
        <f>MONTH(SalesDataTable[[#This Row],[Order Date]])</f>
        <v>6</v>
      </c>
      <c r="F1101" s="14" t="str">
        <f>TEXT(SalesDataTable[[#This Row],[Order Date]],"mmm")</f>
        <v>Jun</v>
      </c>
      <c r="G1101" s="3" t="s">
        <v>0</v>
      </c>
      <c r="H1101" s="3" t="s">
        <v>1</v>
      </c>
      <c r="I1101" s="3" t="s">
        <v>19</v>
      </c>
      <c r="J1101" s="3" t="s">
        <v>3</v>
      </c>
      <c r="K1101" s="3" t="s">
        <v>14</v>
      </c>
      <c r="L1101" s="3" t="s">
        <v>15</v>
      </c>
      <c r="M1101" s="8">
        <v>5</v>
      </c>
      <c r="N1101" s="5">
        <v>36.72</v>
      </c>
      <c r="O1101" s="6">
        <v>0.15</v>
      </c>
      <c r="P1101" s="5">
        <v>13.2</v>
      </c>
      <c r="Q1101" s="5">
        <f t="shared" si="68"/>
        <v>156.06</v>
      </c>
      <c r="R1101" s="5">
        <f t="shared" si="69"/>
        <v>66</v>
      </c>
      <c r="S1101" s="5">
        <f t="shared" si="70"/>
        <v>90.06</v>
      </c>
      <c r="T1101" s="7">
        <f t="shared" si="71"/>
        <v>0.57708573625528647</v>
      </c>
      <c r="U1101" s="4">
        <f>YEAR(SalesDataTable[[#This Row],[Order Date]])</f>
        <v>2026</v>
      </c>
      <c r="V1101" s="7" t="str">
        <f>"Q"&amp;ROUNDUP(MONTH(SalesDataTable[[#This Row],[Order Date]])/3,0)</f>
        <v>Q2</v>
      </c>
      <c r="W1101" s="8">
        <f>MONTH(SalesDataTable[[#This Row],[Order Date]])</f>
        <v>6</v>
      </c>
      <c r="X1101" s="7" t="str">
        <f>TEXT(SalesDataTable[[#This Row],[Order Date]],"mmm")</f>
        <v>Jun</v>
      </c>
    </row>
    <row r="1102" spans="1:24" ht="15.6">
      <c r="A1102" s="2">
        <v>3629</v>
      </c>
      <c r="B1102" s="12">
        <v>46187</v>
      </c>
      <c r="C1102" s="14">
        <f>YEAR(SalesDataTable[[#This Row],[Order Date]])</f>
        <v>2026</v>
      </c>
      <c r="D1102" s="14">
        <f>ROUNDUP(MONTH(SalesDataTable[[#This Row],[Order Date]])/3,0)</f>
        <v>2</v>
      </c>
      <c r="E1102" s="14">
        <f>MONTH(SalesDataTable[[#This Row],[Order Date]])</f>
        <v>6</v>
      </c>
      <c r="F1102" s="14" t="str">
        <f>TEXT(SalesDataTable[[#This Row],[Order Date]],"mmm")</f>
        <v>Jun</v>
      </c>
      <c r="G1102" s="3" t="s">
        <v>0</v>
      </c>
      <c r="H1102" s="3" t="s">
        <v>50</v>
      </c>
      <c r="I1102" s="3" t="s">
        <v>2</v>
      </c>
      <c r="J1102" s="3" t="s">
        <v>13</v>
      </c>
      <c r="K1102" s="3" t="s">
        <v>23</v>
      </c>
      <c r="L1102" s="3" t="s">
        <v>24</v>
      </c>
      <c r="M1102" s="8">
        <v>4</v>
      </c>
      <c r="N1102" s="5">
        <v>348.96</v>
      </c>
      <c r="O1102" s="6">
        <v>0.15</v>
      </c>
      <c r="P1102" s="5">
        <v>197.02</v>
      </c>
      <c r="Q1102" s="5">
        <f t="shared" si="68"/>
        <v>1186.4639999999999</v>
      </c>
      <c r="R1102" s="5">
        <f t="shared" si="69"/>
        <v>788.08</v>
      </c>
      <c r="S1102" s="5">
        <f t="shared" si="70"/>
        <v>398.3839999999999</v>
      </c>
      <c r="T1102" s="7">
        <f t="shared" si="71"/>
        <v>0.3357741996385899</v>
      </c>
      <c r="U1102" s="4">
        <f>YEAR(SalesDataTable[[#This Row],[Order Date]])</f>
        <v>2026</v>
      </c>
      <c r="V1102" s="7" t="str">
        <f>"Q"&amp;ROUNDUP(MONTH(SalesDataTable[[#This Row],[Order Date]])/3,0)</f>
        <v>Q2</v>
      </c>
      <c r="W1102" s="8">
        <f>MONTH(SalesDataTable[[#This Row],[Order Date]])</f>
        <v>6</v>
      </c>
      <c r="X1102" s="7" t="str">
        <f>TEXT(SalesDataTable[[#This Row],[Order Date]],"mmm")</f>
        <v>Jun</v>
      </c>
    </row>
    <row r="1103" spans="1:24" ht="15.6">
      <c r="A1103" s="2">
        <v>3750</v>
      </c>
      <c r="B1103" s="12">
        <v>46187</v>
      </c>
      <c r="C1103" s="14">
        <f>YEAR(SalesDataTable[[#This Row],[Order Date]])</f>
        <v>2026</v>
      </c>
      <c r="D1103" s="14">
        <f>ROUNDUP(MONTH(SalesDataTable[[#This Row],[Order Date]])/3,0)</f>
        <v>2</v>
      </c>
      <c r="E1103" s="14">
        <f>MONTH(SalesDataTable[[#This Row],[Order Date]])</f>
        <v>6</v>
      </c>
      <c r="F1103" s="14" t="str">
        <f>TEXT(SalesDataTable[[#This Row],[Order Date]],"mmm")</f>
        <v>Jun</v>
      </c>
      <c r="G1103" s="3" t="s">
        <v>0</v>
      </c>
      <c r="H1103" s="3" t="s">
        <v>1</v>
      </c>
      <c r="I1103" s="3" t="s">
        <v>2</v>
      </c>
      <c r="J1103" s="3" t="s">
        <v>3</v>
      </c>
      <c r="K1103" s="3" t="s">
        <v>9</v>
      </c>
      <c r="L1103" s="3" t="s">
        <v>46</v>
      </c>
      <c r="M1103" s="8">
        <v>1</v>
      </c>
      <c r="N1103" s="5">
        <v>71.28</v>
      </c>
      <c r="O1103" s="6">
        <v>0</v>
      </c>
      <c r="P1103" s="5">
        <v>31.92</v>
      </c>
      <c r="Q1103" s="5">
        <f t="shared" si="68"/>
        <v>71.28</v>
      </c>
      <c r="R1103" s="5">
        <f t="shared" si="69"/>
        <v>31.92</v>
      </c>
      <c r="S1103" s="5">
        <f t="shared" si="70"/>
        <v>39.36</v>
      </c>
      <c r="T1103" s="7">
        <f t="shared" si="71"/>
        <v>0.55218855218855212</v>
      </c>
      <c r="U1103" s="4">
        <f>YEAR(SalesDataTable[[#This Row],[Order Date]])</f>
        <v>2026</v>
      </c>
      <c r="V1103" s="7" t="str">
        <f>"Q"&amp;ROUNDUP(MONTH(SalesDataTable[[#This Row],[Order Date]])/3,0)</f>
        <v>Q2</v>
      </c>
      <c r="W1103" s="8">
        <f>MONTH(SalesDataTable[[#This Row],[Order Date]])</f>
        <v>6</v>
      </c>
      <c r="X1103" s="7" t="str">
        <f>TEXT(SalesDataTable[[#This Row],[Order Date]],"mmm")</f>
        <v>Jun</v>
      </c>
    </row>
    <row r="1104" spans="1:24" ht="15.6">
      <c r="A1104" s="2">
        <v>5088</v>
      </c>
      <c r="B1104" s="12">
        <v>46187</v>
      </c>
      <c r="C1104" s="14">
        <f>YEAR(SalesDataTable[[#This Row],[Order Date]])</f>
        <v>2026</v>
      </c>
      <c r="D1104" s="14">
        <f>ROUNDUP(MONTH(SalesDataTable[[#This Row],[Order Date]])/3,0)</f>
        <v>2</v>
      </c>
      <c r="E1104" s="14">
        <f>MONTH(SalesDataTable[[#This Row],[Order Date]])</f>
        <v>6</v>
      </c>
      <c r="F1104" s="14" t="str">
        <f>TEXT(SalesDataTable[[#This Row],[Order Date]],"mmm")</f>
        <v>Jun</v>
      </c>
      <c r="G1104" s="3" t="s">
        <v>6</v>
      </c>
      <c r="H1104" s="3" t="s">
        <v>43</v>
      </c>
      <c r="I1104" s="3" t="s">
        <v>2</v>
      </c>
      <c r="J1104" s="3" t="s">
        <v>13</v>
      </c>
      <c r="K1104" s="3" t="s">
        <v>14</v>
      </c>
      <c r="L1104" s="3" t="s">
        <v>48</v>
      </c>
      <c r="M1104" s="8">
        <v>1</v>
      </c>
      <c r="N1104" s="5">
        <v>160.99</v>
      </c>
      <c r="O1104" s="6">
        <v>0.05</v>
      </c>
      <c r="P1104" s="5">
        <v>89.15</v>
      </c>
      <c r="Q1104" s="5">
        <f t="shared" si="68"/>
        <v>152.94050000000001</v>
      </c>
      <c r="R1104" s="5">
        <f t="shared" si="69"/>
        <v>89.15</v>
      </c>
      <c r="S1104" s="5">
        <f t="shared" si="70"/>
        <v>63.790500000000009</v>
      </c>
      <c r="T1104" s="7">
        <f t="shared" si="71"/>
        <v>0.41709357560619981</v>
      </c>
      <c r="U1104" s="4">
        <f>YEAR(SalesDataTable[[#This Row],[Order Date]])</f>
        <v>2026</v>
      </c>
      <c r="V1104" s="7" t="str">
        <f>"Q"&amp;ROUNDUP(MONTH(SalesDataTable[[#This Row],[Order Date]])/3,0)</f>
        <v>Q2</v>
      </c>
      <c r="W1104" s="8">
        <f>MONTH(SalesDataTable[[#This Row],[Order Date]])</f>
        <v>6</v>
      </c>
      <c r="X1104" s="7" t="str">
        <f>TEXT(SalesDataTable[[#This Row],[Order Date]],"mmm")</f>
        <v>Jun</v>
      </c>
    </row>
    <row r="1105" spans="1:24" ht="15.6">
      <c r="A1105" s="2">
        <v>1450</v>
      </c>
      <c r="B1105" s="12">
        <v>46188</v>
      </c>
      <c r="C1105" s="14">
        <f>YEAR(SalesDataTable[[#This Row],[Order Date]])</f>
        <v>2026</v>
      </c>
      <c r="D1105" s="14">
        <f>ROUNDUP(MONTH(SalesDataTable[[#This Row],[Order Date]])/3,0)</f>
        <v>2</v>
      </c>
      <c r="E1105" s="14">
        <f>MONTH(SalesDataTable[[#This Row],[Order Date]])</f>
        <v>6</v>
      </c>
      <c r="F1105" s="14" t="str">
        <f>TEXT(SalesDataTable[[#This Row],[Order Date]],"mmm")</f>
        <v>Jun</v>
      </c>
      <c r="G1105" s="3" t="s">
        <v>6</v>
      </c>
      <c r="H1105" s="3" t="s">
        <v>49</v>
      </c>
      <c r="I1105" s="3" t="s">
        <v>2</v>
      </c>
      <c r="J1105" s="3" t="s">
        <v>3</v>
      </c>
      <c r="K1105" s="3" t="s">
        <v>34</v>
      </c>
      <c r="L1105" s="3"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c r="U1105" s="4">
        <f>YEAR(SalesDataTable[[#This Row],[Order Date]])</f>
        <v>2026</v>
      </c>
      <c r="V1105" s="7" t="str">
        <f>"Q"&amp;ROUNDUP(MONTH(SalesDataTable[[#This Row],[Order Date]])/3,0)</f>
        <v>Q2</v>
      </c>
      <c r="W1105" s="8">
        <f>MONTH(SalesDataTable[[#This Row],[Order Date]])</f>
        <v>6</v>
      </c>
      <c r="X1105" s="7" t="str">
        <f>TEXT(SalesDataTable[[#This Row],[Order Date]],"mmm")</f>
        <v>Jun</v>
      </c>
    </row>
    <row r="1106" spans="1:24" ht="15.6">
      <c r="A1106" s="2">
        <v>2330</v>
      </c>
      <c r="B1106" s="12">
        <v>46188</v>
      </c>
      <c r="C1106" s="14">
        <f>YEAR(SalesDataTable[[#This Row],[Order Date]])</f>
        <v>2026</v>
      </c>
      <c r="D1106" s="14">
        <f>ROUNDUP(MONTH(SalesDataTable[[#This Row],[Order Date]])/3,0)</f>
        <v>2</v>
      </c>
      <c r="E1106" s="14">
        <f>MONTH(SalesDataTable[[#This Row],[Order Date]])</f>
        <v>6</v>
      </c>
      <c r="F1106" s="14" t="str">
        <f>TEXT(SalesDataTable[[#This Row],[Order Date]],"mmm")</f>
        <v>Jun</v>
      </c>
      <c r="G1106" s="3" t="s">
        <v>6</v>
      </c>
      <c r="H1106" s="3" t="s">
        <v>7</v>
      </c>
      <c r="I1106" s="3" t="s">
        <v>2</v>
      </c>
      <c r="J1106" s="3" t="s">
        <v>13</v>
      </c>
      <c r="K1106" s="3" t="s">
        <v>14</v>
      </c>
      <c r="L1106" s="3" t="s">
        <v>15</v>
      </c>
      <c r="M1106" s="8">
        <v>2</v>
      </c>
      <c r="N1106" s="5">
        <v>36.11</v>
      </c>
      <c r="O1106" s="6">
        <v>0.05</v>
      </c>
      <c r="P1106" s="5">
        <v>13.29</v>
      </c>
      <c r="Q1106" s="5">
        <f t="shared" si="68"/>
        <v>68.608999999999995</v>
      </c>
      <c r="R1106" s="5">
        <f t="shared" si="69"/>
        <v>26.58</v>
      </c>
      <c r="S1106" s="5">
        <f t="shared" si="70"/>
        <v>42.028999999999996</v>
      </c>
      <c r="T1106" s="7">
        <f t="shared" si="71"/>
        <v>0.6125872698917052</v>
      </c>
      <c r="U1106" s="4">
        <f>YEAR(SalesDataTable[[#This Row],[Order Date]])</f>
        <v>2026</v>
      </c>
      <c r="V1106" s="7" t="str">
        <f>"Q"&amp;ROUNDUP(MONTH(SalesDataTable[[#This Row],[Order Date]])/3,0)</f>
        <v>Q2</v>
      </c>
      <c r="W1106" s="8">
        <f>MONTH(SalesDataTable[[#This Row],[Order Date]])</f>
        <v>6</v>
      </c>
      <c r="X1106" s="7" t="str">
        <f>TEXT(SalesDataTable[[#This Row],[Order Date]],"mmm")</f>
        <v>Jun</v>
      </c>
    </row>
    <row r="1107" spans="1:24" ht="15.6">
      <c r="A1107" s="2">
        <v>4655</v>
      </c>
      <c r="B1107" s="12">
        <v>46188</v>
      </c>
      <c r="C1107" s="14">
        <f>YEAR(SalesDataTable[[#This Row],[Order Date]])</f>
        <v>2026</v>
      </c>
      <c r="D1107" s="14">
        <f>ROUNDUP(MONTH(SalesDataTable[[#This Row],[Order Date]])/3,0)</f>
        <v>2</v>
      </c>
      <c r="E1107" s="14">
        <f>MONTH(SalesDataTable[[#This Row],[Order Date]])</f>
        <v>6</v>
      </c>
      <c r="F1107" s="14" t="str">
        <f>TEXT(SalesDataTable[[#This Row],[Order Date]],"mmm")</f>
        <v>Jun</v>
      </c>
      <c r="G1107" s="3" t="s">
        <v>0</v>
      </c>
      <c r="H1107" s="3" t="s">
        <v>1</v>
      </c>
      <c r="I1107" s="3" t="s">
        <v>8</v>
      </c>
      <c r="J1107" s="3" t="s">
        <v>16</v>
      </c>
      <c r="K1107" s="3" t="s">
        <v>34</v>
      </c>
      <c r="L1107" s="3"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c r="U1107" s="4">
        <f>YEAR(SalesDataTable[[#This Row],[Order Date]])</f>
        <v>2026</v>
      </c>
      <c r="V1107" s="7" t="str">
        <f>"Q"&amp;ROUNDUP(MONTH(SalesDataTable[[#This Row],[Order Date]])/3,0)</f>
        <v>Q2</v>
      </c>
      <c r="W1107" s="8">
        <f>MONTH(SalesDataTable[[#This Row],[Order Date]])</f>
        <v>6</v>
      </c>
      <c r="X1107" s="7" t="str">
        <f>TEXT(SalesDataTable[[#This Row],[Order Date]],"mmm")</f>
        <v>Jun</v>
      </c>
    </row>
    <row r="1108" spans="1:24" ht="15.6">
      <c r="A1108" s="2">
        <v>137</v>
      </c>
      <c r="B1108" s="12">
        <v>46189</v>
      </c>
      <c r="C1108" s="14">
        <f>YEAR(SalesDataTable[[#This Row],[Order Date]])</f>
        <v>2026</v>
      </c>
      <c r="D1108" s="14">
        <f>ROUNDUP(MONTH(SalesDataTable[[#This Row],[Order Date]])/3,0)</f>
        <v>2</v>
      </c>
      <c r="E1108" s="14">
        <f>MONTH(SalesDataTable[[#This Row],[Order Date]])</f>
        <v>6</v>
      </c>
      <c r="F1108" s="14" t="str">
        <f>TEXT(SalesDataTable[[#This Row],[Order Date]],"mmm")</f>
        <v>Jun</v>
      </c>
      <c r="G1108" s="3" t="s">
        <v>6</v>
      </c>
      <c r="H1108" s="3" t="s">
        <v>27</v>
      </c>
      <c r="I1108" s="3" t="s">
        <v>2</v>
      </c>
      <c r="J1108" s="3" t="s">
        <v>3</v>
      </c>
      <c r="K1108" s="3" t="s">
        <v>9</v>
      </c>
      <c r="L1108" s="3"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c r="U1108" s="4">
        <f>YEAR(SalesDataTable[[#This Row],[Order Date]])</f>
        <v>2026</v>
      </c>
      <c r="V1108" s="7" t="str">
        <f>"Q"&amp;ROUNDUP(MONTH(SalesDataTable[[#This Row],[Order Date]])/3,0)</f>
        <v>Q2</v>
      </c>
      <c r="W1108" s="8">
        <f>MONTH(SalesDataTable[[#This Row],[Order Date]])</f>
        <v>6</v>
      </c>
      <c r="X1108" s="7" t="str">
        <f>TEXT(SalesDataTable[[#This Row],[Order Date]],"mmm")</f>
        <v>Jun</v>
      </c>
    </row>
    <row r="1109" spans="1:24" ht="15.6">
      <c r="A1109" s="2">
        <v>141</v>
      </c>
      <c r="B1109" s="12">
        <v>46189</v>
      </c>
      <c r="C1109" s="14">
        <f>YEAR(SalesDataTable[[#This Row],[Order Date]])</f>
        <v>2026</v>
      </c>
      <c r="D1109" s="14">
        <f>ROUNDUP(MONTH(SalesDataTable[[#This Row],[Order Date]])/3,0)</f>
        <v>2</v>
      </c>
      <c r="E1109" s="14">
        <f>MONTH(SalesDataTable[[#This Row],[Order Date]])</f>
        <v>6</v>
      </c>
      <c r="F1109" s="14" t="str">
        <f>TEXT(SalesDataTable[[#This Row],[Order Date]],"mmm")</f>
        <v>Jun</v>
      </c>
      <c r="G1109" s="3" t="s">
        <v>20</v>
      </c>
      <c r="H1109" s="3" t="s">
        <v>31</v>
      </c>
      <c r="I1109" s="3" t="s">
        <v>2</v>
      </c>
      <c r="J1109" s="3" t="s">
        <v>3</v>
      </c>
      <c r="K1109" s="3" t="s">
        <v>14</v>
      </c>
      <c r="L1109" s="3" t="s">
        <v>32</v>
      </c>
      <c r="M1109" s="8">
        <v>1</v>
      </c>
      <c r="N1109" s="5">
        <v>47.53</v>
      </c>
      <c r="O1109" s="6">
        <v>0.05</v>
      </c>
      <c r="P1109" s="5">
        <v>18.5</v>
      </c>
      <c r="Q1109" s="5">
        <f t="shared" si="68"/>
        <v>45.153500000000001</v>
      </c>
      <c r="R1109" s="5">
        <f t="shared" si="69"/>
        <v>18.5</v>
      </c>
      <c r="S1109" s="5">
        <f t="shared" si="70"/>
        <v>26.653500000000001</v>
      </c>
      <c r="T1109" s="7">
        <f t="shared" si="71"/>
        <v>0.59028646727274736</v>
      </c>
      <c r="U1109" s="4">
        <f>YEAR(SalesDataTable[[#This Row],[Order Date]])</f>
        <v>2026</v>
      </c>
      <c r="V1109" s="7" t="str">
        <f>"Q"&amp;ROUNDUP(MONTH(SalesDataTable[[#This Row],[Order Date]])/3,0)</f>
        <v>Q2</v>
      </c>
      <c r="W1109" s="8">
        <f>MONTH(SalesDataTable[[#This Row],[Order Date]])</f>
        <v>6</v>
      </c>
      <c r="X1109" s="7" t="str">
        <f>TEXT(SalesDataTable[[#This Row],[Order Date]],"mmm")</f>
        <v>Jun</v>
      </c>
    </row>
    <row r="1110" spans="1:24" ht="15.6">
      <c r="A1110" s="2">
        <v>335</v>
      </c>
      <c r="B1110" s="12">
        <v>46189</v>
      </c>
      <c r="C1110" s="14">
        <f>YEAR(SalesDataTable[[#This Row],[Order Date]])</f>
        <v>2026</v>
      </c>
      <c r="D1110" s="14">
        <f>ROUNDUP(MONTH(SalesDataTable[[#This Row],[Order Date]])/3,0)</f>
        <v>2</v>
      </c>
      <c r="E1110" s="14">
        <f>MONTH(SalesDataTable[[#This Row],[Order Date]])</f>
        <v>6</v>
      </c>
      <c r="F1110" s="14" t="str">
        <f>TEXT(SalesDataTable[[#This Row],[Order Date]],"mmm")</f>
        <v>Jun</v>
      </c>
      <c r="G1110" s="3" t="s">
        <v>20</v>
      </c>
      <c r="H1110" s="3" t="s">
        <v>33</v>
      </c>
      <c r="I1110" s="3" t="s">
        <v>2</v>
      </c>
      <c r="J1110" s="3" t="s">
        <v>3</v>
      </c>
      <c r="K1110" s="3" t="s">
        <v>14</v>
      </c>
      <c r="L1110" s="3" t="s">
        <v>48</v>
      </c>
      <c r="M1110" s="8">
        <v>3</v>
      </c>
      <c r="N1110" s="5">
        <v>163.65</v>
      </c>
      <c r="O1110" s="6">
        <v>0.15</v>
      </c>
      <c r="P1110" s="5">
        <v>85.8</v>
      </c>
      <c r="Q1110" s="5">
        <f t="shared" si="68"/>
        <v>417.3075</v>
      </c>
      <c r="R1110" s="5">
        <f t="shared" si="69"/>
        <v>257.39999999999998</v>
      </c>
      <c r="S1110" s="5">
        <f t="shared" si="70"/>
        <v>159.90750000000003</v>
      </c>
      <c r="T1110" s="7">
        <f t="shared" si="71"/>
        <v>0.38318865584730688</v>
      </c>
      <c r="U1110" s="4">
        <f>YEAR(SalesDataTable[[#This Row],[Order Date]])</f>
        <v>2026</v>
      </c>
      <c r="V1110" s="7" t="str">
        <f>"Q"&amp;ROUNDUP(MONTH(SalesDataTable[[#This Row],[Order Date]])/3,0)</f>
        <v>Q2</v>
      </c>
      <c r="W1110" s="8">
        <f>MONTH(SalesDataTable[[#This Row],[Order Date]])</f>
        <v>6</v>
      </c>
      <c r="X1110" s="7" t="str">
        <f>TEXT(SalesDataTable[[#This Row],[Order Date]],"mmm")</f>
        <v>Jun</v>
      </c>
    </row>
    <row r="1111" spans="1:24" ht="15.6">
      <c r="A1111" s="2">
        <v>498</v>
      </c>
      <c r="B1111" s="12">
        <v>46189</v>
      </c>
      <c r="C1111" s="14">
        <f>YEAR(SalesDataTable[[#This Row],[Order Date]])</f>
        <v>2026</v>
      </c>
      <c r="D1111" s="14">
        <f>ROUNDUP(MONTH(SalesDataTable[[#This Row],[Order Date]])/3,0)</f>
        <v>2</v>
      </c>
      <c r="E1111" s="14">
        <f>MONTH(SalesDataTable[[#This Row],[Order Date]])</f>
        <v>6</v>
      </c>
      <c r="F1111" s="14" t="str">
        <f>TEXT(SalesDataTable[[#This Row],[Order Date]],"mmm")</f>
        <v>Jun</v>
      </c>
      <c r="G1111" s="3" t="s">
        <v>0</v>
      </c>
      <c r="H1111" s="3" t="s">
        <v>50</v>
      </c>
      <c r="I1111" s="3" t="s">
        <v>8</v>
      </c>
      <c r="J1111" s="3" t="s">
        <v>16</v>
      </c>
      <c r="K1111" s="3" t="s">
        <v>14</v>
      </c>
      <c r="L1111" s="3" t="s">
        <v>44</v>
      </c>
      <c r="M1111" s="8">
        <v>5</v>
      </c>
      <c r="N1111" s="5">
        <v>130.94999999999999</v>
      </c>
      <c r="O1111" s="6">
        <v>0.15</v>
      </c>
      <c r="P1111" s="5">
        <v>68.47</v>
      </c>
      <c r="Q1111" s="5">
        <f t="shared" si="68"/>
        <v>556.53750000000002</v>
      </c>
      <c r="R1111" s="5">
        <f t="shared" si="69"/>
        <v>342.35</v>
      </c>
      <c r="S1111" s="5">
        <f t="shared" si="70"/>
        <v>214.1875</v>
      </c>
      <c r="T1111" s="7">
        <f t="shared" si="71"/>
        <v>0.38485726478449339</v>
      </c>
      <c r="U1111" s="4">
        <f>YEAR(SalesDataTable[[#This Row],[Order Date]])</f>
        <v>2026</v>
      </c>
      <c r="V1111" s="7" t="str">
        <f>"Q"&amp;ROUNDUP(MONTH(SalesDataTable[[#This Row],[Order Date]])/3,0)</f>
        <v>Q2</v>
      </c>
      <c r="W1111" s="8">
        <f>MONTH(SalesDataTable[[#This Row],[Order Date]])</f>
        <v>6</v>
      </c>
      <c r="X1111" s="7" t="str">
        <f>TEXT(SalesDataTable[[#This Row],[Order Date]],"mmm")</f>
        <v>Jun</v>
      </c>
    </row>
    <row r="1112" spans="1:24" ht="15.6">
      <c r="A1112" s="2">
        <v>2611</v>
      </c>
      <c r="B1112" s="12">
        <v>46189</v>
      </c>
      <c r="C1112" s="14">
        <f>YEAR(SalesDataTable[[#This Row],[Order Date]])</f>
        <v>2026</v>
      </c>
      <c r="D1112" s="14">
        <f>ROUNDUP(MONTH(SalesDataTable[[#This Row],[Order Date]])/3,0)</f>
        <v>2</v>
      </c>
      <c r="E1112" s="14">
        <f>MONTH(SalesDataTable[[#This Row],[Order Date]])</f>
        <v>6</v>
      </c>
      <c r="F1112" s="14" t="str">
        <f>TEXT(SalesDataTable[[#This Row],[Order Date]],"mmm")</f>
        <v>Jun</v>
      </c>
      <c r="G1112" s="3" t="s">
        <v>20</v>
      </c>
      <c r="H1112" s="3" t="s">
        <v>47</v>
      </c>
      <c r="I1112" s="3" t="s">
        <v>2</v>
      </c>
      <c r="J1112" s="3" t="s">
        <v>3</v>
      </c>
      <c r="K1112" s="3" t="s">
        <v>14</v>
      </c>
      <c r="L1112" s="3" t="s">
        <v>48</v>
      </c>
      <c r="M1112" s="8">
        <v>5</v>
      </c>
      <c r="N1112" s="5">
        <v>160.82</v>
      </c>
      <c r="O1112" s="6">
        <v>0</v>
      </c>
      <c r="P1112" s="5">
        <v>90.14</v>
      </c>
      <c r="Q1112" s="5">
        <f t="shared" si="68"/>
        <v>804.09999999999991</v>
      </c>
      <c r="R1112" s="5">
        <f t="shared" si="69"/>
        <v>450.7</v>
      </c>
      <c r="S1112" s="5">
        <f t="shared" si="70"/>
        <v>353.39999999999992</v>
      </c>
      <c r="T1112" s="7">
        <f t="shared" si="71"/>
        <v>0.43949757492849145</v>
      </c>
      <c r="U1112" s="4">
        <f>YEAR(SalesDataTable[[#This Row],[Order Date]])</f>
        <v>2026</v>
      </c>
      <c r="V1112" s="7" t="str">
        <f>"Q"&amp;ROUNDUP(MONTH(SalesDataTable[[#This Row],[Order Date]])/3,0)</f>
        <v>Q2</v>
      </c>
      <c r="W1112" s="8">
        <f>MONTH(SalesDataTable[[#This Row],[Order Date]])</f>
        <v>6</v>
      </c>
      <c r="X1112" s="7" t="str">
        <f>TEXT(SalesDataTable[[#This Row],[Order Date]],"mmm")</f>
        <v>Jun</v>
      </c>
    </row>
    <row r="1113" spans="1:24" ht="15.6">
      <c r="A1113" s="2">
        <v>3197</v>
      </c>
      <c r="B1113" s="12">
        <v>46189</v>
      </c>
      <c r="C1113" s="14">
        <f>YEAR(SalesDataTable[[#This Row],[Order Date]])</f>
        <v>2026</v>
      </c>
      <c r="D1113" s="14">
        <f>ROUNDUP(MONTH(SalesDataTable[[#This Row],[Order Date]])/3,0)</f>
        <v>2</v>
      </c>
      <c r="E1113" s="14">
        <f>MONTH(SalesDataTable[[#This Row],[Order Date]])</f>
        <v>6</v>
      </c>
      <c r="F1113" s="14" t="str">
        <f>TEXT(SalesDataTable[[#This Row],[Order Date]],"mmm")</f>
        <v>Jun</v>
      </c>
      <c r="G1113" s="3" t="s">
        <v>6</v>
      </c>
      <c r="H1113" s="3" t="s">
        <v>43</v>
      </c>
      <c r="I1113" s="3" t="s">
        <v>19</v>
      </c>
      <c r="J1113" s="3" t="s">
        <v>13</v>
      </c>
      <c r="K1113" s="3" t="s">
        <v>4</v>
      </c>
      <c r="L1113" s="3"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c r="U1113" s="4">
        <f>YEAR(SalesDataTable[[#This Row],[Order Date]])</f>
        <v>2026</v>
      </c>
      <c r="V1113" s="7" t="str">
        <f>"Q"&amp;ROUNDUP(MONTH(SalesDataTable[[#This Row],[Order Date]])/3,0)</f>
        <v>Q2</v>
      </c>
      <c r="W1113" s="8">
        <f>MONTH(SalesDataTable[[#This Row],[Order Date]])</f>
        <v>6</v>
      </c>
      <c r="X1113" s="7" t="str">
        <f>TEXT(SalesDataTable[[#This Row],[Order Date]],"mmm")</f>
        <v>Jun</v>
      </c>
    </row>
    <row r="1114" spans="1:24" ht="15.6">
      <c r="A1114" s="2">
        <v>4668</v>
      </c>
      <c r="B1114" s="12">
        <v>46189</v>
      </c>
      <c r="C1114" s="14">
        <f>YEAR(SalesDataTable[[#This Row],[Order Date]])</f>
        <v>2026</v>
      </c>
      <c r="D1114" s="14">
        <f>ROUNDUP(MONTH(SalesDataTable[[#This Row],[Order Date]])/3,0)</f>
        <v>2</v>
      </c>
      <c r="E1114" s="14">
        <f>MONTH(SalesDataTable[[#This Row],[Order Date]])</f>
        <v>6</v>
      </c>
      <c r="F1114" s="14" t="str">
        <f>TEXT(SalesDataTable[[#This Row],[Order Date]],"mmm")</f>
        <v>Jun</v>
      </c>
      <c r="G1114" s="3" t="s">
        <v>6</v>
      </c>
      <c r="H1114" s="3" t="s">
        <v>41</v>
      </c>
      <c r="I1114" s="3" t="s">
        <v>2</v>
      </c>
      <c r="J1114" s="3" t="s">
        <v>16</v>
      </c>
      <c r="K1114" s="3" t="s">
        <v>4</v>
      </c>
      <c r="L1114" s="3" t="s">
        <v>5</v>
      </c>
      <c r="M1114" s="8">
        <v>1</v>
      </c>
      <c r="N1114" s="5">
        <v>81.08</v>
      </c>
      <c r="O1114" s="6">
        <v>0</v>
      </c>
      <c r="P1114" s="5">
        <v>41.52</v>
      </c>
      <c r="Q1114" s="5">
        <f t="shared" si="68"/>
        <v>81.08</v>
      </c>
      <c r="R1114" s="5">
        <f t="shared" si="69"/>
        <v>41.52</v>
      </c>
      <c r="S1114" s="5">
        <f t="shared" si="70"/>
        <v>39.559999999999995</v>
      </c>
      <c r="T1114" s="7">
        <f t="shared" si="71"/>
        <v>0.48791317217562896</v>
      </c>
      <c r="U1114" s="4">
        <f>YEAR(SalesDataTable[[#This Row],[Order Date]])</f>
        <v>2026</v>
      </c>
      <c r="V1114" s="7" t="str">
        <f>"Q"&amp;ROUNDUP(MONTH(SalesDataTable[[#This Row],[Order Date]])/3,0)</f>
        <v>Q2</v>
      </c>
      <c r="W1114" s="8">
        <f>MONTH(SalesDataTable[[#This Row],[Order Date]])</f>
        <v>6</v>
      </c>
      <c r="X1114" s="7" t="str">
        <f>TEXT(SalesDataTable[[#This Row],[Order Date]],"mmm")</f>
        <v>Jun</v>
      </c>
    </row>
    <row r="1115" spans="1:24" ht="15.6">
      <c r="A1115" s="2">
        <v>4994</v>
      </c>
      <c r="B1115" s="12">
        <v>46189</v>
      </c>
      <c r="C1115" s="14">
        <f>YEAR(SalesDataTable[[#This Row],[Order Date]])</f>
        <v>2026</v>
      </c>
      <c r="D1115" s="14">
        <f>ROUNDUP(MONTH(SalesDataTable[[#This Row],[Order Date]])/3,0)</f>
        <v>2</v>
      </c>
      <c r="E1115" s="14">
        <f>MONTH(SalesDataTable[[#This Row],[Order Date]])</f>
        <v>6</v>
      </c>
      <c r="F1115" s="14" t="str">
        <f>TEXT(SalesDataTable[[#This Row],[Order Date]],"mmm")</f>
        <v>Jun</v>
      </c>
      <c r="G1115" s="3" t="s">
        <v>11</v>
      </c>
      <c r="H1115" s="3" t="s">
        <v>39</v>
      </c>
      <c r="I1115" s="3" t="s">
        <v>8</v>
      </c>
      <c r="J1115" s="3" t="s">
        <v>16</v>
      </c>
      <c r="K1115" s="3" t="s">
        <v>9</v>
      </c>
      <c r="L1115" s="3"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c r="U1115" s="4">
        <f>YEAR(SalesDataTable[[#This Row],[Order Date]])</f>
        <v>2026</v>
      </c>
      <c r="V1115" s="7" t="str">
        <f>"Q"&amp;ROUNDUP(MONTH(SalesDataTable[[#This Row],[Order Date]])/3,0)</f>
        <v>Q2</v>
      </c>
      <c r="W1115" s="8">
        <f>MONTH(SalesDataTable[[#This Row],[Order Date]])</f>
        <v>6</v>
      </c>
      <c r="X1115" s="7" t="str">
        <f>TEXT(SalesDataTable[[#This Row],[Order Date]],"mmm")</f>
        <v>Jun</v>
      </c>
    </row>
    <row r="1116" spans="1:24" ht="15.6">
      <c r="A1116" s="2">
        <v>512</v>
      </c>
      <c r="B1116" s="12">
        <v>46190</v>
      </c>
      <c r="C1116" s="14">
        <f>YEAR(SalesDataTable[[#This Row],[Order Date]])</f>
        <v>2026</v>
      </c>
      <c r="D1116" s="14">
        <f>ROUNDUP(MONTH(SalesDataTable[[#This Row],[Order Date]])/3,0)</f>
        <v>2</v>
      </c>
      <c r="E1116" s="14">
        <f>MONTH(SalesDataTable[[#This Row],[Order Date]])</f>
        <v>6</v>
      </c>
      <c r="F1116" s="14" t="str">
        <f>TEXT(SalesDataTable[[#This Row],[Order Date]],"mmm")</f>
        <v>Jun</v>
      </c>
      <c r="G1116" s="3" t="s">
        <v>6</v>
      </c>
      <c r="H1116" s="3" t="s">
        <v>43</v>
      </c>
      <c r="I1116" s="3" t="s">
        <v>28</v>
      </c>
      <c r="J1116" s="3" t="s">
        <v>3</v>
      </c>
      <c r="K1116" s="3" t="s">
        <v>23</v>
      </c>
      <c r="L1116" s="3" t="s">
        <v>29</v>
      </c>
      <c r="M1116" s="8">
        <v>1</v>
      </c>
      <c r="N1116" s="5">
        <v>192.42</v>
      </c>
      <c r="O1116" s="6">
        <v>0</v>
      </c>
      <c r="P1116" s="5">
        <v>103.31</v>
      </c>
      <c r="Q1116" s="5">
        <f t="shared" si="68"/>
        <v>192.42</v>
      </c>
      <c r="R1116" s="5">
        <f t="shared" si="69"/>
        <v>103.31</v>
      </c>
      <c r="S1116" s="5">
        <f t="shared" si="70"/>
        <v>89.109999999999985</v>
      </c>
      <c r="T1116" s="7">
        <f t="shared" si="71"/>
        <v>0.46310154869556175</v>
      </c>
      <c r="U1116" s="4">
        <f>YEAR(SalesDataTable[[#This Row],[Order Date]])</f>
        <v>2026</v>
      </c>
      <c r="V1116" s="7" t="str">
        <f>"Q"&amp;ROUNDUP(MONTH(SalesDataTable[[#This Row],[Order Date]])/3,0)</f>
        <v>Q2</v>
      </c>
      <c r="W1116" s="8">
        <f>MONTH(SalesDataTable[[#This Row],[Order Date]])</f>
        <v>6</v>
      </c>
      <c r="X1116" s="7" t="str">
        <f>TEXT(SalesDataTable[[#This Row],[Order Date]],"mmm")</f>
        <v>Jun</v>
      </c>
    </row>
    <row r="1117" spans="1:24" ht="15.6">
      <c r="A1117" s="2">
        <v>717</v>
      </c>
      <c r="B1117" s="12">
        <v>46190</v>
      </c>
      <c r="C1117" s="14">
        <f>YEAR(SalesDataTable[[#This Row],[Order Date]])</f>
        <v>2026</v>
      </c>
      <c r="D1117" s="14">
        <f>ROUNDUP(MONTH(SalesDataTable[[#This Row],[Order Date]])/3,0)</f>
        <v>2</v>
      </c>
      <c r="E1117" s="14">
        <f>MONTH(SalesDataTable[[#This Row],[Order Date]])</f>
        <v>6</v>
      </c>
      <c r="F1117" s="14" t="str">
        <f>TEXT(SalesDataTable[[#This Row],[Order Date]],"mmm")</f>
        <v>Jun</v>
      </c>
      <c r="G1117" s="3" t="s">
        <v>20</v>
      </c>
      <c r="H1117" s="3" t="s">
        <v>31</v>
      </c>
      <c r="I1117" s="3" t="s">
        <v>8</v>
      </c>
      <c r="J1117" s="3" t="s">
        <v>16</v>
      </c>
      <c r="K1117" s="3" t="s">
        <v>23</v>
      </c>
      <c r="L1117" s="3" t="s">
        <v>24</v>
      </c>
      <c r="M1117" s="8">
        <v>10</v>
      </c>
      <c r="N1117" s="5">
        <v>333.14</v>
      </c>
      <c r="O1117" s="6">
        <v>0.15</v>
      </c>
      <c r="P1117" s="5">
        <v>194.52</v>
      </c>
      <c r="Q1117" s="5">
        <f t="shared" si="68"/>
        <v>2831.6899999999996</v>
      </c>
      <c r="R1117" s="5">
        <f t="shared" si="69"/>
        <v>1945.2</v>
      </c>
      <c r="S1117" s="5">
        <f t="shared" si="70"/>
        <v>886.48999999999955</v>
      </c>
      <c r="T1117" s="7">
        <f t="shared" si="71"/>
        <v>0.31306039856057677</v>
      </c>
      <c r="U1117" s="4">
        <f>YEAR(SalesDataTable[[#This Row],[Order Date]])</f>
        <v>2026</v>
      </c>
      <c r="V1117" s="7" t="str">
        <f>"Q"&amp;ROUNDUP(MONTH(SalesDataTable[[#This Row],[Order Date]])/3,0)</f>
        <v>Q2</v>
      </c>
      <c r="W1117" s="8">
        <f>MONTH(SalesDataTable[[#This Row],[Order Date]])</f>
        <v>6</v>
      </c>
      <c r="X1117" s="7" t="str">
        <f>TEXT(SalesDataTable[[#This Row],[Order Date]],"mmm")</f>
        <v>Jun</v>
      </c>
    </row>
    <row r="1118" spans="1:24" ht="15.6">
      <c r="A1118" s="2">
        <v>952</v>
      </c>
      <c r="B1118" s="12">
        <v>46190</v>
      </c>
      <c r="C1118" s="14">
        <f>YEAR(SalesDataTable[[#This Row],[Order Date]])</f>
        <v>2026</v>
      </c>
      <c r="D1118" s="14">
        <f>ROUNDUP(MONTH(SalesDataTable[[#This Row],[Order Date]])/3,0)</f>
        <v>2</v>
      </c>
      <c r="E1118" s="14">
        <f>MONTH(SalesDataTable[[#This Row],[Order Date]])</f>
        <v>6</v>
      </c>
      <c r="F1118" s="14" t="str">
        <f>TEXT(SalesDataTable[[#This Row],[Order Date]],"mmm")</f>
        <v>Jun</v>
      </c>
      <c r="G1118" s="3" t="s">
        <v>0</v>
      </c>
      <c r="H1118" s="3" t="s">
        <v>1</v>
      </c>
      <c r="I1118" s="3" t="s">
        <v>2</v>
      </c>
      <c r="J1118" s="3" t="s">
        <v>16</v>
      </c>
      <c r="K1118" s="3" t="s">
        <v>23</v>
      </c>
      <c r="L1118" s="3"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c r="U1118" s="4">
        <f>YEAR(SalesDataTable[[#This Row],[Order Date]])</f>
        <v>2026</v>
      </c>
      <c r="V1118" s="7" t="str">
        <f>"Q"&amp;ROUNDUP(MONTH(SalesDataTable[[#This Row],[Order Date]])/3,0)</f>
        <v>Q2</v>
      </c>
      <c r="W1118" s="8">
        <f>MONTH(SalesDataTable[[#This Row],[Order Date]])</f>
        <v>6</v>
      </c>
      <c r="X1118" s="7" t="str">
        <f>TEXT(SalesDataTable[[#This Row],[Order Date]],"mmm")</f>
        <v>Jun</v>
      </c>
    </row>
    <row r="1119" spans="1:24" ht="15.6">
      <c r="A1119" s="2">
        <v>1081</v>
      </c>
      <c r="B1119" s="12">
        <v>46190</v>
      </c>
      <c r="C1119" s="14">
        <f>YEAR(SalesDataTable[[#This Row],[Order Date]])</f>
        <v>2026</v>
      </c>
      <c r="D1119" s="14">
        <f>ROUNDUP(MONTH(SalesDataTable[[#This Row],[Order Date]])/3,0)</f>
        <v>2</v>
      </c>
      <c r="E1119" s="14">
        <f>MONTH(SalesDataTable[[#This Row],[Order Date]])</f>
        <v>6</v>
      </c>
      <c r="F1119" s="14" t="str">
        <f>TEXT(SalesDataTable[[#This Row],[Order Date]],"mmm")</f>
        <v>Jun</v>
      </c>
      <c r="G1119" s="3" t="s">
        <v>20</v>
      </c>
      <c r="H1119" s="3" t="s">
        <v>47</v>
      </c>
      <c r="I1119" s="3" t="s">
        <v>2</v>
      </c>
      <c r="J1119" s="3" t="s">
        <v>3</v>
      </c>
      <c r="K1119" s="3" t="s">
        <v>4</v>
      </c>
      <c r="L1119" s="3" t="s">
        <v>22</v>
      </c>
      <c r="M1119" s="8">
        <v>1</v>
      </c>
      <c r="N1119" s="5">
        <v>51.12</v>
      </c>
      <c r="O1119" s="6">
        <v>0</v>
      </c>
      <c r="P1119" s="5">
        <v>22.43</v>
      </c>
      <c r="Q1119" s="5">
        <f t="shared" si="68"/>
        <v>51.12</v>
      </c>
      <c r="R1119" s="5">
        <f t="shared" si="69"/>
        <v>22.43</v>
      </c>
      <c r="S1119" s="5">
        <f t="shared" si="70"/>
        <v>28.689999999999998</v>
      </c>
      <c r="T1119" s="7">
        <f t="shared" si="71"/>
        <v>0.56122848200312991</v>
      </c>
      <c r="U1119" s="4">
        <f>YEAR(SalesDataTable[[#This Row],[Order Date]])</f>
        <v>2026</v>
      </c>
      <c r="V1119" s="7" t="str">
        <f>"Q"&amp;ROUNDUP(MONTH(SalesDataTable[[#This Row],[Order Date]])/3,0)</f>
        <v>Q2</v>
      </c>
      <c r="W1119" s="8">
        <f>MONTH(SalesDataTable[[#This Row],[Order Date]])</f>
        <v>6</v>
      </c>
      <c r="X1119" s="7" t="str">
        <f>TEXT(SalesDataTable[[#This Row],[Order Date]],"mmm")</f>
        <v>Jun</v>
      </c>
    </row>
    <row r="1120" spans="1:24" ht="15.6">
      <c r="A1120" s="2">
        <v>2043</v>
      </c>
      <c r="B1120" s="12">
        <v>46190</v>
      </c>
      <c r="C1120" s="14">
        <f>YEAR(SalesDataTable[[#This Row],[Order Date]])</f>
        <v>2026</v>
      </c>
      <c r="D1120" s="14">
        <f>ROUNDUP(MONTH(SalesDataTable[[#This Row],[Order Date]])/3,0)</f>
        <v>2</v>
      </c>
      <c r="E1120" s="14">
        <f>MONTH(SalesDataTable[[#This Row],[Order Date]])</f>
        <v>6</v>
      </c>
      <c r="F1120" s="14" t="str">
        <f>TEXT(SalesDataTable[[#This Row],[Order Date]],"mmm")</f>
        <v>Jun</v>
      </c>
      <c r="G1120" s="3" t="s">
        <v>6</v>
      </c>
      <c r="H1120" s="3" t="s">
        <v>27</v>
      </c>
      <c r="I1120" s="3" t="s">
        <v>2</v>
      </c>
      <c r="J1120" s="3" t="s">
        <v>13</v>
      </c>
      <c r="K1120" s="3" t="s">
        <v>9</v>
      </c>
      <c r="L1120" s="3" t="s">
        <v>10</v>
      </c>
      <c r="M1120" s="8">
        <v>2</v>
      </c>
      <c r="N1120" s="5">
        <v>90.33</v>
      </c>
      <c r="O1120" s="6">
        <v>0</v>
      </c>
      <c r="P1120" s="5">
        <v>46.3</v>
      </c>
      <c r="Q1120" s="5">
        <f t="shared" si="68"/>
        <v>180.66</v>
      </c>
      <c r="R1120" s="5">
        <f t="shared" si="69"/>
        <v>92.6</v>
      </c>
      <c r="S1120" s="5">
        <f t="shared" si="70"/>
        <v>88.06</v>
      </c>
      <c r="T1120" s="7">
        <f t="shared" si="71"/>
        <v>0.48743496069965686</v>
      </c>
      <c r="U1120" s="4">
        <f>YEAR(SalesDataTable[[#This Row],[Order Date]])</f>
        <v>2026</v>
      </c>
      <c r="V1120" s="7" t="str">
        <f>"Q"&amp;ROUNDUP(MONTH(SalesDataTable[[#This Row],[Order Date]])/3,0)</f>
        <v>Q2</v>
      </c>
      <c r="W1120" s="8">
        <f>MONTH(SalesDataTable[[#This Row],[Order Date]])</f>
        <v>6</v>
      </c>
      <c r="X1120" s="7" t="str">
        <f>TEXT(SalesDataTable[[#This Row],[Order Date]],"mmm")</f>
        <v>Jun</v>
      </c>
    </row>
    <row r="1121" spans="1:24" ht="15.6">
      <c r="A1121" s="2">
        <v>4040</v>
      </c>
      <c r="B1121" s="12">
        <v>46190</v>
      </c>
      <c r="C1121" s="14">
        <f>YEAR(SalesDataTable[[#This Row],[Order Date]])</f>
        <v>2026</v>
      </c>
      <c r="D1121" s="14">
        <f>ROUNDUP(MONTH(SalesDataTable[[#This Row],[Order Date]])/3,0)</f>
        <v>2</v>
      </c>
      <c r="E1121" s="14">
        <f>MONTH(SalesDataTable[[#This Row],[Order Date]])</f>
        <v>6</v>
      </c>
      <c r="F1121" s="14" t="str">
        <f>TEXT(SalesDataTable[[#This Row],[Order Date]],"mmm")</f>
        <v>Jun</v>
      </c>
      <c r="G1121" s="3" t="s">
        <v>20</v>
      </c>
      <c r="H1121" s="3" t="s">
        <v>31</v>
      </c>
      <c r="I1121" s="3" t="s">
        <v>2</v>
      </c>
      <c r="J1121" s="3" t="s">
        <v>16</v>
      </c>
      <c r="K1121" s="3" t="s">
        <v>14</v>
      </c>
      <c r="L1121" s="3"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c r="U1121" s="4">
        <f>YEAR(SalesDataTable[[#This Row],[Order Date]])</f>
        <v>2026</v>
      </c>
      <c r="V1121" s="7" t="str">
        <f>"Q"&amp;ROUNDUP(MONTH(SalesDataTable[[#This Row],[Order Date]])/3,0)</f>
        <v>Q2</v>
      </c>
      <c r="W1121" s="8">
        <f>MONTH(SalesDataTable[[#This Row],[Order Date]])</f>
        <v>6</v>
      </c>
      <c r="X1121" s="7" t="str">
        <f>TEXT(SalesDataTable[[#This Row],[Order Date]],"mmm")</f>
        <v>Jun</v>
      </c>
    </row>
    <row r="1122" spans="1:24" ht="15.6">
      <c r="A1122" s="2">
        <v>2295</v>
      </c>
      <c r="B1122" s="12">
        <v>46191</v>
      </c>
      <c r="C1122" s="14">
        <f>YEAR(SalesDataTable[[#This Row],[Order Date]])</f>
        <v>2026</v>
      </c>
      <c r="D1122" s="14">
        <f>ROUNDUP(MONTH(SalesDataTable[[#This Row],[Order Date]])/3,0)</f>
        <v>2</v>
      </c>
      <c r="E1122" s="14">
        <f>MONTH(SalesDataTable[[#This Row],[Order Date]])</f>
        <v>6</v>
      </c>
      <c r="F1122" s="14" t="str">
        <f>TEXT(SalesDataTable[[#This Row],[Order Date]],"mmm")</f>
        <v>Jun</v>
      </c>
      <c r="G1122" s="3" t="s">
        <v>6</v>
      </c>
      <c r="H1122" s="3" t="s">
        <v>41</v>
      </c>
      <c r="I1122" s="3" t="s">
        <v>28</v>
      </c>
      <c r="J1122" s="3" t="s">
        <v>13</v>
      </c>
      <c r="K1122" s="3" t="s">
        <v>14</v>
      </c>
      <c r="L1122" s="3" t="s">
        <v>32</v>
      </c>
      <c r="M1122" s="8">
        <v>1</v>
      </c>
      <c r="N1122" s="5">
        <v>45.7</v>
      </c>
      <c r="O1122" s="6">
        <v>0.1</v>
      </c>
      <c r="P1122" s="5">
        <v>18.600000000000001</v>
      </c>
      <c r="Q1122" s="5">
        <f t="shared" si="68"/>
        <v>41.13</v>
      </c>
      <c r="R1122" s="5">
        <f t="shared" si="69"/>
        <v>18.600000000000001</v>
      </c>
      <c r="S1122" s="5">
        <f t="shared" si="70"/>
        <v>22.53</v>
      </c>
      <c r="T1122" s="7">
        <f t="shared" si="71"/>
        <v>0.5477753464624362</v>
      </c>
      <c r="U1122" s="4">
        <f>YEAR(SalesDataTable[[#This Row],[Order Date]])</f>
        <v>2026</v>
      </c>
      <c r="V1122" s="7" t="str">
        <f>"Q"&amp;ROUNDUP(MONTH(SalesDataTable[[#This Row],[Order Date]])/3,0)</f>
        <v>Q2</v>
      </c>
      <c r="W1122" s="8">
        <f>MONTH(SalesDataTable[[#This Row],[Order Date]])</f>
        <v>6</v>
      </c>
      <c r="X1122" s="7" t="str">
        <f>TEXT(SalesDataTable[[#This Row],[Order Date]],"mmm")</f>
        <v>Jun</v>
      </c>
    </row>
    <row r="1123" spans="1:24" ht="15.6">
      <c r="A1123" s="2">
        <v>2670</v>
      </c>
      <c r="B1123" s="12">
        <v>46191</v>
      </c>
      <c r="C1123" s="14">
        <f>YEAR(SalesDataTable[[#This Row],[Order Date]])</f>
        <v>2026</v>
      </c>
      <c r="D1123" s="14">
        <f>ROUNDUP(MONTH(SalesDataTable[[#This Row],[Order Date]])/3,0)</f>
        <v>2</v>
      </c>
      <c r="E1123" s="14">
        <f>MONTH(SalesDataTable[[#This Row],[Order Date]])</f>
        <v>6</v>
      </c>
      <c r="F1123" s="14" t="str">
        <f>TEXT(SalesDataTable[[#This Row],[Order Date]],"mmm")</f>
        <v>Jun</v>
      </c>
      <c r="G1123" s="3" t="s">
        <v>11</v>
      </c>
      <c r="H1123" s="3" t="s">
        <v>25</v>
      </c>
      <c r="I1123" s="3" t="s">
        <v>28</v>
      </c>
      <c r="J1123" s="3" t="s">
        <v>3</v>
      </c>
      <c r="K1123" s="3" t="s">
        <v>14</v>
      </c>
      <c r="L1123" s="3"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c r="U1123" s="4">
        <f>YEAR(SalesDataTable[[#This Row],[Order Date]])</f>
        <v>2026</v>
      </c>
      <c r="V1123" s="7" t="str">
        <f>"Q"&amp;ROUNDUP(MONTH(SalesDataTable[[#This Row],[Order Date]])/3,0)</f>
        <v>Q2</v>
      </c>
      <c r="W1123" s="8">
        <f>MONTH(SalesDataTable[[#This Row],[Order Date]])</f>
        <v>6</v>
      </c>
      <c r="X1123" s="7" t="str">
        <f>TEXT(SalesDataTable[[#This Row],[Order Date]],"mmm")</f>
        <v>Jun</v>
      </c>
    </row>
    <row r="1124" spans="1:24" ht="15.6">
      <c r="A1124" s="2">
        <v>2777</v>
      </c>
      <c r="B1124" s="12">
        <v>46191</v>
      </c>
      <c r="C1124" s="14">
        <f>YEAR(SalesDataTable[[#This Row],[Order Date]])</f>
        <v>2026</v>
      </c>
      <c r="D1124" s="14">
        <f>ROUNDUP(MONTH(SalesDataTable[[#This Row],[Order Date]])/3,0)</f>
        <v>2</v>
      </c>
      <c r="E1124" s="14">
        <f>MONTH(SalesDataTable[[#This Row],[Order Date]])</f>
        <v>6</v>
      </c>
      <c r="F1124" s="14" t="str">
        <f>TEXT(SalesDataTable[[#This Row],[Order Date]],"mmm")</f>
        <v>Jun</v>
      </c>
      <c r="G1124" s="3" t="s">
        <v>6</v>
      </c>
      <c r="H1124" s="3" t="s">
        <v>49</v>
      </c>
      <c r="I1124" s="3" t="s">
        <v>8</v>
      </c>
      <c r="J1124" s="3" t="s">
        <v>16</v>
      </c>
      <c r="K1124" s="3" t="s">
        <v>9</v>
      </c>
      <c r="L1124" s="3" t="s">
        <v>46</v>
      </c>
      <c r="M1124" s="8">
        <v>5</v>
      </c>
      <c r="N1124" s="5">
        <v>72.37</v>
      </c>
      <c r="O1124" s="6">
        <v>0.2</v>
      </c>
      <c r="P1124" s="5">
        <v>32.840000000000003</v>
      </c>
      <c r="Q1124" s="5">
        <f t="shared" si="68"/>
        <v>289.48</v>
      </c>
      <c r="R1124" s="5">
        <f t="shared" si="69"/>
        <v>164.20000000000002</v>
      </c>
      <c r="S1124" s="5">
        <f t="shared" si="70"/>
        <v>125.28</v>
      </c>
      <c r="T1124" s="7">
        <f t="shared" si="71"/>
        <v>0.43277601215973466</v>
      </c>
      <c r="U1124" s="4">
        <f>YEAR(SalesDataTable[[#This Row],[Order Date]])</f>
        <v>2026</v>
      </c>
      <c r="V1124" s="7" t="str">
        <f>"Q"&amp;ROUNDUP(MONTH(SalesDataTable[[#This Row],[Order Date]])/3,0)</f>
        <v>Q2</v>
      </c>
      <c r="W1124" s="8">
        <f>MONTH(SalesDataTable[[#This Row],[Order Date]])</f>
        <v>6</v>
      </c>
      <c r="X1124" s="7" t="str">
        <f>TEXT(SalesDataTable[[#This Row],[Order Date]],"mmm")</f>
        <v>Jun</v>
      </c>
    </row>
    <row r="1125" spans="1:24" ht="15.6">
      <c r="A1125" s="2">
        <v>2780</v>
      </c>
      <c r="B1125" s="12">
        <v>46191</v>
      </c>
      <c r="C1125" s="14">
        <f>YEAR(SalesDataTable[[#This Row],[Order Date]])</f>
        <v>2026</v>
      </c>
      <c r="D1125" s="14">
        <f>ROUNDUP(MONTH(SalesDataTable[[#This Row],[Order Date]])/3,0)</f>
        <v>2</v>
      </c>
      <c r="E1125" s="14">
        <f>MONTH(SalesDataTable[[#This Row],[Order Date]])</f>
        <v>6</v>
      </c>
      <c r="F1125" s="14" t="str">
        <f>TEXT(SalesDataTable[[#This Row],[Order Date]],"mmm")</f>
        <v>Jun</v>
      </c>
      <c r="G1125" s="3" t="s">
        <v>11</v>
      </c>
      <c r="H1125" s="3" t="s">
        <v>18</v>
      </c>
      <c r="I1125" s="3" t="s">
        <v>2</v>
      </c>
      <c r="J1125" s="3" t="s">
        <v>13</v>
      </c>
      <c r="K1125" s="3" t="s">
        <v>34</v>
      </c>
      <c r="L1125" s="3" t="s">
        <v>42</v>
      </c>
      <c r="M1125" s="8">
        <v>2</v>
      </c>
      <c r="N1125" s="5">
        <v>35.61</v>
      </c>
      <c r="O1125" s="6">
        <v>0.15</v>
      </c>
      <c r="P1125" s="5">
        <v>13.96</v>
      </c>
      <c r="Q1125" s="5">
        <f t="shared" si="68"/>
        <v>60.536999999999999</v>
      </c>
      <c r="R1125" s="5">
        <f t="shared" si="69"/>
        <v>27.92</v>
      </c>
      <c r="S1125" s="5">
        <f t="shared" si="70"/>
        <v>32.616999999999997</v>
      </c>
      <c r="T1125" s="7">
        <f t="shared" si="71"/>
        <v>0.53879445628293432</v>
      </c>
      <c r="U1125" s="4">
        <f>YEAR(SalesDataTable[[#This Row],[Order Date]])</f>
        <v>2026</v>
      </c>
      <c r="V1125" s="7" t="str">
        <f>"Q"&amp;ROUNDUP(MONTH(SalesDataTable[[#This Row],[Order Date]])/3,0)</f>
        <v>Q2</v>
      </c>
      <c r="W1125" s="8">
        <f>MONTH(SalesDataTable[[#This Row],[Order Date]])</f>
        <v>6</v>
      </c>
      <c r="X1125" s="7" t="str">
        <f>TEXT(SalesDataTable[[#This Row],[Order Date]],"mmm")</f>
        <v>Jun</v>
      </c>
    </row>
    <row r="1126" spans="1:24" ht="15.6">
      <c r="A1126" s="2">
        <v>3209</v>
      </c>
      <c r="B1126" s="12">
        <v>46191</v>
      </c>
      <c r="C1126" s="14">
        <f>YEAR(SalesDataTable[[#This Row],[Order Date]])</f>
        <v>2026</v>
      </c>
      <c r="D1126" s="14">
        <f>ROUNDUP(MONTH(SalesDataTable[[#This Row],[Order Date]])/3,0)</f>
        <v>2</v>
      </c>
      <c r="E1126" s="14">
        <f>MONTH(SalesDataTable[[#This Row],[Order Date]])</f>
        <v>6</v>
      </c>
      <c r="F1126" s="14" t="str">
        <f>TEXT(SalesDataTable[[#This Row],[Order Date]],"mmm")</f>
        <v>Jun</v>
      </c>
      <c r="G1126" s="3" t="s">
        <v>20</v>
      </c>
      <c r="H1126" s="3" t="s">
        <v>47</v>
      </c>
      <c r="I1126" s="3" t="s">
        <v>2</v>
      </c>
      <c r="J1126" s="3" t="s">
        <v>3</v>
      </c>
      <c r="K1126" s="3" t="s">
        <v>14</v>
      </c>
      <c r="L1126" s="3" t="s">
        <v>44</v>
      </c>
      <c r="M1126" s="8">
        <v>2</v>
      </c>
      <c r="N1126" s="5">
        <v>133.12</v>
      </c>
      <c r="O1126" s="6">
        <v>0</v>
      </c>
      <c r="P1126" s="5">
        <v>67.02</v>
      </c>
      <c r="Q1126" s="5">
        <f t="shared" si="68"/>
        <v>266.24</v>
      </c>
      <c r="R1126" s="5">
        <f t="shared" si="69"/>
        <v>134.04</v>
      </c>
      <c r="S1126" s="5">
        <f t="shared" si="70"/>
        <v>132.20000000000002</v>
      </c>
      <c r="T1126" s="7">
        <f t="shared" si="71"/>
        <v>0.4965444711538462</v>
      </c>
      <c r="U1126" s="4">
        <f>YEAR(SalesDataTable[[#This Row],[Order Date]])</f>
        <v>2026</v>
      </c>
      <c r="V1126" s="7" t="str">
        <f>"Q"&amp;ROUNDUP(MONTH(SalesDataTable[[#This Row],[Order Date]])/3,0)</f>
        <v>Q2</v>
      </c>
      <c r="W1126" s="8">
        <f>MONTH(SalesDataTable[[#This Row],[Order Date]])</f>
        <v>6</v>
      </c>
      <c r="X1126" s="7" t="str">
        <f>TEXT(SalesDataTable[[#This Row],[Order Date]],"mmm")</f>
        <v>Jun</v>
      </c>
    </row>
    <row r="1127" spans="1:24" ht="15.6">
      <c r="A1127" s="2">
        <v>3414</v>
      </c>
      <c r="B1127" s="12">
        <v>46191</v>
      </c>
      <c r="C1127" s="14">
        <f>YEAR(SalesDataTable[[#This Row],[Order Date]])</f>
        <v>2026</v>
      </c>
      <c r="D1127" s="14">
        <f>ROUNDUP(MONTH(SalesDataTable[[#This Row],[Order Date]])/3,0)</f>
        <v>2</v>
      </c>
      <c r="E1127" s="14">
        <f>MONTH(SalesDataTable[[#This Row],[Order Date]])</f>
        <v>6</v>
      </c>
      <c r="F1127" s="14" t="str">
        <f>TEXT(SalesDataTable[[#This Row],[Order Date]],"mmm")</f>
        <v>Jun</v>
      </c>
      <c r="G1127" s="3" t="s">
        <v>0</v>
      </c>
      <c r="H1127" s="3" t="s">
        <v>50</v>
      </c>
      <c r="I1127" s="3" t="s">
        <v>28</v>
      </c>
      <c r="J1127" s="3" t="s">
        <v>3</v>
      </c>
      <c r="K1127" s="3" t="s">
        <v>4</v>
      </c>
      <c r="L1127" s="3" t="s">
        <v>22</v>
      </c>
      <c r="M1127" s="8">
        <v>1</v>
      </c>
      <c r="N1127" s="5">
        <v>51.23</v>
      </c>
      <c r="O1127" s="6">
        <v>0.05</v>
      </c>
      <c r="P1127" s="5">
        <v>23.12</v>
      </c>
      <c r="Q1127" s="5">
        <f t="shared" si="68"/>
        <v>48.668499999999995</v>
      </c>
      <c r="R1127" s="5">
        <f t="shared" si="69"/>
        <v>23.12</v>
      </c>
      <c r="S1127" s="5">
        <f t="shared" si="70"/>
        <v>25.548499999999994</v>
      </c>
      <c r="T1127" s="7">
        <f t="shared" si="71"/>
        <v>0.5249494025909982</v>
      </c>
      <c r="U1127" s="4">
        <f>YEAR(SalesDataTable[[#This Row],[Order Date]])</f>
        <v>2026</v>
      </c>
      <c r="V1127" s="7" t="str">
        <f>"Q"&amp;ROUNDUP(MONTH(SalesDataTable[[#This Row],[Order Date]])/3,0)</f>
        <v>Q2</v>
      </c>
      <c r="W1127" s="8">
        <f>MONTH(SalesDataTable[[#This Row],[Order Date]])</f>
        <v>6</v>
      </c>
      <c r="X1127" s="7" t="str">
        <f>TEXT(SalesDataTable[[#This Row],[Order Date]],"mmm")</f>
        <v>Jun</v>
      </c>
    </row>
    <row r="1128" spans="1:24" ht="15.6">
      <c r="A1128" s="2">
        <v>3846</v>
      </c>
      <c r="B1128" s="12">
        <v>46191</v>
      </c>
      <c r="C1128" s="14">
        <f>YEAR(SalesDataTable[[#This Row],[Order Date]])</f>
        <v>2026</v>
      </c>
      <c r="D1128" s="14">
        <f>ROUNDUP(MONTH(SalesDataTable[[#This Row],[Order Date]])/3,0)</f>
        <v>2</v>
      </c>
      <c r="E1128" s="14">
        <f>MONTH(SalesDataTable[[#This Row],[Order Date]])</f>
        <v>6</v>
      </c>
      <c r="F1128" s="14" t="str">
        <f>TEXT(SalesDataTable[[#This Row],[Order Date]],"mmm")</f>
        <v>Jun</v>
      </c>
      <c r="G1128" s="3" t="s">
        <v>6</v>
      </c>
      <c r="H1128" s="3" t="s">
        <v>43</v>
      </c>
      <c r="I1128" s="3" t="s">
        <v>2</v>
      </c>
      <c r="J1128" s="3" t="s">
        <v>16</v>
      </c>
      <c r="K1128" s="3" t="s">
        <v>9</v>
      </c>
      <c r="L1128" s="3" t="s">
        <v>10</v>
      </c>
      <c r="M1128" s="8">
        <v>1</v>
      </c>
      <c r="N1128" s="5">
        <v>93.5</v>
      </c>
      <c r="O1128" s="6">
        <v>0</v>
      </c>
      <c r="P1128" s="5">
        <v>46.63</v>
      </c>
      <c r="Q1128" s="5">
        <f t="shared" si="68"/>
        <v>93.5</v>
      </c>
      <c r="R1128" s="5">
        <f t="shared" si="69"/>
        <v>46.63</v>
      </c>
      <c r="S1128" s="5">
        <f t="shared" si="70"/>
        <v>46.87</v>
      </c>
      <c r="T1128" s="7">
        <f t="shared" si="71"/>
        <v>0.50128342245989299</v>
      </c>
      <c r="U1128" s="4">
        <f>YEAR(SalesDataTable[[#This Row],[Order Date]])</f>
        <v>2026</v>
      </c>
      <c r="V1128" s="7" t="str">
        <f>"Q"&amp;ROUNDUP(MONTH(SalesDataTable[[#This Row],[Order Date]])/3,0)</f>
        <v>Q2</v>
      </c>
      <c r="W1128" s="8">
        <f>MONTH(SalesDataTable[[#This Row],[Order Date]])</f>
        <v>6</v>
      </c>
      <c r="X1128" s="7" t="str">
        <f>TEXT(SalesDataTable[[#This Row],[Order Date]],"mmm")</f>
        <v>Jun</v>
      </c>
    </row>
    <row r="1129" spans="1:24" ht="15.6">
      <c r="A1129" s="2">
        <v>4120</v>
      </c>
      <c r="B1129" s="12">
        <v>46191</v>
      </c>
      <c r="C1129" s="14">
        <f>YEAR(SalesDataTable[[#This Row],[Order Date]])</f>
        <v>2026</v>
      </c>
      <c r="D1129" s="14">
        <f>ROUNDUP(MONTH(SalesDataTable[[#This Row],[Order Date]])/3,0)</f>
        <v>2</v>
      </c>
      <c r="E1129" s="14">
        <f>MONTH(SalesDataTable[[#This Row],[Order Date]])</f>
        <v>6</v>
      </c>
      <c r="F1129" s="14" t="str">
        <f>TEXT(SalesDataTable[[#This Row],[Order Date]],"mmm")</f>
        <v>Jun</v>
      </c>
      <c r="G1129" s="3" t="s">
        <v>20</v>
      </c>
      <c r="H1129" s="3" t="s">
        <v>21</v>
      </c>
      <c r="I1129" s="3" t="s">
        <v>19</v>
      </c>
      <c r="J1129" s="3" t="s">
        <v>3</v>
      </c>
      <c r="K1129" s="3" t="s">
        <v>34</v>
      </c>
      <c r="L1129" s="3" t="s">
        <v>35</v>
      </c>
      <c r="M1129" s="8">
        <v>3</v>
      </c>
      <c r="N1129" s="5">
        <v>41.16</v>
      </c>
      <c r="O1129" s="6">
        <v>0</v>
      </c>
      <c r="P1129" s="5">
        <v>14.79</v>
      </c>
      <c r="Q1129" s="5">
        <f t="shared" si="68"/>
        <v>123.47999999999999</v>
      </c>
      <c r="R1129" s="5">
        <f t="shared" si="69"/>
        <v>44.37</v>
      </c>
      <c r="S1129" s="5">
        <f t="shared" si="70"/>
        <v>79.109999999999985</v>
      </c>
      <c r="T1129" s="7">
        <f t="shared" si="71"/>
        <v>0.64067055393586003</v>
      </c>
      <c r="U1129" s="4">
        <f>YEAR(SalesDataTable[[#This Row],[Order Date]])</f>
        <v>2026</v>
      </c>
      <c r="V1129" s="7" t="str">
        <f>"Q"&amp;ROUNDUP(MONTH(SalesDataTable[[#This Row],[Order Date]])/3,0)</f>
        <v>Q2</v>
      </c>
      <c r="W1129" s="8">
        <f>MONTH(SalesDataTable[[#This Row],[Order Date]])</f>
        <v>6</v>
      </c>
      <c r="X1129" s="7" t="str">
        <f>TEXT(SalesDataTable[[#This Row],[Order Date]],"mmm")</f>
        <v>Jun</v>
      </c>
    </row>
    <row r="1130" spans="1:24" ht="15.6">
      <c r="A1130" s="2">
        <v>4217</v>
      </c>
      <c r="B1130" s="12">
        <v>46191</v>
      </c>
      <c r="C1130" s="14">
        <f>YEAR(SalesDataTable[[#This Row],[Order Date]])</f>
        <v>2026</v>
      </c>
      <c r="D1130" s="14">
        <f>ROUNDUP(MONTH(SalesDataTable[[#This Row],[Order Date]])/3,0)</f>
        <v>2</v>
      </c>
      <c r="E1130" s="14">
        <f>MONTH(SalesDataTable[[#This Row],[Order Date]])</f>
        <v>6</v>
      </c>
      <c r="F1130" s="14" t="str">
        <f>TEXT(SalesDataTable[[#This Row],[Order Date]],"mmm")</f>
        <v>Jun</v>
      </c>
      <c r="G1130" s="3" t="s">
        <v>6</v>
      </c>
      <c r="H1130" s="3" t="s">
        <v>43</v>
      </c>
      <c r="I1130" s="3" t="s">
        <v>28</v>
      </c>
      <c r="J1130" s="3" t="s">
        <v>13</v>
      </c>
      <c r="K1130" s="3" t="s">
        <v>34</v>
      </c>
      <c r="L1130" s="3" t="s">
        <v>35</v>
      </c>
      <c r="M1130" s="8">
        <v>1</v>
      </c>
      <c r="N1130" s="5">
        <v>39.74</v>
      </c>
      <c r="O1130" s="6">
        <v>0.05</v>
      </c>
      <c r="P1130" s="5">
        <v>14.39</v>
      </c>
      <c r="Q1130" s="5">
        <f t="shared" si="68"/>
        <v>37.753</v>
      </c>
      <c r="R1130" s="5">
        <f t="shared" si="69"/>
        <v>14.39</v>
      </c>
      <c r="S1130" s="5">
        <f t="shared" si="70"/>
        <v>23.363</v>
      </c>
      <c r="T1130" s="7">
        <f t="shared" si="71"/>
        <v>0.6188382380208195</v>
      </c>
      <c r="U1130" s="4">
        <f>YEAR(SalesDataTable[[#This Row],[Order Date]])</f>
        <v>2026</v>
      </c>
      <c r="V1130" s="7" t="str">
        <f>"Q"&amp;ROUNDUP(MONTH(SalesDataTable[[#This Row],[Order Date]])/3,0)</f>
        <v>Q2</v>
      </c>
      <c r="W1130" s="8">
        <f>MONTH(SalesDataTable[[#This Row],[Order Date]])</f>
        <v>6</v>
      </c>
      <c r="X1130" s="7" t="str">
        <f>TEXT(SalesDataTable[[#This Row],[Order Date]],"mmm")</f>
        <v>Jun</v>
      </c>
    </row>
    <row r="1131" spans="1:24" ht="15.6">
      <c r="A1131" s="2">
        <v>4786</v>
      </c>
      <c r="B1131" s="12">
        <v>46191</v>
      </c>
      <c r="C1131" s="14">
        <f>YEAR(SalesDataTable[[#This Row],[Order Date]])</f>
        <v>2026</v>
      </c>
      <c r="D1131" s="14">
        <f>ROUNDUP(MONTH(SalesDataTable[[#This Row],[Order Date]])/3,0)</f>
        <v>2</v>
      </c>
      <c r="E1131" s="14">
        <f>MONTH(SalesDataTable[[#This Row],[Order Date]])</f>
        <v>6</v>
      </c>
      <c r="F1131" s="14" t="str">
        <f>TEXT(SalesDataTable[[#This Row],[Order Date]],"mmm")</f>
        <v>Jun</v>
      </c>
      <c r="G1131" s="3" t="s">
        <v>20</v>
      </c>
      <c r="H1131" s="3" t="s">
        <v>31</v>
      </c>
      <c r="I1131" s="3" t="s">
        <v>2</v>
      </c>
      <c r="J1131" s="3" t="s">
        <v>3</v>
      </c>
      <c r="K1131" s="3" t="s">
        <v>14</v>
      </c>
      <c r="L1131" s="3" t="s">
        <v>32</v>
      </c>
      <c r="M1131" s="8">
        <v>3</v>
      </c>
      <c r="N1131" s="5">
        <v>46.79</v>
      </c>
      <c r="O1131" s="6">
        <v>0.1</v>
      </c>
      <c r="P1131" s="5">
        <v>18.25</v>
      </c>
      <c r="Q1131" s="5">
        <f t="shared" si="68"/>
        <v>126.33300000000001</v>
      </c>
      <c r="R1131" s="5">
        <f t="shared" si="69"/>
        <v>54.75</v>
      </c>
      <c r="S1131" s="5">
        <f t="shared" si="70"/>
        <v>71.583000000000013</v>
      </c>
      <c r="T1131" s="7">
        <f t="shared" si="71"/>
        <v>0.56662154781411034</v>
      </c>
      <c r="U1131" s="4">
        <f>YEAR(SalesDataTable[[#This Row],[Order Date]])</f>
        <v>2026</v>
      </c>
      <c r="V1131" s="7" t="str">
        <f>"Q"&amp;ROUNDUP(MONTH(SalesDataTable[[#This Row],[Order Date]])/3,0)</f>
        <v>Q2</v>
      </c>
      <c r="W1131" s="8">
        <f>MONTH(SalesDataTable[[#This Row],[Order Date]])</f>
        <v>6</v>
      </c>
      <c r="X1131" s="7" t="str">
        <f>TEXT(SalesDataTable[[#This Row],[Order Date]],"mmm")</f>
        <v>Jun</v>
      </c>
    </row>
    <row r="1132" spans="1:24" ht="15.6">
      <c r="A1132" s="2">
        <v>23</v>
      </c>
      <c r="B1132" s="12">
        <v>46192</v>
      </c>
      <c r="C1132" s="14">
        <f>YEAR(SalesDataTable[[#This Row],[Order Date]])</f>
        <v>2026</v>
      </c>
      <c r="D1132" s="14">
        <f>ROUNDUP(MONTH(SalesDataTable[[#This Row],[Order Date]])/3,0)</f>
        <v>2</v>
      </c>
      <c r="E1132" s="14">
        <f>MONTH(SalesDataTable[[#This Row],[Order Date]])</f>
        <v>6</v>
      </c>
      <c r="F1132" s="14" t="str">
        <f>TEXT(SalesDataTable[[#This Row],[Order Date]],"mmm")</f>
        <v>Jun</v>
      </c>
      <c r="G1132" s="3" t="s">
        <v>20</v>
      </c>
      <c r="H1132" s="3" t="s">
        <v>47</v>
      </c>
      <c r="I1132" s="3" t="s">
        <v>8</v>
      </c>
      <c r="J1132" s="3" t="s">
        <v>16</v>
      </c>
      <c r="K1132" s="3" t="s">
        <v>9</v>
      </c>
      <c r="L1132" s="3" t="s">
        <v>10</v>
      </c>
      <c r="M1132" s="8">
        <v>4</v>
      </c>
      <c r="N1132" s="5">
        <v>91.74</v>
      </c>
      <c r="O1132" s="6">
        <v>0.2</v>
      </c>
      <c r="P1132" s="5">
        <v>44.74</v>
      </c>
      <c r="Q1132" s="5">
        <f t="shared" si="68"/>
        <v>293.56799999999998</v>
      </c>
      <c r="R1132" s="5">
        <f t="shared" si="69"/>
        <v>178.96</v>
      </c>
      <c r="S1132" s="5">
        <f t="shared" si="70"/>
        <v>114.60799999999998</v>
      </c>
      <c r="T1132" s="7">
        <f t="shared" si="71"/>
        <v>0.39039677349029861</v>
      </c>
      <c r="U1132" s="4">
        <f>YEAR(SalesDataTable[[#This Row],[Order Date]])</f>
        <v>2026</v>
      </c>
      <c r="V1132" s="7" t="str">
        <f>"Q"&amp;ROUNDUP(MONTH(SalesDataTable[[#This Row],[Order Date]])/3,0)</f>
        <v>Q2</v>
      </c>
      <c r="W1132" s="8">
        <f>MONTH(SalesDataTable[[#This Row],[Order Date]])</f>
        <v>6</v>
      </c>
      <c r="X1132" s="7" t="str">
        <f>TEXT(SalesDataTable[[#This Row],[Order Date]],"mmm")</f>
        <v>Jun</v>
      </c>
    </row>
    <row r="1133" spans="1:24" ht="15.6">
      <c r="A1133" s="2">
        <v>99</v>
      </c>
      <c r="B1133" s="12">
        <v>46192</v>
      </c>
      <c r="C1133" s="14">
        <f>YEAR(SalesDataTable[[#This Row],[Order Date]])</f>
        <v>2026</v>
      </c>
      <c r="D1133" s="14">
        <f>ROUNDUP(MONTH(SalesDataTable[[#This Row],[Order Date]])/3,0)</f>
        <v>2</v>
      </c>
      <c r="E1133" s="14">
        <f>MONTH(SalesDataTable[[#This Row],[Order Date]])</f>
        <v>6</v>
      </c>
      <c r="F1133" s="14" t="str">
        <f>TEXT(SalesDataTable[[#This Row],[Order Date]],"mmm")</f>
        <v>Jun</v>
      </c>
      <c r="G1133" s="3" t="s">
        <v>20</v>
      </c>
      <c r="H1133" s="3" t="s">
        <v>47</v>
      </c>
      <c r="I1133" s="3" t="s">
        <v>2</v>
      </c>
      <c r="J1133" s="3" t="s">
        <v>13</v>
      </c>
      <c r="K1133" s="3" t="s">
        <v>34</v>
      </c>
      <c r="L1133" s="3" t="s">
        <v>42</v>
      </c>
      <c r="M1133" s="8">
        <v>1</v>
      </c>
      <c r="N1133" s="5">
        <v>36.28</v>
      </c>
      <c r="O1133" s="6">
        <v>0.1</v>
      </c>
      <c r="P1133" s="5">
        <v>13.8</v>
      </c>
      <c r="Q1133" s="5">
        <f t="shared" si="68"/>
        <v>32.652000000000001</v>
      </c>
      <c r="R1133" s="5">
        <f t="shared" si="69"/>
        <v>13.8</v>
      </c>
      <c r="S1133" s="5">
        <f t="shared" si="70"/>
        <v>18.852</v>
      </c>
      <c r="T1133" s="7">
        <f t="shared" si="71"/>
        <v>0.5773612642410878</v>
      </c>
      <c r="U1133" s="4">
        <f>YEAR(SalesDataTable[[#This Row],[Order Date]])</f>
        <v>2026</v>
      </c>
      <c r="V1133" s="7" t="str">
        <f>"Q"&amp;ROUNDUP(MONTH(SalesDataTable[[#This Row],[Order Date]])/3,0)</f>
        <v>Q2</v>
      </c>
      <c r="W1133" s="8">
        <f>MONTH(SalesDataTable[[#This Row],[Order Date]])</f>
        <v>6</v>
      </c>
      <c r="X1133" s="7" t="str">
        <f>TEXT(SalesDataTable[[#This Row],[Order Date]],"mmm")</f>
        <v>Jun</v>
      </c>
    </row>
    <row r="1134" spans="1:24" ht="15.6">
      <c r="A1134" s="2">
        <v>269</v>
      </c>
      <c r="B1134" s="12">
        <v>46192</v>
      </c>
      <c r="C1134" s="14">
        <f>YEAR(SalesDataTable[[#This Row],[Order Date]])</f>
        <v>2026</v>
      </c>
      <c r="D1134" s="14">
        <f>ROUNDUP(MONTH(SalesDataTable[[#This Row],[Order Date]])/3,0)</f>
        <v>2</v>
      </c>
      <c r="E1134" s="14">
        <f>MONTH(SalesDataTable[[#This Row],[Order Date]])</f>
        <v>6</v>
      </c>
      <c r="F1134" s="14" t="str">
        <f>TEXT(SalesDataTable[[#This Row],[Order Date]],"mmm")</f>
        <v>Jun</v>
      </c>
      <c r="G1134" s="3" t="s">
        <v>20</v>
      </c>
      <c r="H1134" s="3" t="s">
        <v>47</v>
      </c>
      <c r="I1134" s="3" t="s">
        <v>8</v>
      </c>
      <c r="J1134" s="3" t="s">
        <v>3</v>
      </c>
      <c r="K1134" s="3" t="s">
        <v>9</v>
      </c>
      <c r="L1134" s="3" t="s">
        <v>46</v>
      </c>
      <c r="M1134" s="8">
        <v>3</v>
      </c>
      <c r="N1134" s="5">
        <v>73.02</v>
      </c>
      <c r="O1134" s="6">
        <v>0.1</v>
      </c>
      <c r="P1134" s="5">
        <v>32.69</v>
      </c>
      <c r="Q1134" s="5">
        <f t="shared" si="68"/>
        <v>197.154</v>
      </c>
      <c r="R1134" s="5">
        <f t="shared" si="69"/>
        <v>98.07</v>
      </c>
      <c r="S1134" s="5">
        <f t="shared" si="70"/>
        <v>99.084000000000003</v>
      </c>
      <c r="T1134" s="7">
        <f t="shared" si="71"/>
        <v>0.50257159377948202</v>
      </c>
      <c r="U1134" s="4">
        <f>YEAR(SalesDataTable[[#This Row],[Order Date]])</f>
        <v>2026</v>
      </c>
      <c r="V1134" s="7" t="str">
        <f>"Q"&amp;ROUNDUP(MONTH(SalesDataTable[[#This Row],[Order Date]])/3,0)</f>
        <v>Q2</v>
      </c>
      <c r="W1134" s="8">
        <f>MONTH(SalesDataTable[[#This Row],[Order Date]])</f>
        <v>6</v>
      </c>
      <c r="X1134" s="7" t="str">
        <f>TEXT(SalesDataTable[[#This Row],[Order Date]],"mmm")</f>
        <v>Jun</v>
      </c>
    </row>
    <row r="1135" spans="1:24" ht="15.6">
      <c r="A1135" s="2">
        <v>1772</v>
      </c>
      <c r="B1135" s="12">
        <v>46192</v>
      </c>
      <c r="C1135" s="14">
        <f>YEAR(SalesDataTable[[#This Row],[Order Date]])</f>
        <v>2026</v>
      </c>
      <c r="D1135" s="14">
        <f>ROUNDUP(MONTH(SalesDataTable[[#This Row],[Order Date]])/3,0)</f>
        <v>2</v>
      </c>
      <c r="E1135" s="14">
        <f>MONTH(SalesDataTable[[#This Row],[Order Date]])</f>
        <v>6</v>
      </c>
      <c r="F1135" s="14" t="str">
        <f>TEXT(SalesDataTable[[#This Row],[Order Date]],"mmm")</f>
        <v>Jun</v>
      </c>
      <c r="G1135" s="3" t="s">
        <v>20</v>
      </c>
      <c r="H1135" s="3" t="s">
        <v>21</v>
      </c>
      <c r="I1135" s="3" t="s">
        <v>2</v>
      </c>
      <c r="J1135" s="3" t="s">
        <v>13</v>
      </c>
      <c r="K1135" s="3" t="s">
        <v>9</v>
      </c>
      <c r="L1135" s="3" t="s">
        <v>37</v>
      </c>
      <c r="M1135" s="8">
        <v>4</v>
      </c>
      <c r="N1135" s="5">
        <v>153.38</v>
      </c>
      <c r="O1135" s="6">
        <v>0</v>
      </c>
      <c r="P1135" s="5">
        <v>76.92</v>
      </c>
      <c r="Q1135" s="5">
        <f t="shared" si="68"/>
        <v>613.52</v>
      </c>
      <c r="R1135" s="5">
        <f t="shared" si="69"/>
        <v>307.68</v>
      </c>
      <c r="S1135" s="5">
        <f t="shared" si="70"/>
        <v>305.83999999999997</v>
      </c>
      <c r="T1135" s="7">
        <f t="shared" si="71"/>
        <v>0.49850045638283996</v>
      </c>
      <c r="U1135" s="4">
        <f>YEAR(SalesDataTable[[#This Row],[Order Date]])</f>
        <v>2026</v>
      </c>
      <c r="V1135" s="7" t="str">
        <f>"Q"&amp;ROUNDUP(MONTH(SalesDataTable[[#This Row],[Order Date]])/3,0)</f>
        <v>Q2</v>
      </c>
      <c r="W1135" s="8">
        <f>MONTH(SalesDataTable[[#This Row],[Order Date]])</f>
        <v>6</v>
      </c>
      <c r="X1135" s="7" t="str">
        <f>TEXT(SalesDataTable[[#This Row],[Order Date]],"mmm")</f>
        <v>Jun</v>
      </c>
    </row>
    <row r="1136" spans="1:24" ht="15.6">
      <c r="A1136" s="2">
        <v>1906</v>
      </c>
      <c r="B1136" s="12">
        <v>46192</v>
      </c>
      <c r="C1136" s="14">
        <f>YEAR(SalesDataTable[[#This Row],[Order Date]])</f>
        <v>2026</v>
      </c>
      <c r="D1136" s="14">
        <f>ROUNDUP(MONTH(SalesDataTable[[#This Row],[Order Date]])/3,0)</f>
        <v>2</v>
      </c>
      <c r="E1136" s="14">
        <f>MONTH(SalesDataTable[[#This Row],[Order Date]])</f>
        <v>6</v>
      </c>
      <c r="F1136" s="14" t="str">
        <f>TEXT(SalesDataTable[[#This Row],[Order Date]],"mmm")</f>
        <v>Jun</v>
      </c>
      <c r="G1136" s="3" t="s">
        <v>20</v>
      </c>
      <c r="H1136" s="3" t="s">
        <v>33</v>
      </c>
      <c r="I1136" s="3" t="s">
        <v>28</v>
      </c>
      <c r="J1136" s="3" t="s">
        <v>3</v>
      </c>
      <c r="K1136" s="3" t="s">
        <v>23</v>
      </c>
      <c r="L1136" s="3" t="s">
        <v>51</v>
      </c>
      <c r="M1136" s="8">
        <v>2</v>
      </c>
      <c r="N1136" s="5">
        <v>125.5</v>
      </c>
      <c r="O1136" s="6">
        <v>0</v>
      </c>
      <c r="P1136" s="5">
        <v>61.67</v>
      </c>
      <c r="Q1136" s="5">
        <f t="shared" si="68"/>
        <v>251</v>
      </c>
      <c r="R1136" s="5">
        <f t="shared" si="69"/>
        <v>123.34</v>
      </c>
      <c r="S1136" s="5">
        <f t="shared" si="70"/>
        <v>127.66</v>
      </c>
      <c r="T1136" s="7">
        <f t="shared" si="71"/>
        <v>0.50860557768924297</v>
      </c>
      <c r="U1136" s="4">
        <f>YEAR(SalesDataTable[[#This Row],[Order Date]])</f>
        <v>2026</v>
      </c>
      <c r="V1136" s="7" t="str">
        <f>"Q"&amp;ROUNDUP(MONTH(SalesDataTable[[#This Row],[Order Date]])/3,0)</f>
        <v>Q2</v>
      </c>
      <c r="W1136" s="8">
        <f>MONTH(SalesDataTable[[#This Row],[Order Date]])</f>
        <v>6</v>
      </c>
      <c r="X1136" s="7" t="str">
        <f>TEXT(SalesDataTable[[#This Row],[Order Date]],"mmm")</f>
        <v>Jun</v>
      </c>
    </row>
    <row r="1137" spans="1:24" ht="15.6">
      <c r="A1137" s="2">
        <v>2473</v>
      </c>
      <c r="B1137" s="12">
        <v>46192</v>
      </c>
      <c r="C1137" s="14">
        <f>YEAR(SalesDataTable[[#This Row],[Order Date]])</f>
        <v>2026</v>
      </c>
      <c r="D1137" s="14">
        <f>ROUNDUP(MONTH(SalesDataTable[[#This Row],[Order Date]])/3,0)</f>
        <v>2</v>
      </c>
      <c r="E1137" s="14">
        <f>MONTH(SalesDataTable[[#This Row],[Order Date]])</f>
        <v>6</v>
      </c>
      <c r="F1137" s="14" t="str">
        <f>TEXT(SalesDataTable[[#This Row],[Order Date]],"mmm")</f>
        <v>Jun</v>
      </c>
      <c r="G1137" s="3" t="s">
        <v>0</v>
      </c>
      <c r="H1137" s="3" t="s">
        <v>1</v>
      </c>
      <c r="I1137" s="3" t="s">
        <v>8</v>
      </c>
      <c r="J1137" s="3" t="s">
        <v>3</v>
      </c>
      <c r="K1137" s="3" t="s">
        <v>4</v>
      </c>
      <c r="L1137" s="3" t="s">
        <v>5</v>
      </c>
      <c r="M1137" s="8">
        <v>3</v>
      </c>
      <c r="N1137" s="5">
        <v>80.75</v>
      </c>
      <c r="O1137" s="6">
        <v>0.15</v>
      </c>
      <c r="P1137" s="5">
        <v>42.81</v>
      </c>
      <c r="Q1137" s="5">
        <f t="shared" si="68"/>
        <v>205.91249999999999</v>
      </c>
      <c r="R1137" s="5">
        <f t="shared" si="69"/>
        <v>128.43</v>
      </c>
      <c r="S1137" s="5">
        <f t="shared" si="70"/>
        <v>77.482499999999987</v>
      </c>
      <c r="T1137" s="7">
        <f t="shared" si="71"/>
        <v>0.37628847204516475</v>
      </c>
      <c r="U1137" s="4">
        <f>YEAR(SalesDataTable[[#This Row],[Order Date]])</f>
        <v>2026</v>
      </c>
      <c r="V1137" s="7" t="str">
        <f>"Q"&amp;ROUNDUP(MONTH(SalesDataTable[[#This Row],[Order Date]])/3,0)</f>
        <v>Q2</v>
      </c>
      <c r="W1137" s="8">
        <f>MONTH(SalesDataTable[[#This Row],[Order Date]])</f>
        <v>6</v>
      </c>
      <c r="X1137" s="7" t="str">
        <f>TEXT(SalesDataTable[[#This Row],[Order Date]],"mmm")</f>
        <v>Jun</v>
      </c>
    </row>
    <row r="1138" spans="1:24" ht="15.6">
      <c r="A1138" s="2">
        <v>2549</v>
      </c>
      <c r="B1138" s="12">
        <v>46192</v>
      </c>
      <c r="C1138" s="14">
        <f>YEAR(SalesDataTable[[#This Row],[Order Date]])</f>
        <v>2026</v>
      </c>
      <c r="D1138" s="14">
        <f>ROUNDUP(MONTH(SalesDataTable[[#This Row],[Order Date]])/3,0)</f>
        <v>2</v>
      </c>
      <c r="E1138" s="14">
        <f>MONTH(SalesDataTable[[#This Row],[Order Date]])</f>
        <v>6</v>
      </c>
      <c r="F1138" s="14" t="str">
        <f>TEXT(SalesDataTable[[#This Row],[Order Date]],"mmm")</f>
        <v>Jun</v>
      </c>
      <c r="G1138" s="3" t="s">
        <v>20</v>
      </c>
      <c r="H1138" s="3" t="s">
        <v>47</v>
      </c>
      <c r="I1138" s="3" t="s">
        <v>8</v>
      </c>
      <c r="J1138" s="3" t="s">
        <v>3</v>
      </c>
      <c r="K1138" s="3" t="s">
        <v>34</v>
      </c>
      <c r="L1138" s="3" t="s">
        <v>42</v>
      </c>
      <c r="M1138" s="8">
        <v>8</v>
      </c>
      <c r="N1138" s="5">
        <v>36.15</v>
      </c>
      <c r="O1138" s="6">
        <v>0.05</v>
      </c>
      <c r="P1138" s="5">
        <v>13.55</v>
      </c>
      <c r="Q1138" s="5">
        <f t="shared" si="68"/>
        <v>274.73999999999995</v>
      </c>
      <c r="R1138" s="5">
        <f t="shared" si="69"/>
        <v>108.4</v>
      </c>
      <c r="S1138" s="5">
        <f t="shared" si="70"/>
        <v>166.33999999999995</v>
      </c>
      <c r="T1138" s="7">
        <f t="shared" si="71"/>
        <v>0.60544514814005956</v>
      </c>
      <c r="U1138" s="4">
        <f>YEAR(SalesDataTable[[#This Row],[Order Date]])</f>
        <v>2026</v>
      </c>
      <c r="V1138" s="7" t="str">
        <f>"Q"&amp;ROUNDUP(MONTH(SalesDataTable[[#This Row],[Order Date]])/3,0)</f>
        <v>Q2</v>
      </c>
      <c r="W1138" s="8">
        <f>MONTH(SalesDataTable[[#This Row],[Order Date]])</f>
        <v>6</v>
      </c>
      <c r="X1138" s="7" t="str">
        <f>TEXT(SalesDataTable[[#This Row],[Order Date]],"mmm")</f>
        <v>Jun</v>
      </c>
    </row>
    <row r="1139" spans="1:24" ht="15.6">
      <c r="A1139" s="2">
        <v>3341</v>
      </c>
      <c r="B1139" s="12">
        <v>46192</v>
      </c>
      <c r="C1139" s="14">
        <f>YEAR(SalesDataTable[[#This Row],[Order Date]])</f>
        <v>2026</v>
      </c>
      <c r="D1139" s="14">
        <f>ROUNDUP(MONTH(SalesDataTable[[#This Row],[Order Date]])/3,0)</f>
        <v>2</v>
      </c>
      <c r="E1139" s="14">
        <f>MONTH(SalesDataTable[[#This Row],[Order Date]])</f>
        <v>6</v>
      </c>
      <c r="F1139" s="14" t="str">
        <f>TEXT(SalesDataTable[[#This Row],[Order Date]],"mmm")</f>
        <v>Jun</v>
      </c>
      <c r="G1139" s="3" t="s">
        <v>0</v>
      </c>
      <c r="H1139" s="3" t="s">
        <v>50</v>
      </c>
      <c r="I1139" s="3" t="s">
        <v>2</v>
      </c>
      <c r="J1139" s="3" t="s">
        <v>13</v>
      </c>
      <c r="K1139" s="3" t="s">
        <v>9</v>
      </c>
      <c r="L1139" s="3" t="s">
        <v>17</v>
      </c>
      <c r="M1139" s="8">
        <v>2</v>
      </c>
      <c r="N1139" s="5">
        <v>143.1</v>
      </c>
      <c r="O1139" s="6">
        <v>0</v>
      </c>
      <c r="P1139" s="5">
        <v>78.11</v>
      </c>
      <c r="Q1139" s="5">
        <f t="shared" si="68"/>
        <v>286.2</v>
      </c>
      <c r="R1139" s="5">
        <f t="shared" si="69"/>
        <v>156.22</v>
      </c>
      <c r="S1139" s="5">
        <f t="shared" si="70"/>
        <v>129.97999999999999</v>
      </c>
      <c r="T1139" s="7">
        <f t="shared" si="71"/>
        <v>0.45415793151642209</v>
      </c>
      <c r="U1139" s="4">
        <f>YEAR(SalesDataTable[[#This Row],[Order Date]])</f>
        <v>2026</v>
      </c>
      <c r="V1139" s="7" t="str">
        <f>"Q"&amp;ROUNDUP(MONTH(SalesDataTable[[#This Row],[Order Date]])/3,0)</f>
        <v>Q2</v>
      </c>
      <c r="W1139" s="8">
        <f>MONTH(SalesDataTable[[#This Row],[Order Date]])</f>
        <v>6</v>
      </c>
      <c r="X1139" s="7" t="str">
        <f>TEXT(SalesDataTable[[#This Row],[Order Date]],"mmm")</f>
        <v>Jun</v>
      </c>
    </row>
    <row r="1140" spans="1:24" ht="15.6">
      <c r="A1140" s="2">
        <v>3351</v>
      </c>
      <c r="B1140" s="12">
        <v>46192</v>
      </c>
      <c r="C1140" s="14">
        <f>YEAR(SalesDataTable[[#This Row],[Order Date]])</f>
        <v>2026</v>
      </c>
      <c r="D1140" s="14">
        <f>ROUNDUP(MONTH(SalesDataTable[[#This Row],[Order Date]])/3,0)</f>
        <v>2</v>
      </c>
      <c r="E1140" s="14">
        <f>MONTH(SalesDataTable[[#This Row],[Order Date]])</f>
        <v>6</v>
      </c>
      <c r="F1140" s="14" t="str">
        <f>TEXT(SalesDataTable[[#This Row],[Order Date]],"mmm")</f>
        <v>Jun</v>
      </c>
      <c r="G1140" s="3" t="s">
        <v>6</v>
      </c>
      <c r="H1140" s="3" t="s">
        <v>7</v>
      </c>
      <c r="I1140" s="3" t="s">
        <v>28</v>
      </c>
      <c r="J1140" s="3" t="s">
        <v>13</v>
      </c>
      <c r="K1140" s="3" t="s">
        <v>23</v>
      </c>
      <c r="L1140" s="3" t="s">
        <v>51</v>
      </c>
      <c r="M1140" s="8">
        <v>4</v>
      </c>
      <c r="N1140" s="5">
        <v>123.89</v>
      </c>
      <c r="O1140" s="6">
        <v>0</v>
      </c>
      <c r="P1140" s="5">
        <v>59.42</v>
      </c>
      <c r="Q1140" s="5">
        <f t="shared" si="68"/>
        <v>495.56</v>
      </c>
      <c r="R1140" s="5">
        <f t="shared" si="69"/>
        <v>237.68</v>
      </c>
      <c r="S1140" s="5">
        <f t="shared" si="70"/>
        <v>257.88</v>
      </c>
      <c r="T1140" s="7">
        <f t="shared" si="71"/>
        <v>0.5203809831301961</v>
      </c>
      <c r="U1140" s="4">
        <f>YEAR(SalesDataTable[[#This Row],[Order Date]])</f>
        <v>2026</v>
      </c>
      <c r="V1140" s="7" t="str">
        <f>"Q"&amp;ROUNDUP(MONTH(SalesDataTable[[#This Row],[Order Date]])/3,0)</f>
        <v>Q2</v>
      </c>
      <c r="W1140" s="8">
        <f>MONTH(SalesDataTable[[#This Row],[Order Date]])</f>
        <v>6</v>
      </c>
      <c r="X1140" s="7" t="str">
        <f>TEXT(SalesDataTable[[#This Row],[Order Date]],"mmm")</f>
        <v>Jun</v>
      </c>
    </row>
    <row r="1141" spans="1:24" ht="15.6">
      <c r="A1141" s="2">
        <v>3366</v>
      </c>
      <c r="B1141" s="12">
        <v>46192</v>
      </c>
      <c r="C1141" s="14">
        <f>YEAR(SalesDataTable[[#This Row],[Order Date]])</f>
        <v>2026</v>
      </c>
      <c r="D1141" s="14">
        <f>ROUNDUP(MONTH(SalesDataTable[[#This Row],[Order Date]])/3,0)</f>
        <v>2</v>
      </c>
      <c r="E1141" s="14">
        <f>MONTH(SalesDataTable[[#This Row],[Order Date]])</f>
        <v>6</v>
      </c>
      <c r="F1141" s="14" t="str">
        <f>TEXT(SalesDataTable[[#This Row],[Order Date]],"mmm")</f>
        <v>Jun</v>
      </c>
      <c r="G1141" s="3" t="s">
        <v>6</v>
      </c>
      <c r="H1141" s="3" t="s">
        <v>41</v>
      </c>
      <c r="I1141" s="3" t="s">
        <v>2</v>
      </c>
      <c r="J1141" s="3" t="s">
        <v>16</v>
      </c>
      <c r="K1141" s="3" t="s">
        <v>14</v>
      </c>
      <c r="L1141" s="3"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c r="U1141" s="4">
        <f>YEAR(SalesDataTable[[#This Row],[Order Date]])</f>
        <v>2026</v>
      </c>
      <c r="V1141" s="7" t="str">
        <f>"Q"&amp;ROUNDUP(MONTH(SalesDataTable[[#This Row],[Order Date]])/3,0)</f>
        <v>Q2</v>
      </c>
      <c r="W1141" s="8">
        <f>MONTH(SalesDataTable[[#This Row],[Order Date]])</f>
        <v>6</v>
      </c>
      <c r="X1141" s="7" t="str">
        <f>TEXT(SalesDataTable[[#This Row],[Order Date]],"mmm")</f>
        <v>Jun</v>
      </c>
    </row>
    <row r="1142" spans="1:24" ht="15.6">
      <c r="A1142" s="2">
        <v>3691</v>
      </c>
      <c r="B1142" s="12">
        <v>46192</v>
      </c>
      <c r="C1142" s="14">
        <f>YEAR(SalesDataTable[[#This Row],[Order Date]])</f>
        <v>2026</v>
      </c>
      <c r="D1142" s="14">
        <f>ROUNDUP(MONTH(SalesDataTable[[#This Row],[Order Date]])/3,0)</f>
        <v>2</v>
      </c>
      <c r="E1142" s="14">
        <f>MONTH(SalesDataTable[[#This Row],[Order Date]])</f>
        <v>6</v>
      </c>
      <c r="F1142" s="14" t="str">
        <f>TEXT(SalesDataTable[[#This Row],[Order Date]],"mmm")</f>
        <v>Jun</v>
      </c>
      <c r="G1142" s="3" t="s">
        <v>6</v>
      </c>
      <c r="H1142" s="3" t="s">
        <v>27</v>
      </c>
      <c r="I1142" s="3" t="s">
        <v>19</v>
      </c>
      <c r="J1142" s="3" t="s">
        <v>3</v>
      </c>
      <c r="K1142" s="3" t="s">
        <v>9</v>
      </c>
      <c r="L1142" s="3" t="s">
        <v>10</v>
      </c>
      <c r="M1142" s="8">
        <v>1</v>
      </c>
      <c r="N1142" s="5">
        <v>93.48</v>
      </c>
      <c r="O1142" s="6">
        <v>0.05</v>
      </c>
      <c r="P1142" s="5">
        <v>44.31</v>
      </c>
      <c r="Q1142" s="5">
        <f t="shared" si="68"/>
        <v>88.805999999999997</v>
      </c>
      <c r="R1142" s="5">
        <f t="shared" si="69"/>
        <v>44.31</v>
      </c>
      <c r="S1142" s="5">
        <f t="shared" si="70"/>
        <v>44.495999999999995</v>
      </c>
      <c r="T1142" s="7">
        <f t="shared" si="71"/>
        <v>0.50104722653874734</v>
      </c>
      <c r="U1142" s="4">
        <f>YEAR(SalesDataTable[[#This Row],[Order Date]])</f>
        <v>2026</v>
      </c>
      <c r="V1142" s="7" t="str">
        <f>"Q"&amp;ROUNDUP(MONTH(SalesDataTable[[#This Row],[Order Date]])/3,0)</f>
        <v>Q2</v>
      </c>
      <c r="W1142" s="8">
        <f>MONTH(SalesDataTable[[#This Row],[Order Date]])</f>
        <v>6</v>
      </c>
      <c r="X1142" s="7" t="str">
        <f>TEXT(SalesDataTable[[#This Row],[Order Date]],"mmm")</f>
        <v>Jun</v>
      </c>
    </row>
    <row r="1143" spans="1:24" ht="15.6">
      <c r="A1143" s="2">
        <v>3909</v>
      </c>
      <c r="B1143" s="12">
        <v>46192</v>
      </c>
      <c r="C1143" s="14">
        <f>YEAR(SalesDataTable[[#This Row],[Order Date]])</f>
        <v>2026</v>
      </c>
      <c r="D1143" s="14">
        <f>ROUNDUP(MONTH(SalesDataTable[[#This Row],[Order Date]])/3,0)</f>
        <v>2</v>
      </c>
      <c r="E1143" s="14">
        <f>MONTH(SalesDataTable[[#This Row],[Order Date]])</f>
        <v>6</v>
      </c>
      <c r="F1143" s="14" t="str">
        <f>TEXT(SalesDataTable[[#This Row],[Order Date]],"mmm")</f>
        <v>Jun</v>
      </c>
      <c r="G1143" s="3" t="s">
        <v>6</v>
      </c>
      <c r="H1143" s="3" t="s">
        <v>7</v>
      </c>
      <c r="I1143" s="3" t="s">
        <v>28</v>
      </c>
      <c r="J1143" s="3" t="s">
        <v>3</v>
      </c>
      <c r="K1143" s="3" t="s">
        <v>9</v>
      </c>
      <c r="L1143" s="3" t="s">
        <v>37</v>
      </c>
      <c r="M1143" s="8">
        <v>1</v>
      </c>
      <c r="N1143" s="5">
        <v>156.05000000000001</v>
      </c>
      <c r="O1143" s="6">
        <v>0.05</v>
      </c>
      <c r="P1143" s="5">
        <v>81.28</v>
      </c>
      <c r="Q1143" s="5">
        <f t="shared" si="68"/>
        <v>148.2475</v>
      </c>
      <c r="R1143" s="5">
        <f t="shared" si="69"/>
        <v>81.28</v>
      </c>
      <c r="S1143" s="5">
        <f t="shared" si="70"/>
        <v>66.967500000000001</v>
      </c>
      <c r="T1143" s="7">
        <f t="shared" si="71"/>
        <v>0.45172768512116562</v>
      </c>
      <c r="U1143" s="4">
        <f>YEAR(SalesDataTable[[#This Row],[Order Date]])</f>
        <v>2026</v>
      </c>
      <c r="V1143" s="7" t="str">
        <f>"Q"&amp;ROUNDUP(MONTH(SalesDataTable[[#This Row],[Order Date]])/3,0)</f>
        <v>Q2</v>
      </c>
      <c r="W1143" s="8">
        <f>MONTH(SalesDataTable[[#This Row],[Order Date]])</f>
        <v>6</v>
      </c>
      <c r="X1143" s="7" t="str">
        <f>TEXT(SalesDataTable[[#This Row],[Order Date]],"mmm")</f>
        <v>Jun</v>
      </c>
    </row>
    <row r="1144" spans="1:24" ht="15.6">
      <c r="A1144" s="2">
        <v>4862</v>
      </c>
      <c r="B1144" s="12">
        <v>46192</v>
      </c>
      <c r="C1144" s="14">
        <f>YEAR(SalesDataTable[[#This Row],[Order Date]])</f>
        <v>2026</v>
      </c>
      <c r="D1144" s="14">
        <f>ROUNDUP(MONTH(SalesDataTable[[#This Row],[Order Date]])/3,0)</f>
        <v>2</v>
      </c>
      <c r="E1144" s="14">
        <f>MONTH(SalesDataTable[[#This Row],[Order Date]])</f>
        <v>6</v>
      </c>
      <c r="F1144" s="14" t="str">
        <f>TEXT(SalesDataTable[[#This Row],[Order Date]],"mmm")</f>
        <v>Jun</v>
      </c>
      <c r="G1144" s="3" t="s">
        <v>6</v>
      </c>
      <c r="H1144" s="3" t="s">
        <v>27</v>
      </c>
      <c r="I1144" s="3" t="s">
        <v>2</v>
      </c>
      <c r="J1144" s="3" t="s">
        <v>3</v>
      </c>
      <c r="K1144" s="3" t="s">
        <v>34</v>
      </c>
      <c r="L1144" s="3" t="s">
        <v>42</v>
      </c>
      <c r="M1144" s="8">
        <v>1</v>
      </c>
      <c r="N1144" s="5">
        <v>36.74</v>
      </c>
      <c r="O1144" s="6">
        <v>0</v>
      </c>
      <c r="P1144" s="5">
        <v>14.15</v>
      </c>
      <c r="Q1144" s="5">
        <f t="shared" si="68"/>
        <v>36.74</v>
      </c>
      <c r="R1144" s="5">
        <f t="shared" si="69"/>
        <v>14.15</v>
      </c>
      <c r="S1144" s="5">
        <f t="shared" si="70"/>
        <v>22.590000000000003</v>
      </c>
      <c r="T1144" s="7">
        <f t="shared" si="71"/>
        <v>0.61486118671747425</v>
      </c>
      <c r="U1144" s="4">
        <f>YEAR(SalesDataTable[[#This Row],[Order Date]])</f>
        <v>2026</v>
      </c>
      <c r="V1144" s="7" t="str">
        <f>"Q"&amp;ROUNDUP(MONTH(SalesDataTable[[#This Row],[Order Date]])/3,0)</f>
        <v>Q2</v>
      </c>
      <c r="W1144" s="8">
        <f>MONTH(SalesDataTable[[#This Row],[Order Date]])</f>
        <v>6</v>
      </c>
      <c r="X1144" s="7" t="str">
        <f>TEXT(SalesDataTable[[#This Row],[Order Date]],"mmm")</f>
        <v>Jun</v>
      </c>
    </row>
    <row r="1145" spans="1:24" ht="15.6">
      <c r="A1145" s="2">
        <v>5096</v>
      </c>
      <c r="B1145" s="12">
        <v>46192</v>
      </c>
      <c r="C1145" s="14">
        <f>YEAR(SalesDataTable[[#This Row],[Order Date]])</f>
        <v>2026</v>
      </c>
      <c r="D1145" s="14">
        <f>ROUNDUP(MONTH(SalesDataTable[[#This Row],[Order Date]])/3,0)</f>
        <v>2</v>
      </c>
      <c r="E1145" s="14">
        <f>MONTH(SalesDataTable[[#This Row],[Order Date]])</f>
        <v>6</v>
      </c>
      <c r="F1145" s="14" t="str">
        <f>TEXT(SalesDataTable[[#This Row],[Order Date]],"mmm")</f>
        <v>Jun</v>
      </c>
      <c r="G1145" s="3" t="s">
        <v>0</v>
      </c>
      <c r="H1145" s="3" t="s">
        <v>50</v>
      </c>
      <c r="I1145" s="3" t="s">
        <v>2</v>
      </c>
      <c r="J1145" s="3" t="s">
        <v>3</v>
      </c>
      <c r="K1145" s="3" t="s">
        <v>23</v>
      </c>
      <c r="L1145" s="3" t="s">
        <v>29</v>
      </c>
      <c r="M1145" s="8">
        <v>2</v>
      </c>
      <c r="N1145" s="5">
        <v>199.28</v>
      </c>
      <c r="O1145" s="6">
        <v>0</v>
      </c>
      <c r="P1145" s="5">
        <v>102.85</v>
      </c>
      <c r="Q1145" s="5">
        <f t="shared" si="68"/>
        <v>398.56</v>
      </c>
      <c r="R1145" s="5">
        <f t="shared" si="69"/>
        <v>205.7</v>
      </c>
      <c r="S1145" s="5">
        <f t="shared" si="70"/>
        <v>192.86</v>
      </c>
      <c r="T1145" s="7">
        <f t="shared" si="71"/>
        <v>0.48389201124046571</v>
      </c>
      <c r="U1145" s="4">
        <f>YEAR(SalesDataTable[[#This Row],[Order Date]])</f>
        <v>2026</v>
      </c>
      <c r="V1145" s="7" t="str">
        <f>"Q"&amp;ROUNDUP(MONTH(SalesDataTable[[#This Row],[Order Date]])/3,0)</f>
        <v>Q2</v>
      </c>
      <c r="W1145" s="8">
        <f>MONTH(SalesDataTable[[#This Row],[Order Date]])</f>
        <v>6</v>
      </c>
      <c r="X1145" s="7" t="str">
        <f>TEXT(SalesDataTable[[#This Row],[Order Date]],"mmm")</f>
        <v>Jun</v>
      </c>
    </row>
    <row r="1146" spans="1:24" ht="15.6">
      <c r="A1146" s="2">
        <v>5112</v>
      </c>
      <c r="B1146" s="12">
        <v>46192</v>
      </c>
      <c r="C1146" s="14">
        <f>YEAR(SalesDataTable[[#This Row],[Order Date]])</f>
        <v>2026</v>
      </c>
      <c r="D1146" s="14">
        <f>ROUNDUP(MONTH(SalesDataTable[[#This Row],[Order Date]])/3,0)</f>
        <v>2</v>
      </c>
      <c r="E1146" s="14">
        <f>MONTH(SalesDataTable[[#This Row],[Order Date]])</f>
        <v>6</v>
      </c>
      <c r="F1146" s="14" t="str">
        <f>TEXT(SalesDataTable[[#This Row],[Order Date]],"mmm")</f>
        <v>Jun</v>
      </c>
      <c r="G1146" s="3" t="s">
        <v>0</v>
      </c>
      <c r="H1146" s="3" t="s">
        <v>1</v>
      </c>
      <c r="I1146" s="3" t="s">
        <v>28</v>
      </c>
      <c r="J1146" s="3" t="s">
        <v>3</v>
      </c>
      <c r="K1146" s="3" t="s">
        <v>34</v>
      </c>
      <c r="L1146" s="3" t="s">
        <v>42</v>
      </c>
      <c r="M1146" s="8">
        <v>2</v>
      </c>
      <c r="N1146" s="5">
        <v>37.04</v>
      </c>
      <c r="O1146" s="6">
        <v>0.05</v>
      </c>
      <c r="P1146" s="5">
        <v>13.76</v>
      </c>
      <c r="Q1146" s="5">
        <f t="shared" si="68"/>
        <v>70.375999999999991</v>
      </c>
      <c r="R1146" s="5">
        <f t="shared" si="69"/>
        <v>27.52</v>
      </c>
      <c r="S1146" s="5">
        <f t="shared" si="70"/>
        <v>42.855999999999995</v>
      </c>
      <c r="T1146" s="7">
        <f t="shared" si="71"/>
        <v>0.60895759918153913</v>
      </c>
      <c r="U1146" s="4">
        <f>YEAR(SalesDataTable[[#This Row],[Order Date]])</f>
        <v>2026</v>
      </c>
      <c r="V1146" s="7" t="str">
        <f>"Q"&amp;ROUNDUP(MONTH(SalesDataTable[[#This Row],[Order Date]])/3,0)</f>
        <v>Q2</v>
      </c>
      <c r="W1146" s="8">
        <f>MONTH(SalesDataTable[[#This Row],[Order Date]])</f>
        <v>6</v>
      </c>
      <c r="X1146" s="7" t="str">
        <f>TEXT(SalesDataTable[[#This Row],[Order Date]],"mmm")</f>
        <v>Jun</v>
      </c>
    </row>
    <row r="1147" spans="1:24" ht="15.6">
      <c r="A1147" s="2">
        <v>501</v>
      </c>
      <c r="B1147" s="12">
        <v>46193</v>
      </c>
      <c r="C1147" s="14">
        <f>YEAR(SalesDataTable[[#This Row],[Order Date]])</f>
        <v>2026</v>
      </c>
      <c r="D1147" s="14">
        <f>ROUNDUP(MONTH(SalesDataTable[[#This Row],[Order Date]])/3,0)</f>
        <v>2</v>
      </c>
      <c r="E1147" s="14">
        <f>MONTH(SalesDataTable[[#This Row],[Order Date]])</f>
        <v>6</v>
      </c>
      <c r="F1147" s="14" t="str">
        <f>TEXT(SalesDataTable[[#This Row],[Order Date]],"mmm")</f>
        <v>Jun</v>
      </c>
      <c r="G1147" s="3" t="s">
        <v>20</v>
      </c>
      <c r="H1147" s="3" t="s">
        <v>21</v>
      </c>
      <c r="I1147" s="3" t="s">
        <v>2</v>
      </c>
      <c r="J1147" s="3" t="s">
        <v>13</v>
      </c>
      <c r="K1147" s="3" t="s">
        <v>23</v>
      </c>
      <c r="L1147" s="3" t="s">
        <v>40</v>
      </c>
      <c r="M1147" s="8">
        <v>2</v>
      </c>
      <c r="N1147" s="5">
        <v>80.95</v>
      </c>
      <c r="O1147" s="6">
        <v>0.1</v>
      </c>
      <c r="P1147" s="5">
        <v>39.44</v>
      </c>
      <c r="Q1147" s="5">
        <f t="shared" si="68"/>
        <v>145.71</v>
      </c>
      <c r="R1147" s="5">
        <f t="shared" si="69"/>
        <v>78.88</v>
      </c>
      <c r="S1147" s="5">
        <f t="shared" si="70"/>
        <v>66.830000000000013</v>
      </c>
      <c r="T1147" s="7">
        <f t="shared" si="71"/>
        <v>0.45865074462974409</v>
      </c>
      <c r="U1147" s="4">
        <f>YEAR(SalesDataTable[[#This Row],[Order Date]])</f>
        <v>2026</v>
      </c>
      <c r="V1147" s="7" t="str">
        <f>"Q"&amp;ROUNDUP(MONTH(SalesDataTable[[#This Row],[Order Date]])/3,0)</f>
        <v>Q2</v>
      </c>
      <c r="W1147" s="8">
        <f>MONTH(SalesDataTable[[#This Row],[Order Date]])</f>
        <v>6</v>
      </c>
      <c r="X1147" s="7" t="str">
        <f>TEXT(SalesDataTable[[#This Row],[Order Date]],"mmm")</f>
        <v>Jun</v>
      </c>
    </row>
    <row r="1148" spans="1:24" ht="15.6">
      <c r="A1148" s="2">
        <v>540</v>
      </c>
      <c r="B1148" s="12">
        <v>46193</v>
      </c>
      <c r="C1148" s="14">
        <f>YEAR(SalesDataTable[[#This Row],[Order Date]])</f>
        <v>2026</v>
      </c>
      <c r="D1148" s="14">
        <f>ROUNDUP(MONTH(SalesDataTable[[#This Row],[Order Date]])/3,0)</f>
        <v>2</v>
      </c>
      <c r="E1148" s="14">
        <f>MONTH(SalesDataTable[[#This Row],[Order Date]])</f>
        <v>6</v>
      </c>
      <c r="F1148" s="14" t="str">
        <f>TEXT(SalesDataTable[[#This Row],[Order Date]],"mmm")</f>
        <v>Jun</v>
      </c>
      <c r="G1148" s="3" t="s">
        <v>0</v>
      </c>
      <c r="H1148" s="3" t="s">
        <v>36</v>
      </c>
      <c r="I1148" s="3" t="s">
        <v>28</v>
      </c>
      <c r="J1148" s="3" t="s">
        <v>3</v>
      </c>
      <c r="K1148" s="3" t="s">
        <v>9</v>
      </c>
      <c r="L1148" s="3" t="s">
        <v>37</v>
      </c>
      <c r="M1148" s="8">
        <v>1</v>
      </c>
      <c r="N1148" s="5">
        <v>151.46</v>
      </c>
      <c r="O1148" s="6">
        <v>0.05</v>
      </c>
      <c r="P1148" s="5">
        <v>77.98</v>
      </c>
      <c r="Q1148" s="5">
        <f t="shared" si="68"/>
        <v>143.887</v>
      </c>
      <c r="R1148" s="5">
        <f t="shared" si="69"/>
        <v>77.98</v>
      </c>
      <c r="S1148" s="5">
        <f t="shared" si="70"/>
        <v>65.906999999999996</v>
      </c>
      <c r="T1148" s="7">
        <f t="shared" si="71"/>
        <v>0.45804693961233467</v>
      </c>
      <c r="U1148" s="4">
        <f>YEAR(SalesDataTable[[#This Row],[Order Date]])</f>
        <v>2026</v>
      </c>
      <c r="V1148" s="7" t="str">
        <f>"Q"&amp;ROUNDUP(MONTH(SalesDataTable[[#This Row],[Order Date]])/3,0)</f>
        <v>Q2</v>
      </c>
      <c r="W1148" s="8">
        <f>MONTH(SalesDataTable[[#This Row],[Order Date]])</f>
        <v>6</v>
      </c>
      <c r="X1148" s="7" t="str">
        <f>TEXT(SalesDataTable[[#This Row],[Order Date]],"mmm")</f>
        <v>Jun</v>
      </c>
    </row>
    <row r="1149" spans="1:24" ht="15.6">
      <c r="A1149" s="2">
        <v>2255</v>
      </c>
      <c r="B1149" s="12">
        <v>46193</v>
      </c>
      <c r="C1149" s="14">
        <f>YEAR(SalesDataTable[[#This Row],[Order Date]])</f>
        <v>2026</v>
      </c>
      <c r="D1149" s="14">
        <f>ROUNDUP(MONTH(SalesDataTable[[#This Row],[Order Date]])/3,0)</f>
        <v>2</v>
      </c>
      <c r="E1149" s="14">
        <f>MONTH(SalesDataTable[[#This Row],[Order Date]])</f>
        <v>6</v>
      </c>
      <c r="F1149" s="14" t="str">
        <f>TEXT(SalesDataTable[[#This Row],[Order Date]],"mmm")</f>
        <v>Jun</v>
      </c>
      <c r="G1149" s="3" t="s">
        <v>0</v>
      </c>
      <c r="H1149" s="3" t="s">
        <v>36</v>
      </c>
      <c r="I1149" s="3" t="s">
        <v>2</v>
      </c>
      <c r="J1149" s="3" t="s">
        <v>16</v>
      </c>
      <c r="K1149" s="3" t="s">
        <v>9</v>
      </c>
      <c r="L1149" s="3" t="s">
        <v>10</v>
      </c>
      <c r="M1149" s="8">
        <v>5</v>
      </c>
      <c r="N1149" s="5">
        <v>90.1</v>
      </c>
      <c r="O1149" s="6">
        <v>0</v>
      </c>
      <c r="P1149" s="5">
        <v>44.32</v>
      </c>
      <c r="Q1149" s="5">
        <f t="shared" si="68"/>
        <v>450.5</v>
      </c>
      <c r="R1149" s="5">
        <f t="shared" si="69"/>
        <v>221.6</v>
      </c>
      <c r="S1149" s="5">
        <f t="shared" si="70"/>
        <v>228.9</v>
      </c>
      <c r="T1149" s="7">
        <f t="shared" si="71"/>
        <v>0.50810210876803552</v>
      </c>
      <c r="U1149" s="4">
        <f>YEAR(SalesDataTable[[#This Row],[Order Date]])</f>
        <v>2026</v>
      </c>
      <c r="V1149" s="7" t="str">
        <f>"Q"&amp;ROUNDUP(MONTH(SalesDataTable[[#This Row],[Order Date]])/3,0)</f>
        <v>Q2</v>
      </c>
      <c r="W1149" s="8">
        <f>MONTH(SalesDataTable[[#This Row],[Order Date]])</f>
        <v>6</v>
      </c>
      <c r="X1149" s="7" t="str">
        <f>TEXT(SalesDataTable[[#This Row],[Order Date]],"mmm")</f>
        <v>Jun</v>
      </c>
    </row>
    <row r="1150" spans="1:24" ht="15.6">
      <c r="A1150" s="2">
        <v>3126</v>
      </c>
      <c r="B1150" s="12">
        <v>46193</v>
      </c>
      <c r="C1150" s="14">
        <f>YEAR(SalesDataTable[[#This Row],[Order Date]])</f>
        <v>2026</v>
      </c>
      <c r="D1150" s="14">
        <f>ROUNDUP(MONTH(SalesDataTable[[#This Row],[Order Date]])/3,0)</f>
        <v>2</v>
      </c>
      <c r="E1150" s="14">
        <f>MONTH(SalesDataTable[[#This Row],[Order Date]])</f>
        <v>6</v>
      </c>
      <c r="F1150" s="14" t="str">
        <f>TEXT(SalesDataTable[[#This Row],[Order Date]],"mmm")</f>
        <v>Jun</v>
      </c>
      <c r="G1150" s="3" t="s">
        <v>0</v>
      </c>
      <c r="H1150" s="3" t="s">
        <v>1</v>
      </c>
      <c r="I1150" s="3" t="s">
        <v>28</v>
      </c>
      <c r="J1150" s="3" t="s">
        <v>16</v>
      </c>
      <c r="K1150" s="3" t="s">
        <v>9</v>
      </c>
      <c r="L1150" s="3" t="s">
        <v>37</v>
      </c>
      <c r="M1150" s="8">
        <v>1</v>
      </c>
      <c r="N1150" s="5">
        <v>155.69</v>
      </c>
      <c r="O1150" s="6">
        <v>0.1</v>
      </c>
      <c r="P1150" s="5">
        <v>79.42</v>
      </c>
      <c r="Q1150" s="5">
        <f t="shared" si="68"/>
        <v>140.12100000000001</v>
      </c>
      <c r="R1150" s="5">
        <f t="shared" si="69"/>
        <v>79.42</v>
      </c>
      <c r="S1150" s="5">
        <f t="shared" si="70"/>
        <v>60.701000000000008</v>
      </c>
      <c r="T1150" s="7">
        <f t="shared" si="71"/>
        <v>0.43320415926235184</v>
      </c>
      <c r="U1150" s="4">
        <f>YEAR(SalesDataTable[[#This Row],[Order Date]])</f>
        <v>2026</v>
      </c>
      <c r="V1150" s="7" t="str">
        <f>"Q"&amp;ROUNDUP(MONTH(SalesDataTable[[#This Row],[Order Date]])/3,0)</f>
        <v>Q2</v>
      </c>
      <c r="W1150" s="8">
        <f>MONTH(SalesDataTable[[#This Row],[Order Date]])</f>
        <v>6</v>
      </c>
      <c r="X1150" s="7" t="str">
        <f>TEXT(SalesDataTable[[#This Row],[Order Date]],"mmm")</f>
        <v>Jun</v>
      </c>
    </row>
    <row r="1151" spans="1:24" ht="15.6">
      <c r="A1151" s="2">
        <v>3223</v>
      </c>
      <c r="B1151" s="12">
        <v>46193</v>
      </c>
      <c r="C1151" s="14">
        <f>YEAR(SalesDataTable[[#This Row],[Order Date]])</f>
        <v>2026</v>
      </c>
      <c r="D1151" s="14">
        <f>ROUNDUP(MONTH(SalesDataTable[[#This Row],[Order Date]])/3,0)</f>
        <v>2</v>
      </c>
      <c r="E1151" s="14">
        <f>MONTH(SalesDataTable[[#This Row],[Order Date]])</f>
        <v>6</v>
      </c>
      <c r="F1151" s="14" t="str">
        <f>TEXT(SalesDataTable[[#This Row],[Order Date]],"mmm")</f>
        <v>Jun</v>
      </c>
      <c r="G1151" s="3" t="s">
        <v>6</v>
      </c>
      <c r="H1151" s="3" t="s">
        <v>49</v>
      </c>
      <c r="I1151" s="3" t="s">
        <v>19</v>
      </c>
      <c r="J1151" s="3" t="s">
        <v>3</v>
      </c>
      <c r="K1151" s="3" t="s">
        <v>34</v>
      </c>
      <c r="L1151" s="3" t="s">
        <v>45</v>
      </c>
      <c r="M1151" s="8">
        <v>1</v>
      </c>
      <c r="N1151" s="5">
        <v>50.11</v>
      </c>
      <c r="O1151" s="6">
        <v>0.05</v>
      </c>
      <c r="P1151" s="5">
        <v>21.38</v>
      </c>
      <c r="Q1151" s="5">
        <f t="shared" si="68"/>
        <v>47.604499999999994</v>
      </c>
      <c r="R1151" s="5">
        <f t="shared" si="69"/>
        <v>21.38</v>
      </c>
      <c r="S1151" s="5">
        <f t="shared" si="70"/>
        <v>26.224499999999995</v>
      </c>
      <c r="T1151" s="7">
        <f t="shared" si="71"/>
        <v>0.55088279469377888</v>
      </c>
      <c r="U1151" s="4">
        <f>YEAR(SalesDataTable[[#This Row],[Order Date]])</f>
        <v>2026</v>
      </c>
      <c r="V1151" s="7" t="str">
        <f>"Q"&amp;ROUNDUP(MONTH(SalesDataTable[[#This Row],[Order Date]])/3,0)</f>
        <v>Q2</v>
      </c>
      <c r="W1151" s="8">
        <f>MONTH(SalesDataTable[[#This Row],[Order Date]])</f>
        <v>6</v>
      </c>
      <c r="X1151" s="7" t="str">
        <f>TEXT(SalesDataTable[[#This Row],[Order Date]],"mmm")</f>
        <v>Jun</v>
      </c>
    </row>
    <row r="1152" spans="1:24" ht="15.6">
      <c r="A1152" s="2">
        <v>3260</v>
      </c>
      <c r="B1152" s="12">
        <v>46193</v>
      </c>
      <c r="C1152" s="14">
        <f>YEAR(SalesDataTable[[#This Row],[Order Date]])</f>
        <v>2026</v>
      </c>
      <c r="D1152" s="14">
        <f>ROUNDUP(MONTH(SalesDataTable[[#This Row],[Order Date]])/3,0)</f>
        <v>2</v>
      </c>
      <c r="E1152" s="14">
        <f>MONTH(SalesDataTable[[#This Row],[Order Date]])</f>
        <v>6</v>
      </c>
      <c r="F1152" s="14" t="str">
        <f>TEXT(SalesDataTable[[#This Row],[Order Date]],"mmm")</f>
        <v>Jun</v>
      </c>
      <c r="G1152" s="3" t="s">
        <v>11</v>
      </c>
      <c r="H1152" s="3" t="s">
        <v>12</v>
      </c>
      <c r="I1152" s="3" t="s">
        <v>19</v>
      </c>
      <c r="J1152" s="3" t="s">
        <v>3</v>
      </c>
      <c r="K1152" s="3" t="s">
        <v>9</v>
      </c>
      <c r="L1152" s="3"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c r="U1152" s="4">
        <f>YEAR(SalesDataTable[[#This Row],[Order Date]])</f>
        <v>2026</v>
      </c>
      <c r="V1152" s="7" t="str">
        <f>"Q"&amp;ROUNDUP(MONTH(SalesDataTable[[#This Row],[Order Date]])/3,0)</f>
        <v>Q2</v>
      </c>
      <c r="W1152" s="8">
        <f>MONTH(SalesDataTable[[#This Row],[Order Date]])</f>
        <v>6</v>
      </c>
      <c r="X1152" s="7" t="str">
        <f>TEXT(SalesDataTable[[#This Row],[Order Date]],"mmm")</f>
        <v>Jun</v>
      </c>
    </row>
    <row r="1153" spans="1:24" ht="15.6">
      <c r="A1153" s="2">
        <v>3404</v>
      </c>
      <c r="B1153" s="12">
        <v>46193</v>
      </c>
      <c r="C1153" s="14">
        <f>YEAR(SalesDataTable[[#This Row],[Order Date]])</f>
        <v>2026</v>
      </c>
      <c r="D1153" s="14">
        <f>ROUNDUP(MONTH(SalesDataTable[[#This Row],[Order Date]])/3,0)</f>
        <v>2</v>
      </c>
      <c r="E1153" s="14">
        <f>MONTH(SalesDataTable[[#This Row],[Order Date]])</f>
        <v>6</v>
      </c>
      <c r="F1153" s="14" t="str">
        <f>TEXT(SalesDataTable[[#This Row],[Order Date]],"mmm")</f>
        <v>Jun</v>
      </c>
      <c r="G1153" s="3" t="s">
        <v>20</v>
      </c>
      <c r="H1153" s="3" t="s">
        <v>33</v>
      </c>
      <c r="I1153" s="3" t="s">
        <v>2</v>
      </c>
      <c r="J1153" s="3" t="s">
        <v>13</v>
      </c>
      <c r="K1153" s="3" t="s">
        <v>23</v>
      </c>
      <c r="L1153" s="3"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c r="U1153" s="4">
        <f>YEAR(SalesDataTable[[#This Row],[Order Date]])</f>
        <v>2026</v>
      </c>
      <c r="V1153" s="7" t="str">
        <f>"Q"&amp;ROUNDUP(MONTH(SalesDataTable[[#This Row],[Order Date]])/3,0)</f>
        <v>Q2</v>
      </c>
      <c r="W1153" s="8">
        <f>MONTH(SalesDataTable[[#This Row],[Order Date]])</f>
        <v>6</v>
      </c>
      <c r="X1153" s="7" t="str">
        <f>TEXT(SalesDataTable[[#This Row],[Order Date]],"mmm")</f>
        <v>Jun</v>
      </c>
    </row>
    <row r="1154" spans="1:24" ht="15.6">
      <c r="A1154" s="2">
        <v>4267</v>
      </c>
      <c r="B1154" s="12">
        <v>46193</v>
      </c>
      <c r="C1154" s="14">
        <f>YEAR(SalesDataTable[[#This Row],[Order Date]])</f>
        <v>2026</v>
      </c>
      <c r="D1154" s="14">
        <f>ROUNDUP(MONTH(SalesDataTable[[#This Row],[Order Date]])/3,0)</f>
        <v>2</v>
      </c>
      <c r="E1154" s="14">
        <f>MONTH(SalesDataTable[[#This Row],[Order Date]])</f>
        <v>6</v>
      </c>
      <c r="F1154" s="14" t="str">
        <f>TEXT(SalesDataTable[[#This Row],[Order Date]],"mmm")</f>
        <v>Jun</v>
      </c>
      <c r="G1154" s="3" t="s">
        <v>20</v>
      </c>
      <c r="H1154" s="3" t="s">
        <v>47</v>
      </c>
      <c r="I1154" s="3" t="s">
        <v>8</v>
      </c>
      <c r="J1154" s="3" t="s">
        <v>16</v>
      </c>
      <c r="K1154" s="3" t="s">
        <v>4</v>
      </c>
      <c r="L1154" s="3"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c r="U1154" s="4">
        <f>YEAR(SalesDataTable[[#This Row],[Order Date]])</f>
        <v>2026</v>
      </c>
      <c r="V1154" s="7" t="str">
        <f>"Q"&amp;ROUNDUP(MONTH(SalesDataTable[[#This Row],[Order Date]])/3,0)</f>
        <v>Q2</v>
      </c>
      <c r="W1154" s="8">
        <f>MONTH(SalesDataTable[[#This Row],[Order Date]])</f>
        <v>6</v>
      </c>
      <c r="X1154" s="7" t="str">
        <f>TEXT(SalesDataTable[[#This Row],[Order Date]],"mmm")</f>
        <v>Jun</v>
      </c>
    </row>
    <row r="1155" spans="1:24" ht="15.6">
      <c r="A1155" s="2">
        <v>5082</v>
      </c>
      <c r="B1155" s="12">
        <v>46193</v>
      </c>
      <c r="C1155" s="14">
        <f>YEAR(SalesDataTable[[#This Row],[Order Date]])</f>
        <v>2026</v>
      </c>
      <c r="D1155" s="14">
        <f>ROUNDUP(MONTH(SalesDataTable[[#This Row],[Order Date]])/3,0)</f>
        <v>2</v>
      </c>
      <c r="E1155" s="14">
        <f>MONTH(SalesDataTable[[#This Row],[Order Date]])</f>
        <v>6</v>
      </c>
      <c r="F1155" s="14" t="str">
        <f>TEXT(SalesDataTable[[#This Row],[Order Date]],"mmm")</f>
        <v>Jun</v>
      </c>
      <c r="G1155" s="3" t="s">
        <v>6</v>
      </c>
      <c r="H1155" s="3" t="s">
        <v>41</v>
      </c>
      <c r="I1155" s="3" t="s">
        <v>2</v>
      </c>
      <c r="J1155" s="3" t="s">
        <v>16</v>
      </c>
      <c r="K1155" s="3" t="s">
        <v>4</v>
      </c>
      <c r="L1155" s="3"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c r="U1155" s="4">
        <f>YEAR(SalesDataTable[[#This Row],[Order Date]])</f>
        <v>2026</v>
      </c>
      <c r="V1155" s="7" t="str">
        <f>"Q"&amp;ROUNDUP(MONTH(SalesDataTable[[#This Row],[Order Date]])/3,0)</f>
        <v>Q2</v>
      </c>
      <c r="W1155" s="8">
        <f>MONTH(SalesDataTable[[#This Row],[Order Date]])</f>
        <v>6</v>
      </c>
      <c r="X1155" s="7" t="str">
        <f>TEXT(SalesDataTable[[#This Row],[Order Date]],"mmm")</f>
        <v>Jun</v>
      </c>
    </row>
    <row r="1156" spans="1:24" ht="15.6">
      <c r="A1156" s="2">
        <v>5108</v>
      </c>
      <c r="B1156" s="12">
        <v>46193</v>
      </c>
      <c r="C1156" s="14">
        <f>YEAR(SalesDataTable[[#This Row],[Order Date]])</f>
        <v>2026</v>
      </c>
      <c r="D1156" s="14">
        <f>ROUNDUP(MONTH(SalesDataTable[[#This Row],[Order Date]])/3,0)</f>
        <v>2</v>
      </c>
      <c r="E1156" s="14">
        <f>MONTH(SalesDataTable[[#This Row],[Order Date]])</f>
        <v>6</v>
      </c>
      <c r="F1156" s="14" t="str">
        <f>TEXT(SalesDataTable[[#This Row],[Order Date]],"mmm")</f>
        <v>Jun</v>
      </c>
      <c r="G1156" s="3" t="s">
        <v>6</v>
      </c>
      <c r="H1156" s="3" t="s">
        <v>27</v>
      </c>
      <c r="I1156" s="3" t="s">
        <v>8</v>
      </c>
      <c r="J1156" s="3" t="s">
        <v>16</v>
      </c>
      <c r="K1156" s="3" t="s">
        <v>14</v>
      </c>
      <c r="L1156" s="3" t="s">
        <v>48</v>
      </c>
      <c r="M1156" s="8">
        <v>8</v>
      </c>
      <c r="N1156" s="5">
        <v>162.71</v>
      </c>
      <c r="O1156" s="6">
        <v>0.2</v>
      </c>
      <c r="P1156" s="5">
        <v>85.27</v>
      </c>
      <c r="Q1156" s="5">
        <f t="shared" si="72"/>
        <v>1041.3440000000001</v>
      </c>
      <c r="R1156" s="5">
        <f t="shared" si="73"/>
        <v>682.16</v>
      </c>
      <c r="S1156" s="5">
        <f t="shared" si="74"/>
        <v>359.18400000000008</v>
      </c>
      <c r="T1156" s="7">
        <f t="shared" si="75"/>
        <v>0.34492348349824847</v>
      </c>
      <c r="U1156" s="4">
        <f>YEAR(SalesDataTable[[#This Row],[Order Date]])</f>
        <v>2026</v>
      </c>
      <c r="V1156" s="7" t="str">
        <f>"Q"&amp;ROUNDUP(MONTH(SalesDataTable[[#This Row],[Order Date]])/3,0)</f>
        <v>Q2</v>
      </c>
      <c r="W1156" s="8">
        <f>MONTH(SalesDataTable[[#This Row],[Order Date]])</f>
        <v>6</v>
      </c>
      <c r="X1156" s="7" t="str">
        <f>TEXT(SalesDataTable[[#This Row],[Order Date]],"mmm")</f>
        <v>Jun</v>
      </c>
    </row>
    <row r="1157" spans="1:24" ht="15.6">
      <c r="A1157" s="2">
        <v>1105</v>
      </c>
      <c r="B1157" s="12">
        <v>46194</v>
      </c>
      <c r="C1157" s="14">
        <f>YEAR(SalesDataTable[[#This Row],[Order Date]])</f>
        <v>2026</v>
      </c>
      <c r="D1157" s="14">
        <f>ROUNDUP(MONTH(SalesDataTable[[#This Row],[Order Date]])/3,0)</f>
        <v>2</v>
      </c>
      <c r="E1157" s="14">
        <f>MONTH(SalesDataTable[[#This Row],[Order Date]])</f>
        <v>6</v>
      </c>
      <c r="F1157" s="14" t="str">
        <f>TEXT(SalesDataTable[[#This Row],[Order Date]],"mmm")</f>
        <v>Jun</v>
      </c>
      <c r="G1157" s="3" t="s">
        <v>11</v>
      </c>
      <c r="H1157" s="3" t="s">
        <v>25</v>
      </c>
      <c r="I1157" s="3" t="s">
        <v>28</v>
      </c>
      <c r="J1157" s="3" t="s">
        <v>3</v>
      </c>
      <c r="K1157" s="3" t="s">
        <v>14</v>
      </c>
      <c r="L1157" s="3"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c r="U1157" s="4">
        <f>YEAR(SalesDataTable[[#This Row],[Order Date]])</f>
        <v>2026</v>
      </c>
      <c r="V1157" s="7" t="str">
        <f>"Q"&amp;ROUNDUP(MONTH(SalesDataTable[[#This Row],[Order Date]])/3,0)</f>
        <v>Q2</v>
      </c>
      <c r="W1157" s="8">
        <f>MONTH(SalesDataTable[[#This Row],[Order Date]])</f>
        <v>6</v>
      </c>
      <c r="X1157" s="7" t="str">
        <f>TEXT(SalesDataTable[[#This Row],[Order Date]],"mmm")</f>
        <v>Jun</v>
      </c>
    </row>
    <row r="1158" spans="1:24" ht="15.6">
      <c r="A1158" s="2">
        <v>2757</v>
      </c>
      <c r="B1158" s="12">
        <v>46194</v>
      </c>
      <c r="C1158" s="14">
        <f>YEAR(SalesDataTable[[#This Row],[Order Date]])</f>
        <v>2026</v>
      </c>
      <c r="D1158" s="14">
        <f>ROUNDUP(MONTH(SalesDataTable[[#This Row],[Order Date]])/3,0)</f>
        <v>2</v>
      </c>
      <c r="E1158" s="14">
        <f>MONTH(SalesDataTable[[#This Row],[Order Date]])</f>
        <v>6</v>
      </c>
      <c r="F1158" s="14" t="str">
        <f>TEXT(SalesDataTable[[#This Row],[Order Date]],"mmm")</f>
        <v>Jun</v>
      </c>
      <c r="G1158" s="3" t="s">
        <v>6</v>
      </c>
      <c r="H1158" s="3" t="s">
        <v>27</v>
      </c>
      <c r="I1158" s="3" t="s">
        <v>8</v>
      </c>
      <c r="J1158" s="3" t="s">
        <v>16</v>
      </c>
      <c r="K1158" s="3" t="s">
        <v>14</v>
      </c>
      <c r="L1158" s="3" t="s">
        <v>44</v>
      </c>
      <c r="M1158" s="8">
        <v>6</v>
      </c>
      <c r="N1158" s="5">
        <v>136.65</v>
      </c>
      <c r="O1158" s="6">
        <v>0.15</v>
      </c>
      <c r="P1158" s="5">
        <v>68.56</v>
      </c>
      <c r="Q1158" s="5">
        <f t="shared" si="72"/>
        <v>696.91500000000008</v>
      </c>
      <c r="R1158" s="5">
        <f t="shared" si="73"/>
        <v>411.36</v>
      </c>
      <c r="S1158" s="5">
        <f t="shared" si="74"/>
        <v>285.55500000000006</v>
      </c>
      <c r="T1158" s="7">
        <f t="shared" si="75"/>
        <v>0.4097415036266977</v>
      </c>
      <c r="U1158" s="4">
        <f>YEAR(SalesDataTable[[#This Row],[Order Date]])</f>
        <v>2026</v>
      </c>
      <c r="V1158" s="7" t="str">
        <f>"Q"&amp;ROUNDUP(MONTH(SalesDataTable[[#This Row],[Order Date]])/3,0)</f>
        <v>Q2</v>
      </c>
      <c r="W1158" s="8">
        <f>MONTH(SalesDataTable[[#This Row],[Order Date]])</f>
        <v>6</v>
      </c>
      <c r="X1158" s="7" t="str">
        <f>TEXT(SalesDataTable[[#This Row],[Order Date]],"mmm")</f>
        <v>Jun</v>
      </c>
    </row>
    <row r="1159" spans="1:24" ht="15.6">
      <c r="A1159" s="2">
        <v>3325</v>
      </c>
      <c r="B1159" s="12">
        <v>46194</v>
      </c>
      <c r="C1159" s="14">
        <f>YEAR(SalesDataTable[[#This Row],[Order Date]])</f>
        <v>2026</v>
      </c>
      <c r="D1159" s="14">
        <f>ROUNDUP(MONTH(SalesDataTable[[#This Row],[Order Date]])/3,0)</f>
        <v>2</v>
      </c>
      <c r="E1159" s="14">
        <f>MONTH(SalesDataTable[[#This Row],[Order Date]])</f>
        <v>6</v>
      </c>
      <c r="F1159" s="14" t="str">
        <f>TEXT(SalesDataTable[[#This Row],[Order Date]],"mmm")</f>
        <v>Jun</v>
      </c>
      <c r="G1159" s="3" t="s">
        <v>11</v>
      </c>
      <c r="H1159" s="3" t="s">
        <v>12</v>
      </c>
      <c r="I1159" s="3" t="s">
        <v>2</v>
      </c>
      <c r="J1159" s="3" t="s">
        <v>13</v>
      </c>
      <c r="K1159" s="3" t="s">
        <v>4</v>
      </c>
      <c r="L1159" s="3" t="s">
        <v>22</v>
      </c>
      <c r="M1159" s="8">
        <v>4</v>
      </c>
      <c r="N1159" s="5">
        <v>50.57</v>
      </c>
      <c r="O1159" s="6">
        <v>0</v>
      </c>
      <c r="P1159" s="5">
        <v>21.85</v>
      </c>
      <c r="Q1159" s="5">
        <f t="shared" si="72"/>
        <v>202.28</v>
      </c>
      <c r="R1159" s="5">
        <f t="shared" si="73"/>
        <v>87.4</v>
      </c>
      <c r="S1159" s="5">
        <f t="shared" si="74"/>
        <v>114.88</v>
      </c>
      <c r="T1159" s="7">
        <f t="shared" si="75"/>
        <v>0.56792564761716435</v>
      </c>
      <c r="U1159" s="4">
        <f>YEAR(SalesDataTable[[#This Row],[Order Date]])</f>
        <v>2026</v>
      </c>
      <c r="V1159" s="7" t="str">
        <f>"Q"&amp;ROUNDUP(MONTH(SalesDataTable[[#This Row],[Order Date]])/3,0)</f>
        <v>Q2</v>
      </c>
      <c r="W1159" s="8">
        <f>MONTH(SalesDataTable[[#This Row],[Order Date]])</f>
        <v>6</v>
      </c>
      <c r="X1159" s="7" t="str">
        <f>TEXT(SalesDataTable[[#This Row],[Order Date]],"mmm")</f>
        <v>Jun</v>
      </c>
    </row>
    <row r="1160" spans="1:24" ht="15.6">
      <c r="A1160" s="2">
        <v>4070</v>
      </c>
      <c r="B1160" s="12">
        <v>46194</v>
      </c>
      <c r="C1160" s="14">
        <f>YEAR(SalesDataTable[[#This Row],[Order Date]])</f>
        <v>2026</v>
      </c>
      <c r="D1160" s="14">
        <f>ROUNDUP(MONTH(SalesDataTable[[#This Row],[Order Date]])/3,0)</f>
        <v>2</v>
      </c>
      <c r="E1160" s="14">
        <f>MONTH(SalesDataTable[[#This Row],[Order Date]])</f>
        <v>6</v>
      </c>
      <c r="F1160" s="14" t="str">
        <f>TEXT(SalesDataTable[[#This Row],[Order Date]],"mmm")</f>
        <v>Jun</v>
      </c>
      <c r="G1160" s="3" t="s">
        <v>20</v>
      </c>
      <c r="H1160" s="3" t="s">
        <v>33</v>
      </c>
      <c r="I1160" s="3" t="s">
        <v>2</v>
      </c>
      <c r="J1160" s="3" t="s">
        <v>13</v>
      </c>
      <c r="K1160" s="3" t="s">
        <v>4</v>
      </c>
      <c r="L1160" s="3"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c r="U1160" s="4">
        <f>YEAR(SalesDataTable[[#This Row],[Order Date]])</f>
        <v>2026</v>
      </c>
      <c r="V1160" s="7" t="str">
        <f>"Q"&amp;ROUNDUP(MONTH(SalesDataTable[[#This Row],[Order Date]])/3,0)</f>
        <v>Q2</v>
      </c>
      <c r="W1160" s="8">
        <f>MONTH(SalesDataTable[[#This Row],[Order Date]])</f>
        <v>6</v>
      </c>
      <c r="X1160" s="7" t="str">
        <f>TEXT(SalesDataTable[[#This Row],[Order Date]],"mmm")</f>
        <v>Jun</v>
      </c>
    </row>
    <row r="1161" spans="1:24" ht="15.6">
      <c r="A1161" s="2">
        <v>4339</v>
      </c>
      <c r="B1161" s="12">
        <v>46194</v>
      </c>
      <c r="C1161" s="14">
        <f>YEAR(SalesDataTable[[#This Row],[Order Date]])</f>
        <v>2026</v>
      </c>
      <c r="D1161" s="14">
        <f>ROUNDUP(MONTH(SalesDataTable[[#This Row],[Order Date]])/3,0)</f>
        <v>2</v>
      </c>
      <c r="E1161" s="14">
        <f>MONTH(SalesDataTable[[#This Row],[Order Date]])</f>
        <v>6</v>
      </c>
      <c r="F1161" s="14" t="str">
        <f>TEXT(SalesDataTable[[#This Row],[Order Date]],"mmm")</f>
        <v>Jun</v>
      </c>
      <c r="G1161" s="3" t="s">
        <v>11</v>
      </c>
      <c r="H1161" s="3" t="s">
        <v>52</v>
      </c>
      <c r="I1161" s="3" t="s">
        <v>28</v>
      </c>
      <c r="J1161" s="3" t="s">
        <v>3</v>
      </c>
      <c r="K1161" s="3" t="s">
        <v>14</v>
      </c>
      <c r="L1161" s="3" t="s">
        <v>44</v>
      </c>
      <c r="M1161" s="8">
        <v>1</v>
      </c>
      <c r="N1161" s="5">
        <v>132.49</v>
      </c>
      <c r="O1161" s="6">
        <v>0</v>
      </c>
      <c r="P1161" s="5">
        <v>67.09</v>
      </c>
      <c r="Q1161" s="5">
        <f t="shared" si="72"/>
        <v>132.49</v>
      </c>
      <c r="R1161" s="5">
        <f t="shared" si="73"/>
        <v>67.09</v>
      </c>
      <c r="S1161" s="5">
        <f t="shared" si="74"/>
        <v>65.400000000000006</v>
      </c>
      <c r="T1161" s="7">
        <f t="shared" si="75"/>
        <v>0.49362216016303118</v>
      </c>
      <c r="U1161" s="4">
        <f>YEAR(SalesDataTable[[#This Row],[Order Date]])</f>
        <v>2026</v>
      </c>
      <c r="V1161" s="7" t="str">
        <f>"Q"&amp;ROUNDUP(MONTH(SalesDataTable[[#This Row],[Order Date]])/3,0)</f>
        <v>Q2</v>
      </c>
      <c r="W1161" s="8">
        <f>MONTH(SalesDataTable[[#This Row],[Order Date]])</f>
        <v>6</v>
      </c>
      <c r="X1161" s="7" t="str">
        <f>TEXT(SalesDataTable[[#This Row],[Order Date]],"mmm")</f>
        <v>Jun</v>
      </c>
    </row>
    <row r="1162" spans="1:24" ht="15.6">
      <c r="A1162" s="2">
        <v>731</v>
      </c>
      <c r="B1162" s="12">
        <v>46195</v>
      </c>
      <c r="C1162" s="14">
        <f>YEAR(SalesDataTable[[#This Row],[Order Date]])</f>
        <v>2026</v>
      </c>
      <c r="D1162" s="14">
        <f>ROUNDUP(MONTH(SalesDataTable[[#This Row],[Order Date]])/3,0)</f>
        <v>2</v>
      </c>
      <c r="E1162" s="14">
        <f>MONTH(SalesDataTable[[#This Row],[Order Date]])</f>
        <v>6</v>
      </c>
      <c r="F1162" s="14" t="str">
        <f>TEXT(SalesDataTable[[#This Row],[Order Date]],"mmm")</f>
        <v>Jun</v>
      </c>
      <c r="G1162" s="3" t="s">
        <v>11</v>
      </c>
      <c r="H1162" s="3" t="s">
        <v>18</v>
      </c>
      <c r="I1162" s="3" t="s">
        <v>2</v>
      </c>
      <c r="J1162" s="3" t="s">
        <v>13</v>
      </c>
      <c r="K1162" s="3" t="s">
        <v>23</v>
      </c>
      <c r="L1162" s="3"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c r="U1162" s="4">
        <f>YEAR(SalesDataTable[[#This Row],[Order Date]])</f>
        <v>2026</v>
      </c>
      <c r="V1162" s="7" t="str">
        <f>"Q"&amp;ROUNDUP(MONTH(SalesDataTable[[#This Row],[Order Date]])/3,0)</f>
        <v>Q2</v>
      </c>
      <c r="W1162" s="8">
        <f>MONTH(SalesDataTable[[#This Row],[Order Date]])</f>
        <v>6</v>
      </c>
      <c r="X1162" s="7" t="str">
        <f>TEXT(SalesDataTable[[#This Row],[Order Date]],"mmm")</f>
        <v>Jun</v>
      </c>
    </row>
    <row r="1163" spans="1:24" ht="15.6">
      <c r="A1163" s="2">
        <v>1362</v>
      </c>
      <c r="B1163" s="12">
        <v>46195</v>
      </c>
      <c r="C1163" s="14">
        <f>YEAR(SalesDataTable[[#This Row],[Order Date]])</f>
        <v>2026</v>
      </c>
      <c r="D1163" s="14">
        <f>ROUNDUP(MONTH(SalesDataTable[[#This Row],[Order Date]])/3,0)</f>
        <v>2</v>
      </c>
      <c r="E1163" s="14">
        <f>MONTH(SalesDataTable[[#This Row],[Order Date]])</f>
        <v>6</v>
      </c>
      <c r="F1163" s="14" t="str">
        <f>TEXT(SalesDataTable[[#This Row],[Order Date]],"mmm")</f>
        <v>Jun</v>
      </c>
      <c r="G1163" s="3" t="s">
        <v>6</v>
      </c>
      <c r="H1163" s="3" t="s">
        <v>7</v>
      </c>
      <c r="I1163" s="3" t="s">
        <v>19</v>
      </c>
      <c r="J1163" s="3" t="s">
        <v>13</v>
      </c>
      <c r="K1163" s="3" t="s">
        <v>34</v>
      </c>
      <c r="L1163" s="3" t="s">
        <v>42</v>
      </c>
      <c r="M1163" s="8">
        <v>1</v>
      </c>
      <c r="N1163" s="5">
        <v>35.409999999999997</v>
      </c>
      <c r="O1163" s="6">
        <v>0.05</v>
      </c>
      <c r="P1163" s="5">
        <v>13.9</v>
      </c>
      <c r="Q1163" s="5">
        <f t="shared" si="72"/>
        <v>33.639499999999998</v>
      </c>
      <c r="R1163" s="5">
        <f t="shared" si="73"/>
        <v>13.9</v>
      </c>
      <c r="S1163" s="5">
        <f t="shared" si="74"/>
        <v>19.7395</v>
      </c>
      <c r="T1163" s="7">
        <f t="shared" si="75"/>
        <v>0.58679528530447833</v>
      </c>
      <c r="U1163" s="4">
        <f>YEAR(SalesDataTable[[#This Row],[Order Date]])</f>
        <v>2026</v>
      </c>
      <c r="V1163" s="7" t="str">
        <f>"Q"&amp;ROUNDUP(MONTH(SalesDataTable[[#This Row],[Order Date]])/3,0)</f>
        <v>Q2</v>
      </c>
      <c r="W1163" s="8">
        <f>MONTH(SalesDataTable[[#This Row],[Order Date]])</f>
        <v>6</v>
      </c>
      <c r="X1163" s="7" t="str">
        <f>TEXT(SalesDataTable[[#This Row],[Order Date]],"mmm")</f>
        <v>Jun</v>
      </c>
    </row>
    <row r="1164" spans="1:24" ht="15.6">
      <c r="A1164" s="2">
        <v>1512</v>
      </c>
      <c r="B1164" s="12">
        <v>46195</v>
      </c>
      <c r="C1164" s="14">
        <f>YEAR(SalesDataTable[[#This Row],[Order Date]])</f>
        <v>2026</v>
      </c>
      <c r="D1164" s="14">
        <f>ROUNDUP(MONTH(SalesDataTable[[#This Row],[Order Date]])/3,0)</f>
        <v>2</v>
      </c>
      <c r="E1164" s="14">
        <f>MONTH(SalesDataTable[[#This Row],[Order Date]])</f>
        <v>6</v>
      </c>
      <c r="F1164" s="14" t="str">
        <f>TEXT(SalesDataTable[[#This Row],[Order Date]],"mmm")</f>
        <v>Jun</v>
      </c>
      <c r="G1164" s="3" t="s">
        <v>0</v>
      </c>
      <c r="H1164" s="3" t="s">
        <v>1</v>
      </c>
      <c r="I1164" s="3" t="s">
        <v>28</v>
      </c>
      <c r="J1164" s="3" t="s">
        <v>3</v>
      </c>
      <c r="K1164" s="3" t="s">
        <v>34</v>
      </c>
      <c r="L1164" s="3" t="s">
        <v>35</v>
      </c>
      <c r="M1164" s="8">
        <v>3</v>
      </c>
      <c r="N1164" s="5">
        <v>41.01</v>
      </c>
      <c r="O1164" s="6">
        <v>0</v>
      </c>
      <c r="P1164" s="5">
        <v>14.33</v>
      </c>
      <c r="Q1164" s="5">
        <f t="shared" si="72"/>
        <v>123.03</v>
      </c>
      <c r="R1164" s="5">
        <f t="shared" si="73"/>
        <v>42.99</v>
      </c>
      <c r="S1164" s="5">
        <f t="shared" si="74"/>
        <v>80.039999999999992</v>
      </c>
      <c r="T1164" s="7">
        <f t="shared" si="75"/>
        <v>0.65057303096805652</v>
      </c>
      <c r="U1164" s="4">
        <f>YEAR(SalesDataTable[[#This Row],[Order Date]])</f>
        <v>2026</v>
      </c>
      <c r="V1164" s="7" t="str">
        <f>"Q"&amp;ROUNDUP(MONTH(SalesDataTable[[#This Row],[Order Date]])/3,0)</f>
        <v>Q2</v>
      </c>
      <c r="W1164" s="8">
        <f>MONTH(SalesDataTable[[#This Row],[Order Date]])</f>
        <v>6</v>
      </c>
      <c r="X1164" s="7" t="str">
        <f>TEXT(SalesDataTable[[#This Row],[Order Date]],"mmm")</f>
        <v>Jun</v>
      </c>
    </row>
    <row r="1165" spans="1:24" ht="15.6">
      <c r="A1165" s="2">
        <v>1647</v>
      </c>
      <c r="B1165" s="12">
        <v>46195</v>
      </c>
      <c r="C1165" s="14">
        <f>YEAR(SalesDataTable[[#This Row],[Order Date]])</f>
        <v>2026</v>
      </c>
      <c r="D1165" s="14">
        <f>ROUNDUP(MONTH(SalesDataTable[[#This Row],[Order Date]])/3,0)</f>
        <v>2</v>
      </c>
      <c r="E1165" s="14">
        <f>MONTH(SalesDataTable[[#This Row],[Order Date]])</f>
        <v>6</v>
      </c>
      <c r="F1165" s="14" t="str">
        <f>TEXT(SalesDataTable[[#This Row],[Order Date]],"mmm")</f>
        <v>Jun</v>
      </c>
      <c r="G1165" s="3" t="s">
        <v>20</v>
      </c>
      <c r="H1165" s="3" t="s">
        <v>33</v>
      </c>
      <c r="I1165" s="3" t="s">
        <v>2</v>
      </c>
      <c r="J1165" s="3" t="s">
        <v>16</v>
      </c>
      <c r="K1165" s="3" t="s">
        <v>14</v>
      </c>
      <c r="L1165" s="3" t="s">
        <v>15</v>
      </c>
      <c r="M1165" s="8">
        <v>1</v>
      </c>
      <c r="N1165" s="5">
        <v>36.01</v>
      </c>
      <c r="O1165" s="6">
        <v>0</v>
      </c>
      <c r="P1165" s="5">
        <v>13.23</v>
      </c>
      <c r="Q1165" s="5">
        <f t="shared" si="72"/>
        <v>36.01</v>
      </c>
      <c r="R1165" s="5">
        <f t="shared" si="73"/>
        <v>13.23</v>
      </c>
      <c r="S1165" s="5">
        <f t="shared" si="74"/>
        <v>22.779999999999998</v>
      </c>
      <c r="T1165" s="7">
        <f t="shared" si="75"/>
        <v>0.63260205498472644</v>
      </c>
      <c r="U1165" s="4">
        <f>YEAR(SalesDataTable[[#This Row],[Order Date]])</f>
        <v>2026</v>
      </c>
      <c r="V1165" s="7" t="str">
        <f>"Q"&amp;ROUNDUP(MONTH(SalesDataTable[[#This Row],[Order Date]])/3,0)</f>
        <v>Q2</v>
      </c>
      <c r="W1165" s="8">
        <f>MONTH(SalesDataTable[[#This Row],[Order Date]])</f>
        <v>6</v>
      </c>
      <c r="X1165" s="7" t="str">
        <f>TEXT(SalesDataTable[[#This Row],[Order Date]],"mmm")</f>
        <v>Jun</v>
      </c>
    </row>
    <row r="1166" spans="1:24" ht="15.6">
      <c r="A1166" s="2">
        <v>2358</v>
      </c>
      <c r="B1166" s="12">
        <v>46195</v>
      </c>
      <c r="C1166" s="14">
        <f>YEAR(SalesDataTable[[#This Row],[Order Date]])</f>
        <v>2026</v>
      </c>
      <c r="D1166" s="14">
        <f>ROUNDUP(MONTH(SalesDataTable[[#This Row],[Order Date]])/3,0)</f>
        <v>2</v>
      </c>
      <c r="E1166" s="14">
        <f>MONTH(SalesDataTable[[#This Row],[Order Date]])</f>
        <v>6</v>
      </c>
      <c r="F1166" s="14" t="str">
        <f>TEXT(SalesDataTable[[#This Row],[Order Date]],"mmm")</f>
        <v>Jun</v>
      </c>
      <c r="G1166" s="3" t="s">
        <v>0</v>
      </c>
      <c r="H1166" s="3" t="s">
        <v>1</v>
      </c>
      <c r="I1166" s="3" t="s">
        <v>28</v>
      </c>
      <c r="J1166" s="3" t="s">
        <v>3</v>
      </c>
      <c r="K1166" s="3" t="s">
        <v>34</v>
      </c>
      <c r="L1166" s="3" t="s">
        <v>45</v>
      </c>
      <c r="M1166" s="8">
        <v>2</v>
      </c>
      <c r="N1166" s="5">
        <v>50.21</v>
      </c>
      <c r="O1166" s="6">
        <v>0.05</v>
      </c>
      <c r="P1166" s="5">
        <v>21.74</v>
      </c>
      <c r="Q1166" s="5">
        <f t="shared" si="72"/>
        <v>95.399000000000001</v>
      </c>
      <c r="R1166" s="5">
        <f t="shared" si="73"/>
        <v>43.48</v>
      </c>
      <c r="S1166" s="5">
        <f t="shared" si="74"/>
        <v>51.919000000000004</v>
      </c>
      <c r="T1166" s="7">
        <f t="shared" si="75"/>
        <v>0.54423002337550708</v>
      </c>
      <c r="U1166" s="4">
        <f>YEAR(SalesDataTable[[#This Row],[Order Date]])</f>
        <v>2026</v>
      </c>
      <c r="V1166" s="7" t="str">
        <f>"Q"&amp;ROUNDUP(MONTH(SalesDataTable[[#This Row],[Order Date]])/3,0)</f>
        <v>Q2</v>
      </c>
      <c r="W1166" s="8">
        <f>MONTH(SalesDataTable[[#This Row],[Order Date]])</f>
        <v>6</v>
      </c>
      <c r="X1166" s="7" t="str">
        <f>TEXT(SalesDataTable[[#This Row],[Order Date]],"mmm")</f>
        <v>Jun</v>
      </c>
    </row>
    <row r="1167" spans="1:24" ht="15.6">
      <c r="A1167" s="2">
        <v>2366</v>
      </c>
      <c r="B1167" s="12">
        <v>46195</v>
      </c>
      <c r="C1167" s="14">
        <f>YEAR(SalesDataTable[[#This Row],[Order Date]])</f>
        <v>2026</v>
      </c>
      <c r="D1167" s="14">
        <f>ROUNDUP(MONTH(SalesDataTable[[#This Row],[Order Date]])/3,0)</f>
        <v>2</v>
      </c>
      <c r="E1167" s="14">
        <f>MONTH(SalesDataTable[[#This Row],[Order Date]])</f>
        <v>6</v>
      </c>
      <c r="F1167" s="14" t="str">
        <f>TEXT(SalesDataTable[[#This Row],[Order Date]],"mmm")</f>
        <v>Jun</v>
      </c>
      <c r="G1167" s="3" t="s">
        <v>11</v>
      </c>
      <c r="H1167" s="3" t="s">
        <v>39</v>
      </c>
      <c r="I1167" s="3" t="s">
        <v>28</v>
      </c>
      <c r="J1167" s="3" t="s">
        <v>3</v>
      </c>
      <c r="K1167" s="3" t="s">
        <v>4</v>
      </c>
      <c r="L1167" s="3" t="s">
        <v>30</v>
      </c>
      <c r="M1167" s="8">
        <v>3</v>
      </c>
      <c r="N1167" s="5">
        <v>100.3</v>
      </c>
      <c r="O1167" s="6">
        <v>0</v>
      </c>
      <c r="P1167" s="5">
        <v>49.26</v>
      </c>
      <c r="Q1167" s="5">
        <f t="shared" si="72"/>
        <v>300.89999999999998</v>
      </c>
      <c r="R1167" s="5">
        <f t="shared" si="73"/>
        <v>147.78</v>
      </c>
      <c r="S1167" s="5">
        <f t="shared" si="74"/>
        <v>153.11999999999998</v>
      </c>
      <c r="T1167" s="7">
        <f t="shared" si="75"/>
        <v>0.5088733798604187</v>
      </c>
      <c r="U1167" s="4">
        <f>YEAR(SalesDataTable[[#This Row],[Order Date]])</f>
        <v>2026</v>
      </c>
      <c r="V1167" s="7" t="str">
        <f>"Q"&amp;ROUNDUP(MONTH(SalesDataTable[[#This Row],[Order Date]])/3,0)</f>
        <v>Q2</v>
      </c>
      <c r="W1167" s="8">
        <f>MONTH(SalesDataTable[[#This Row],[Order Date]])</f>
        <v>6</v>
      </c>
      <c r="X1167" s="7" t="str">
        <f>TEXT(SalesDataTable[[#This Row],[Order Date]],"mmm")</f>
        <v>Jun</v>
      </c>
    </row>
    <row r="1168" spans="1:24" ht="15.6">
      <c r="A1168" s="2">
        <v>3481</v>
      </c>
      <c r="B1168" s="12">
        <v>46195</v>
      </c>
      <c r="C1168" s="14">
        <f>YEAR(SalesDataTable[[#This Row],[Order Date]])</f>
        <v>2026</v>
      </c>
      <c r="D1168" s="14">
        <f>ROUNDUP(MONTH(SalesDataTable[[#This Row],[Order Date]])/3,0)</f>
        <v>2</v>
      </c>
      <c r="E1168" s="14">
        <f>MONTH(SalesDataTable[[#This Row],[Order Date]])</f>
        <v>6</v>
      </c>
      <c r="F1168" s="14" t="str">
        <f>TEXT(SalesDataTable[[#This Row],[Order Date]],"mmm")</f>
        <v>Jun</v>
      </c>
      <c r="G1168" s="3" t="s">
        <v>20</v>
      </c>
      <c r="H1168" s="3" t="s">
        <v>33</v>
      </c>
      <c r="I1168" s="3" t="s">
        <v>19</v>
      </c>
      <c r="J1168" s="3" t="s">
        <v>13</v>
      </c>
      <c r="K1168" s="3" t="s">
        <v>14</v>
      </c>
      <c r="L1168" s="3"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c r="U1168" s="4">
        <f>YEAR(SalesDataTable[[#This Row],[Order Date]])</f>
        <v>2026</v>
      </c>
      <c r="V1168" s="7" t="str">
        <f>"Q"&amp;ROUNDUP(MONTH(SalesDataTable[[#This Row],[Order Date]])/3,0)</f>
        <v>Q2</v>
      </c>
      <c r="W1168" s="8">
        <f>MONTH(SalesDataTable[[#This Row],[Order Date]])</f>
        <v>6</v>
      </c>
      <c r="X1168" s="7" t="str">
        <f>TEXT(SalesDataTable[[#This Row],[Order Date]],"mmm")</f>
        <v>Jun</v>
      </c>
    </row>
    <row r="1169" spans="1:24" ht="15.6">
      <c r="A1169" s="2">
        <v>3595</v>
      </c>
      <c r="B1169" s="12">
        <v>46195</v>
      </c>
      <c r="C1169" s="14">
        <f>YEAR(SalesDataTable[[#This Row],[Order Date]])</f>
        <v>2026</v>
      </c>
      <c r="D1169" s="14">
        <f>ROUNDUP(MONTH(SalesDataTable[[#This Row],[Order Date]])/3,0)</f>
        <v>2</v>
      </c>
      <c r="E1169" s="14">
        <f>MONTH(SalesDataTable[[#This Row],[Order Date]])</f>
        <v>6</v>
      </c>
      <c r="F1169" s="14" t="str">
        <f>TEXT(SalesDataTable[[#This Row],[Order Date]],"mmm")</f>
        <v>Jun</v>
      </c>
      <c r="G1169" s="3" t="s">
        <v>6</v>
      </c>
      <c r="H1169" s="3" t="s">
        <v>49</v>
      </c>
      <c r="I1169" s="3" t="s">
        <v>2</v>
      </c>
      <c r="J1169" s="3" t="s">
        <v>13</v>
      </c>
      <c r="K1169" s="3" t="s">
        <v>4</v>
      </c>
      <c r="L1169" s="3" t="s">
        <v>26</v>
      </c>
      <c r="M1169" s="8">
        <v>2</v>
      </c>
      <c r="N1169" s="5">
        <v>40.94</v>
      </c>
      <c r="O1169" s="6">
        <v>0.1</v>
      </c>
      <c r="P1169" s="5">
        <v>16.88</v>
      </c>
      <c r="Q1169" s="5">
        <f t="shared" si="72"/>
        <v>73.691999999999993</v>
      </c>
      <c r="R1169" s="5">
        <f t="shared" si="73"/>
        <v>33.76</v>
      </c>
      <c r="S1169" s="5">
        <f t="shared" si="74"/>
        <v>39.931999999999995</v>
      </c>
      <c r="T1169" s="7">
        <f t="shared" si="75"/>
        <v>0.54187700157411933</v>
      </c>
      <c r="U1169" s="4">
        <f>YEAR(SalesDataTable[[#This Row],[Order Date]])</f>
        <v>2026</v>
      </c>
      <c r="V1169" s="7" t="str">
        <f>"Q"&amp;ROUNDUP(MONTH(SalesDataTable[[#This Row],[Order Date]])/3,0)</f>
        <v>Q2</v>
      </c>
      <c r="W1169" s="8">
        <f>MONTH(SalesDataTable[[#This Row],[Order Date]])</f>
        <v>6</v>
      </c>
      <c r="X1169" s="7" t="str">
        <f>TEXT(SalesDataTable[[#This Row],[Order Date]],"mmm")</f>
        <v>Jun</v>
      </c>
    </row>
    <row r="1170" spans="1:24" ht="15.6">
      <c r="A1170" s="2">
        <v>3766</v>
      </c>
      <c r="B1170" s="12">
        <v>46195</v>
      </c>
      <c r="C1170" s="14">
        <f>YEAR(SalesDataTable[[#This Row],[Order Date]])</f>
        <v>2026</v>
      </c>
      <c r="D1170" s="14">
        <f>ROUNDUP(MONTH(SalesDataTable[[#This Row],[Order Date]])/3,0)</f>
        <v>2</v>
      </c>
      <c r="E1170" s="14">
        <f>MONTH(SalesDataTable[[#This Row],[Order Date]])</f>
        <v>6</v>
      </c>
      <c r="F1170" s="14" t="str">
        <f>TEXT(SalesDataTable[[#This Row],[Order Date]],"mmm")</f>
        <v>Jun</v>
      </c>
      <c r="G1170" s="3" t="s">
        <v>20</v>
      </c>
      <c r="H1170" s="3" t="s">
        <v>33</v>
      </c>
      <c r="I1170" s="3" t="s">
        <v>19</v>
      </c>
      <c r="J1170" s="3" t="s">
        <v>3</v>
      </c>
      <c r="K1170" s="3" t="s">
        <v>9</v>
      </c>
      <c r="L1170" s="3" t="s">
        <v>10</v>
      </c>
      <c r="M1170" s="8">
        <v>1</v>
      </c>
      <c r="N1170" s="5">
        <v>93.78</v>
      </c>
      <c r="O1170" s="6">
        <v>0</v>
      </c>
      <c r="P1170" s="5">
        <v>46.62</v>
      </c>
      <c r="Q1170" s="5">
        <f t="shared" si="72"/>
        <v>93.78</v>
      </c>
      <c r="R1170" s="5">
        <f t="shared" si="73"/>
        <v>46.62</v>
      </c>
      <c r="S1170" s="5">
        <f t="shared" si="74"/>
        <v>47.160000000000004</v>
      </c>
      <c r="T1170" s="7">
        <f t="shared" si="75"/>
        <v>0.50287907869481774</v>
      </c>
      <c r="U1170" s="4">
        <f>YEAR(SalesDataTable[[#This Row],[Order Date]])</f>
        <v>2026</v>
      </c>
      <c r="V1170" s="7" t="str">
        <f>"Q"&amp;ROUNDUP(MONTH(SalesDataTable[[#This Row],[Order Date]])/3,0)</f>
        <v>Q2</v>
      </c>
      <c r="W1170" s="8">
        <f>MONTH(SalesDataTable[[#This Row],[Order Date]])</f>
        <v>6</v>
      </c>
      <c r="X1170" s="7" t="str">
        <f>TEXT(SalesDataTable[[#This Row],[Order Date]],"mmm")</f>
        <v>Jun</v>
      </c>
    </row>
    <row r="1171" spans="1:24" ht="15.6">
      <c r="A1171" s="2">
        <v>3933</v>
      </c>
      <c r="B1171" s="12">
        <v>46195</v>
      </c>
      <c r="C1171" s="14">
        <f>YEAR(SalesDataTable[[#This Row],[Order Date]])</f>
        <v>2026</v>
      </c>
      <c r="D1171" s="14">
        <f>ROUNDUP(MONTH(SalesDataTable[[#This Row],[Order Date]])/3,0)</f>
        <v>2</v>
      </c>
      <c r="E1171" s="14">
        <f>MONTH(SalesDataTable[[#This Row],[Order Date]])</f>
        <v>6</v>
      </c>
      <c r="F1171" s="14" t="str">
        <f>TEXT(SalesDataTable[[#This Row],[Order Date]],"mmm")</f>
        <v>Jun</v>
      </c>
      <c r="G1171" s="3" t="s">
        <v>20</v>
      </c>
      <c r="H1171" s="3" t="s">
        <v>21</v>
      </c>
      <c r="I1171" s="3" t="s">
        <v>19</v>
      </c>
      <c r="J1171" s="3" t="s">
        <v>13</v>
      </c>
      <c r="K1171" s="3" t="s">
        <v>34</v>
      </c>
      <c r="L1171" s="3" t="s">
        <v>45</v>
      </c>
      <c r="M1171" s="8">
        <v>2</v>
      </c>
      <c r="N1171" s="5">
        <v>51.42</v>
      </c>
      <c r="O1171" s="6">
        <v>0</v>
      </c>
      <c r="P1171" s="5">
        <v>22.19</v>
      </c>
      <c r="Q1171" s="5">
        <f t="shared" si="72"/>
        <v>102.84</v>
      </c>
      <c r="R1171" s="5">
        <f t="shared" si="73"/>
        <v>44.38</v>
      </c>
      <c r="S1171" s="5">
        <f t="shared" si="74"/>
        <v>58.46</v>
      </c>
      <c r="T1171" s="7">
        <f t="shared" si="75"/>
        <v>0.56845585375340335</v>
      </c>
      <c r="U1171" s="4">
        <f>YEAR(SalesDataTable[[#This Row],[Order Date]])</f>
        <v>2026</v>
      </c>
      <c r="V1171" s="7" t="str">
        <f>"Q"&amp;ROUNDUP(MONTH(SalesDataTable[[#This Row],[Order Date]])/3,0)</f>
        <v>Q2</v>
      </c>
      <c r="W1171" s="8">
        <f>MONTH(SalesDataTable[[#This Row],[Order Date]])</f>
        <v>6</v>
      </c>
      <c r="X1171" s="7" t="str">
        <f>TEXT(SalesDataTable[[#This Row],[Order Date]],"mmm")</f>
        <v>Jun</v>
      </c>
    </row>
    <row r="1172" spans="1:24" ht="15.6">
      <c r="A1172" s="2">
        <v>3951</v>
      </c>
      <c r="B1172" s="12">
        <v>46195</v>
      </c>
      <c r="C1172" s="14">
        <f>YEAR(SalesDataTable[[#This Row],[Order Date]])</f>
        <v>2026</v>
      </c>
      <c r="D1172" s="14">
        <f>ROUNDUP(MONTH(SalesDataTable[[#This Row],[Order Date]])/3,0)</f>
        <v>2</v>
      </c>
      <c r="E1172" s="14">
        <f>MONTH(SalesDataTable[[#This Row],[Order Date]])</f>
        <v>6</v>
      </c>
      <c r="F1172" s="14" t="str">
        <f>TEXT(SalesDataTable[[#This Row],[Order Date]],"mmm")</f>
        <v>Jun</v>
      </c>
      <c r="G1172" s="3" t="s">
        <v>11</v>
      </c>
      <c r="H1172" s="3" t="s">
        <v>12</v>
      </c>
      <c r="I1172" s="3" t="s">
        <v>19</v>
      </c>
      <c r="J1172" s="3" t="s">
        <v>13</v>
      </c>
      <c r="K1172" s="3" t="s">
        <v>14</v>
      </c>
      <c r="L1172" s="3" t="s">
        <v>48</v>
      </c>
      <c r="M1172" s="8">
        <v>1</v>
      </c>
      <c r="N1172" s="5">
        <v>164.99</v>
      </c>
      <c r="O1172" s="6">
        <v>0.1</v>
      </c>
      <c r="P1172" s="5">
        <v>86.6</v>
      </c>
      <c r="Q1172" s="5">
        <f t="shared" si="72"/>
        <v>148.49100000000001</v>
      </c>
      <c r="R1172" s="5">
        <f t="shared" si="73"/>
        <v>86.6</v>
      </c>
      <c r="S1172" s="5">
        <f t="shared" si="74"/>
        <v>61.89100000000002</v>
      </c>
      <c r="T1172" s="7">
        <f t="shared" si="75"/>
        <v>0.41679967136055396</v>
      </c>
      <c r="U1172" s="4">
        <f>YEAR(SalesDataTable[[#This Row],[Order Date]])</f>
        <v>2026</v>
      </c>
      <c r="V1172" s="7" t="str">
        <f>"Q"&amp;ROUNDUP(MONTH(SalesDataTable[[#This Row],[Order Date]])/3,0)</f>
        <v>Q2</v>
      </c>
      <c r="W1172" s="8">
        <f>MONTH(SalesDataTable[[#This Row],[Order Date]])</f>
        <v>6</v>
      </c>
      <c r="X1172" s="7" t="str">
        <f>TEXT(SalesDataTable[[#This Row],[Order Date]],"mmm")</f>
        <v>Jun</v>
      </c>
    </row>
    <row r="1173" spans="1:24" ht="15.6">
      <c r="A1173" s="2">
        <v>4078</v>
      </c>
      <c r="B1173" s="12">
        <v>46195</v>
      </c>
      <c r="C1173" s="14">
        <f>YEAR(SalesDataTable[[#This Row],[Order Date]])</f>
        <v>2026</v>
      </c>
      <c r="D1173" s="14">
        <f>ROUNDUP(MONTH(SalesDataTable[[#This Row],[Order Date]])/3,0)</f>
        <v>2</v>
      </c>
      <c r="E1173" s="14">
        <f>MONTH(SalesDataTable[[#This Row],[Order Date]])</f>
        <v>6</v>
      </c>
      <c r="F1173" s="14" t="str">
        <f>TEXT(SalesDataTable[[#This Row],[Order Date]],"mmm")</f>
        <v>Jun</v>
      </c>
      <c r="G1173" s="3" t="s">
        <v>11</v>
      </c>
      <c r="H1173" s="3" t="s">
        <v>25</v>
      </c>
      <c r="I1173" s="3" t="s">
        <v>28</v>
      </c>
      <c r="J1173" s="3" t="s">
        <v>3</v>
      </c>
      <c r="K1173" s="3" t="s">
        <v>9</v>
      </c>
      <c r="L1173" s="3" t="s">
        <v>17</v>
      </c>
      <c r="M1173" s="8">
        <v>1</v>
      </c>
      <c r="N1173" s="5">
        <v>145.65</v>
      </c>
      <c r="O1173" s="6">
        <v>0</v>
      </c>
      <c r="P1173" s="5">
        <v>79.87</v>
      </c>
      <c r="Q1173" s="5">
        <f t="shared" si="72"/>
        <v>145.65</v>
      </c>
      <c r="R1173" s="5">
        <f t="shared" si="73"/>
        <v>79.87</v>
      </c>
      <c r="S1173" s="5">
        <f t="shared" si="74"/>
        <v>65.78</v>
      </c>
      <c r="T1173" s="7">
        <f t="shared" si="75"/>
        <v>0.45163062135255749</v>
      </c>
      <c r="U1173" s="4">
        <f>YEAR(SalesDataTable[[#This Row],[Order Date]])</f>
        <v>2026</v>
      </c>
      <c r="V1173" s="7" t="str">
        <f>"Q"&amp;ROUNDUP(MONTH(SalesDataTable[[#This Row],[Order Date]])/3,0)</f>
        <v>Q2</v>
      </c>
      <c r="W1173" s="8">
        <f>MONTH(SalesDataTable[[#This Row],[Order Date]])</f>
        <v>6</v>
      </c>
      <c r="X1173" s="7" t="str">
        <f>TEXT(SalesDataTable[[#This Row],[Order Date]],"mmm")</f>
        <v>Jun</v>
      </c>
    </row>
    <row r="1174" spans="1:24" ht="15.6">
      <c r="A1174" s="2">
        <v>4182</v>
      </c>
      <c r="B1174" s="12">
        <v>46195</v>
      </c>
      <c r="C1174" s="14">
        <f>YEAR(SalesDataTable[[#This Row],[Order Date]])</f>
        <v>2026</v>
      </c>
      <c r="D1174" s="14">
        <f>ROUNDUP(MONTH(SalesDataTable[[#This Row],[Order Date]])/3,0)</f>
        <v>2</v>
      </c>
      <c r="E1174" s="14">
        <f>MONTH(SalesDataTable[[#This Row],[Order Date]])</f>
        <v>6</v>
      </c>
      <c r="F1174" s="14" t="str">
        <f>TEXT(SalesDataTable[[#This Row],[Order Date]],"mmm")</f>
        <v>Jun</v>
      </c>
      <c r="G1174" s="3" t="s">
        <v>6</v>
      </c>
      <c r="H1174" s="3" t="s">
        <v>41</v>
      </c>
      <c r="I1174" s="3" t="s">
        <v>2</v>
      </c>
      <c r="J1174" s="3" t="s">
        <v>13</v>
      </c>
      <c r="K1174" s="3" t="s">
        <v>34</v>
      </c>
      <c r="L1174" s="3" t="s">
        <v>38</v>
      </c>
      <c r="M1174" s="8">
        <v>4</v>
      </c>
      <c r="N1174" s="5">
        <v>120.94</v>
      </c>
      <c r="O1174" s="6">
        <v>0.05</v>
      </c>
      <c r="P1174" s="5">
        <v>70.84</v>
      </c>
      <c r="Q1174" s="5">
        <f t="shared" si="72"/>
        <v>459.57199999999995</v>
      </c>
      <c r="R1174" s="5">
        <f t="shared" si="73"/>
        <v>283.36</v>
      </c>
      <c r="S1174" s="5">
        <f t="shared" si="74"/>
        <v>176.21199999999993</v>
      </c>
      <c r="T1174" s="7">
        <f t="shared" si="75"/>
        <v>0.38342631840059871</v>
      </c>
      <c r="U1174" s="4">
        <f>YEAR(SalesDataTable[[#This Row],[Order Date]])</f>
        <v>2026</v>
      </c>
      <c r="V1174" s="7" t="str">
        <f>"Q"&amp;ROUNDUP(MONTH(SalesDataTable[[#This Row],[Order Date]])/3,0)</f>
        <v>Q2</v>
      </c>
      <c r="W1174" s="8">
        <f>MONTH(SalesDataTable[[#This Row],[Order Date]])</f>
        <v>6</v>
      </c>
      <c r="X1174" s="7" t="str">
        <f>TEXT(SalesDataTable[[#This Row],[Order Date]],"mmm")</f>
        <v>Jun</v>
      </c>
    </row>
    <row r="1175" spans="1:24" ht="15.6">
      <c r="A1175" s="2">
        <v>323</v>
      </c>
      <c r="B1175" s="12">
        <v>46196</v>
      </c>
      <c r="C1175" s="14">
        <f>YEAR(SalesDataTable[[#This Row],[Order Date]])</f>
        <v>2026</v>
      </c>
      <c r="D1175" s="14">
        <f>ROUNDUP(MONTH(SalesDataTable[[#This Row],[Order Date]])/3,0)</f>
        <v>2</v>
      </c>
      <c r="E1175" s="14">
        <f>MONTH(SalesDataTable[[#This Row],[Order Date]])</f>
        <v>6</v>
      </c>
      <c r="F1175" s="14" t="str">
        <f>TEXT(SalesDataTable[[#This Row],[Order Date]],"mmm")</f>
        <v>Jun</v>
      </c>
      <c r="G1175" s="3" t="s">
        <v>20</v>
      </c>
      <c r="H1175" s="3" t="s">
        <v>47</v>
      </c>
      <c r="I1175" s="3" t="s">
        <v>2</v>
      </c>
      <c r="J1175" s="3" t="s">
        <v>3</v>
      </c>
      <c r="K1175" s="3" t="s">
        <v>14</v>
      </c>
      <c r="L1175" s="3" t="s">
        <v>15</v>
      </c>
      <c r="M1175" s="8">
        <v>1</v>
      </c>
      <c r="N1175" s="5">
        <v>36.94</v>
      </c>
      <c r="O1175" s="6">
        <v>0</v>
      </c>
      <c r="P1175" s="5">
        <v>13.25</v>
      </c>
      <c r="Q1175" s="5">
        <f t="shared" si="72"/>
        <v>36.94</v>
      </c>
      <c r="R1175" s="5">
        <f t="shared" si="73"/>
        <v>13.25</v>
      </c>
      <c r="S1175" s="5">
        <f t="shared" si="74"/>
        <v>23.689999999999998</v>
      </c>
      <c r="T1175" s="7">
        <f t="shared" si="75"/>
        <v>0.64131023280996213</v>
      </c>
      <c r="U1175" s="4">
        <f>YEAR(SalesDataTable[[#This Row],[Order Date]])</f>
        <v>2026</v>
      </c>
      <c r="V1175" s="7" t="str">
        <f>"Q"&amp;ROUNDUP(MONTH(SalesDataTable[[#This Row],[Order Date]])/3,0)</f>
        <v>Q2</v>
      </c>
      <c r="W1175" s="8">
        <f>MONTH(SalesDataTable[[#This Row],[Order Date]])</f>
        <v>6</v>
      </c>
      <c r="X1175" s="7" t="str">
        <f>TEXT(SalesDataTable[[#This Row],[Order Date]],"mmm")</f>
        <v>Jun</v>
      </c>
    </row>
    <row r="1176" spans="1:24" ht="15.6">
      <c r="A1176" s="2">
        <v>544</v>
      </c>
      <c r="B1176" s="12">
        <v>46196</v>
      </c>
      <c r="C1176" s="14">
        <f>YEAR(SalesDataTable[[#This Row],[Order Date]])</f>
        <v>2026</v>
      </c>
      <c r="D1176" s="14">
        <f>ROUNDUP(MONTH(SalesDataTable[[#This Row],[Order Date]])/3,0)</f>
        <v>2</v>
      </c>
      <c r="E1176" s="14">
        <f>MONTH(SalesDataTable[[#This Row],[Order Date]])</f>
        <v>6</v>
      </c>
      <c r="F1176" s="14" t="str">
        <f>TEXT(SalesDataTable[[#This Row],[Order Date]],"mmm")</f>
        <v>Jun</v>
      </c>
      <c r="G1176" s="3" t="s">
        <v>0</v>
      </c>
      <c r="H1176" s="3" t="s">
        <v>50</v>
      </c>
      <c r="I1176" s="3" t="s">
        <v>2</v>
      </c>
      <c r="J1176" s="3" t="s">
        <v>16</v>
      </c>
      <c r="K1176" s="3" t="s">
        <v>9</v>
      </c>
      <c r="L1176" s="3" t="s">
        <v>10</v>
      </c>
      <c r="M1176" s="8">
        <v>1</v>
      </c>
      <c r="N1176" s="5">
        <v>90.3</v>
      </c>
      <c r="O1176" s="6">
        <v>0.05</v>
      </c>
      <c r="P1176" s="5">
        <v>45.07</v>
      </c>
      <c r="Q1176" s="5">
        <f t="shared" si="72"/>
        <v>85.784999999999997</v>
      </c>
      <c r="R1176" s="5">
        <f t="shared" si="73"/>
        <v>45.07</v>
      </c>
      <c r="S1176" s="5">
        <f t="shared" si="74"/>
        <v>40.714999999999996</v>
      </c>
      <c r="T1176" s="7">
        <f t="shared" si="75"/>
        <v>0.47461677449437545</v>
      </c>
      <c r="U1176" s="4">
        <f>YEAR(SalesDataTable[[#This Row],[Order Date]])</f>
        <v>2026</v>
      </c>
      <c r="V1176" s="7" t="str">
        <f>"Q"&amp;ROUNDUP(MONTH(SalesDataTable[[#This Row],[Order Date]])/3,0)</f>
        <v>Q2</v>
      </c>
      <c r="W1176" s="8">
        <f>MONTH(SalesDataTable[[#This Row],[Order Date]])</f>
        <v>6</v>
      </c>
      <c r="X1176" s="7" t="str">
        <f>TEXT(SalesDataTable[[#This Row],[Order Date]],"mmm")</f>
        <v>Jun</v>
      </c>
    </row>
    <row r="1177" spans="1:24" ht="15.6">
      <c r="A1177" s="2">
        <v>1570</v>
      </c>
      <c r="B1177" s="12">
        <v>46196</v>
      </c>
      <c r="C1177" s="14">
        <f>YEAR(SalesDataTable[[#This Row],[Order Date]])</f>
        <v>2026</v>
      </c>
      <c r="D1177" s="14">
        <f>ROUNDUP(MONTH(SalesDataTable[[#This Row],[Order Date]])/3,0)</f>
        <v>2</v>
      </c>
      <c r="E1177" s="14">
        <f>MONTH(SalesDataTable[[#This Row],[Order Date]])</f>
        <v>6</v>
      </c>
      <c r="F1177" s="14" t="str">
        <f>TEXT(SalesDataTable[[#This Row],[Order Date]],"mmm")</f>
        <v>Jun</v>
      </c>
      <c r="G1177" s="3" t="s">
        <v>20</v>
      </c>
      <c r="H1177" s="3" t="s">
        <v>47</v>
      </c>
      <c r="I1177" s="3" t="s">
        <v>28</v>
      </c>
      <c r="J1177" s="3" t="s">
        <v>3</v>
      </c>
      <c r="K1177" s="3" t="s">
        <v>23</v>
      </c>
      <c r="L1177" s="3" t="s">
        <v>24</v>
      </c>
      <c r="M1177" s="8">
        <v>1</v>
      </c>
      <c r="N1177" s="5">
        <v>335.05</v>
      </c>
      <c r="O1177" s="6">
        <v>0</v>
      </c>
      <c r="P1177" s="5">
        <v>191.67</v>
      </c>
      <c r="Q1177" s="5">
        <f t="shared" si="72"/>
        <v>335.05</v>
      </c>
      <c r="R1177" s="5">
        <f t="shared" si="73"/>
        <v>191.67</v>
      </c>
      <c r="S1177" s="5">
        <f t="shared" si="74"/>
        <v>143.38000000000002</v>
      </c>
      <c r="T1177" s="7">
        <f t="shared" si="75"/>
        <v>0.42793612893597976</v>
      </c>
      <c r="U1177" s="4">
        <f>YEAR(SalesDataTable[[#This Row],[Order Date]])</f>
        <v>2026</v>
      </c>
      <c r="V1177" s="7" t="str">
        <f>"Q"&amp;ROUNDUP(MONTH(SalesDataTable[[#This Row],[Order Date]])/3,0)</f>
        <v>Q2</v>
      </c>
      <c r="W1177" s="8">
        <f>MONTH(SalesDataTable[[#This Row],[Order Date]])</f>
        <v>6</v>
      </c>
      <c r="X1177" s="7" t="str">
        <f>TEXT(SalesDataTable[[#This Row],[Order Date]],"mmm")</f>
        <v>Jun</v>
      </c>
    </row>
    <row r="1178" spans="1:24" ht="15.6">
      <c r="A1178" s="2">
        <v>1932</v>
      </c>
      <c r="B1178" s="12">
        <v>46196</v>
      </c>
      <c r="C1178" s="14">
        <f>YEAR(SalesDataTable[[#This Row],[Order Date]])</f>
        <v>2026</v>
      </c>
      <c r="D1178" s="14">
        <f>ROUNDUP(MONTH(SalesDataTable[[#This Row],[Order Date]])/3,0)</f>
        <v>2</v>
      </c>
      <c r="E1178" s="14">
        <f>MONTH(SalesDataTable[[#This Row],[Order Date]])</f>
        <v>6</v>
      </c>
      <c r="F1178" s="14" t="str">
        <f>TEXT(SalesDataTable[[#This Row],[Order Date]],"mmm")</f>
        <v>Jun</v>
      </c>
      <c r="G1178" s="3" t="s">
        <v>20</v>
      </c>
      <c r="H1178" s="3" t="s">
        <v>33</v>
      </c>
      <c r="I1178" s="3" t="s">
        <v>2</v>
      </c>
      <c r="J1178" s="3" t="s">
        <v>13</v>
      </c>
      <c r="K1178" s="3" t="s">
        <v>14</v>
      </c>
      <c r="L1178" s="3" t="s">
        <v>15</v>
      </c>
      <c r="M1178" s="8">
        <v>1</v>
      </c>
      <c r="N1178" s="5">
        <v>35.9</v>
      </c>
      <c r="O1178" s="6">
        <v>0.05</v>
      </c>
      <c r="P1178" s="5">
        <v>13.81</v>
      </c>
      <c r="Q1178" s="5">
        <f t="shared" si="72"/>
        <v>34.104999999999997</v>
      </c>
      <c r="R1178" s="5">
        <f t="shared" si="73"/>
        <v>13.81</v>
      </c>
      <c r="S1178" s="5">
        <f t="shared" si="74"/>
        <v>20.294999999999995</v>
      </c>
      <c r="T1178" s="7">
        <f t="shared" si="75"/>
        <v>0.59507403606509301</v>
      </c>
      <c r="U1178" s="4">
        <f>YEAR(SalesDataTable[[#This Row],[Order Date]])</f>
        <v>2026</v>
      </c>
      <c r="V1178" s="7" t="str">
        <f>"Q"&amp;ROUNDUP(MONTH(SalesDataTable[[#This Row],[Order Date]])/3,0)</f>
        <v>Q2</v>
      </c>
      <c r="W1178" s="8">
        <f>MONTH(SalesDataTable[[#This Row],[Order Date]])</f>
        <v>6</v>
      </c>
      <c r="X1178" s="7" t="str">
        <f>TEXT(SalesDataTable[[#This Row],[Order Date]],"mmm")</f>
        <v>Jun</v>
      </c>
    </row>
    <row r="1179" spans="1:24" ht="15.6">
      <c r="A1179" s="2">
        <v>4352</v>
      </c>
      <c r="B1179" s="12">
        <v>46196</v>
      </c>
      <c r="C1179" s="14">
        <f>YEAR(SalesDataTable[[#This Row],[Order Date]])</f>
        <v>2026</v>
      </c>
      <c r="D1179" s="14">
        <f>ROUNDUP(MONTH(SalesDataTable[[#This Row],[Order Date]])/3,0)</f>
        <v>2</v>
      </c>
      <c r="E1179" s="14">
        <f>MONTH(SalesDataTable[[#This Row],[Order Date]])</f>
        <v>6</v>
      </c>
      <c r="F1179" s="14" t="str">
        <f>TEXT(SalesDataTable[[#This Row],[Order Date]],"mmm")</f>
        <v>Jun</v>
      </c>
      <c r="G1179" s="3" t="s">
        <v>20</v>
      </c>
      <c r="H1179" s="3" t="s">
        <v>47</v>
      </c>
      <c r="I1179" s="3" t="s">
        <v>2</v>
      </c>
      <c r="J1179" s="3" t="s">
        <v>3</v>
      </c>
      <c r="K1179" s="3" t="s">
        <v>4</v>
      </c>
      <c r="L1179" s="3" t="s">
        <v>22</v>
      </c>
      <c r="M1179" s="8">
        <v>6</v>
      </c>
      <c r="N1179" s="5">
        <v>51.34</v>
      </c>
      <c r="O1179" s="6">
        <v>0.1</v>
      </c>
      <c r="P1179" s="5">
        <v>22.47</v>
      </c>
      <c r="Q1179" s="5">
        <f t="shared" si="72"/>
        <v>277.23600000000005</v>
      </c>
      <c r="R1179" s="5">
        <f t="shared" si="73"/>
        <v>134.82</v>
      </c>
      <c r="S1179" s="5">
        <f t="shared" si="74"/>
        <v>142.41600000000005</v>
      </c>
      <c r="T1179" s="7">
        <f t="shared" si="75"/>
        <v>0.51369951954291659</v>
      </c>
      <c r="U1179" s="4">
        <f>YEAR(SalesDataTable[[#This Row],[Order Date]])</f>
        <v>2026</v>
      </c>
      <c r="V1179" s="7" t="str">
        <f>"Q"&amp;ROUNDUP(MONTH(SalesDataTable[[#This Row],[Order Date]])/3,0)</f>
        <v>Q2</v>
      </c>
      <c r="W1179" s="8">
        <f>MONTH(SalesDataTable[[#This Row],[Order Date]])</f>
        <v>6</v>
      </c>
      <c r="X1179" s="7" t="str">
        <f>TEXT(SalesDataTable[[#This Row],[Order Date]],"mmm")</f>
        <v>Jun</v>
      </c>
    </row>
    <row r="1180" spans="1:24" ht="15.6">
      <c r="A1180" s="2">
        <v>4561</v>
      </c>
      <c r="B1180" s="12">
        <v>46196</v>
      </c>
      <c r="C1180" s="14">
        <f>YEAR(SalesDataTable[[#This Row],[Order Date]])</f>
        <v>2026</v>
      </c>
      <c r="D1180" s="14">
        <f>ROUNDUP(MONTH(SalesDataTable[[#This Row],[Order Date]])/3,0)</f>
        <v>2</v>
      </c>
      <c r="E1180" s="14">
        <f>MONTH(SalesDataTable[[#This Row],[Order Date]])</f>
        <v>6</v>
      </c>
      <c r="F1180" s="14" t="str">
        <f>TEXT(SalesDataTable[[#This Row],[Order Date]],"mmm")</f>
        <v>Jun</v>
      </c>
      <c r="G1180" s="3" t="s">
        <v>0</v>
      </c>
      <c r="H1180" s="3" t="s">
        <v>1</v>
      </c>
      <c r="I1180" s="3" t="s">
        <v>19</v>
      </c>
      <c r="J1180" s="3" t="s">
        <v>3</v>
      </c>
      <c r="K1180" s="3" t="s">
        <v>9</v>
      </c>
      <c r="L1180" s="3" t="s">
        <v>37</v>
      </c>
      <c r="M1180" s="8">
        <v>1</v>
      </c>
      <c r="N1180" s="5">
        <v>157.91</v>
      </c>
      <c r="O1180" s="6">
        <v>0</v>
      </c>
      <c r="P1180" s="5">
        <v>77.12</v>
      </c>
      <c r="Q1180" s="5">
        <f t="shared" si="72"/>
        <v>157.91</v>
      </c>
      <c r="R1180" s="5">
        <f t="shared" si="73"/>
        <v>77.12</v>
      </c>
      <c r="S1180" s="5">
        <f t="shared" si="74"/>
        <v>80.789999999999992</v>
      </c>
      <c r="T1180" s="7">
        <f t="shared" si="75"/>
        <v>0.51162054334747642</v>
      </c>
      <c r="U1180" s="4">
        <f>YEAR(SalesDataTable[[#This Row],[Order Date]])</f>
        <v>2026</v>
      </c>
      <c r="V1180" s="7" t="str">
        <f>"Q"&amp;ROUNDUP(MONTH(SalesDataTable[[#This Row],[Order Date]])/3,0)</f>
        <v>Q2</v>
      </c>
      <c r="W1180" s="8">
        <f>MONTH(SalesDataTable[[#This Row],[Order Date]])</f>
        <v>6</v>
      </c>
      <c r="X1180" s="7" t="str">
        <f>TEXT(SalesDataTable[[#This Row],[Order Date]],"mmm")</f>
        <v>Jun</v>
      </c>
    </row>
    <row r="1181" spans="1:24" ht="15.6">
      <c r="A1181" s="2">
        <v>4741</v>
      </c>
      <c r="B1181" s="12">
        <v>46196</v>
      </c>
      <c r="C1181" s="14">
        <f>YEAR(SalesDataTable[[#This Row],[Order Date]])</f>
        <v>2026</v>
      </c>
      <c r="D1181" s="14">
        <f>ROUNDUP(MONTH(SalesDataTable[[#This Row],[Order Date]])/3,0)</f>
        <v>2</v>
      </c>
      <c r="E1181" s="14">
        <f>MONTH(SalesDataTable[[#This Row],[Order Date]])</f>
        <v>6</v>
      </c>
      <c r="F1181" s="14" t="str">
        <f>TEXT(SalesDataTable[[#This Row],[Order Date]],"mmm")</f>
        <v>Jun</v>
      </c>
      <c r="G1181" s="3" t="s">
        <v>20</v>
      </c>
      <c r="H1181" s="3" t="s">
        <v>47</v>
      </c>
      <c r="I1181" s="3" t="s">
        <v>2</v>
      </c>
      <c r="J1181" s="3" t="s">
        <v>13</v>
      </c>
      <c r="K1181" s="3" t="s">
        <v>4</v>
      </c>
      <c r="L1181" s="3"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c r="U1181" s="4">
        <f>YEAR(SalesDataTable[[#This Row],[Order Date]])</f>
        <v>2026</v>
      </c>
      <c r="V1181" s="7" t="str">
        <f>"Q"&amp;ROUNDUP(MONTH(SalesDataTable[[#This Row],[Order Date]])/3,0)</f>
        <v>Q2</v>
      </c>
      <c r="W1181" s="8">
        <f>MONTH(SalesDataTable[[#This Row],[Order Date]])</f>
        <v>6</v>
      </c>
      <c r="X1181" s="7" t="str">
        <f>TEXT(SalesDataTable[[#This Row],[Order Date]],"mmm")</f>
        <v>Jun</v>
      </c>
    </row>
    <row r="1182" spans="1:24" ht="15.6">
      <c r="A1182" s="2">
        <v>4882</v>
      </c>
      <c r="B1182" s="12">
        <v>46196</v>
      </c>
      <c r="C1182" s="14">
        <f>YEAR(SalesDataTable[[#This Row],[Order Date]])</f>
        <v>2026</v>
      </c>
      <c r="D1182" s="14">
        <f>ROUNDUP(MONTH(SalesDataTable[[#This Row],[Order Date]])/3,0)</f>
        <v>2</v>
      </c>
      <c r="E1182" s="14">
        <f>MONTH(SalesDataTable[[#This Row],[Order Date]])</f>
        <v>6</v>
      </c>
      <c r="F1182" s="14" t="str">
        <f>TEXT(SalesDataTable[[#This Row],[Order Date]],"mmm")</f>
        <v>Jun</v>
      </c>
      <c r="G1182" s="3" t="s">
        <v>6</v>
      </c>
      <c r="H1182" s="3" t="s">
        <v>43</v>
      </c>
      <c r="I1182" s="3" t="s">
        <v>2</v>
      </c>
      <c r="J1182" s="3" t="s">
        <v>3</v>
      </c>
      <c r="K1182" s="3" t="s">
        <v>23</v>
      </c>
      <c r="L1182" s="3" t="s">
        <v>51</v>
      </c>
      <c r="M1182" s="8">
        <v>2</v>
      </c>
      <c r="N1182" s="5">
        <v>120.18</v>
      </c>
      <c r="O1182" s="6">
        <v>0.05</v>
      </c>
      <c r="P1182" s="5">
        <v>59.4</v>
      </c>
      <c r="Q1182" s="5">
        <f t="shared" si="72"/>
        <v>228.34200000000001</v>
      </c>
      <c r="R1182" s="5">
        <f t="shared" si="73"/>
        <v>118.8</v>
      </c>
      <c r="S1182" s="5">
        <f t="shared" si="74"/>
        <v>109.54200000000002</v>
      </c>
      <c r="T1182" s="7">
        <f t="shared" si="75"/>
        <v>0.47972777675591882</v>
      </c>
      <c r="U1182" s="4">
        <f>YEAR(SalesDataTable[[#This Row],[Order Date]])</f>
        <v>2026</v>
      </c>
      <c r="V1182" s="7" t="str">
        <f>"Q"&amp;ROUNDUP(MONTH(SalesDataTable[[#This Row],[Order Date]])/3,0)</f>
        <v>Q2</v>
      </c>
      <c r="W1182" s="8">
        <f>MONTH(SalesDataTable[[#This Row],[Order Date]])</f>
        <v>6</v>
      </c>
      <c r="X1182" s="7" t="str">
        <f>TEXT(SalesDataTable[[#This Row],[Order Date]],"mmm")</f>
        <v>Jun</v>
      </c>
    </row>
    <row r="1183" spans="1:24" ht="15.6">
      <c r="A1183" s="2">
        <v>4885</v>
      </c>
      <c r="B1183" s="12">
        <v>46196</v>
      </c>
      <c r="C1183" s="14">
        <f>YEAR(SalesDataTable[[#This Row],[Order Date]])</f>
        <v>2026</v>
      </c>
      <c r="D1183" s="14">
        <f>ROUNDUP(MONTH(SalesDataTable[[#This Row],[Order Date]])/3,0)</f>
        <v>2</v>
      </c>
      <c r="E1183" s="14">
        <f>MONTH(SalesDataTable[[#This Row],[Order Date]])</f>
        <v>6</v>
      </c>
      <c r="F1183" s="14" t="str">
        <f>TEXT(SalesDataTable[[#This Row],[Order Date]],"mmm")</f>
        <v>Jun</v>
      </c>
      <c r="G1183" s="3" t="s">
        <v>20</v>
      </c>
      <c r="H1183" s="3" t="s">
        <v>47</v>
      </c>
      <c r="I1183" s="3" t="s">
        <v>28</v>
      </c>
      <c r="J1183" s="3" t="s">
        <v>13</v>
      </c>
      <c r="K1183" s="3" t="s">
        <v>23</v>
      </c>
      <c r="L1183" s="3" t="s">
        <v>29</v>
      </c>
      <c r="M1183" s="8">
        <v>1</v>
      </c>
      <c r="N1183" s="5">
        <v>198.1</v>
      </c>
      <c r="O1183" s="6">
        <v>0.1</v>
      </c>
      <c r="P1183" s="5">
        <v>103.46</v>
      </c>
      <c r="Q1183" s="5">
        <f t="shared" si="72"/>
        <v>178.29</v>
      </c>
      <c r="R1183" s="5">
        <f t="shared" si="73"/>
        <v>103.46</v>
      </c>
      <c r="S1183" s="5">
        <f t="shared" si="74"/>
        <v>74.83</v>
      </c>
      <c r="T1183" s="7">
        <f t="shared" si="75"/>
        <v>0.41970946211228899</v>
      </c>
      <c r="U1183" s="4">
        <f>YEAR(SalesDataTable[[#This Row],[Order Date]])</f>
        <v>2026</v>
      </c>
      <c r="V1183" s="7" t="str">
        <f>"Q"&amp;ROUNDUP(MONTH(SalesDataTable[[#This Row],[Order Date]])/3,0)</f>
        <v>Q2</v>
      </c>
      <c r="W1183" s="8">
        <f>MONTH(SalesDataTable[[#This Row],[Order Date]])</f>
        <v>6</v>
      </c>
      <c r="X1183" s="7" t="str">
        <f>TEXT(SalesDataTable[[#This Row],[Order Date]],"mmm")</f>
        <v>Jun</v>
      </c>
    </row>
    <row r="1184" spans="1:24" ht="15.6">
      <c r="A1184" s="2">
        <v>4982</v>
      </c>
      <c r="B1184" s="12">
        <v>46196</v>
      </c>
      <c r="C1184" s="14">
        <f>YEAR(SalesDataTable[[#This Row],[Order Date]])</f>
        <v>2026</v>
      </c>
      <c r="D1184" s="14">
        <f>ROUNDUP(MONTH(SalesDataTable[[#This Row],[Order Date]])/3,0)</f>
        <v>2</v>
      </c>
      <c r="E1184" s="14">
        <f>MONTH(SalesDataTable[[#This Row],[Order Date]])</f>
        <v>6</v>
      </c>
      <c r="F1184" s="14" t="str">
        <f>TEXT(SalesDataTable[[#This Row],[Order Date]],"mmm")</f>
        <v>Jun</v>
      </c>
      <c r="G1184" s="3" t="s">
        <v>11</v>
      </c>
      <c r="H1184" s="3" t="s">
        <v>39</v>
      </c>
      <c r="I1184" s="3" t="s">
        <v>2</v>
      </c>
      <c r="J1184" s="3" t="s">
        <v>3</v>
      </c>
      <c r="K1184" s="3" t="s">
        <v>14</v>
      </c>
      <c r="L1184" s="3" t="s">
        <v>15</v>
      </c>
      <c r="M1184" s="8">
        <v>1</v>
      </c>
      <c r="N1184" s="5">
        <v>36.700000000000003</v>
      </c>
      <c r="O1184" s="6">
        <v>0.15</v>
      </c>
      <c r="P1184" s="5">
        <v>13.59</v>
      </c>
      <c r="Q1184" s="5">
        <f t="shared" si="72"/>
        <v>31.195</v>
      </c>
      <c r="R1184" s="5">
        <f t="shared" si="73"/>
        <v>13.59</v>
      </c>
      <c r="S1184" s="5">
        <f t="shared" si="74"/>
        <v>17.605</v>
      </c>
      <c r="T1184" s="7">
        <f t="shared" si="75"/>
        <v>0.56435326174066358</v>
      </c>
      <c r="U1184" s="4">
        <f>YEAR(SalesDataTable[[#This Row],[Order Date]])</f>
        <v>2026</v>
      </c>
      <c r="V1184" s="7" t="str">
        <f>"Q"&amp;ROUNDUP(MONTH(SalesDataTable[[#This Row],[Order Date]])/3,0)</f>
        <v>Q2</v>
      </c>
      <c r="W1184" s="8">
        <f>MONTH(SalesDataTable[[#This Row],[Order Date]])</f>
        <v>6</v>
      </c>
      <c r="X1184" s="7" t="str">
        <f>TEXT(SalesDataTable[[#This Row],[Order Date]],"mmm")</f>
        <v>Jun</v>
      </c>
    </row>
    <row r="1185" spans="1:24" ht="15.6">
      <c r="A1185" s="2">
        <v>40</v>
      </c>
      <c r="B1185" s="12">
        <v>46197</v>
      </c>
      <c r="C1185" s="14">
        <f>YEAR(SalesDataTable[[#This Row],[Order Date]])</f>
        <v>2026</v>
      </c>
      <c r="D1185" s="14">
        <f>ROUNDUP(MONTH(SalesDataTable[[#This Row],[Order Date]])/3,0)</f>
        <v>2</v>
      </c>
      <c r="E1185" s="14">
        <f>MONTH(SalesDataTable[[#This Row],[Order Date]])</f>
        <v>6</v>
      </c>
      <c r="F1185" s="14" t="str">
        <f>TEXT(SalesDataTable[[#This Row],[Order Date]],"mmm")</f>
        <v>Jun</v>
      </c>
      <c r="G1185" s="3" t="s">
        <v>20</v>
      </c>
      <c r="H1185" s="3" t="s">
        <v>31</v>
      </c>
      <c r="I1185" s="3" t="s">
        <v>19</v>
      </c>
      <c r="J1185" s="3" t="s">
        <v>13</v>
      </c>
      <c r="K1185" s="3" t="s">
        <v>14</v>
      </c>
      <c r="L1185" s="3" t="s">
        <v>48</v>
      </c>
      <c r="M1185" s="8">
        <v>1</v>
      </c>
      <c r="N1185" s="5">
        <v>167.23</v>
      </c>
      <c r="O1185" s="6">
        <v>0.05</v>
      </c>
      <c r="P1185" s="5">
        <v>85.14</v>
      </c>
      <c r="Q1185" s="5">
        <f t="shared" si="72"/>
        <v>158.86849999999998</v>
      </c>
      <c r="R1185" s="5">
        <f t="shared" si="73"/>
        <v>85.14</v>
      </c>
      <c r="S1185" s="5">
        <f t="shared" si="74"/>
        <v>73.728499999999983</v>
      </c>
      <c r="T1185" s="7">
        <f t="shared" si="75"/>
        <v>0.46408507665144438</v>
      </c>
      <c r="U1185" s="4">
        <f>YEAR(SalesDataTable[[#This Row],[Order Date]])</f>
        <v>2026</v>
      </c>
      <c r="V1185" s="7" t="str">
        <f>"Q"&amp;ROUNDUP(MONTH(SalesDataTable[[#This Row],[Order Date]])/3,0)</f>
        <v>Q2</v>
      </c>
      <c r="W1185" s="8">
        <f>MONTH(SalesDataTable[[#This Row],[Order Date]])</f>
        <v>6</v>
      </c>
      <c r="X1185" s="7" t="str">
        <f>TEXT(SalesDataTable[[#This Row],[Order Date]],"mmm")</f>
        <v>Jun</v>
      </c>
    </row>
    <row r="1186" spans="1:24" ht="15.6">
      <c r="A1186" s="2">
        <v>110</v>
      </c>
      <c r="B1186" s="12">
        <v>46197</v>
      </c>
      <c r="C1186" s="14">
        <f>YEAR(SalesDataTable[[#This Row],[Order Date]])</f>
        <v>2026</v>
      </c>
      <c r="D1186" s="14">
        <f>ROUNDUP(MONTH(SalesDataTable[[#This Row],[Order Date]])/3,0)</f>
        <v>2</v>
      </c>
      <c r="E1186" s="14">
        <f>MONTH(SalesDataTable[[#This Row],[Order Date]])</f>
        <v>6</v>
      </c>
      <c r="F1186" s="14" t="str">
        <f>TEXT(SalesDataTable[[#This Row],[Order Date]],"mmm")</f>
        <v>Jun</v>
      </c>
      <c r="G1186" s="3" t="s">
        <v>6</v>
      </c>
      <c r="H1186" s="3" t="s">
        <v>43</v>
      </c>
      <c r="I1186" s="3" t="s">
        <v>19</v>
      </c>
      <c r="J1186" s="3" t="s">
        <v>16</v>
      </c>
      <c r="K1186" s="3" t="s">
        <v>9</v>
      </c>
      <c r="L1186" s="3" t="s">
        <v>46</v>
      </c>
      <c r="M1186" s="8">
        <v>2</v>
      </c>
      <c r="N1186" s="5">
        <v>72.97</v>
      </c>
      <c r="O1186" s="6">
        <v>0</v>
      </c>
      <c r="P1186" s="5">
        <v>31.57</v>
      </c>
      <c r="Q1186" s="5">
        <f t="shared" si="72"/>
        <v>145.94</v>
      </c>
      <c r="R1186" s="5">
        <f t="shared" si="73"/>
        <v>63.14</v>
      </c>
      <c r="S1186" s="5">
        <f t="shared" si="74"/>
        <v>82.8</v>
      </c>
      <c r="T1186" s="7">
        <f t="shared" si="75"/>
        <v>0.56735644785528294</v>
      </c>
      <c r="U1186" s="4">
        <f>YEAR(SalesDataTable[[#This Row],[Order Date]])</f>
        <v>2026</v>
      </c>
      <c r="V1186" s="7" t="str">
        <f>"Q"&amp;ROUNDUP(MONTH(SalesDataTable[[#This Row],[Order Date]])/3,0)</f>
        <v>Q2</v>
      </c>
      <c r="W1186" s="8">
        <f>MONTH(SalesDataTable[[#This Row],[Order Date]])</f>
        <v>6</v>
      </c>
      <c r="X1186" s="7" t="str">
        <f>TEXT(SalesDataTable[[#This Row],[Order Date]],"mmm")</f>
        <v>Jun</v>
      </c>
    </row>
    <row r="1187" spans="1:24" ht="15.6">
      <c r="A1187" s="2">
        <v>1169</v>
      </c>
      <c r="B1187" s="12">
        <v>46197</v>
      </c>
      <c r="C1187" s="14">
        <f>YEAR(SalesDataTable[[#This Row],[Order Date]])</f>
        <v>2026</v>
      </c>
      <c r="D1187" s="14">
        <f>ROUNDUP(MONTH(SalesDataTable[[#This Row],[Order Date]])/3,0)</f>
        <v>2</v>
      </c>
      <c r="E1187" s="14">
        <f>MONTH(SalesDataTable[[#This Row],[Order Date]])</f>
        <v>6</v>
      </c>
      <c r="F1187" s="14" t="str">
        <f>TEXT(SalesDataTable[[#This Row],[Order Date]],"mmm")</f>
        <v>Jun</v>
      </c>
      <c r="G1187" s="3" t="s">
        <v>6</v>
      </c>
      <c r="H1187" s="3" t="s">
        <v>41</v>
      </c>
      <c r="I1187" s="3" t="s">
        <v>19</v>
      </c>
      <c r="J1187" s="3" t="s">
        <v>13</v>
      </c>
      <c r="K1187" s="3" t="s">
        <v>4</v>
      </c>
      <c r="L1187" s="3" t="s">
        <v>5</v>
      </c>
      <c r="M1187" s="8">
        <v>3</v>
      </c>
      <c r="N1187" s="5">
        <v>82.91</v>
      </c>
      <c r="O1187" s="6">
        <v>0</v>
      </c>
      <c r="P1187" s="5">
        <v>42.29</v>
      </c>
      <c r="Q1187" s="5">
        <f t="shared" si="72"/>
        <v>248.73</v>
      </c>
      <c r="R1187" s="5">
        <f t="shared" si="73"/>
        <v>126.87</v>
      </c>
      <c r="S1187" s="5">
        <f t="shared" si="74"/>
        <v>121.85999999999999</v>
      </c>
      <c r="T1187" s="7">
        <f t="shared" si="75"/>
        <v>0.4899288384995778</v>
      </c>
      <c r="U1187" s="4">
        <f>YEAR(SalesDataTable[[#This Row],[Order Date]])</f>
        <v>2026</v>
      </c>
      <c r="V1187" s="7" t="str">
        <f>"Q"&amp;ROUNDUP(MONTH(SalesDataTable[[#This Row],[Order Date]])/3,0)</f>
        <v>Q2</v>
      </c>
      <c r="W1187" s="8">
        <f>MONTH(SalesDataTable[[#This Row],[Order Date]])</f>
        <v>6</v>
      </c>
      <c r="X1187" s="7" t="str">
        <f>TEXT(SalesDataTable[[#This Row],[Order Date]],"mmm")</f>
        <v>Jun</v>
      </c>
    </row>
    <row r="1188" spans="1:24" ht="15.6">
      <c r="A1188" s="2">
        <v>2211</v>
      </c>
      <c r="B1188" s="12">
        <v>46197</v>
      </c>
      <c r="C1188" s="14">
        <f>YEAR(SalesDataTable[[#This Row],[Order Date]])</f>
        <v>2026</v>
      </c>
      <c r="D1188" s="14">
        <f>ROUNDUP(MONTH(SalesDataTable[[#This Row],[Order Date]])/3,0)</f>
        <v>2</v>
      </c>
      <c r="E1188" s="14">
        <f>MONTH(SalesDataTable[[#This Row],[Order Date]])</f>
        <v>6</v>
      </c>
      <c r="F1188" s="14" t="str">
        <f>TEXT(SalesDataTable[[#This Row],[Order Date]],"mmm")</f>
        <v>Jun</v>
      </c>
      <c r="G1188" s="3" t="s">
        <v>11</v>
      </c>
      <c r="H1188" s="3" t="s">
        <v>39</v>
      </c>
      <c r="I1188" s="3" t="s">
        <v>28</v>
      </c>
      <c r="J1188" s="3" t="s">
        <v>13</v>
      </c>
      <c r="K1188" s="3" t="s">
        <v>34</v>
      </c>
      <c r="L1188" s="3" t="s">
        <v>35</v>
      </c>
      <c r="M1188" s="8">
        <v>2</v>
      </c>
      <c r="N1188" s="5">
        <v>41.25</v>
      </c>
      <c r="O1188" s="6">
        <v>0</v>
      </c>
      <c r="P1188" s="5">
        <v>14.72</v>
      </c>
      <c r="Q1188" s="5">
        <f t="shared" si="72"/>
        <v>82.5</v>
      </c>
      <c r="R1188" s="5">
        <f t="shared" si="73"/>
        <v>29.44</v>
      </c>
      <c r="S1188" s="5">
        <f t="shared" si="74"/>
        <v>53.06</v>
      </c>
      <c r="T1188" s="7">
        <f t="shared" si="75"/>
        <v>0.64315151515151514</v>
      </c>
      <c r="U1188" s="4">
        <f>YEAR(SalesDataTable[[#This Row],[Order Date]])</f>
        <v>2026</v>
      </c>
      <c r="V1188" s="7" t="str">
        <f>"Q"&amp;ROUNDUP(MONTH(SalesDataTable[[#This Row],[Order Date]])/3,0)</f>
        <v>Q2</v>
      </c>
      <c r="W1188" s="8">
        <f>MONTH(SalesDataTable[[#This Row],[Order Date]])</f>
        <v>6</v>
      </c>
      <c r="X1188" s="7" t="str">
        <f>TEXT(SalesDataTable[[#This Row],[Order Date]],"mmm")</f>
        <v>Jun</v>
      </c>
    </row>
    <row r="1189" spans="1:24" ht="15.6">
      <c r="A1189" s="2">
        <v>3494</v>
      </c>
      <c r="B1189" s="12">
        <v>46197</v>
      </c>
      <c r="C1189" s="14">
        <f>YEAR(SalesDataTable[[#This Row],[Order Date]])</f>
        <v>2026</v>
      </c>
      <c r="D1189" s="14">
        <f>ROUNDUP(MONTH(SalesDataTable[[#This Row],[Order Date]])/3,0)</f>
        <v>2</v>
      </c>
      <c r="E1189" s="14">
        <f>MONTH(SalesDataTable[[#This Row],[Order Date]])</f>
        <v>6</v>
      </c>
      <c r="F1189" s="14" t="str">
        <f>TEXT(SalesDataTable[[#This Row],[Order Date]],"mmm")</f>
        <v>Jun</v>
      </c>
      <c r="G1189" s="3" t="s">
        <v>20</v>
      </c>
      <c r="H1189" s="3" t="s">
        <v>33</v>
      </c>
      <c r="I1189" s="3" t="s">
        <v>8</v>
      </c>
      <c r="J1189" s="3" t="s">
        <v>16</v>
      </c>
      <c r="K1189" s="3" t="s">
        <v>23</v>
      </c>
      <c r="L1189" s="3"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c r="U1189" s="4">
        <f>YEAR(SalesDataTable[[#This Row],[Order Date]])</f>
        <v>2026</v>
      </c>
      <c r="V1189" s="7" t="str">
        <f>"Q"&amp;ROUNDUP(MONTH(SalesDataTable[[#This Row],[Order Date]])/3,0)</f>
        <v>Q2</v>
      </c>
      <c r="W1189" s="8">
        <f>MONTH(SalesDataTable[[#This Row],[Order Date]])</f>
        <v>6</v>
      </c>
      <c r="X1189" s="7" t="str">
        <f>TEXT(SalesDataTable[[#This Row],[Order Date]],"mmm")</f>
        <v>Jun</v>
      </c>
    </row>
    <row r="1190" spans="1:24" ht="15.6">
      <c r="A1190" s="2">
        <v>3586</v>
      </c>
      <c r="B1190" s="12">
        <v>46197</v>
      </c>
      <c r="C1190" s="14">
        <f>YEAR(SalesDataTable[[#This Row],[Order Date]])</f>
        <v>2026</v>
      </c>
      <c r="D1190" s="14">
        <f>ROUNDUP(MONTH(SalesDataTable[[#This Row],[Order Date]])/3,0)</f>
        <v>2</v>
      </c>
      <c r="E1190" s="14">
        <f>MONTH(SalesDataTable[[#This Row],[Order Date]])</f>
        <v>6</v>
      </c>
      <c r="F1190" s="14" t="str">
        <f>TEXT(SalesDataTable[[#This Row],[Order Date]],"mmm")</f>
        <v>Jun</v>
      </c>
      <c r="G1190" s="3" t="s">
        <v>0</v>
      </c>
      <c r="H1190" s="3" t="s">
        <v>50</v>
      </c>
      <c r="I1190" s="3" t="s">
        <v>8</v>
      </c>
      <c r="J1190" s="3" t="s">
        <v>16</v>
      </c>
      <c r="K1190" s="3" t="s">
        <v>23</v>
      </c>
      <c r="L1190" s="3"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c r="U1190" s="4">
        <f>YEAR(SalesDataTable[[#This Row],[Order Date]])</f>
        <v>2026</v>
      </c>
      <c r="V1190" s="7" t="str">
        <f>"Q"&amp;ROUNDUP(MONTH(SalesDataTable[[#This Row],[Order Date]])/3,0)</f>
        <v>Q2</v>
      </c>
      <c r="W1190" s="8">
        <f>MONTH(SalesDataTable[[#This Row],[Order Date]])</f>
        <v>6</v>
      </c>
      <c r="X1190" s="7" t="str">
        <f>TEXT(SalesDataTable[[#This Row],[Order Date]],"mmm")</f>
        <v>Jun</v>
      </c>
    </row>
    <row r="1191" spans="1:24" ht="15.6">
      <c r="A1191" s="2">
        <v>3660</v>
      </c>
      <c r="B1191" s="12">
        <v>46197</v>
      </c>
      <c r="C1191" s="14">
        <f>YEAR(SalesDataTable[[#This Row],[Order Date]])</f>
        <v>2026</v>
      </c>
      <c r="D1191" s="14">
        <f>ROUNDUP(MONTH(SalesDataTable[[#This Row],[Order Date]])/3,0)</f>
        <v>2</v>
      </c>
      <c r="E1191" s="14">
        <f>MONTH(SalesDataTable[[#This Row],[Order Date]])</f>
        <v>6</v>
      </c>
      <c r="F1191" s="14" t="str">
        <f>TEXT(SalesDataTable[[#This Row],[Order Date]],"mmm")</f>
        <v>Jun</v>
      </c>
      <c r="G1191" s="3" t="s">
        <v>11</v>
      </c>
      <c r="H1191" s="3" t="s">
        <v>18</v>
      </c>
      <c r="I1191" s="3" t="s">
        <v>2</v>
      </c>
      <c r="J1191" s="3" t="s">
        <v>13</v>
      </c>
      <c r="K1191" s="3" t="s">
        <v>4</v>
      </c>
      <c r="L1191" s="3" t="s">
        <v>5</v>
      </c>
      <c r="M1191" s="8">
        <v>1</v>
      </c>
      <c r="N1191" s="5">
        <v>82.7</v>
      </c>
      <c r="O1191" s="6">
        <v>0.05</v>
      </c>
      <c r="P1191" s="5">
        <v>42.16</v>
      </c>
      <c r="Q1191" s="5">
        <f t="shared" si="72"/>
        <v>78.564999999999998</v>
      </c>
      <c r="R1191" s="5">
        <f t="shared" si="73"/>
        <v>42.16</v>
      </c>
      <c r="S1191" s="5">
        <f t="shared" si="74"/>
        <v>36.405000000000001</v>
      </c>
      <c r="T1191" s="7">
        <f t="shared" si="75"/>
        <v>0.46337427607713361</v>
      </c>
      <c r="U1191" s="4">
        <f>YEAR(SalesDataTable[[#This Row],[Order Date]])</f>
        <v>2026</v>
      </c>
      <c r="V1191" s="7" t="str">
        <f>"Q"&amp;ROUNDUP(MONTH(SalesDataTable[[#This Row],[Order Date]])/3,0)</f>
        <v>Q2</v>
      </c>
      <c r="W1191" s="8">
        <f>MONTH(SalesDataTable[[#This Row],[Order Date]])</f>
        <v>6</v>
      </c>
      <c r="X1191" s="7" t="str">
        <f>TEXT(SalesDataTable[[#This Row],[Order Date]],"mmm")</f>
        <v>Jun</v>
      </c>
    </row>
    <row r="1192" spans="1:24" ht="15.6">
      <c r="A1192" s="2">
        <v>4307</v>
      </c>
      <c r="B1192" s="12">
        <v>46197</v>
      </c>
      <c r="C1192" s="14">
        <f>YEAR(SalesDataTable[[#This Row],[Order Date]])</f>
        <v>2026</v>
      </c>
      <c r="D1192" s="14">
        <f>ROUNDUP(MONTH(SalesDataTable[[#This Row],[Order Date]])/3,0)</f>
        <v>2</v>
      </c>
      <c r="E1192" s="14">
        <f>MONTH(SalesDataTable[[#This Row],[Order Date]])</f>
        <v>6</v>
      </c>
      <c r="F1192" s="14" t="str">
        <f>TEXT(SalesDataTable[[#This Row],[Order Date]],"mmm")</f>
        <v>Jun</v>
      </c>
      <c r="G1192" s="3" t="s">
        <v>20</v>
      </c>
      <c r="H1192" s="3" t="s">
        <v>33</v>
      </c>
      <c r="I1192" s="3" t="s">
        <v>2</v>
      </c>
      <c r="J1192" s="3" t="s">
        <v>16</v>
      </c>
      <c r="K1192" s="3" t="s">
        <v>4</v>
      </c>
      <c r="L1192" s="3" t="s">
        <v>26</v>
      </c>
      <c r="M1192" s="8">
        <v>1</v>
      </c>
      <c r="N1192" s="5">
        <v>40.33</v>
      </c>
      <c r="O1192" s="6">
        <v>0</v>
      </c>
      <c r="P1192" s="5">
        <v>16.48</v>
      </c>
      <c r="Q1192" s="5">
        <f t="shared" si="72"/>
        <v>40.33</v>
      </c>
      <c r="R1192" s="5">
        <f t="shared" si="73"/>
        <v>16.48</v>
      </c>
      <c r="S1192" s="5">
        <f t="shared" si="74"/>
        <v>23.849999999999998</v>
      </c>
      <c r="T1192" s="7">
        <f t="shared" si="75"/>
        <v>0.59137118770146291</v>
      </c>
      <c r="U1192" s="4">
        <f>YEAR(SalesDataTable[[#This Row],[Order Date]])</f>
        <v>2026</v>
      </c>
      <c r="V1192" s="7" t="str">
        <f>"Q"&amp;ROUNDUP(MONTH(SalesDataTable[[#This Row],[Order Date]])/3,0)</f>
        <v>Q2</v>
      </c>
      <c r="W1192" s="8">
        <f>MONTH(SalesDataTable[[#This Row],[Order Date]])</f>
        <v>6</v>
      </c>
      <c r="X1192" s="7" t="str">
        <f>TEXT(SalesDataTable[[#This Row],[Order Date]],"mmm")</f>
        <v>Jun</v>
      </c>
    </row>
    <row r="1193" spans="1:24" ht="15.6">
      <c r="A1193" s="2">
        <v>5133</v>
      </c>
      <c r="B1193" s="12">
        <v>46197</v>
      </c>
      <c r="C1193" s="14">
        <f>YEAR(SalesDataTable[[#This Row],[Order Date]])</f>
        <v>2026</v>
      </c>
      <c r="D1193" s="14">
        <f>ROUNDUP(MONTH(SalesDataTable[[#This Row],[Order Date]])/3,0)</f>
        <v>2</v>
      </c>
      <c r="E1193" s="14">
        <f>MONTH(SalesDataTable[[#This Row],[Order Date]])</f>
        <v>6</v>
      </c>
      <c r="F1193" s="14" t="str">
        <f>TEXT(SalesDataTable[[#This Row],[Order Date]],"mmm")</f>
        <v>Jun</v>
      </c>
      <c r="G1193" s="3" t="s">
        <v>0</v>
      </c>
      <c r="H1193" s="3" t="s">
        <v>1</v>
      </c>
      <c r="I1193" s="3" t="s">
        <v>2</v>
      </c>
      <c r="J1193" s="3" t="s">
        <v>16</v>
      </c>
      <c r="K1193" s="3" t="s">
        <v>23</v>
      </c>
      <c r="L1193" s="3" t="s">
        <v>40</v>
      </c>
      <c r="M1193" s="8">
        <v>1</v>
      </c>
      <c r="N1193" s="5">
        <v>81.99</v>
      </c>
      <c r="O1193" s="6">
        <v>0.15</v>
      </c>
      <c r="P1193" s="5">
        <v>40.29</v>
      </c>
      <c r="Q1193" s="5">
        <f t="shared" si="72"/>
        <v>69.691499999999991</v>
      </c>
      <c r="R1193" s="5">
        <f t="shared" si="73"/>
        <v>40.29</v>
      </c>
      <c r="S1193" s="5">
        <f t="shared" si="74"/>
        <v>29.401499999999992</v>
      </c>
      <c r="T1193" s="7">
        <f t="shared" si="75"/>
        <v>0.4218807171606293</v>
      </c>
      <c r="U1193" s="4">
        <f>YEAR(SalesDataTable[[#This Row],[Order Date]])</f>
        <v>2026</v>
      </c>
      <c r="V1193" s="7" t="str">
        <f>"Q"&amp;ROUNDUP(MONTH(SalesDataTable[[#This Row],[Order Date]])/3,0)</f>
        <v>Q2</v>
      </c>
      <c r="W1193" s="8">
        <f>MONTH(SalesDataTable[[#This Row],[Order Date]])</f>
        <v>6</v>
      </c>
      <c r="X1193" s="7" t="str">
        <f>TEXT(SalesDataTable[[#This Row],[Order Date]],"mmm")</f>
        <v>Jun</v>
      </c>
    </row>
    <row r="1194" spans="1:24" ht="15.6">
      <c r="A1194" s="2">
        <v>472</v>
      </c>
      <c r="B1194" s="12">
        <v>46198</v>
      </c>
      <c r="C1194" s="14">
        <f>YEAR(SalesDataTable[[#This Row],[Order Date]])</f>
        <v>2026</v>
      </c>
      <c r="D1194" s="14">
        <f>ROUNDUP(MONTH(SalesDataTable[[#This Row],[Order Date]])/3,0)</f>
        <v>2</v>
      </c>
      <c r="E1194" s="14">
        <f>MONTH(SalesDataTable[[#This Row],[Order Date]])</f>
        <v>6</v>
      </c>
      <c r="F1194" s="14" t="str">
        <f>TEXT(SalesDataTable[[#This Row],[Order Date]],"mmm")</f>
        <v>Jun</v>
      </c>
      <c r="G1194" s="3" t="s">
        <v>6</v>
      </c>
      <c r="H1194" s="3" t="s">
        <v>27</v>
      </c>
      <c r="I1194" s="3" t="s">
        <v>19</v>
      </c>
      <c r="J1194" s="3" t="s">
        <v>16</v>
      </c>
      <c r="K1194" s="3" t="s">
        <v>14</v>
      </c>
      <c r="L1194" s="3"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c r="U1194" s="4">
        <f>YEAR(SalesDataTable[[#This Row],[Order Date]])</f>
        <v>2026</v>
      </c>
      <c r="V1194" s="7" t="str">
        <f>"Q"&amp;ROUNDUP(MONTH(SalesDataTable[[#This Row],[Order Date]])/3,0)</f>
        <v>Q2</v>
      </c>
      <c r="W1194" s="8">
        <f>MONTH(SalesDataTable[[#This Row],[Order Date]])</f>
        <v>6</v>
      </c>
      <c r="X1194" s="7" t="str">
        <f>TEXT(SalesDataTable[[#This Row],[Order Date]],"mmm")</f>
        <v>Jun</v>
      </c>
    </row>
    <row r="1195" spans="1:24" ht="15.6">
      <c r="A1195" s="2">
        <v>689</v>
      </c>
      <c r="B1195" s="12">
        <v>46198</v>
      </c>
      <c r="C1195" s="14">
        <f>YEAR(SalesDataTable[[#This Row],[Order Date]])</f>
        <v>2026</v>
      </c>
      <c r="D1195" s="14">
        <f>ROUNDUP(MONTH(SalesDataTable[[#This Row],[Order Date]])/3,0)</f>
        <v>2</v>
      </c>
      <c r="E1195" s="14">
        <f>MONTH(SalesDataTable[[#This Row],[Order Date]])</f>
        <v>6</v>
      </c>
      <c r="F1195" s="14" t="str">
        <f>TEXT(SalesDataTable[[#This Row],[Order Date]],"mmm")</f>
        <v>Jun</v>
      </c>
      <c r="G1195" s="3" t="s">
        <v>20</v>
      </c>
      <c r="H1195" s="3" t="s">
        <v>31</v>
      </c>
      <c r="I1195" s="3" t="s">
        <v>2</v>
      </c>
      <c r="J1195" s="3" t="s">
        <v>13</v>
      </c>
      <c r="K1195" s="3" t="s">
        <v>4</v>
      </c>
      <c r="L1195" s="3"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c r="U1195" s="4">
        <f>YEAR(SalesDataTable[[#This Row],[Order Date]])</f>
        <v>2026</v>
      </c>
      <c r="V1195" s="7" t="str">
        <f>"Q"&amp;ROUNDUP(MONTH(SalesDataTable[[#This Row],[Order Date]])/3,0)</f>
        <v>Q2</v>
      </c>
      <c r="W1195" s="8">
        <f>MONTH(SalesDataTable[[#This Row],[Order Date]])</f>
        <v>6</v>
      </c>
      <c r="X1195" s="7" t="str">
        <f>TEXT(SalesDataTable[[#This Row],[Order Date]],"mmm")</f>
        <v>Jun</v>
      </c>
    </row>
    <row r="1196" spans="1:24" ht="15.6">
      <c r="A1196" s="2">
        <v>864</v>
      </c>
      <c r="B1196" s="12">
        <v>46198</v>
      </c>
      <c r="C1196" s="14">
        <f>YEAR(SalesDataTable[[#This Row],[Order Date]])</f>
        <v>2026</v>
      </c>
      <c r="D1196" s="14">
        <f>ROUNDUP(MONTH(SalesDataTable[[#This Row],[Order Date]])/3,0)</f>
        <v>2</v>
      </c>
      <c r="E1196" s="14">
        <f>MONTH(SalesDataTable[[#This Row],[Order Date]])</f>
        <v>6</v>
      </c>
      <c r="F1196" s="14" t="str">
        <f>TEXT(SalesDataTable[[#This Row],[Order Date]],"mmm")</f>
        <v>Jun</v>
      </c>
      <c r="G1196" s="3" t="s">
        <v>20</v>
      </c>
      <c r="H1196" s="3" t="s">
        <v>33</v>
      </c>
      <c r="I1196" s="3" t="s">
        <v>2</v>
      </c>
      <c r="J1196" s="3" t="s">
        <v>13</v>
      </c>
      <c r="K1196" s="3" t="s">
        <v>14</v>
      </c>
      <c r="L1196" s="3"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c r="U1196" s="4">
        <f>YEAR(SalesDataTable[[#This Row],[Order Date]])</f>
        <v>2026</v>
      </c>
      <c r="V1196" s="7" t="str">
        <f>"Q"&amp;ROUNDUP(MONTH(SalesDataTable[[#This Row],[Order Date]])/3,0)</f>
        <v>Q2</v>
      </c>
      <c r="W1196" s="8">
        <f>MONTH(SalesDataTable[[#This Row],[Order Date]])</f>
        <v>6</v>
      </c>
      <c r="X1196" s="7" t="str">
        <f>TEXT(SalesDataTable[[#This Row],[Order Date]],"mmm")</f>
        <v>Jun</v>
      </c>
    </row>
    <row r="1197" spans="1:24" ht="15.6">
      <c r="A1197" s="2">
        <v>1163</v>
      </c>
      <c r="B1197" s="12">
        <v>46198</v>
      </c>
      <c r="C1197" s="14">
        <f>YEAR(SalesDataTable[[#This Row],[Order Date]])</f>
        <v>2026</v>
      </c>
      <c r="D1197" s="14">
        <f>ROUNDUP(MONTH(SalesDataTable[[#This Row],[Order Date]])/3,0)</f>
        <v>2</v>
      </c>
      <c r="E1197" s="14">
        <f>MONTH(SalesDataTable[[#This Row],[Order Date]])</f>
        <v>6</v>
      </c>
      <c r="F1197" s="14" t="str">
        <f>TEXT(SalesDataTable[[#This Row],[Order Date]],"mmm")</f>
        <v>Jun</v>
      </c>
      <c r="G1197" s="3" t="s">
        <v>6</v>
      </c>
      <c r="H1197" s="3" t="s">
        <v>43</v>
      </c>
      <c r="I1197" s="3" t="s">
        <v>2</v>
      </c>
      <c r="J1197" s="3" t="s">
        <v>13</v>
      </c>
      <c r="K1197" s="3" t="s">
        <v>14</v>
      </c>
      <c r="L1197" s="3" t="s">
        <v>32</v>
      </c>
      <c r="M1197" s="8">
        <v>2</v>
      </c>
      <c r="N1197" s="5">
        <v>46.69</v>
      </c>
      <c r="O1197" s="6">
        <v>0.05</v>
      </c>
      <c r="P1197" s="5">
        <v>18.23</v>
      </c>
      <c r="Q1197" s="5">
        <f t="shared" si="72"/>
        <v>88.710999999999999</v>
      </c>
      <c r="R1197" s="5">
        <f t="shared" si="73"/>
        <v>36.46</v>
      </c>
      <c r="S1197" s="5">
        <f t="shared" si="74"/>
        <v>52.250999999999998</v>
      </c>
      <c r="T1197" s="7">
        <f t="shared" si="75"/>
        <v>0.58900249123558523</v>
      </c>
      <c r="U1197" s="4">
        <f>YEAR(SalesDataTable[[#This Row],[Order Date]])</f>
        <v>2026</v>
      </c>
      <c r="V1197" s="7" t="str">
        <f>"Q"&amp;ROUNDUP(MONTH(SalesDataTable[[#This Row],[Order Date]])/3,0)</f>
        <v>Q2</v>
      </c>
      <c r="W1197" s="8">
        <f>MONTH(SalesDataTable[[#This Row],[Order Date]])</f>
        <v>6</v>
      </c>
      <c r="X1197" s="7" t="str">
        <f>TEXT(SalesDataTable[[#This Row],[Order Date]],"mmm")</f>
        <v>Jun</v>
      </c>
    </row>
    <row r="1198" spans="1:24" ht="15.6">
      <c r="A1198" s="2">
        <v>1323</v>
      </c>
      <c r="B1198" s="12">
        <v>46198</v>
      </c>
      <c r="C1198" s="14">
        <f>YEAR(SalesDataTable[[#This Row],[Order Date]])</f>
        <v>2026</v>
      </c>
      <c r="D1198" s="14">
        <f>ROUNDUP(MONTH(SalesDataTable[[#This Row],[Order Date]])/3,0)</f>
        <v>2</v>
      </c>
      <c r="E1198" s="14">
        <f>MONTH(SalesDataTable[[#This Row],[Order Date]])</f>
        <v>6</v>
      </c>
      <c r="F1198" s="14" t="str">
        <f>TEXT(SalesDataTable[[#This Row],[Order Date]],"mmm")</f>
        <v>Jun</v>
      </c>
      <c r="G1198" s="3" t="s">
        <v>6</v>
      </c>
      <c r="H1198" s="3" t="s">
        <v>43</v>
      </c>
      <c r="I1198" s="3" t="s">
        <v>2</v>
      </c>
      <c r="J1198" s="3" t="s">
        <v>3</v>
      </c>
      <c r="K1198" s="3" t="s">
        <v>34</v>
      </c>
      <c r="L1198" s="3" t="s">
        <v>35</v>
      </c>
      <c r="M1198" s="8">
        <v>2</v>
      </c>
      <c r="N1198" s="5">
        <v>39.57</v>
      </c>
      <c r="O1198" s="6">
        <v>0.1</v>
      </c>
      <c r="P1198" s="5">
        <v>14.64</v>
      </c>
      <c r="Q1198" s="5">
        <f t="shared" si="72"/>
        <v>71.225999999999999</v>
      </c>
      <c r="R1198" s="5">
        <f t="shared" si="73"/>
        <v>29.28</v>
      </c>
      <c r="S1198" s="5">
        <f t="shared" si="74"/>
        <v>41.945999999999998</v>
      </c>
      <c r="T1198" s="7">
        <f t="shared" si="75"/>
        <v>0.58891416055934631</v>
      </c>
      <c r="U1198" s="4">
        <f>YEAR(SalesDataTable[[#This Row],[Order Date]])</f>
        <v>2026</v>
      </c>
      <c r="V1198" s="7" t="str">
        <f>"Q"&amp;ROUNDUP(MONTH(SalesDataTable[[#This Row],[Order Date]])/3,0)</f>
        <v>Q2</v>
      </c>
      <c r="W1198" s="8">
        <f>MONTH(SalesDataTable[[#This Row],[Order Date]])</f>
        <v>6</v>
      </c>
      <c r="X1198" s="7" t="str">
        <f>TEXT(SalesDataTable[[#This Row],[Order Date]],"mmm")</f>
        <v>Jun</v>
      </c>
    </row>
    <row r="1199" spans="1:24" ht="15.6">
      <c r="A1199" s="2">
        <v>2098</v>
      </c>
      <c r="B1199" s="12">
        <v>46198</v>
      </c>
      <c r="C1199" s="14">
        <f>YEAR(SalesDataTable[[#This Row],[Order Date]])</f>
        <v>2026</v>
      </c>
      <c r="D1199" s="14">
        <f>ROUNDUP(MONTH(SalesDataTable[[#This Row],[Order Date]])/3,0)</f>
        <v>2</v>
      </c>
      <c r="E1199" s="14">
        <f>MONTH(SalesDataTable[[#This Row],[Order Date]])</f>
        <v>6</v>
      </c>
      <c r="F1199" s="14" t="str">
        <f>TEXT(SalesDataTable[[#This Row],[Order Date]],"mmm")</f>
        <v>Jun</v>
      </c>
      <c r="G1199" s="3" t="s">
        <v>11</v>
      </c>
      <c r="H1199" s="3" t="s">
        <v>12</v>
      </c>
      <c r="I1199" s="3" t="s">
        <v>2</v>
      </c>
      <c r="J1199" s="3" t="s">
        <v>3</v>
      </c>
      <c r="K1199" s="3" t="s">
        <v>9</v>
      </c>
      <c r="L1199" s="3"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c r="U1199" s="4">
        <f>YEAR(SalesDataTable[[#This Row],[Order Date]])</f>
        <v>2026</v>
      </c>
      <c r="V1199" s="7" t="str">
        <f>"Q"&amp;ROUNDUP(MONTH(SalesDataTable[[#This Row],[Order Date]])/3,0)</f>
        <v>Q2</v>
      </c>
      <c r="W1199" s="8">
        <f>MONTH(SalesDataTable[[#This Row],[Order Date]])</f>
        <v>6</v>
      </c>
      <c r="X1199" s="7" t="str">
        <f>TEXT(SalesDataTable[[#This Row],[Order Date]],"mmm")</f>
        <v>Jun</v>
      </c>
    </row>
    <row r="1200" spans="1:24" ht="15.6">
      <c r="A1200" s="2">
        <v>2190</v>
      </c>
      <c r="B1200" s="12">
        <v>46198</v>
      </c>
      <c r="C1200" s="14">
        <f>YEAR(SalesDataTable[[#This Row],[Order Date]])</f>
        <v>2026</v>
      </c>
      <c r="D1200" s="14">
        <f>ROUNDUP(MONTH(SalesDataTable[[#This Row],[Order Date]])/3,0)</f>
        <v>2</v>
      </c>
      <c r="E1200" s="14">
        <f>MONTH(SalesDataTable[[#This Row],[Order Date]])</f>
        <v>6</v>
      </c>
      <c r="F1200" s="14" t="str">
        <f>TEXT(SalesDataTable[[#This Row],[Order Date]],"mmm")</f>
        <v>Jun</v>
      </c>
      <c r="G1200" s="3" t="s">
        <v>6</v>
      </c>
      <c r="H1200" s="3" t="s">
        <v>27</v>
      </c>
      <c r="I1200" s="3" t="s">
        <v>19</v>
      </c>
      <c r="J1200" s="3" t="s">
        <v>16</v>
      </c>
      <c r="K1200" s="3" t="s">
        <v>4</v>
      </c>
      <c r="L1200" s="3" t="s">
        <v>22</v>
      </c>
      <c r="M1200" s="8">
        <v>5</v>
      </c>
      <c r="N1200" s="5">
        <v>50.78</v>
      </c>
      <c r="O1200" s="6">
        <v>0</v>
      </c>
      <c r="P1200" s="5">
        <v>22.68</v>
      </c>
      <c r="Q1200" s="5">
        <f t="shared" si="72"/>
        <v>253.9</v>
      </c>
      <c r="R1200" s="5">
        <f t="shared" si="73"/>
        <v>113.4</v>
      </c>
      <c r="S1200" s="5">
        <f t="shared" si="74"/>
        <v>140.5</v>
      </c>
      <c r="T1200" s="7">
        <f t="shared" si="75"/>
        <v>0.55336746750689247</v>
      </c>
      <c r="U1200" s="4">
        <f>YEAR(SalesDataTable[[#This Row],[Order Date]])</f>
        <v>2026</v>
      </c>
      <c r="V1200" s="7" t="str">
        <f>"Q"&amp;ROUNDUP(MONTH(SalesDataTable[[#This Row],[Order Date]])/3,0)</f>
        <v>Q2</v>
      </c>
      <c r="W1200" s="8">
        <f>MONTH(SalesDataTable[[#This Row],[Order Date]])</f>
        <v>6</v>
      </c>
      <c r="X1200" s="7" t="str">
        <f>TEXT(SalesDataTable[[#This Row],[Order Date]],"mmm")</f>
        <v>Jun</v>
      </c>
    </row>
    <row r="1201" spans="1:24" ht="15.6">
      <c r="A1201" s="2">
        <v>2664</v>
      </c>
      <c r="B1201" s="12">
        <v>46198</v>
      </c>
      <c r="C1201" s="14">
        <f>YEAR(SalesDataTable[[#This Row],[Order Date]])</f>
        <v>2026</v>
      </c>
      <c r="D1201" s="14">
        <f>ROUNDUP(MONTH(SalesDataTable[[#This Row],[Order Date]])/3,0)</f>
        <v>2</v>
      </c>
      <c r="E1201" s="14">
        <f>MONTH(SalesDataTable[[#This Row],[Order Date]])</f>
        <v>6</v>
      </c>
      <c r="F1201" s="14" t="str">
        <f>TEXT(SalesDataTable[[#This Row],[Order Date]],"mmm")</f>
        <v>Jun</v>
      </c>
      <c r="G1201" s="3" t="s">
        <v>11</v>
      </c>
      <c r="H1201" s="3" t="s">
        <v>39</v>
      </c>
      <c r="I1201" s="3" t="s">
        <v>28</v>
      </c>
      <c r="J1201" s="3" t="s">
        <v>3</v>
      </c>
      <c r="K1201" s="3" t="s">
        <v>14</v>
      </c>
      <c r="L1201" s="3" t="s">
        <v>32</v>
      </c>
      <c r="M1201" s="8">
        <v>3</v>
      </c>
      <c r="N1201" s="5">
        <v>47.61</v>
      </c>
      <c r="O1201" s="6">
        <v>0</v>
      </c>
      <c r="P1201" s="5">
        <v>18.21</v>
      </c>
      <c r="Q1201" s="5">
        <f t="shared" si="72"/>
        <v>142.82999999999998</v>
      </c>
      <c r="R1201" s="5">
        <f t="shared" si="73"/>
        <v>54.63</v>
      </c>
      <c r="S1201" s="5">
        <f t="shared" si="74"/>
        <v>88.199999999999989</v>
      </c>
      <c r="T1201" s="7">
        <f t="shared" si="75"/>
        <v>0.61751732829237549</v>
      </c>
      <c r="U1201" s="4">
        <f>YEAR(SalesDataTable[[#This Row],[Order Date]])</f>
        <v>2026</v>
      </c>
      <c r="V1201" s="7" t="str">
        <f>"Q"&amp;ROUNDUP(MONTH(SalesDataTable[[#This Row],[Order Date]])/3,0)</f>
        <v>Q2</v>
      </c>
      <c r="W1201" s="8">
        <f>MONTH(SalesDataTable[[#This Row],[Order Date]])</f>
        <v>6</v>
      </c>
      <c r="X1201" s="7" t="str">
        <f>TEXT(SalesDataTable[[#This Row],[Order Date]],"mmm")</f>
        <v>Jun</v>
      </c>
    </row>
    <row r="1202" spans="1:24" ht="15.6">
      <c r="A1202" s="2">
        <v>2992</v>
      </c>
      <c r="B1202" s="12">
        <v>46198</v>
      </c>
      <c r="C1202" s="14">
        <f>YEAR(SalesDataTable[[#This Row],[Order Date]])</f>
        <v>2026</v>
      </c>
      <c r="D1202" s="14">
        <f>ROUNDUP(MONTH(SalesDataTable[[#This Row],[Order Date]])/3,0)</f>
        <v>2</v>
      </c>
      <c r="E1202" s="14">
        <f>MONTH(SalesDataTable[[#This Row],[Order Date]])</f>
        <v>6</v>
      </c>
      <c r="F1202" s="14" t="str">
        <f>TEXT(SalesDataTable[[#This Row],[Order Date]],"mmm")</f>
        <v>Jun</v>
      </c>
      <c r="G1202" s="3" t="s">
        <v>11</v>
      </c>
      <c r="H1202" s="3" t="s">
        <v>52</v>
      </c>
      <c r="I1202" s="3" t="s">
        <v>2</v>
      </c>
      <c r="J1202" s="3" t="s">
        <v>13</v>
      </c>
      <c r="K1202" s="3" t="s">
        <v>4</v>
      </c>
      <c r="L1202" s="3" t="s">
        <v>22</v>
      </c>
      <c r="M1202" s="8">
        <v>1</v>
      </c>
      <c r="N1202" s="5">
        <v>50.75</v>
      </c>
      <c r="O1202" s="6">
        <v>0.1</v>
      </c>
      <c r="P1202" s="5">
        <v>22.94</v>
      </c>
      <c r="Q1202" s="5">
        <f t="shared" si="72"/>
        <v>45.675000000000004</v>
      </c>
      <c r="R1202" s="5">
        <f t="shared" si="73"/>
        <v>22.94</v>
      </c>
      <c r="S1202" s="5">
        <f t="shared" si="74"/>
        <v>22.735000000000003</v>
      </c>
      <c r="T1202" s="7">
        <f t="shared" si="75"/>
        <v>0.49775588396278053</v>
      </c>
      <c r="U1202" s="4">
        <f>YEAR(SalesDataTable[[#This Row],[Order Date]])</f>
        <v>2026</v>
      </c>
      <c r="V1202" s="7" t="str">
        <f>"Q"&amp;ROUNDUP(MONTH(SalesDataTable[[#This Row],[Order Date]])/3,0)</f>
        <v>Q2</v>
      </c>
      <c r="W1202" s="8">
        <f>MONTH(SalesDataTable[[#This Row],[Order Date]])</f>
        <v>6</v>
      </c>
      <c r="X1202" s="7" t="str">
        <f>TEXT(SalesDataTable[[#This Row],[Order Date]],"mmm")</f>
        <v>Jun</v>
      </c>
    </row>
    <row r="1203" spans="1:24" ht="15.6">
      <c r="A1203" s="2">
        <v>3120</v>
      </c>
      <c r="B1203" s="12">
        <v>46198</v>
      </c>
      <c r="C1203" s="14">
        <f>YEAR(SalesDataTable[[#This Row],[Order Date]])</f>
        <v>2026</v>
      </c>
      <c r="D1203" s="14">
        <f>ROUNDUP(MONTH(SalesDataTable[[#This Row],[Order Date]])/3,0)</f>
        <v>2</v>
      </c>
      <c r="E1203" s="14">
        <f>MONTH(SalesDataTable[[#This Row],[Order Date]])</f>
        <v>6</v>
      </c>
      <c r="F1203" s="14" t="str">
        <f>TEXT(SalesDataTable[[#This Row],[Order Date]],"mmm")</f>
        <v>Jun</v>
      </c>
      <c r="G1203" s="3" t="s">
        <v>11</v>
      </c>
      <c r="H1203" s="3" t="s">
        <v>25</v>
      </c>
      <c r="I1203" s="3" t="s">
        <v>28</v>
      </c>
      <c r="J1203" s="3" t="s">
        <v>3</v>
      </c>
      <c r="K1203" s="3" t="s">
        <v>34</v>
      </c>
      <c r="L1203" s="3" t="s">
        <v>45</v>
      </c>
      <c r="M1203" s="8">
        <v>1</v>
      </c>
      <c r="N1203" s="5">
        <v>50.33</v>
      </c>
      <c r="O1203" s="6">
        <v>0</v>
      </c>
      <c r="P1203" s="5">
        <v>21.66</v>
      </c>
      <c r="Q1203" s="5">
        <f t="shared" si="72"/>
        <v>50.33</v>
      </c>
      <c r="R1203" s="5">
        <f t="shared" si="73"/>
        <v>21.66</v>
      </c>
      <c r="S1203" s="5">
        <f t="shared" si="74"/>
        <v>28.669999999999998</v>
      </c>
      <c r="T1203" s="7">
        <f t="shared" si="75"/>
        <v>0.56964037353467112</v>
      </c>
      <c r="U1203" s="4">
        <f>YEAR(SalesDataTable[[#This Row],[Order Date]])</f>
        <v>2026</v>
      </c>
      <c r="V1203" s="7" t="str">
        <f>"Q"&amp;ROUNDUP(MONTH(SalesDataTable[[#This Row],[Order Date]])/3,0)</f>
        <v>Q2</v>
      </c>
      <c r="W1203" s="8">
        <f>MONTH(SalesDataTable[[#This Row],[Order Date]])</f>
        <v>6</v>
      </c>
      <c r="X1203" s="7" t="str">
        <f>TEXT(SalesDataTable[[#This Row],[Order Date]],"mmm")</f>
        <v>Jun</v>
      </c>
    </row>
    <row r="1204" spans="1:24" ht="15.6">
      <c r="A1204" s="2">
        <v>189</v>
      </c>
      <c r="B1204" s="12">
        <v>46199</v>
      </c>
      <c r="C1204" s="14">
        <f>YEAR(SalesDataTable[[#This Row],[Order Date]])</f>
        <v>2026</v>
      </c>
      <c r="D1204" s="14">
        <f>ROUNDUP(MONTH(SalesDataTable[[#This Row],[Order Date]])/3,0)</f>
        <v>2</v>
      </c>
      <c r="E1204" s="14">
        <f>MONTH(SalesDataTable[[#This Row],[Order Date]])</f>
        <v>6</v>
      </c>
      <c r="F1204" s="14" t="str">
        <f>TEXT(SalesDataTable[[#This Row],[Order Date]],"mmm")</f>
        <v>Jun</v>
      </c>
      <c r="G1204" s="3" t="s">
        <v>11</v>
      </c>
      <c r="H1204" s="3" t="s">
        <v>39</v>
      </c>
      <c r="I1204" s="3" t="s">
        <v>2</v>
      </c>
      <c r="J1204" s="3" t="s">
        <v>16</v>
      </c>
      <c r="K1204" s="3" t="s">
        <v>14</v>
      </c>
      <c r="L1204" s="3" t="s">
        <v>32</v>
      </c>
      <c r="M1204" s="8">
        <v>1</v>
      </c>
      <c r="N1204" s="5">
        <v>47.5</v>
      </c>
      <c r="O1204" s="6">
        <v>0.1</v>
      </c>
      <c r="P1204" s="5">
        <v>18.8</v>
      </c>
      <c r="Q1204" s="5">
        <f t="shared" si="72"/>
        <v>42.75</v>
      </c>
      <c r="R1204" s="5">
        <f t="shared" si="73"/>
        <v>18.8</v>
      </c>
      <c r="S1204" s="5">
        <f t="shared" si="74"/>
        <v>23.95</v>
      </c>
      <c r="T1204" s="7">
        <f t="shared" si="75"/>
        <v>0.56023391812865497</v>
      </c>
      <c r="U1204" s="4">
        <f>YEAR(SalesDataTable[[#This Row],[Order Date]])</f>
        <v>2026</v>
      </c>
      <c r="V1204" s="7" t="str">
        <f>"Q"&amp;ROUNDUP(MONTH(SalesDataTable[[#This Row],[Order Date]])/3,0)</f>
        <v>Q2</v>
      </c>
      <c r="W1204" s="8">
        <f>MONTH(SalesDataTable[[#This Row],[Order Date]])</f>
        <v>6</v>
      </c>
      <c r="X1204" s="7" t="str">
        <f>TEXT(SalesDataTable[[#This Row],[Order Date]],"mmm")</f>
        <v>Jun</v>
      </c>
    </row>
    <row r="1205" spans="1:24" ht="15.6">
      <c r="A1205" s="2">
        <v>927</v>
      </c>
      <c r="B1205" s="12">
        <v>46199</v>
      </c>
      <c r="C1205" s="14">
        <f>YEAR(SalesDataTable[[#This Row],[Order Date]])</f>
        <v>2026</v>
      </c>
      <c r="D1205" s="14">
        <f>ROUNDUP(MONTH(SalesDataTable[[#This Row],[Order Date]])/3,0)</f>
        <v>2</v>
      </c>
      <c r="E1205" s="14">
        <f>MONTH(SalesDataTable[[#This Row],[Order Date]])</f>
        <v>6</v>
      </c>
      <c r="F1205" s="14" t="str">
        <f>TEXT(SalesDataTable[[#This Row],[Order Date]],"mmm")</f>
        <v>Jun</v>
      </c>
      <c r="G1205" s="3" t="s">
        <v>11</v>
      </c>
      <c r="H1205" s="3" t="s">
        <v>39</v>
      </c>
      <c r="I1205" s="3" t="s">
        <v>28</v>
      </c>
      <c r="J1205" s="3" t="s">
        <v>3</v>
      </c>
      <c r="K1205" s="3" t="s">
        <v>14</v>
      </c>
      <c r="L1205" s="3"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c r="U1205" s="4">
        <f>YEAR(SalesDataTable[[#This Row],[Order Date]])</f>
        <v>2026</v>
      </c>
      <c r="V1205" s="7" t="str">
        <f>"Q"&amp;ROUNDUP(MONTH(SalesDataTable[[#This Row],[Order Date]])/3,0)</f>
        <v>Q2</v>
      </c>
      <c r="W1205" s="8">
        <f>MONTH(SalesDataTable[[#This Row],[Order Date]])</f>
        <v>6</v>
      </c>
      <c r="X1205" s="7" t="str">
        <f>TEXT(SalesDataTable[[#This Row],[Order Date]],"mmm")</f>
        <v>Jun</v>
      </c>
    </row>
    <row r="1206" spans="1:24" ht="15.6">
      <c r="A1206" s="2">
        <v>1388</v>
      </c>
      <c r="B1206" s="12">
        <v>46199</v>
      </c>
      <c r="C1206" s="14">
        <f>YEAR(SalesDataTable[[#This Row],[Order Date]])</f>
        <v>2026</v>
      </c>
      <c r="D1206" s="14">
        <f>ROUNDUP(MONTH(SalesDataTable[[#This Row],[Order Date]])/3,0)</f>
        <v>2</v>
      </c>
      <c r="E1206" s="14">
        <f>MONTH(SalesDataTable[[#This Row],[Order Date]])</f>
        <v>6</v>
      </c>
      <c r="F1206" s="14" t="str">
        <f>TEXT(SalesDataTable[[#This Row],[Order Date]],"mmm")</f>
        <v>Jun</v>
      </c>
      <c r="G1206" s="3" t="s">
        <v>6</v>
      </c>
      <c r="H1206" s="3" t="s">
        <v>49</v>
      </c>
      <c r="I1206" s="3" t="s">
        <v>2</v>
      </c>
      <c r="J1206" s="3" t="s">
        <v>3</v>
      </c>
      <c r="K1206" s="3" t="s">
        <v>9</v>
      </c>
      <c r="L1206" s="3" t="s">
        <v>37</v>
      </c>
      <c r="M1206" s="8">
        <v>3</v>
      </c>
      <c r="N1206" s="5">
        <v>156.76</v>
      </c>
      <c r="O1206" s="6">
        <v>0.05</v>
      </c>
      <c r="P1206" s="5">
        <v>78.63</v>
      </c>
      <c r="Q1206" s="5">
        <f t="shared" si="72"/>
        <v>446.76599999999996</v>
      </c>
      <c r="R1206" s="5">
        <f t="shared" si="73"/>
        <v>235.89</v>
      </c>
      <c r="S1206" s="5">
        <f t="shared" si="74"/>
        <v>210.87599999999998</v>
      </c>
      <c r="T1206" s="7">
        <f t="shared" si="75"/>
        <v>0.47200547937846654</v>
      </c>
      <c r="U1206" s="4">
        <f>YEAR(SalesDataTable[[#This Row],[Order Date]])</f>
        <v>2026</v>
      </c>
      <c r="V1206" s="7" t="str">
        <f>"Q"&amp;ROUNDUP(MONTH(SalesDataTable[[#This Row],[Order Date]])/3,0)</f>
        <v>Q2</v>
      </c>
      <c r="W1206" s="8">
        <f>MONTH(SalesDataTable[[#This Row],[Order Date]])</f>
        <v>6</v>
      </c>
      <c r="X1206" s="7" t="str">
        <f>TEXT(SalesDataTable[[#This Row],[Order Date]],"mmm")</f>
        <v>Jun</v>
      </c>
    </row>
    <row r="1207" spans="1:24" ht="15.6">
      <c r="A1207" s="2">
        <v>3932</v>
      </c>
      <c r="B1207" s="12">
        <v>46199</v>
      </c>
      <c r="C1207" s="14">
        <f>YEAR(SalesDataTable[[#This Row],[Order Date]])</f>
        <v>2026</v>
      </c>
      <c r="D1207" s="14">
        <f>ROUNDUP(MONTH(SalesDataTable[[#This Row],[Order Date]])/3,0)</f>
        <v>2</v>
      </c>
      <c r="E1207" s="14">
        <f>MONTH(SalesDataTable[[#This Row],[Order Date]])</f>
        <v>6</v>
      </c>
      <c r="F1207" s="14" t="str">
        <f>TEXT(SalesDataTable[[#This Row],[Order Date]],"mmm")</f>
        <v>Jun</v>
      </c>
      <c r="G1207" s="3" t="s">
        <v>11</v>
      </c>
      <c r="H1207" s="3" t="s">
        <v>39</v>
      </c>
      <c r="I1207" s="3" t="s">
        <v>2</v>
      </c>
      <c r="J1207" s="3" t="s">
        <v>13</v>
      </c>
      <c r="K1207" s="3" t="s">
        <v>34</v>
      </c>
      <c r="L1207" s="3"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c r="U1207" s="4">
        <f>YEAR(SalesDataTable[[#This Row],[Order Date]])</f>
        <v>2026</v>
      </c>
      <c r="V1207" s="7" t="str">
        <f>"Q"&amp;ROUNDUP(MONTH(SalesDataTable[[#This Row],[Order Date]])/3,0)</f>
        <v>Q2</v>
      </c>
      <c r="W1207" s="8">
        <f>MONTH(SalesDataTable[[#This Row],[Order Date]])</f>
        <v>6</v>
      </c>
      <c r="X1207" s="7" t="str">
        <f>TEXT(SalesDataTable[[#This Row],[Order Date]],"mmm")</f>
        <v>Jun</v>
      </c>
    </row>
    <row r="1208" spans="1:24" ht="15.6">
      <c r="A1208" s="2">
        <v>4008</v>
      </c>
      <c r="B1208" s="12">
        <v>46199</v>
      </c>
      <c r="C1208" s="14">
        <f>YEAR(SalesDataTable[[#This Row],[Order Date]])</f>
        <v>2026</v>
      </c>
      <c r="D1208" s="14">
        <f>ROUNDUP(MONTH(SalesDataTable[[#This Row],[Order Date]])/3,0)</f>
        <v>2</v>
      </c>
      <c r="E1208" s="14">
        <f>MONTH(SalesDataTable[[#This Row],[Order Date]])</f>
        <v>6</v>
      </c>
      <c r="F1208" s="14" t="str">
        <f>TEXT(SalesDataTable[[#This Row],[Order Date]],"mmm")</f>
        <v>Jun</v>
      </c>
      <c r="G1208" s="3" t="s">
        <v>6</v>
      </c>
      <c r="H1208" s="3" t="s">
        <v>49</v>
      </c>
      <c r="I1208" s="3" t="s">
        <v>2</v>
      </c>
      <c r="J1208" s="3" t="s">
        <v>3</v>
      </c>
      <c r="K1208" s="3" t="s">
        <v>4</v>
      </c>
      <c r="L1208" s="3" t="s">
        <v>30</v>
      </c>
      <c r="M1208" s="8">
        <v>2</v>
      </c>
      <c r="N1208" s="5">
        <v>102.49</v>
      </c>
      <c r="O1208" s="6">
        <v>0</v>
      </c>
      <c r="P1208" s="5">
        <v>50.07</v>
      </c>
      <c r="Q1208" s="5">
        <f t="shared" si="72"/>
        <v>204.98</v>
      </c>
      <c r="R1208" s="5">
        <f t="shared" si="73"/>
        <v>100.14</v>
      </c>
      <c r="S1208" s="5">
        <f t="shared" si="74"/>
        <v>104.83999999999999</v>
      </c>
      <c r="T1208" s="7">
        <f t="shared" si="75"/>
        <v>0.51146453312518292</v>
      </c>
      <c r="U1208" s="4">
        <f>YEAR(SalesDataTable[[#This Row],[Order Date]])</f>
        <v>2026</v>
      </c>
      <c r="V1208" s="7" t="str">
        <f>"Q"&amp;ROUNDUP(MONTH(SalesDataTable[[#This Row],[Order Date]])/3,0)</f>
        <v>Q2</v>
      </c>
      <c r="W1208" s="8">
        <f>MONTH(SalesDataTable[[#This Row],[Order Date]])</f>
        <v>6</v>
      </c>
      <c r="X1208" s="7" t="str">
        <f>TEXT(SalesDataTable[[#This Row],[Order Date]],"mmm")</f>
        <v>Jun</v>
      </c>
    </row>
    <row r="1209" spans="1:24" ht="15.6">
      <c r="A1209" s="2">
        <v>4701</v>
      </c>
      <c r="B1209" s="12">
        <v>46199</v>
      </c>
      <c r="C1209" s="14">
        <f>YEAR(SalesDataTable[[#This Row],[Order Date]])</f>
        <v>2026</v>
      </c>
      <c r="D1209" s="14">
        <f>ROUNDUP(MONTH(SalesDataTable[[#This Row],[Order Date]])/3,0)</f>
        <v>2</v>
      </c>
      <c r="E1209" s="14">
        <f>MONTH(SalesDataTable[[#This Row],[Order Date]])</f>
        <v>6</v>
      </c>
      <c r="F1209" s="14" t="str">
        <f>TEXT(SalesDataTable[[#This Row],[Order Date]],"mmm")</f>
        <v>Jun</v>
      </c>
      <c r="G1209" s="3" t="s">
        <v>0</v>
      </c>
      <c r="H1209" s="3" t="s">
        <v>1</v>
      </c>
      <c r="I1209" s="3" t="s">
        <v>8</v>
      </c>
      <c r="J1209" s="3" t="s">
        <v>16</v>
      </c>
      <c r="K1209" s="3" t="s">
        <v>4</v>
      </c>
      <c r="L1209" s="3" t="s">
        <v>5</v>
      </c>
      <c r="M1209" s="8">
        <v>8</v>
      </c>
      <c r="N1209" s="5">
        <v>82.47</v>
      </c>
      <c r="O1209" s="6">
        <v>0.15</v>
      </c>
      <c r="P1209" s="5">
        <v>42.58</v>
      </c>
      <c r="Q1209" s="5">
        <f t="shared" si="72"/>
        <v>560.79599999999994</v>
      </c>
      <c r="R1209" s="5">
        <f t="shared" si="73"/>
        <v>340.64</v>
      </c>
      <c r="S1209" s="5">
        <f t="shared" si="74"/>
        <v>220.15599999999995</v>
      </c>
      <c r="T1209" s="7">
        <f t="shared" si="75"/>
        <v>0.39257769313618496</v>
      </c>
      <c r="U1209" s="4">
        <f>YEAR(SalesDataTable[[#This Row],[Order Date]])</f>
        <v>2026</v>
      </c>
      <c r="V1209" s="7" t="str">
        <f>"Q"&amp;ROUNDUP(MONTH(SalesDataTable[[#This Row],[Order Date]])/3,0)</f>
        <v>Q2</v>
      </c>
      <c r="W1209" s="8">
        <f>MONTH(SalesDataTable[[#This Row],[Order Date]])</f>
        <v>6</v>
      </c>
      <c r="X1209" s="7" t="str">
        <f>TEXT(SalesDataTable[[#This Row],[Order Date]],"mmm")</f>
        <v>Jun</v>
      </c>
    </row>
    <row r="1210" spans="1:24" ht="15.6">
      <c r="A1210" s="2">
        <v>4805</v>
      </c>
      <c r="B1210" s="12">
        <v>46199</v>
      </c>
      <c r="C1210" s="14">
        <f>YEAR(SalesDataTable[[#This Row],[Order Date]])</f>
        <v>2026</v>
      </c>
      <c r="D1210" s="14">
        <f>ROUNDUP(MONTH(SalesDataTable[[#This Row],[Order Date]])/3,0)</f>
        <v>2</v>
      </c>
      <c r="E1210" s="14">
        <f>MONTH(SalesDataTable[[#This Row],[Order Date]])</f>
        <v>6</v>
      </c>
      <c r="F1210" s="14" t="str">
        <f>TEXT(SalesDataTable[[#This Row],[Order Date]],"mmm")</f>
        <v>Jun</v>
      </c>
      <c r="G1210" s="3" t="s">
        <v>11</v>
      </c>
      <c r="H1210" s="3" t="s">
        <v>39</v>
      </c>
      <c r="I1210" s="3" t="s">
        <v>2</v>
      </c>
      <c r="J1210" s="3" t="s">
        <v>3</v>
      </c>
      <c r="K1210" s="3" t="s">
        <v>23</v>
      </c>
      <c r="L1210" s="3" t="s">
        <v>51</v>
      </c>
      <c r="M1210" s="8">
        <v>1</v>
      </c>
      <c r="N1210" s="5">
        <v>121.44</v>
      </c>
      <c r="O1210" s="6">
        <v>0</v>
      </c>
      <c r="P1210" s="5">
        <v>62.34</v>
      </c>
      <c r="Q1210" s="5">
        <f t="shared" si="72"/>
        <v>121.44</v>
      </c>
      <c r="R1210" s="5">
        <f t="shared" si="73"/>
        <v>62.34</v>
      </c>
      <c r="S1210" s="5">
        <f t="shared" si="74"/>
        <v>59.099999999999994</v>
      </c>
      <c r="T1210" s="7">
        <f t="shared" si="75"/>
        <v>0.48666007905138337</v>
      </c>
      <c r="U1210" s="4">
        <f>YEAR(SalesDataTable[[#This Row],[Order Date]])</f>
        <v>2026</v>
      </c>
      <c r="V1210" s="7" t="str">
        <f>"Q"&amp;ROUNDUP(MONTH(SalesDataTable[[#This Row],[Order Date]])/3,0)</f>
        <v>Q2</v>
      </c>
      <c r="W1210" s="8">
        <f>MONTH(SalesDataTable[[#This Row],[Order Date]])</f>
        <v>6</v>
      </c>
      <c r="X1210" s="7" t="str">
        <f>TEXT(SalesDataTable[[#This Row],[Order Date]],"mmm")</f>
        <v>Jun</v>
      </c>
    </row>
    <row r="1211" spans="1:24" ht="15.6">
      <c r="A1211" s="2">
        <v>912</v>
      </c>
      <c r="B1211" s="12">
        <v>46200</v>
      </c>
      <c r="C1211" s="14">
        <f>YEAR(SalesDataTable[[#This Row],[Order Date]])</f>
        <v>2026</v>
      </c>
      <c r="D1211" s="14">
        <f>ROUNDUP(MONTH(SalesDataTable[[#This Row],[Order Date]])/3,0)</f>
        <v>2</v>
      </c>
      <c r="E1211" s="14">
        <f>MONTH(SalesDataTable[[#This Row],[Order Date]])</f>
        <v>6</v>
      </c>
      <c r="F1211" s="14" t="str">
        <f>TEXT(SalesDataTable[[#This Row],[Order Date]],"mmm")</f>
        <v>Jun</v>
      </c>
      <c r="G1211" s="3" t="s">
        <v>0</v>
      </c>
      <c r="H1211" s="3" t="s">
        <v>1</v>
      </c>
      <c r="I1211" s="3" t="s">
        <v>28</v>
      </c>
      <c r="J1211" s="3" t="s">
        <v>13</v>
      </c>
      <c r="K1211" s="3" t="s">
        <v>14</v>
      </c>
      <c r="L1211" s="3" t="s">
        <v>32</v>
      </c>
      <c r="M1211" s="8">
        <v>4</v>
      </c>
      <c r="N1211" s="5">
        <v>46.44</v>
      </c>
      <c r="O1211" s="6">
        <v>0.05</v>
      </c>
      <c r="P1211" s="5">
        <v>18.2</v>
      </c>
      <c r="Q1211" s="5">
        <f t="shared" si="72"/>
        <v>176.47199999999998</v>
      </c>
      <c r="R1211" s="5">
        <f t="shared" si="73"/>
        <v>72.8</v>
      </c>
      <c r="S1211" s="5">
        <f t="shared" si="74"/>
        <v>103.67199999999998</v>
      </c>
      <c r="T1211" s="7">
        <f t="shared" si="75"/>
        <v>0.58746996690693143</v>
      </c>
      <c r="U1211" s="4">
        <f>YEAR(SalesDataTable[[#This Row],[Order Date]])</f>
        <v>2026</v>
      </c>
      <c r="V1211" s="7" t="str">
        <f>"Q"&amp;ROUNDUP(MONTH(SalesDataTable[[#This Row],[Order Date]])/3,0)</f>
        <v>Q2</v>
      </c>
      <c r="W1211" s="8">
        <f>MONTH(SalesDataTable[[#This Row],[Order Date]])</f>
        <v>6</v>
      </c>
      <c r="X1211" s="7" t="str">
        <f>TEXT(SalesDataTable[[#This Row],[Order Date]],"mmm")</f>
        <v>Jun</v>
      </c>
    </row>
    <row r="1212" spans="1:24" ht="15.6">
      <c r="A1212" s="2">
        <v>1837</v>
      </c>
      <c r="B1212" s="12">
        <v>46200</v>
      </c>
      <c r="C1212" s="14">
        <f>YEAR(SalesDataTable[[#This Row],[Order Date]])</f>
        <v>2026</v>
      </c>
      <c r="D1212" s="14">
        <f>ROUNDUP(MONTH(SalesDataTable[[#This Row],[Order Date]])/3,0)</f>
        <v>2</v>
      </c>
      <c r="E1212" s="14">
        <f>MONTH(SalesDataTable[[#This Row],[Order Date]])</f>
        <v>6</v>
      </c>
      <c r="F1212" s="14" t="str">
        <f>TEXT(SalesDataTable[[#This Row],[Order Date]],"mmm")</f>
        <v>Jun</v>
      </c>
      <c r="G1212" s="3" t="s">
        <v>0</v>
      </c>
      <c r="H1212" s="3" t="s">
        <v>1</v>
      </c>
      <c r="I1212" s="3" t="s">
        <v>28</v>
      </c>
      <c r="J1212" s="3" t="s">
        <v>16</v>
      </c>
      <c r="K1212" s="3" t="s">
        <v>23</v>
      </c>
      <c r="L1212" s="3" t="s">
        <v>29</v>
      </c>
      <c r="M1212" s="8">
        <v>2</v>
      </c>
      <c r="N1212" s="5">
        <v>194.13</v>
      </c>
      <c r="O1212" s="6">
        <v>0.1</v>
      </c>
      <c r="P1212" s="5">
        <v>106.51</v>
      </c>
      <c r="Q1212" s="5">
        <f t="shared" si="72"/>
        <v>349.43400000000003</v>
      </c>
      <c r="R1212" s="5">
        <f t="shared" si="73"/>
        <v>213.02</v>
      </c>
      <c r="S1212" s="5">
        <f t="shared" si="74"/>
        <v>136.41400000000002</v>
      </c>
      <c r="T1212" s="7">
        <f t="shared" si="75"/>
        <v>0.39038559499075648</v>
      </c>
      <c r="U1212" s="4">
        <f>YEAR(SalesDataTable[[#This Row],[Order Date]])</f>
        <v>2026</v>
      </c>
      <c r="V1212" s="7" t="str">
        <f>"Q"&amp;ROUNDUP(MONTH(SalesDataTable[[#This Row],[Order Date]])/3,0)</f>
        <v>Q2</v>
      </c>
      <c r="W1212" s="8">
        <f>MONTH(SalesDataTable[[#This Row],[Order Date]])</f>
        <v>6</v>
      </c>
      <c r="X1212" s="7" t="str">
        <f>TEXT(SalesDataTable[[#This Row],[Order Date]],"mmm")</f>
        <v>Jun</v>
      </c>
    </row>
    <row r="1213" spans="1:24" ht="15.6">
      <c r="A1213" s="2">
        <v>2216</v>
      </c>
      <c r="B1213" s="12">
        <v>46200</v>
      </c>
      <c r="C1213" s="14">
        <f>YEAR(SalesDataTable[[#This Row],[Order Date]])</f>
        <v>2026</v>
      </c>
      <c r="D1213" s="14">
        <f>ROUNDUP(MONTH(SalesDataTable[[#This Row],[Order Date]])/3,0)</f>
        <v>2</v>
      </c>
      <c r="E1213" s="14">
        <f>MONTH(SalesDataTable[[#This Row],[Order Date]])</f>
        <v>6</v>
      </c>
      <c r="F1213" s="14" t="str">
        <f>TEXT(SalesDataTable[[#This Row],[Order Date]],"mmm")</f>
        <v>Jun</v>
      </c>
      <c r="G1213" s="3" t="s">
        <v>0</v>
      </c>
      <c r="H1213" s="3" t="s">
        <v>36</v>
      </c>
      <c r="I1213" s="3" t="s">
        <v>2</v>
      </c>
      <c r="J1213" s="3" t="s">
        <v>16</v>
      </c>
      <c r="K1213" s="3" t="s">
        <v>4</v>
      </c>
      <c r="L1213" s="3" t="s">
        <v>5</v>
      </c>
      <c r="M1213" s="8">
        <v>4</v>
      </c>
      <c r="N1213" s="5">
        <v>81.86</v>
      </c>
      <c r="O1213" s="6">
        <v>0.05</v>
      </c>
      <c r="P1213" s="5">
        <v>42.22</v>
      </c>
      <c r="Q1213" s="5">
        <f t="shared" si="72"/>
        <v>311.06799999999998</v>
      </c>
      <c r="R1213" s="5">
        <f t="shared" si="73"/>
        <v>168.88</v>
      </c>
      <c r="S1213" s="5">
        <f t="shared" si="74"/>
        <v>142.18799999999999</v>
      </c>
      <c r="T1213" s="7">
        <f t="shared" si="75"/>
        <v>0.45709619761595532</v>
      </c>
      <c r="U1213" s="4">
        <f>YEAR(SalesDataTable[[#This Row],[Order Date]])</f>
        <v>2026</v>
      </c>
      <c r="V1213" s="7" t="str">
        <f>"Q"&amp;ROUNDUP(MONTH(SalesDataTable[[#This Row],[Order Date]])/3,0)</f>
        <v>Q2</v>
      </c>
      <c r="W1213" s="8">
        <f>MONTH(SalesDataTable[[#This Row],[Order Date]])</f>
        <v>6</v>
      </c>
      <c r="X1213" s="7" t="str">
        <f>TEXT(SalesDataTable[[#This Row],[Order Date]],"mmm")</f>
        <v>Jun</v>
      </c>
    </row>
    <row r="1214" spans="1:24" ht="15.6">
      <c r="A1214" s="2">
        <v>2451</v>
      </c>
      <c r="B1214" s="12">
        <v>46200</v>
      </c>
      <c r="C1214" s="14">
        <f>YEAR(SalesDataTable[[#This Row],[Order Date]])</f>
        <v>2026</v>
      </c>
      <c r="D1214" s="14">
        <f>ROUNDUP(MONTH(SalesDataTable[[#This Row],[Order Date]])/3,0)</f>
        <v>2</v>
      </c>
      <c r="E1214" s="14">
        <f>MONTH(SalesDataTable[[#This Row],[Order Date]])</f>
        <v>6</v>
      </c>
      <c r="F1214" s="14" t="str">
        <f>TEXT(SalesDataTable[[#This Row],[Order Date]],"mmm")</f>
        <v>Jun</v>
      </c>
      <c r="G1214" s="3" t="s">
        <v>0</v>
      </c>
      <c r="H1214" s="3" t="s">
        <v>36</v>
      </c>
      <c r="I1214" s="3" t="s">
        <v>8</v>
      </c>
      <c r="J1214" s="3" t="s">
        <v>16</v>
      </c>
      <c r="K1214" s="3" t="s">
        <v>14</v>
      </c>
      <c r="L1214" s="3" t="s">
        <v>48</v>
      </c>
      <c r="M1214" s="8">
        <v>4</v>
      </c>
      <c r="N1214" s="5">
        <v>162.61000000000001</v>
      </c>
      <c r="O1214" s="6">
        <v>0.05</v>
      </c>
      <c r="P1214" s="5">
        <v>88.64</v>
      </c>
      <c r="Q1214" s="5">
        <f t="shared" si="72"/>
        <v>617.91800000000001</v>
      </c>
      <c r="R1214" s="5">
        <f t="shared" si="73"/>
        <v>354.56</v>
      </c>
      <c r="S1214" s="5">
        <f t="shared" si="74"/>
        <v>263.358</v>
      </c>
      <c r="T1214" s="7">
        <f t="shared" si="75"/>
        <v>0.4262021821665658</v>
      </c>
      <c r="U1214" s="4">
        <f>YEAR(SalesDataTable[[#This Row],[Order Date]])</f>
        <v>2026</v>
      </c>
      <c r="V1214" s="7" t="str">
        <f>"Q"&amp;ROUNDUP(MONTH(SalesDataTable[[#This Row],[Order Date]])/3,0)</f>
        <v>Q2</v>
      </c>
      <c r="W1214" s="8">
        <f>MONTH(SalesDataTable[[#This Row],[Order Date]])</f>
        <v>6</v>
      </c>
      <c r="X1214" s="7" t="str">
        <f>TEXT(SalesDataTable[[#This Row],[Order Date]],"mmm")</f>
        <v>Jun</v>
      </c>
    </row>
    <row r="1215" spans="1:24" ht="15.6">
      <c r="A1215" s="2">
        <v>2874</v>
      </c>
      <c r="B1215" s="12">
        <v>46200</v>
      </c>
      <c r="C1215" s="14">
        <f>YEAR(SalesDataTable[[#This Row],[Order Date]])</f>
        <v>2026</v>
      </c>
      <c r="D1215" s="14">
        <f>ROUNDUP(MONTH(SalesDataTable[[#This Row],[Order Date]])/3,0)</f>
        <v>2</v>
      </c>
      <c r="E1215" s="14">
        <f>MONTH(SalesDataTable[[#This Row],[Order Date]])</f>
        <v>6</v>
      </c>
      <c r="F1215" s="14" t="str">
        <f>TEXT(SalesDataTable[[#This Row],[Order Date]],"mmm")</f>
        <v>Jun</v>
      </c>
      <c r="G1215" s="3" t="s">
        <v>6</v>
      </c>
      <c r="H1215" s="3" t="s">
        <v>43</v>
      </c>
      <c r="I1215" s="3" t="s">
        <v>19</v>
      </c>
      <c r="J1215" s="3" t="s">
        <v>13</v>
      </c>
      <c r="K1215" s="3" t="s">
        <v>4</v>
      </c>
      <c r="L1215" s="3" t="s">
        <v>26</v>
      </c>
      <c r="M1215" s="8">
        <v>1</v>
      </c>
      <c r="N1215" s="5">
        <v>40.26</v>
      </c>
      <c r="O1215" s="6">
        <v>0</v>
      </c>
      <c r="P1215" s="5">
        <v>16.62</v>
      </c>
      <c r="Q1215" s="5">
        <f t="shared" si="72"/>
        <v>40.26</v>
      </c>
      <c r="R1215" s="5">
        <f t="shared" si="73"/>
        <v>16.62</v>
      </c>
      <c r="S1215" s="5">
        <f t="shared" si="74"/>
        <v>23.639999999999997</v>
      </c>
      <c r="T1215" s="7">
        <f t="shared" si="75"/>
        <v>0.58718330849478384</v>
      </c>
      <c r="U1215" s="4">
        <f>YEAR(SalesDataTable[[#This Row],[Order Date]])</f>
        <v>2026</v>
      </c>
      <c r="V1215" s="7" t="str">
        <f>"Q"&amp;ROUNDUP(MONTH(SalesDataTable[[#This Row],[Order Date]])/3,0)</f>
        <v>Q2</v>
      </c>
      <c r="W1215" s="8">
        <f>MONTH(SalesDataTable[[#This Row],[Order Date]])</f>
        <v>6</v>
      </c>
      <c r="X1215" s="7" t="str">
        <f>TEXT(SalesDataTable[[#This Row],[Order Date]],"mmm")</f>
        <v>Jun</v>
      </c>
    </row>
    <row r="1216" spans="1:24" ht="15.6">
      <c r="A1216" s="2">
        <v>2885</v>
      </c>
      <c r="B1216" s="12">
        <v>46200</v>
      </c>
      <c r="C1216" s="14">
        <f>YEAR(SalesDataTable[[#This Row],[Order Date]])</f>
        <v>2026</v>
      </c>
      <c r="D1216" s="14">
        <f>ROUNDUP(MONTH(SalesDataTable[[#This Row],[Order Date]])/3,0)</f>
        <v>2</v>
      </c>
      <c r="E1216" s="14">
        <f>MONTH(SalesDataTable[[#This Row],[Order Date]])</f>
        <v>6</v>
      </c>
      <c r="F1216" s="14" t="str">
        <f>TEXT(SalesDataTable[[#This Row],[Order Date]],"mmm")</f>
        <v>Jun</v>
      </c>
      <c r="G1216" s="3" t="s">
        <v>0</v>
      </c>
      <c r="H1216" s="3" t="s">
        <v>1</v>
      </c>
      <c r="I1216" s="3" t="s">
        <v>2</v>
      </c>
      <c r="J1216" s="3" t="s">
        <v>16</v>
      </c>
      <c r="K1216" s="3" t="s">
        <v>14</v>
      </c>
      <c r="L1216" s="3"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c r="U1216" s="4">
        <f>YEAR(SalesDataTable[[#This Row],[Order Date]])</f>
        <v>2026</v>
      </c>
      <c r="V1216" s="7" t="str">
        <f>"Q"&amp;ROUNDUP(MONTH(SalesDataTable[[#This Row],[Order Date]])/3,0)</f>
        <v>Q2</v>
      </c>
      <c r="W1216" s="8">
        <f>MONTH(SalesDataTable[[#This Row],[Order Date]])</f>
        <v>6</v>
      </c>
      <c r="X1216" s="7" t="str">
        <f>TEXT(SalesDataTable[[#This Row],[Order Date]],"mmm")</f>
        <v>Jun</v>
      </c>
    </row>
    <row r="1217" spans="1:24" ht="15.6">
      <c r="A1217" s="2">
        <v>3014</v>
      </c>
      <c r="B1217" s="12">
        <v>46200</v>
      </c>
      <c r="C1217" s="14">
        <f>YEAR(SalesDataTable[[#This Row],[Order Date]])</f>
        <v>2026</v>
      </c>
      <c r="D1217" s="14">
        <f>ROUNDUP(MONTH(SalesDataTable[[#This Row],[Order Date]])/3,0)</f>
        <v>2</v>
      </c>
      <c r="E1217" s="14">
        <f>MONTH(SalesDataTable[[#This Row],[Order Date]])</f>
        <v>6</v>
      </c>
      <c r="F1217" s="14" t="str">
        <f>TEXT(SalesDataTable[[#This Row],[Order Date]],"mmm")</f>
        <v>Jun</v>
      </c>
      <c r="G1217" s="3" t="s">
        <v>11</v>
      </c>
      <c r="H1217" s="3" t="s">
        <v>39</v>
      </c>
      <c r="I1217" s="3" t="s">
        <v>2</v>
      </c>
      <c r="J1217" s="3" t="s">
        <v>13</v>
      </c>
      <c r="K1217" s="3" t="s">
        <v>34</v>
      </c>
      <c r="L1217" s="3" t="s">
        <v>45</v>
      </c>
      <c r="M1217" s="8">
        <v>1</v>
      </c>
      <c r="N1217" s="5">
        <v>50.13</v>
      </c>
      <c r="O1217" s="6">
        <v>0.15</v>
      </c>
      <c r="P1217" s="5">
        <v>22.22</v>
      </c>
      <c r="Q1217" s="5">
        <f t="shared" si="72"/>
        <v>42.610500000000002</v>
      </c>
      <c r="R1217" s="5">
        <f t="shared" si="73"/>
        <v>22.22</v>
      </c>
      <c r="S1217" s="5">
        <f t="shared" si="74"/>
        <v>20.390500000000003</v>
      </c>
      <c r="T1217" s="7">
        <f t="shared" si="75"/>
        <v>0.47853228664296366</v>
      </c>
      <c r="U1217" s="4">
        <f>YEAR(SalesDataTable[[#This Row],[Order Date]])</f>
        <v>2026</v>
      </c>
      <c r="V1217" s="7" t="str">
        <f>"Q"&amp;ROUNDUP(MONTH(SalesDataTable[[#This Row],[Order Date]])/3,0)</f>
        <v>Q2</v>
      </c>
      <c r="W1217" s="8">
        <f>MONTH(SalesDataTable[[#This Row],[Order Date]])</f>
        <v>6</v>
      </c>
      <c r="X1217" s="7" t="str">
        <f>TEXT(SalesDataTable[[#This Row],[Order Date]],"mmm")</f>
        <v>Jun</v>
      </c>
    </row>
    <row r="1218" spans="1:24" ht="15.6">
      <c r="A1218" s="2">
        <v>3273</v>
      </c>
      <c r="B1218" s="12">
        <v>46200</v>
      </c>
      <c r="C1218" s="14">
        <f>YEAR(SalesDataTable[[#This Row],[Order Date]])</f>
        <v>2026</v>
      </c>
      <c r="D1218" s="14">
        <f>ROUNDUP(MONTH(SalesDataTable[[#This Row],[Order Date]])/3,0)</f>
        <v>2</v>
      </c>
      <c r="E1218" s="14">
        <f>MONTH(SalesDataTable[[#This Row],[Order Date]])</f>
        <v>6</v>
      </c>
      <c r="F1218" s="14" t="str">
        <f>TEXT(SalesDataTable[[#This Row],[Order Date]],"mmm")</f>
        <v>Jun</v>
      </c>
      <c r="G1218" s="3" t="s">
        <v>11</v>
      </c>
      <c r="H1218" s="3" t="s">
        <v>18</v>
      </c>
      <c r="I1218" s="3" t="s">
        <v>2</v>
      </c>
      <c r="J1218" s="3" t="s">
        <v>16</v>
      </c>
      <c r="K1218" s="3" t="s">
        <v>23</v>
      </c>
      <c r="L1218" s="3"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c r="U1218" s="4">
        <f>YEAR(SalesDataTable[[#This Row],[Order Date]])</f>
        <v>2026</v>
      </c>
      <c r="V1218" s="7" t="str">
        <f>"Q"&amp;ROUNDUP(MONTH(SalesDataTable[[#This Row],[Order Date]])/3,0)</f>
        <v>Q2</v>
      </c>
      <c r="W1218" s="8">
        <f>MONTH(SalesDataTable[[#This Row],[Order Date]])</f>
        <v>6</v>
      </c>
      <c r="X1218" s="7" t="str">
        <f>TEXT(SalesDataTable[[#This Row],[Order Date]],"mmm")</f>
        <v>Jun</v>
      </c>
    </row>
    <row r="1219" spans="1:24" ht="15.6">
      <c r="A1219" s="2">
        <v>5041</v>
      </c>
      <c r="B1219" s="12">
        <v>46200</v>
      </c>
      <c r="C1219" s="14">
        <f>YEAR(SalesDataTable[[#This Row],[Order Date]])</f>
        <v>2026</v>
      </c>
      <c r="D1219" s="14">
        <f>ROUNDUP(MONTH(SalesDataTable[[#This Row],[Order Date]])/3,0)</f>
        <v>2</v>
      </c>
      <c r="E1219" s="14">
        <f>MONTH(SalesDataTable[[#This Row],[Order Date]])</f>
        <v>6</v>
      </c>
      <c r="F1219" s="14" t="str">
        <f>TEXT(SalesDataTable[[#This Row],[Order Date]],"mmm")</f>
        <v>Jun</v>
      </c>
      <c r="G1219" s="3" t="s">
        <v>0</v>
      </c>
      <c r="H1219" s="3" t="s">
        <v>50</v>
      </c>
      <c r="I1219" s="3" t="s">
        <v>19</v>
      </c>
      <c r="J1219" s="3" t="s">
        <v>13</v>
      </c>
      <c r="K1219" s="3" t="s">
        <v>23</v>
      </c>
      <c r="L1219" s="3" t="s">
        <v>51</v>
      </c>
      <c r="M1219" s="8">
        <v>1</v>
      </c>
      <c r="N1219" s="5">
        <v>126.12</v>
      </c>
      <c r="O1219" s="6">
        <v>0</v>
      </c>
      <c r="P1219" s="5">
        <v>62.18</v>
      </c>
      <c r="Q1219" s="5">
        <f t="shared" si="76"/>
        <v>126.12</v>
      </c>
      <c r="R1219" s="5">
        <f t="shared" si="77"/>
        <v>62.18</v>
      </c>
      <c r="S1219" s="5">
        <f t="shared" si="78"/>
        <v>63.940000000000005</v>
      </c>
      <c r="T1219" s="7">
        <f t="shared" si="79"/>
        <v>0.50697748176339996</v>
      </c>
      <c r="U1219" s="4">
        <f>YEAR(SalesDataTable[[#This Row],[Order Date]])</f>
        <v>2026</v>
      </c>
      <c r="V1219" s="7" t="str">
        <f>"Q"&amp;ROUNDUP(MONTH(SalesDataTable[[#This Row],[Order Date]])/3,0)</f>
        <v>Q2</v>
      </c>
      <c r="W1219" s="8">
        <f>MONTH(SalesDataTable[[#This Row],[Order Date]])</f>
        <v>6</v>
      </c>
      <c r="X1219" s="7" t="str">
        <f>TEXT(SalesDataTable[[#This Row],[Order Date]],"mmm")</f>
        <v>Jun</v>
      </c>
    </row>
    <row r="1220" spans="1:24" ht="15.6">
      <c r="A1220" s="2">
        <v>312</v>
      </c>
      <c r="B1220" s="12">
        <v>46201</v>
      </c>
      <c r="C1220" s="14">
        <f>YEAR(SalesDataTable[[#This Row],[Order Date]])</f>
        <v>2026</v>
      </c>
      <c r="D1220" s="14">
        <f>ROUNDUP(MONTH(SalesDataTable[[#This Row],[Order Date]])/3,0)</f>
        <v>2</v>
      </c>
      <c r="E1220" s="14">
        <f>MONTH(SalesDataTable[[#This Row],[Order Date]])</f>
        <v>6</v>
      </c>
      <c r="F1220" s="14" t="str">
        <f>TEXT(SalesDataTable[[#This Row],[Order Date]],"mmm")</f>
        <v>Jun</v>
      </c>
      <c r="G1220" s="3" t="s">
        <v>20</v>
      </c>
      <c r="H1220" s="3" t="s">
        <v>31</v>
      </c>
      <c r="I1220" s="3" t="s">
        <v>28</v>
      </c>
      <c r="J1220" s="3" t="s">
        <v>3</v>
      </c>
      <c r="K1220" s="3" t="s">
        <v>34</v>
      </c>
      <c r="L1220" s="3" t="s">
        <v>42</v>
      </c>
      <c r="M1220" s="8">
        <v>1</v>
      </c>
      <c r="N1220" s="5">
        <v>36</v>
      </c>
      <c r="O1220" s="6">
        <v>0</v>
      </c>
      <c r="P1220" s="5">
        <v>13.95</v>
      </c>
      <c r="Q1220" s="5">
        <f t="shared" si="76"/>
        <v>36</v>
      </c>
      <c r="R1220" s="5">
        <f t="shared" si="77"/>
        <v>13.95</v>
      </c>
      <c r="S1220" s="5">
        <f t="shared" si="78"/>
        <v>22.05</v>
      </c>
      <c r="T1220" s="7">
        <f t="shared" si="79"/>
        <v>0.61250000000000004</v>
      </c>
      <c r="U1220" s="4">
        <f>YEAR(SalesDataTable[[#This Row],[Order Date]])</f>
        <v>2026</v>
      </c>
      <c r="V1220" s="7" t="str">
        <f>"Q"&amp;ROUNDUP(MONTH(SalesDataTable[[#This Row],[Order Date]])/3,0)</f>
        <v>Q2</v>
      </c>
      <c r="W1220" s="8">
        <f>MONTH(SalesDataTable[[#This Row],[Order Date]])</f>
        <v>6</v>
      </c>
      <c r="X1220" s="7" t="str">
        <f>TEXT(SalesDataTable[[#This Row],[Order Date]],"mmm")</f>
        <v>Jun</v>
      </c>
    </row>
    <row r="1221" spans="1:24" ht="15.6">
      <c r="A1221" s="2">
        <v>647</v>
      </c>
      <c r="B1221" s="12">
        <v>46201</v>
      </c>
      <c r="C1221" s="14">
        <f>YEAR(SalesDataTable[[#This Row],[Order Date]])</f>
        <v>2026</v>
      </c>
      <c r="D1221" s="14">
        <f>ROUNDUP(MONTH(SalesDataTable[[#This Row],[Order Date]])/3,0)</f>
        <v>2</v>
      </c>
      <c r="E1221" s="14">
        <f>MONTH(SalesDataTable[[#This Row],[Order Date]])</f>
        <v>6</v>
      </c>
      <c r="F1221" s="14" t="str">
        <f>TEXT(SalesDataTable[[#This Row],[Order Date]],"mmm")</f>
        <v>Jun</v>
      </c>
      <c r="G1221" s="3" t="s">
        <v>0</v>
      </c>
      <c r="H1221" s="3" t="s">
        <v>1</v>
      </c>
      <c r="I1221" s="3" t="s">
        <v>2</v>
      </c>
      <c r="J1221" s="3" t="s">
        <v>3</v>
      </c>
      <c r="K1221" s="3" t="s">
        <v>14</v>
      </c>
      <c r="L1221" s="3" t="s">
        <v>48</v>
      </c>
      <c r="M1221" s="8">
        <v>1</v>
      </c>
      <c r="N1221" s="5">
        <v>162.25</v>
      </c>
      <c r="O1221" s="6">
        <v>0.05</v>
      </c>
      <c r="P1221" s="5">
        <v>89.28</v>
      </c>
      <c r="Q1221" s="5">
        <f t="shared" si="76"/>
        <v>154.13749999999999</v>
      </c>
      <c r="R1221" s="5">
        <f t="shared" si="77"/>
        <v>89.28</v>
      </c>
      <c r="S1221" s="5">
        <f t="shared" si="78"/>
        <v>64.857499999999987</v>
      </c>
      <c r="T1221" s="7">
        <f t="shared" si="79"/>
        <v>0.42077690373854509</v>
      </c>
      <c r="U1221" s="4">
        <f>YEAR(SalesDataTable[[#This Row],[Order Date]])</f>
        <v>2026</v>
      </c>
      <c r="V1221" s="7" t="str">
        <f>"Q"&amp;ROUNDUP(MONTH(SalesDataTable[[#This Row],[Order Date]])/3,0)</f>
        <v>Q2</v>
      </c>
      <c r="W1221" s="8">
        <f>MONTH(SalesDataTable[[#This Row],[Order Date]])</f>
        <v>6</v>
      </c>
      <c r="X1221" s="7" t="str">
        <f>TEXT(SalesDataTable[[#This Row],[Order Date]],"mmm")</f>
        <v>Jun</v>
      </c>
    </row>
    <row r="1222" spans="1:24" ht="15.6">
      <c r="A1222" s="2">
        <v>708</v>
      </c>
      <c r="B1222" s="12">
        <v>46201</v>
      </c>
      <c r="C1222" s="14">
        <f>YEAR(SalesDataTable[[#This Row],[Order Date]])</f>
        <v>2026</v>
      </c>
      <c r="D1222" s="14">
        <f>ROUNDUP(MONTH(SalesDataTable[[#This Row],[Order Date]])/3,0)</f>
        <v>2</v>
      </c>
      <c r="E1222" s="14">
        <f>MONTH(SalesDataTable[[#This Row],[Order Date]])</f>
        <v>6</v>
      </c>
      <c r="F1222" s="14" t="str">
        <f>TEXT(SalesDataTable[[#This Row],[Order Date]],"mmm")</f>
        <v>Jun</v>
      </c>
      <c r="G1222" s="3" t="s">
        <v>6</v>
      </c>
      <c r="H1222" s="3" t="s">
        <v>41</v>
      </c>
      <c r="I1222" s="3" t="s">
        <v>2</v>
      </c>
      <c r="J1222" s="3" t="s">
        <v>3</v>
      </c>
      <c r="K1222" s="3" t="s">
        <v>9</v>
      </c>
      <c r="L1222" s="3" t="s">
        <v>37</v>
      </c>
      <c r="M1222" s="8">
        <v>1</v>
      </c>
      <c r="N1222" s="5">
        <v>150.44</v>
      </c>
      <c r="O1222" s="6">
        <v>0</v>
      </c>
      <c r="P1222" s="5">
        <v>80.5</v>
      </c>
      <c r="Q1222" s="5">
        <f t="shared" si="76"/>
        <v>150.44</v>
      </c>
      <c r="R1222" s="5">
        <f t="shared" si="77"/>
        <v>80.5</v>
      </c>
      <c r="S1222" s="5">
        <f t="shared" si="78"/>
        <v>69.94</v>
      </c>
      <c r="T1222" s="7">
        <f t="shared" si="79"/>
        <v>0.46490295134272797</v>
      </c>
      <c r="U1222" s="4">
        <f>YEAR(SalesDataTable[[#This Row],[Order Date]])</f>
        <v>2026</v>
      </c>
      <c r="V1222" s="7" t="str">
        <f>"Q"&amp;ROUNDUP(MONTH(SalesDataTable[[#This Row],[Order Date]])/3,0)</f>
        <v>Q2</v>
      </c>
      <c r="W1222" s="8">
        <f>MONTH(SalesDataTable[[#This Row],[Order Date]])</f>
        <v>6</v>
      </c>
      <c r="X1222" s="7" t="str">
        <f>TEXT(SalesDataTable[[#This Row],[Order Date]],"mmm")</f>
        <v>Jun</v>
      </c>
    </row>
    <row r="1223" spans="1:24" ht="15.6">
      <c r="A1223" s="2">
        <v>886</v>
      </c>
      <c r="B1223" s="12">
        <v>46201</v>
      </c>
      <c r="C1223" s="14">
        <f>YEAR(SalesDataTable[[#This Row],[Order Date]])</f>
        <v>2026</v>
      </c>
      <c r="D1223" s="14">
        <f>ROUNDUP(MONTH(SalesDataTable[[#This Row],[Order Date]])/3,0)</f>
        <v>2</v>
      </c>
      <c r="E1223" s="14">
        <f>MONTH(SalesDataTable[[#This Row],[Order Date]])</f>
        <v>6</v>
      </c>
      <c r="F1223" s="14" t="str">
        <f>TEXT(SalesDataTable[[#This Row],[Order Date]],"mmm")</f>
        <v>Jun</v>
      </c>
      <c r="G1223" s="3" t="s">
        <v>0</v>
      </c>
      <c r="H1223" s="3" t="s">
        <v>1</v>
      </c>
      <c r="I1223" s="3" t="s">
        <v>19</v>
      </c>
      <c r="J1223" s="3" t="s">
        <v>16</v>
      </c>
      <c r="K1223" s="3" t="s">
        <v>23</v>
      </c>
      <c r="L1223" s="3" t="s">
        <v>51</v>
      </c>
      <c r="M1223" s="8">
        <v>2</v>
      </c>
      <c r="N1223" s="5">
        <v>126.17</v>
      </c>
      <c r="O1223" s="6">
        <v>0.05</v>
      </c>
      <c r="P1223" s="5">
        <v>61.13</v>
      </c>
      <c r="Q1223" s="5">
        <f t="shared" si="76"/>
        <v>239.72299999999998</v>
      </c>
      <c r="R1223" s="5">
        <f t="shared" si="77"/>
        <v>122.26</v>
      </c>
      <c r="S1223" s="5">
        <f t="shared" si="78"/>
        <v>117.46299999999998</v>
      </c>
      <c r="T1223" s="7">
        <f t="shared" si="79"/>
        <v>0.48999470221881081</v>
      </c>
      <c r="U1223" s="4">
        <f>YEAR(SalesDataTable[[#This Row],[Order Date]])</f>
        <v>2026</v>
      </c>
      <c r="V1223" s="7" t="str">
        <f>"Q"&amp;ROUNDUP(MONTH(SalesDataTable[[#This Row],[Order Date]])/3,0)</f>
        <v>Q2</v>
      </c>
      <c r="W1223" s="8">
        <f>MONTH(SalesDataTable[[#This Row],[Order Date]])</f>
        <v>6</v>
      </c>
      <c r="X1223" s="7" t="str">
        <f>TEXT(SalesDataTable[[#This Row],[Order Date]],"mmm")</f>
        <v>Jun</v>
      </c>
    </row>
    <row r="1224" spans="1:24" ht="15.6">
      <c r="A1224" s="2">
        <v>944</v>
      </c>
      <c r="B1224" s="12">
        <v>46201</v>
      </c>
      <c r="C1224" s="14">
        <f>YEAR(SalesDataTable[[#This Row],[Order Date]])</f>
        <v>2026</v>
      </c>
      <c r="D1224" s="14">
        <f>ROUNDUP(MONTH(SalesDataTable[[#This Row],[Order Date]])/3,0)</f>
        <v>2</v>
      </c>
      <c r="E1224" s="14">
        <f>MONTH(SalesDataTable[[#This Row],[Order Date]])</f>
        <v>6</v>
      </c>
      <c r="F1224" s="14" t="str">
        <f>TEXT(SalesDataTable[[#This Row],[Order Date]],"mmm")</f>
        <v>Jun</v>
      </c>
      <c r="G1224" s="3" t="s">
        <v>20</v>
      </c>
      <c r="H1224" s="3" t="s">
        <v>31</v>
      </c>
      <c r="I1224" s="3" t="s">
        <v>28</v>
      </c>
      <c r="J1224" s="3" t="s">
        <v>3</v>
      </c>
      <c r="K1224" s="3" t="s">
        <v>23</v>
      </c>
      <c r="L1224" s="3" t="s">
        <v>40</v>
      </c>
      <c r="M1224" s="8">
        <v>2</v>
      </c>
      <c r="N1224" s="5">
        <v>83.72</v>
      </c>
      <c r="O1224" s="6">
        <v>0</v>
      </c>
      <c r="P1224" s="5">
        <v>38.96</v>
      </c>
      <c r="Q1224" s="5">
        <f t="shared" si="76"/>
        <v>167.44</v>
      </c>
      <c r="R1224" s="5">
        <f t="shared" si="77"/>
        <v>77.92</v>
      </c>
      <c r="S1224" s="5">
        <f t="shared" si="78"/>
        <v>89.52</v>
      </c>
      <c r="T1224" s="7">
        <f t="shared" si="79"/>
        <v>0.53463927376970855</v>
      </c>
      <c r="U1224" s="4">
        <f>YEAR(SalesDataTable[[#This Row],[Order Date]])</f>
        <v>2026</v>
      </c>
      <c r="V1224" s="7" t="str">
        <f>"Q"&amp;ROUNDUP(MONTH(SalesDataTable[[#This Row],[Order Date]])/3,0)</f>
        <v>Q2</v>
      </c>
      <c r="W1224" s="8">
        <f>MONTH(SalesDataTable[[#This Row],[Order Date]])</f>
        <v>6</v>
      </c>
      <c r="X1224" s="7" t="str">
        <f>TEXT(SalesDataTable[[#This Row],[Order Date]],"mmm")</f>
        <v>Jun</v>
      </c>
    </row>
    <row r="1225" spans="1:24" ht="15.6">
      <c r="A1225" s="2">
        <v>1050</v>
      </c>
      <c r="B1225" s="12">
        <v>46201</v>
      </c>
      <c r="C1225" s="14">
        <f>YEAR(SalesDataTable[[#This Row],[Order Date]])</f>
        <v>2026</v>
      </c>
      <c r="D1225" s="14">
        <f>ROUNDUP(MONTH(SalesDataTable[[#This Row],[Order Date]])/3,0)</f>
        <v>2</v>
      </c>
      <c r="E1225" s="14">
        <f>MONTH(SalesDataTable[[#This Row],[Order Date]])</f>
        <v>6</v>
      </c>
      <c r="F1225" s="14" t="str">
        <f>TEXT(SalesDataTable[[#This Row],[Order Date]],"mmm")</f>
        <v>Jun</v>
      </c>
      <c r="G1225" s="3" t="s">
        <v>20</v>
      </c>
      <c r="H1225" s="3" t="s">
        <v>33</v>
      </c>
      <c r="I1225" s="3" t="s">
        <v>28</v>
      </c>
      <c r="J1225" s="3" t="s">
        <v>13</v>
      </c>
      <c r="K1225" s="3" t="s">
        <v>9</v>
      </c>
      <c r="L1225" s="3" t="s">
        <v>46</v>
      </c>
      <c r="M1225" s="8">
        <v>1</v>
      </c>
      <c r="N1225" s="5">
        <v>70.58</v>
      </c>
      <c r="O1225" s="6">
        <v>0</v>
      </c>
      <c r="P1225" s="5">
        <v>32.78</v>
      </c>
      <c r="Q1225" s="5">
        <f t="shared" si="76"/>
        <v>70.58</v>
      </c>
      <c r="R1225" s="5">
        <f t="shared" si="77"/>
        <v>32.78</v>
      </c>
      <c r="S1225" s="5">
        <f t="shared" si="78"/>
        <v>37.799999999999997</v>
      </c>
      <c r="T1225" s="7">
        <f t="shared" si="79"/>
        <v>0.53556248228960046</v>
      </c>
      <c r="U1225" s="4">
        <f>YEAR(SalesDataTable[[#This Row],[Order Date]])</f>
        <v>2026</v>
      </c>
      <c r="V1225" s="7" t="str">
        <f>"Q"&amp;ROUNDUP(MONTH(SalesDataTable[[#This Row],[Order Date]])/3,0)</f>
        <v>Q2</v>
      </c>
      <c r="W1225" s="8">
        <f>MONTH(SalesDataTable[[#This Row],[Order Date]])</f>
        <v>6</v>
      </c>
      <c r="X1225" s="7" t="str">
        <f>TEXT(SalesDataTable[[#This Row],[Order Date]],"mmm")</f>
        <v>Jun</v>
      </c>
    </row>
    <row r="1226" spans="1:24" ht="15.6">
      <c r="A1226" s="2">
        <v>1677</v>
      </c>
      <c r="B1226" s="12">
        <v>46201</v>
      </c>
      <c r="C1226" s="14">
        <f>YEAR(SalesDataTable[[#This Row],[Order Date]])</f>
        <v>2026</v>
      </c>
      <c r="D1226" s="14">
        <f>ROUNDUP(MONTH(SalesDataTable[[#This Row],[Order Date]])/3,0)</f>
        <v>2</v>
      </c>
      <c r="E1226" s="14">
        <f>MONTH(SalesDataTable[[#This Row],[Order Date]])</f>
        <v>6</v>
      </c>
      <c r="F1226" s="14" t="str">
        <f>TEXT(SalesDataTable[[#This Row],[Order Date]],"mmm")</f>
        <v>Jun</v>
      </c>
      <c r="G1226" s="3" t="s">
        <v>20</v>
      </c>
      <c r="H1226" s="3" t="s">
        <v>47</v>
      </c>
      <c r="I1226" s="3" t="s">
        <v>8</v>
      </c>
      <c r="J1226" s="3" t="s">
        <v>16</v>
      </c>
      <c r="K1226" s="3" t="s">
        <v>23</v>
      </c>
      <c r="L1226" s="3"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c r="U1226" s="4">
        <f>YEAR(SalesDataTable[[#This Row],[Order Date]])</f>
        <v>2026</v>
      </c>
      <c r="V1226" s="7" t="str">
        <f>"Q"&amp;ROUNDUP(MONTH(SalesDataTable[[#This Row],[Order Date]])/3,0)</f>
        <v>Q2</v>
      </c>
      <c r="W1226" s="8">
        <f>MONTH(SalesDataTable[[#This Row],[Order Date]])</f>
        <v>6</v>
      </c>
      <c r="X1226" s="7" t="str">
        <f>TEXT(SalesDataTable[[#This Row],[Order Date]],"mmm")</f>
        <v>Jun</v>
      </c>
    </row>
    <row r="1227" spans="1:24" ht="15.6">
      <c r="A1227" s="2">
        <v>2109</v>
      </c>
      <c r="B1227" s="12">
        <v>46201</v>
      </c>
      <c r="C1227" s="14">
        <f>YEAR(SalesDataTable[[#This Row],[Order Date]])</f>
        <v>2026</v>
      </c>
      <c r="D1227" s="14">
        <f>ROUNDUP(MONTH(SalesDataTable[[#This Row],[Order Date]])/3,0)</f>
        <v>2</v>
      </c>
      <c r="E1227" s="14">
        <f>MONTH(SalesDataTable[[#This Row],[Order Date]])</f>
        <v>6</v>
      </c>
      <c r="F1227" s="14" t="str">
        <f>TEXT(SalesDataTable[[#This Row],[Order Date]],"mmm")</f>
        <v>Jun</v>
      </c>
      <c r="G1227" s="3" t="s">
        <v>6</v>
      </c>
      <c r="H1227" s="3" t="s">
        <v>49</v>
      </c>
      <c r="I1227" s="3" t="s">
        <v>2</v>
      </c>
      <c r="J1227" s="3" t="s">
        <v>13</v>
      </c>
      <c r="K1227" s="3" t="s">
        <v>4</v>
      </c>
      <c r="L1227" s="3" t="s">
        <v>26</v>
      </c>
      <c r="M1227" s="8">
        <v>1</v>
      </c>
      <c r="N1227" s="5">
        <v>40.67</v>
      </c>
      <c r="O1227" s="6">
        <v>0</v>
      </c>
      <c r="P1227" s="5">
        <v>16.5</v>
      </c>
      <c r="Q1227" s="5">
        <f t="shared" si="76"/>
        <v>40.67</v>
      </c>
      <c r="R1227" s="5">
        <f t="shared" si="77"/>
        <v>16.5</v>
      </c>
      <c r="S1227" s="5">
        <f t="shared" si="78"/>
        <v>24.17</v>
      </c>
      <c r="T1227" s="7">
        <f t="shared" si="79"/>
        <v>0.59429554954511932</v>
      </c>
      <c r="U1227" s="4">
        <f>YEAR(SalesDataTable[[#This Row],[Order Date]])</f>
        <v>2026</v>
      </c>
      <c r="V1227" s="7" t="str">
        <f>"Q"&amp;ROUNDUP(MONTH(SalesDataTable[[#This Row],[Order Date]])/3,0)</f>
        <v>Q2</v>
      </c>
      <c r="W1227" s="8">
        <f>MONTH(SalesDataTable[[#This Row],[Order Date]])</f>
        <v>6</v>
      </c>
      <c r="X1227" s="7" t="str">
        <f>TEXT(SalesDataTable[[#This Row],[Order Date]],"mmm")</f>
        <v>Jun</v>
      </c>
    </row>
    <row r="1228" spans="1:24" ht="15.6">
      <c r="A1228" s="2">
        <v>3688</v>
      </c>
      <c r="B1228" s="12">
        <v>46201</v>
      </c>
      <c r="C1228" s="14">
        <f>YEAR(SalesDataTable[[#This Row],[Order Date]])</f>
        <v>2026</v>
      </c>
      <c r="D1228" s="14">
        <f>ROUNDUP(MONTH(SalesDataTable[[#This Row],[Order Date]])/3,0)</f>
        <v>2</v>
      </c>
      <c r="E1228" s="14">
        <f>MONTH(SalesDataTable[[#This Row],[Order Date]])</f>
        <v>6</v>
      </c>
      <c r="F1228" s="14" t="str">
        <f>TEXT(SalesDataTable[[#This Row],[Order Date]],"mmm")</f>
        <v>Jun</v>
      </c>
      <c r="G1228" s="3" t="s">
        <v>11</v>
      </c>
      <c r="H1228" s="3" t="s">
        <v>52</v>
      </c>
      <c r="I1228" s="3" t="s">
        <v>19</v>
      </c>
      <c r="J1228" s="3" t="s">
        <v>13</v>
      </c>
      <c r="K1228" s="3" t="s">
        <v>34</v>
      </c>
      <c r="L1228" s="3" t="s">
        <v>35</v>
      </c>
      <c r="M1228" s="8">
        <v>1</v>
      </c>
      <c r="N1228" s="5">
        <v>40.94</v>
      </c>
      <c r="O1228" s="6">
        <v>0</v>
      </c>
      <c r="P1228" s="5">
        <v>14.47</v>
      </c>
      <c r="Q1228" s="5">
        <f t="shared" si="76"/>
        <v>40.94</v>
      </c>
      <c r="R1228" s="5">
        <f t="shared" si="77"/>
        <v>14.47</v>
      </c>
      <c r="S1228" s="5">
        <f t="shared" si="78"/>
        <v>26.47</v>
      </c>
      <c r="T1228" s="7">
        <f t="shared" si="79"/>
        <v>0.64655593551538837</v>
      </c>
      <c r="U1228" s="4">
        <f>YEAR(SalesDataTable[[#This Row],[Order Date]])</f>
        <v>2026</v>
      </c>
      <c r="V1228" s="7" t="str">
        <f>"Q"&amp;ROUNDUP(MONTH(SalesDataTable[[#This Row],[Order Date]])/3,0)</f>
        <v>Q2</v>
      </c>
      <c r="W1228" s="8">
        <f>MONTH(SalesDataTable[[#This Row],[Order Date]])</f>
        <v>6</v>
      </c>
      <c r="X1228" s="7" t="str">
        <f>TEXT(SalesDataTable[[#This Row],[Order Date]],"mmm")</f>
        <v>Jun</v>
      </c>
    </row>
    <row r="1229" spans="1:24" ht="15.6">
      <c r="A1229" s="2">
        <v>521</v>
      </c>
      <c r="B1229" s="12">
        <v>46202</v>
      </c>
      <c r="C1229" s="14">
        <f>YEAR(SalesDataTable[[#This Row],[Order Date]])</f>
        <v>2026</v>
      </c>
      <c r="D1229" s="14">
        <f>ROUNDUP(MONTH(SalesDataTable[[#This Row],[Order Date]])/3,0)</f>
        <v>2</v>
      </c>
      <c r="E1229" s="14">
        <f>MONTH(SalesDataTable[[#This Row],[Order Date]])</f>
        <v>6</v>
      </c>
      <c r="F1229" s="14" t="str">
        <f>TEXT(SalesDataTable[[#This Row],[Order Date]],"mmm")</f>
        <v>Jun</v>
      </c>
      <c r="G1229" s="3" t="s">
        <v>20</v>
      </c>
      <c r="H1229" s="3" t="s">
        <v>33</v>
      </c>
      <c r="I1229" s="3" t="s">
        <v>8</v>
      </c>
      <c r="J1229" s="3" t="s">
        <v>16</v>
      </c>
      <c r="K1229" s="3" t="s">
        <v>4</v>
      </c>
      <c r="L1229" s="3" t="s">
        <v>30</v>
      </c>
      <c r="M1229" s="8">
        <v>3</v>
      </c>
      <c r="N1229" s="5">
        <v>100.89</v>
      </c>
      <c r="O1229" s="6">
        <v>0.05</v>
      </c>
      <c r="P1229" s="5">
        <v>49.08</v>
      </c>
      <c r="Q1229" s="5">
        <f t="shared" si="76"/>
        <v>287.53649999999999</v>
      </c>
      <c r="R1229" s="5">
        <f t="shared" si="77"/>
        <v>147.24</v>
      </c>
      <c r="S1229" s="5">
        <f t="shared" si="78"/>
        <v>140.29649999999998</v>
      </c>
      <c r="T1229" s="7">
        <f t="shared" si="79"/>
        <v>0.48792588071427451</v>
      </c>
      <c r="U1229" s="4">
        <f>YEAR(SalesDataTable[[#This Row],[Order Date]])</f>
        <v>2026</v>
      </c>
      <c r="V1229" s="7" t="str">
        <f>"Q"&amp;ROUNDUP(MONTH(SalesDataTable[[#This Row],[Order Date]])/3,0)</f>
        <v>Q2</v>
      </c>
      <c r="W1229" s="8">
        <f>MONTH(SalesDataTable[[#This Row],[Order Date]])</f>
        <v>6</v>
      </c>
      <c r="X1229" s="7" t="str">
        <f>TEXT(SalesDataTable[[#This Row],[Order Date]],"mmm")</f>
        <v>Jun</v>
      </c>
    </row>
    <row r="1230" spans="1:24" ht="15.6">
      <c r="A1230" s="2">
        <v>557</v>
      </c>
      <c r="B1230" s="12">
        <v>46202</v>
      </c>
      <c r="C1230" s="14">
        <f>YEAR(SalesDataTable[[#This Row],[Order Date]])</f>
        <v>2026</v>
      </c>
      <c r="D1230" s="14">
        <f>ROUNDUP(MONTH(SalesDataTable[[#This Row],[Order Date]])/3,0)</f>
        <v>2</v>
      </c>
      <c r="E1230" s="14">
        <f>MONTH(SalesDataTable[[#This Row],[Order Date]])</f>
        <v>6</v>
      </c>
      <c r="F1230" s="14" t="str">
        <f>TEXT(SalesDataTable[[#This Row],[Order Date]],"mmm")</f>
        <v>Jun</v>
      </c>
      <c r="G1230" s="3" t="s">
        <v>6</v>
      </c>
      <c r="H1230" s="3" t="s">
        <v>43</v>
      </c>
      <c r="I1230" s="3" t="s">
        <v>8</v>
      </c>
      <c r="J1230" s="3" t="s">
        <v>16</v>
      </c>
      <c r="K1230" s="3" t="s">
        <v>4</v>
      </c>
      <c r="L1230" s="3"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c r="U1230" s="4">
        <f>YEAR(SalesDataTable[[#This Row],[Order Date]])</f>
        <v>2026</v>
      </c>
      <c r="V1230" s="7" t="str">
        <f>"Q"&amp;ROUNDUP(MONTH(SalesDataTable[[#This Row],[Order Date]])/3,0)</f>
        <v>Q2</v>
      </c>
      <c r="W1230" s="8">
        <f>MONTH(SalesDataTable[[#This Row],[Order Date]])</f>
        <v>6</v>
      </c>
      <c r="X1230" s="7" t="str">
        <f>TEXT(SalesDataTable[[#This Row],[Order Date]],"mmm")</f>
        <v>Jun</v>
      </c>
    </row>
    <row r="1231" spans="1:24" ht="15.6">
      <c r="A1231" s="2">
        <v>929</v>
      </c>
      <c r="B1231" s="12">
        <v>46202</v>
      </c>
      <c r="C1231" s="14">
        <f>YEAR(SalesDataTable[[#This Row],[Order Date]])</f>
        <v>2026</v>
      </c>
      <c r="D1231" s="14">
        <f>ROUNDUP(MONTH(SalesDataTable[[#This Row],[Order Date]])/3,0)</f>
        <v>2</v>
      </c>
      <c r="E1231" s="14">
        <f>MONTH(SalesDataTable[[#This Row],[Order Date]])</f>
        <v>6</v>
      </c>
      <c r="F1231" s="14" t="str">
        <f>TEXT(SalesDataTable[[#This Row],[Order Date]],"mmm")</f>
        <v>Jun</v>
      </c>
      <c r="G1231" s="3" t="s">
        <v>0</v>
      </c>
      <c r="H1231" s="3" t="s">
        <v>1</v>
      </c>
      <c r="I1231" s="3" t="s">
        <v>2</v>
      </c>
      <c r="J1231" s="3" t="s">
        <v>3</v>
      </c>
      <c r="K1231" s="3" t="s">
        <v>34</v>
      </c>
      <c r="L1231" s="3"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c r="U1231" s="4">
        <f>YEAR(SalesDataTable[[#This Row],[Order Date]])</f>
        <v>2026</v>
      </c>
      <c r="V1231" s="7" t="str">
        <f>"Q"&amp;ROUNDUP(MONTH(SalesDataTable[[#This Row],[Order Date]])/3,0)</f>
        <v>Q2</v>
      </c>
      <c r="W1231" s="8">
        <f>MONTH(SalesDataTable[[#This Row],[Order Date]])</f>
        <v>6</v>
      </c>
      <c r="X1231" s="7" t="str">
        <f>TEXT(SalesDataTable[[#This Row],[Order Date]],"mmm")</f>
        <v>Jun</v>
      </c>
    </row>
    <row r="1232" spans="1:24" ht="15.6">
      <c r="A1232" s="2">
        <v>1089</v>
      </c>
      <c r="B1232" s="12">
        <v>46202</v>
      </c>
      <c r="C1232" s="14">
        <f>YEAR(SalesDataTable[[#This Row],[Order Date]])</f>
        <v>2026</v>
      </c>
      <c r="D1232" s="14">
        <f>ROUNDUP(MONTH(SalesDataTable[[#This Row],[Order Date]])/3,0)</f>
        <v>2</v>
      </c>
      <c r="E1232" s="14">
        <f>MONTH(SalesDataTable[[#This Row],[Order Date]])</f>
        <v>6</v>
      </c>
      <c r="F1232" s="14" t="str">
        <f>TEXT(SalesDataTable[[#This Row],[Order Date]],"mmm")</f>
        <v>Jun</v>
      </c>
      <c r="G1232" s="3" t="s">
        <v>6</v>
      </c>
      <c r="H1232" s="3" t="s">
        <v>41</v>
      </c>
      <c r="I1232" s="3" t="s">
        <v>19</v>
      </c>
      <c r="J1232" s="3" t="s">
        <v>3</v>
      </c>
      <c r="K1232" s="3" t="s">
        <v>9</v>
      </c>
      <c r="L1232" s="3" t="s">
        <v>10</v>
      </c>
      <c r="M1232" s="8">
        <v>1</v>
      </c>
      <c r="N1232" s="5">
        <v>90.91</v>
      </c>
      <c r="O1232" s="6">
        <v>0.05</v>
      </c>
      <c r="P1232" s="5">
        <v>45.9</v>
      </c>
      <c r="Q1232" s="5">
        <f t="shared" si="76"/>
        <v>86.364499999999992</v>
      </c>
      <c r="R1232" s="5">
        <f t="shared" si="77"/>
        <v>45.9</v>
      </c>
      <c r="S1232" s="5">
        <f t="shared" si="78"/>
        <v>40.464499999999994</v>
      </c>
      <c r="T1232" s="7">
        <f t="shared" si="79"/>
        <v>0.46853163047316893</v>
      </c>
      <c r="U1232" s="4">
        <f>YEAR(SalesDataTable[[#This Row],[Order Date]])</f>
        <v>2026</v>
      </c>
      <c r="V1232" s="7" t="str">
        <f>"Q"&amp;ROUNDUP(MONTH(SalesDataTable[[#This Row],[Order Date]])/3,0)</f>
        <v>Q2</v>
      </c>
      <c r="W1232" s="8">
        <f>MONTH(SalesDataTable[[#This Row],[Order Date]])</f>
        <v>6</v>
      </c>
      <c r="X1232" s="7" t="str">
        <f>TEXT(SalesDataTable[[#This Row],[Order Date]],"mmm")</f>
        <v>Jun</v>
      </c>
    </row>
    <row r="1233" spans="1:24" ht="15.6">
      <c r="A1233" s="2">
        <v>1655</v>
      </c>
      <c r="B1233" s="12">
        <v>46202</v>
      </c>
      <c r="C1233" s="14">
        <f>YEAR(SalesDataTable[[#This Row],[Order Date]])</f>
        <v>2026</v>
      </c>
      <c r="D1233" s="14">
        <f>ROUNDUP(MONTH(SalesDataTable[[#This Row],[Order Date]])/3,0)</f>
        <v>2</v>
      </c>
      <c r="E1233" s="14">
        <f>MONTH(SalesDataTable[[#This Row],[Order Date]])</f>
        <v>6</v>
      </c>
      <c r="F1233" s="14" t="str">
        <f>TEXT(SalesDataTable[[#This Row],[Order Date]],"mmm")</f>
        <v>Jun</v>
      </c>
      <c r="G1233" s="3" t="s">
        <v>0</v>
      </c>
      <c r="H1233" s="3" t="s">
        <v>1</v>
      </c>
      <c r="I1233" s="3" t="s">
        <v>8</v>
      </c>
      <c r="J1233" s="3" t="s">
        <v>16</v>
      </c>
      <c r="K1233" s="3" t="s">
        <v>14</v>
      </c>
      <c r="L1233" s="3" t="s">
        <v>48</v>
      </c>
      <c r="M1233" s="8">
        <v>5</v>
      </c>
      <c r="N1233" s="5">
        <v>162.29</v>
      </c>
      <c r="O1233" s="6">
        <v>0.15</v>
      </c>
      <c r="P1233" s="5">
        <v>86.66</v>
      </c>
      <c r="Q1233" s="5">
        <f t="shared" si="76"/>
        <v>689.73249999999996</v>
      </c>
      <c r="R1233" s="5">
        <f t="shared" si="77"/>
        <v>433.29999999999995</v>
      </c>
      <c r="S1233" s="5">
        <f t="shared" si="78"/>
        <v>256.4325</v>
      </c>
      <c r="T1233" s="7">
        <f t="shared" si="79"/>
        <v>0.37178543855770174</v>
      </c>
      <c r="U1233" s="4">
        <f>YEAR(SalesDataTable[[#This Row],[Order Date]])</f>
        <v>2026</v>
      </c>
      <c r="V1233" s="7" t="str">
        <f>"Q"&amp;ROUNDUP(MONTH(SalesDataTable[[#This Row],[Order Date]])/3,0)</f>
        <v>Q2</v>
      </c>
      <c r="W1233" s="8">
        <f>MONTH(SalesDataTable[[#This Row],[Order Date]])</f>
        <v>6</v>
      </c>
      <c r="X1233" s="7" t="str">
        <f>TEXT(SalesDataTable[[#This Row],[Order Date]],"mmm")</f>
        <v>Jun</v>
      </c>
    </row>
    <row r="1234" spans="1:24" ht="15.6">
      <c r="A1234" s="2">
        <v>1897</v>
      </c>
      <c r="B1234" s="12">
        <v>46202</v>
      </c>
      <c r="C1234" s="14">
        <f>YEAR(SalesDataTable[[#This Row],[Order Date]])</f>
        <v>2026</v>
      </c>
      <c r="D1234" s="14">
        <f>ROUNDUP(MONTH(SalesDataTable[[#This Row],[Order Date]])/3,0)</f>
        <v>2</v>
      </c>
      <c r="E1234" s="14">
        <f>MONTH(SalesDataTable[[#This Row],[Order Date]])</f>
        <v>6</v>
      </c>
      <c r="F1234" s="14" t="str">
        <f>TEXT(SalesDataTable[[#This Row],[Order Date]],"mmm")</f>
        <v>Jun</v>
      </c>
      <c r="G1234" s="3" t="s">
        <v>6</v>
      </c>
      <c r="H1234" s="3" t="s">
        <v>41</v>
      </c>
      <c r="I1234" s="3" t="s">
        <v>2</v>
      </c>
      <c r="J1234" s="3" t="s">
        <v>16</v>
      </c>
      <c r="K1234" s="3" t="s">
        <v>4</v>
      </c>
      <c r="L1234" s="3" t="s">
        <v>22</v>
      </c>
      <c r="M1234" s="8">
        <v>2</v>
      </c>
      <c r="N1234" s="5">
        <v>51.03</v>
      </c>
      <c r="O1234" s="6">
        <v>0</v>
      </c>
      <c r="P1234" s="5">
        <v>22.59</v>
      </c>
      <c r="Q1234" s="5">
        <f t="shared" si="76"/>
        <v>102.06</v>
      </c>
      <c r="R1234" s="5">
        <f t="shared" si="77"/>
        <v>45.18</v>
      </c>
      <c r="S1234" s="5">
        <f t="shared" si="78"/>
        <v>56.88</v>
      </c>
      <c r="T1234" s="7">
        <f t="shared" si="79"/>
        <v>0.55731922398589062</v>
      </c>
      <c r="U1234" s="4">
        <f>YEAR(SalesDataTable[[#This Row],[Order Date]])</f>
        <v>2026</v>
      </c>
      <c r="V1234" s="7" t="str">
        <f>"Q"&amp;ROUNDUP(MONTH(SalesDataTable[[#This Row],[Order Date]])/3,0)</f>
        <v>Q2</v>
      </c>
      <c r="W1234" s="8">
        <f>MONTH(SalesDataTable[[#This Row],[Order Date]])</f>
        <v>6</v>
      </c>
      <c r="X1234" s="7" t="str">
        <f>TEXT(SalesDataTable[[#This Row],[Order Date]],"mmm")</f>
        <v>Jun</v>
      </c>
    </row>
    <row r="1235" spans="1:24" ht="15.6">
      <c r="A1235" s="2">
        <v>2417</v>
      </c>
      <c r="B1235" s="12">
        <v>46202</v>
      </c>
      <c r="C1235" s="14">
        <f>YEAR(SalesDataTable[[#This Row],[Order Date]])</f>
        <v>2026</v>
      </c>
      <c r="D1235" s="14">
        <f>ROUNDUP(MONTH(SalesDataTable[[#This Row],[Order Date]])/3,0)</f>
        <v>2</v>
      </c>
      <c r="E1235" s="14">
        <f>MONTH(SalesDataTable[[#This Row],[Order Date]])</f>
        <v>6</v>
      </c>
      <c r="F1235" s="14" t="str">
        <f>TEXT(SalesDataTable[[#This Row],[Order Date]],"mmm")</f>
        <v>Jun</v>
      </c>
      <c r="G1235" s="3" t="s">
        <v>6</v>
      </c>
      <c r="H1235" s="3" t="s">
        <v>43</v>
      </c>
      <c r="I1235" s="3" t="s">
        <v>2</v>
      </c>
      <c r="J1235" s="3" t="s">
        <v>16</v>
      </c>
      <c r="K1235" s="3" t="s">
        <v>34</v>
      </c>
      <c r="L1235" s="3" t="s">
        <v>45</v>
      </c>
      <c r="M1235" s="8">
        <v>1</v>
      </c>
      <c r="N1235" s="5">
        <v>50.67</v>
      </c>
      <c r="O1235" s="6">
        <v>0</v>
      </c>
      <c r="P1235" s="5">
        <v>22.18</v>
      </c>
      <c r="Q1235" s="5">
        <f t="shared" si="76"/>
        <v>50.67</v>
      </c>
      <c r="R1235" s="5">
        <f t="shared" si="77"/>
        <v>22.18</v>
      </c>
      <c r="S1235" s="5">
        <f t="shared" si="78"/>
        <v>28.490000000000002</v>
      </c>
      <c r="T1235" s="7">
        <f t="shared" si="79"/>
        <v>0.56226564041839355</v>
      </c>
      <c r="U1235" s="4">
        <f>YEAR(SalesDataTable[[#This Row],[Order Date]])</f>
        <v>2026</v>
      </c>
      <c r="V1235" s="7" t="str">
        <f>"Q"&amp;ROUNDUP(MONTH(SalesDataTable[[#This Row],[Order Date]])/3,0)</f>
        <v>Q2</v>
      </c>
      <c r="W1235" s="8">
        <f>MONTH(SalesDataTable[[#This Row],[Order Date]])</f>
        <v>6</v>
      </c>
      <c r="X1235" s="7" t="str">
        <f>TEXT(SalesDataTable[[#This Row],[Order Date]],"mmm")</f>
        <v>Jun</v>
      </c>
    </row>
    <row r="1236" spans="1:24" ht="15.6">
      <c r="A1236" s="2">
        <v>3474</v>
      </c>
      <c r="B1236" s="12">
        <v>46202</v>
      </c>
      <c r="C1236" s="14">
        <f>YEAR(SalesDataTable[[#This Row],[Order Date]])</f>
        <v>2026</v>
      </c>
      <c r="D1236" s="14">
        <f>ROUNDUP(MONTH(SalesDataTable[[#This Row],[Order Date]])/3,0)</f>
        <v>2</v>
      </c>
      <c r="E1236" s="14">
        <f>MONTH(SalesDataTable[[#This Row],[Order Date]])</f>
        <v>6</v>
      </c>
      <c r="F1236" s="14" t="str">
        <f>TEXT(SalesDataTable[[#This Row],[Order Date]],"mmm")</f>
        <v>Jun</v>
      </c>
      <c r="G1236" s="3" t="s">
        <v>20</v>
      </c>
      <c r="H1236" s="3" t="s">
        <v>33</v>
      </c>
      <c r="I1236" s="3" t="s">
        <v>8</v>
      </c>
      <c r="J1236" s="3" t="s">
        <v>3</v>
      </c>
      <c r="K1236" s="3" t="s">
        <v>14</v>
      </c>
      <c r="L1236" s="3" t="s">
        <v>44</v>
      </c>
      <c r="M1236" s="8">
        <v>10</v>
      </c>
      <c r="N1236" s="5">
        <v>130.62</v>
      </c>
      <c r="O1236" s="6">
        <v>0.05</v>
      </c>
      <c r="P1236" s="5">
        <v>67.05</v>
      </c>
      <c r="Q1236" s="5">
        <f t="shared" si="76"/>
        <v>1240.8899999999999</v>
      </c>
      <c r="R1236" s="5">
        <f t="shared" si="77"/>
        <v>670.5</v>
      </c>
      <c r="S1236" s="5">
        <f t="shared" si="78"/>
        <v>570.38999999999987</v>
      </c>
      <c r="T1236" s="7">
        <f t="shared" si="79"/>
        <v>0.45966201677828006</v>
      </c>
      <c r="U1236" s="4">
        <f>YEAR(SalesDataTable[[#This Row],[Order Date]])</f>
        <v>2026</v>
      </c>
      <c r="V1236" s="7" t="str">
        <f>"Q"&amp;ROUNDUP(MONTH(SalesDataTable[[#This Row],[Order Date]])/3,0)</f>
        <v>Q2</v>
      </c>
      <c r="W1236" s="8">
        <f>MONTH(SalesDataTable[[#This Row],[Order Date]])</f>
        <v>6</v>
      </c>
      <c r="X1236" s="7" t="str">
        <f>TEXT(SalesDataTable[[#This Row],[Order Date]],"mmm")</f>
        <v>Jun</v>
      </c>
    </row>
    <row r="1237" spans="1:24" ht="15.6">
      <c r="A1237" s="2">
        <v>4079</v>
      </c>
      <c r="B1237" s="12">
        <v>46202</v>
      </c>
      <c r="C1237" s="14">
        <f>YEAR(SalesDataTable[[#This Row],[Order Date]])</f>
        <v>2026</v>
      </c>
      <c r="D1237" s="14">
        <f>ROUNDUP(MONTH(SalesDataTable[[#This Row],[Order Date]])/3,0)</f>
        <v>2</v>
      </c>
      <c r="E1237" s="14">
        <f>MONTH(SalesDataTable[[#This Row],[Order Date]])</f>
        <v>6</v>
      </c>
      <c r="F1237" s="14" t="str">
        <f>TEXT(SalesDataTable[[#This Row],[Order Date]],"mmm")</f>
        <v>Jun</v>
      </c>
      <c r="G1237" s="3" t="s">
        <v>11</v>
      </c>
      <c r="H1237" s="3" t="s">
        <v>25</v>
      </c>
      <c r="I1237" s="3" t="s">
        <v>2</v>
      </c>
      <c r="J1237" s="3" t="s">
        <v>13</v>
      </c>
      <c r="K1237" s="3" t="s">
        <v>23</v>
      </c>
      <c r="L1237" s="3" t="s">
        <v>29</v>
      </c>
      <c r="M1237" s="8">
        <v>4</v>
      </c>
      <c r="N1237" s="5">
        <v>194.6</v>
      </c>
      <c r="O1237" s="6">
        <v>0</v>
      </c>
      <c r="P1237" s="5">
        <v>104.64</v>
      </c>
      <c r="Q1237" s="5">
        <f t="shared" si="76"/>
        <v>778.4</v>
      </c>
      <c r="R1237" s="5">
        <f t="shared" si="77"/>
        <v>418.56</v>
      </c>
      <c r="S1237" s="5">
        <f t="shared" si="78"/>
        <v>359.84</v>
      </c>
      <c r="T1237" s="7">
        <f t="shared" si="79"/>
        <v>0.46228160328879753</v>
      </c>
      <c r="U1237" s="4">
        <f>YEAR(SalesDataTable[[#This Row],[Order Date]])</f>
        <v>2026</v>
      </c>
      <c r="V1237" s="7" t="str">
        <f>"Q"&amp;ROUNDUP(MONTH(SalesDataTable[[#This Row],[Order Date]])/3,0)</f>
        <v>Q2</v>
      </c>
      <c r="W1237" s="8">
        <f>MONTH(SalesDataTable[[#This Row],[Order Date]])</f>
        <v>6</v>
      </c>
      <c r="X1237" s="7" t="str">
        <f>TEXT(SalesDataTable[[#This Row],[Order Date]],"mmm")</f>
        <v>Jun</v>
      </c>
    </row>
    <row r="1238" spans="1:24" ht="15.6">
      <c r="A1238" s="2">
        <v>45</v>
      </c>
      <c r="B1238" s="12">
        <v>46203</v>
      </c>
      <c r="C1238" s="14">
        <f>YEAR(SalesDataTable[[#This Row],[Order Date]])</f>
        <v>2026</v>
      </c>
      <c r="D1238" s="14">
        <f>ROUNDUP(MONTH(SalesDataTable[[#This Row],[Order Date]])/3,0)</f>
        <v>2</v>
      </c>
      <c r="E1238" s="14">
        <f>MONTH(SalesDataTable[[#This Row],[Order Date]])</f>
        <v>6</v>
      </c>
      <c r="F1238" s="14" t="str">
        <f>TEXT(SalesDataTable[[#This Row],[Order Date]],"mmm")</f>
        <v>Jun</v>
      </c>
      <c r="G1238" s="3" t="s">
        <v>11</v>
      </c>
      <c r="H1238" s="3" t="s">
        <v>12</v>
      </c>
      <c r="I1238" s="3" t="s">
        <v>19</v>
      </c>
      <c r="J1238" s="3" t="s">
        <v>13</v>
      </c>
      <c r="K1238" s="3" t="s">
        <v>9</v>
      </c>
      <c r="L1238" s="3" t="s">
        <v>10</v>
      </c>
      <c r="M1238" s="8">
        <v>1</v>
      </c>
      <c r="N1238" s="5">
        <v>94</v>
      </c>
      <c r="O1238" s="6">
        <v>0</v>
      </c>
      <c r="P1238" s="5">
        <v>45.62</v>
      </c>
      <c r="Q1238" s="5">
        <f t="shared" si="76"/>
        <v>94</v>
      </c>
      <c r="R1238" s="5">
        <f t="shared" si="77"/>
        <v>45.62</v>
      </c>
      <c r="S1238" s="5">
        <f t="shared" si="78"/>
        <v>48.38</v>
      </c>
      <c r="T1238" s="7">
        <f t="shared" si="79"/>
        <v>0.51468085106382977</v>
      </c>
      <c r="U1238" s="4">
        <f>YEAR(SalesDataTable[[#This Row],[Order Date]])</f>
        <v>2026</v>
      </c>
      <c r="V1238" s="7" t="str">
        <f>"Q"&amp;ROUNDUP(MONTH(SalesDataTable[[#This Row],[Order Date]])/3,0)</f>
        <v>Q2</v>
      </c>
      <c r="W1238" s="8">
        <f>MONTH(SalesDataTable[[#This Row],[Order Date]])</f>
        <v>6</v>
      </c>
      <c r="X1238" s="7" t="str">
        <f>TEXT(SalesDataTable[[#This Row],[Order Date]],"mmm")</f>
        <v>Jun</v>
      </c>
    </row>
    <row r="1239" spans="1:24" ht="15.6">
      <c r="A1239" s="2">
        <v>2895</v>
      </c>
      <c r="B1239" s="12">
        <v>46203</v>
      </c>
      <c r="C1239" s="14">
        <f>YEAR(SalesDataTable[[#This Row],[Order Date]])</f>
        <v>2026</v>
      </c>
      <c r="D1239" s="14">
        <f>ROUNDUP(MONTH(SalesDataTable[[#This Row],[Order Date]])/3,0)</f>
        <v>2</v>
      </c>
      <c r="E1239" s="14">
        <f>MONTH(SalesDataTable[[#This Row],[Order Date]])</f>
        <v>6</v>
      </c>
      <c r="F1239" s="14" t="str">
        <f>TEXT(SalesDataTable[[#This Row],[Order Date]],"mmm")</f>
        <v>Jun</v>
      </c>
      <c r="G1239" s="3" t="s">
        <v>20</v>
      </c>
      <c r="H1239" s="3" t="s">
        <v>33</v>
      </c>
      <c r="I1239" s="3" t="s">
        <v>2</v>
      </c>
      <c r="J1239" s="3" t="s">
        <v>3</v>
      </c>
      <c r="K1239" s="3" t="s">
        <v>34</v>
      </c>
      <c r="L1239" s="3" t="s">
        <v>35</v>
      </c>
      <c r="M1239" s="8">
        <v>2</v>
      </c>
      <c r="N1239" s="5">
        <v>40.46</v>
      </c>
      <c r="O1239" s="6">
        <v>0</v>
      </c>
      <c r="P1239" s="5">
        <v>15.15</v>
      </c>
      <c r="Q1239" s="5">
        <f t="shared" si="76"/>
        <v>80.92</v>
      </c>
      <c r="R1239" s="5">
        <f t="shared" si="77"/>
        <v>30.3</v>
      </c>
      <c r="S1239" s="5">
        <f t="shared" si="78"/>
        <v>50.620000000000005</v>
      </c>
      <c r="T1239" s="7">
        <f t="shared" si="79"/>
        <v>0.62555610479485912</v>
      </c>
      <c r="U1239" s="4">
        <f>YEAR(SalesDataTable[[#This Row],[Order Date]])</f>
        <v>2026</v>
      </c>
      <c r="V1239" s="7" t="str">
        <f>"Q"&amp;ROUNDUP(MONTH(SalesDataTable[[#This Row],[Order Date]])/3,0)</f>
        <v>Q2</v>
      </c>
      <c r="W1239" s="8">
        <f>MONTH(SalesDataTable[[#This Row],[Order Date]])</f>
        <v>6</v>
      </c>
      <c r="X1239" s="7" t="str">
        <f>TEXT(SalesDataTable[[#This Row],[Order Date]],"mmm")</f>
        <v>Jun</v>
      </c>
    </row>
    <row r="1240" spans="1:24" ht="15.6">
      <c r="A1240" s="2">
        <v>5158</v>
      </c>
      <c r="B1240" s="12">
        <v>46203</v>
      </c>
      <c r="C1240" s="14">
        <f>YEAR(SalesDataTable[[#This Row],[Order Date]])</f>
        <v>2026</v>
      </c>
      <c r="D1240" s="14">
        <f>ROUNDUP(MONTH(SalesDataTable[[#This Row],[Order Date]])/3,0)</f>
        <v>2</v>
      </c>
      <c r="E1240" s="14">
        <f>MONTH(SalesDataTable[[#This Row],[Order Date]])</f>
        <v>6</v>
      </c>
      <c r="F1240" s="14" t="str">
        <f>TEXT(SalesDataTable[[#This Row],[Order Date]],"mmm")</f>
        <v>Jun</v>
      </c>
      <c r="G1240" s="3" t="s">
        <v>6</v>
      </c>
      <c r="H1240" s="3" t="s">
        <v>27</v>
      </c>
      <c r="I1240" s="3" t="s">
        <v>19</v>
      </c>
      <c r="J1240" s="3" t="s">
        <v>13</v>
      </c>
      <c r="K1240" s="3" t="s">
        <v>9</v>
      </c>
      <c r="L1240" s="3"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c r="U1240" s="4">
        <f>YEAR(SalesDataTable[[#This Row],[Order Date]])</f>
        <v>2026</v>
      </c>
      <c r="V1240" s="7" t="str">
        <f>"Q"&amp;ROUNDUP(MONTH(SalesDataTable[[#This Row],[Order Date]])/3,0)</f>
        <v>Q2</v>
      </c>
      <c r="W1240" s="8">
        <f>MONTH(SalesDataTable[[#This Row],[Order Date]])</f>
        <v>6</v>
      </c>
      <c r="X1240" s="7" t="str">
        <f>TEXT(SalesDataTable[[#This Row],[Order Date]],"mmm")</f>
        <v>Jun</v>
      </c>
    </row>
    <row r="1241" spans="1:24" ht="15.6">
      <c r="A1241" s="2">
        <v>1217</v>
      </c>
      <c r="B1241" s="12">
        <v>46204</v>
      </c>
      <c r="C1241" s="14">
        <f>YEAR(SalesDataTable[[#This Row],[Order Date]])</f>
        <v>2026</v>
      </c>
      <c r="D1241" s="14">
        <f>ROUNDUP(MONTH(SalesDataTable[[#This Row],[Order Date]])/3,0)</f>
        <v>3</v>
      </c>
      <c r="E1241" s="14">
        <f>MONTH(SalesDataTable[[#This Row],[Order Date]])</f>
        <v>7</v>
      </c>
      <c r="F1241" s="14" t="str">
        <f>TEXT(SalesDataTable[[#This Row],[Order Date]],"mmm")</f>
        <v>Jul</v>
      </c>
      <c r="G1241" s="3" t="s">
        <v>11</v>
      </c>
      <c r="H1241" s="3" t="s">
        <v>18</v>
      </c>
      <c r="I1241" s="3" t="s">
        <v>2</v>
      </c>
      <c r="J1241" s="3" t="s">
        <v>3</v>
      </c>
      <c r="K1241" s="3" t="s">
        <v>23</v>
      </c>
      <c r="L1241" s="3" t="s">
        <v>51</v>
      </c>
      <c r="M1241" s="8">
        <v>2</v>
      </c>
      <c r="N1241" s="5">
        <v>121.78</v>
      </c>
      <c r="O1241" s="6">
        <v>0.1</v>
      </c>
      <c r="P1241" s="5">
        <v>59.62</v>
      </c>
      <c r="Q1241" s="5">
        <f t="shared" si="76"/>
        <v>219.20400000000001</v>
      </c>
      <c r="R1241" s="5">
        <f t="shared" si="77"/>
        <v>119.24</v>
      </c>
      <c r="S1241" s="5">
        <f t="shared" si="78"/>
        <v>99.964000000000013</v>
      </c>
      <c r="T1241" s="7">
        <f t="shared" si="79"/>
        <v>0.45603182423678407</v>
      </c>
      <c r="U1241" s="4">
        <f>YEAR(SalesDataTable[[#This Row],[Order Date]])</f>
        <v>2026</v>
      </c>
      <c r="V1241" s="7" t="str">
        <f>"Q"&amp;ROUNDUP(MONTH(SalesDataTable[[#This Row],[Order Date]])/3,0)</f>
        <v>Q3</v>
      </c>
      <c r="W1241" s="8">
        <f>MONTH(SalesDataTable[[#This Row],[Order Date]])</f>
        <v>7</v>
      </c>
      <c r="X1241" s="7" t="str">
        <f>TEXT(SalesDataTable[[#This Row],[Order Date]],"mmm")</f>
        <v>Jul</v>
      </c>
    </row>
    <row r="1242" spans="1:24" ht="15.6">
      <c r="A1242" s="2">
        <v>2249</v>
      </c>
      <c r="B1242" s="12">
        <v>46204</v>
      </c>
      <c r="C1242" s="14">
        <f>YEAR(SalesDataTable[[#This Row],[Order Date]])</f>
        <v>2026</v>
      </c>
      <c r="D1242" s="14">
        <f>ROUNDUP(MONTH(SalesDataTable[[#This Row],[Order Date]])/3,0)</f>
        <v>3</v>
      </c>
      <c r="E1242" s="14">
        <f>MONTH(SalesDataTable[[#This Row],[Order Date]])</f>
        <v>7</v>
      </c>
      <c r="F1242" s="14" t="str">
        <f>TEXT(SalesDataTable[[#This Row],[Order Date]],"mmm")</f>
        <v>Jul</v>
      </c>
      <c r="G1242" s="3" t="s">
        <v>0</v>
      </c>
      <c r="H1242" s="3" t="s">
        <v>50</v>
      </c>
      <c r="I1242" s="3" t="s">
        <v>28</v>
      </c>
      <c r="J1242" s="3" t="s">
        <v>13</v>
      </c>
      <c r="K1242" s="3" t="s">
        <v>34</v>
      </c>
      <c r="L1242" s="3" t="s">
        <v>42</v>
      </c>
      <c r="M1242" s="8">
        <v>3</v>
      </c>
      <c r="N1242" s="5">
        <v>36.22</v>
      </c>
      <c r="O1242" s="6">
        <v>0.1</v>
      </c>
      <c r="P1242" s="5">
        <v>13.83</v>
      </c>
      <c r="Q1242" s="5">
        <f t="shared" si="76"/>
        <v>97.793999999999997</v>
      </c>
      <c r="R1242" s="5">
        <f t="shared" si="77"/>
        <v>41.49</v>
      </c>
      <c r="S1242" s="5">
        <f t="shared" si="78"/>
        <v>56.303999999999995</v>
      </c>
      <c r="T1242" s="7">
        <f t="shared" si="79"/>
        <v>0.57574084299650286</v>
      </c>
      <c r="U1242" s="4">
        <f>YEAR(SalesDataTable[[#This Row],[Order Date]])</f>
        <v>2026</v>
      </c>
      <c r="V1242" s="7" t="str">
        <f>"Q"&amp;ROUNDUP(MONTH(SalesDataTable[[#This Row],[Order Date]])/3,0)</f>
        <v>Q3</v>
      </c>
      <c r="W1242" s="8">
        <f>MONTH(SalesDataTable[[#This Row],[Order Date]])</f>
        <v>7</v>
      </c>
      <c r="X1242" s="7" t="str">
        <f>TEXT(SalesDataTable[[#This Row],[Order Date]],"mmm")</f>
        <v>Jul</v>
      </c>
    </row>
    <row r="1243" spans="1:24" ht="15.6">
      <c r="A1243" s="2">
        <v>2650</v>
      </c>
      <c r="B1243" s="12">
        <v>46204</v>
      </c>
      <c r="C1243" s="14">
        <f>YEAR(SalesDataTable[[#This Row],[Order Date]])</f>
        <v>2026</v>
      </c>
      <c r="D1243" s="14">
        <f>ROUNDUP(MONTH(SalesDataTable[[#This Row],[Order Date]])/3,0)</f>
        <v>3</v>
      </c>
      <c r="E1243" s="14">
        <f>MONTH(SalesDataTable[[#This Row],[Order Date]])</f>
        <v>7</v>
      </c>
      <c r="F1243" s="14" t="str">
        <f>TEXT(SalesDataTable[[#This Row],[Order Date]],"mmm")</f>
        <v>Jul</v>
      </c>
      <c r="G1243" s="3" t="s">
        <v>20</v>
      </c>
      <c r="H1243" s="3" t="s">
        <v>31</v>
      </c>
      <c r="I1243" s="3" t="s">
        <v>8</v>
      </c>
      <c r="J1243" s="3" t="s">
        <v>16</v>
      </c>
      <c r="K1243" s="3" t="s">
        <v>14</v>
      </c>
      <c r="L1243" s="3" t="s">
        <v>48</v>
      </c>
      <c r="M1243" s="8">
        <v>10</v>
      </c>
      <c r="N1243" s="5">
        <v>161.78</v>
      </c>
      <c r="O1243" s="6">
        <v>0.1</v>
      </c>
      <c r="P1243" s="5">
        <v>85.11</v>
      </c>
      <c r="Q1243" s="5">
        <f t="shared" si="76"/>
        <v>1456.02</v>
      </c>
      <c r="R1243" s="5">
        <f t="shared" si="77"/>
        <v>851.1</v>
      </c>
      <c r="S1243" s="5">
        <f t="shared" si="78"/>
        <v>604.91999999999996</v>
      </c>
      <c r="T1243" s="7">
        <f t="shared" si="79"/>
        <v>0.4154613260806857</v>
      </c>
      <c r="U1243" s="4">
        <f>YEAR(SalesDataTable[[#This Row],[Order Date]])</f>
        <v>2026</v>
      </c>
      <c r="V1243" s="7" t="str">
        <f>"Q"&amp;ROUNDUP(MONTH(SalesDataTable[[#This Row],[Order Date]])/3,0)</f>
        <v>Q3</v>
      </c>
      <c r="W1243" s="8">
        <f>MONTH(SalesDataTable[[#This Row],[Order Date]])</f>
        <v>7</v>
      </c>
      <c r="X1243" s="7" t="str">
        <f>TEXT(SalesDataTable[[#This Row],[Order Date]],"mmm")</f>
        <v>Jul</v>
      </c>
    </row>
    <row r="1244" spans="1:24" ht="15.6">
      <c r="A1244" s="2">
        <v>3937</v>
      </c>
      <c r="B1244" s="12">
        <v>46204</v>
      </c>
      <c r="C1244" s="14">
        <f>YEAR(SalesDataTable[[#This Row],[Order Date]])</f>
        <v>2026</v>
      </c>
      <c r="D1244" s="14">
        <f>ROUNDUP(MONTH(SalesDataTable[[#This Row],[Order Date]])/3,0)</f>
        <v>3</v>
      </c>
      <c r="E1244" s="14">
        <f>MONTH(SalesDataTable[[#This Row],[Order Date]])</f>
        <v>7</v>
      </c>
      <c r="F1244" s="14" t="str">
        <f>TEXT(SalesDataTable[[#This Row],[Order Date]],"mmm")</f>
        <v>Jul</v>
      </c>
      <c r="G1244" s="3" t="s">
        <v>20</v>
      </c>
      <c r="H1244" s="3" t="s">
        <v>31</v>
      </c>
      <c r="I1244" s="3" t="s">
        <v>2</v>
      </c>
      <c r="J1244" s="3" t="s">
        <v>16</v>
      </c>
      <c r="K1244" s="3" t="s">
        <v>23</v>
      </c>
      <c r="L1244" s="3" t="s">
        <v>51</v>
      </c>
      <c r="M1244" s="8">
        <v>3</v>
      </c>
      <c r="N1244" s="5">
        <v>126.23</v>
      </c>
      <c r="O1244" s="6">
        <v>0.05</v>
      </c>
      <c r="P1244" s="5">
        <v>61.81</v>
      </c>
      <c r="Q1244" s="5">
        <f t="shared" si="76"/>
        <v>359.75549999999998</v>
      </c>
      <c r="R1244" s="5">
        <f t="shared" si="77"/>
        <v>185.43</v>
      </c>
      <c r="S1244" s="5">
        <f t="shared" si="78"/>
        <v>174.32549999999998</v>
      </c>
      <c r="T1244" s="7">
        <f t="shared" si="79"/>
        <v>0.4845666014835075</v>
      </c>
      <c r="U1244" s="4">
        <f>YEAR(SalesDataTable[[#This Row],[Order Date]])</f>
        <v>2026</v>
      </c>
      <c r="V1244" s="7" t="str">
        <f>"Q"&amp;ROUNDUP(MONTH(SalesDataTable[[#This Row],[Order Date]])/3,0)</f>
        <v>Q3</v>
      </c>
      <c r="W1244" s="8">
        <f>MONTH(SalesDataTable[[#This Row],[Order Date]])</f>
        <v>7</v>
      </c>
      <c r="X1244" s="7" t="str">
        <f>TEXT(SalesDataTable[[#This Row],[Order Date]],"mmm")</f>
        <v>Jul</v>
      </c>
    </row>
    <row r="1245" spans="1:24" ht="15.6">
      <c r="A1245" s="2">
        <v>4122</v>
      </c>
      <c r="B1245" s="12">
        <v>46204</v>
      </c>
      <c r="C1245" s="14">
        <f>YEAR(SalesDataTable[[#This Row],[Order Date]])</f>
        <v>2026</v>
      </c>
      <c r="D1245" s="14">
        <f>ROUNDUP(MONTH(SalesDataTable[[#This Row],[Order Date]])/3,0)</f>
        <v>3</v>
      </c>
      <c r="E1245" s="14">
        <f>MONTH(SalesDataTable[[#This Row],[Order Date]])</f>
        <v>7</v>
      </c>
      <c r="F1245" s="14" t="str">
        <f>TEXT(SalesDataTable[[#This Row],[Order Date]],"mmm")</f>
        <v>Jul</v>
      </c>
      <c r="G1245" s="3" t="s">
        <v>20</v>
      </c>
      <c r="H1245" s="3" t="s">
        <v>33</v>
      </c>
      <c r="I1245" s="3" t="s">
        <v>2</v>
      </c>
      <c r="J1245" s="3" t="s">
        <v>3</v>
      </c>
      <c r="K1245" s="3" t="s">
        <v>4</v>
      </c>
      <c r="L1245" s="3" t="s">
        <v>5</v>
      </c>
      <c r="M1245" s="8">
        <v>4</v>
      </c>
      <c r="N1245" s="5">
        <v>79.97</v>
      </c>
      <c r="O1245" s="6">
        <v>0.1</v>
      </c>
      <c r="P1245" s="5">
        <v>43.36</v>
      </c>
      <c r="Q1245" s="5">
        <f t="shared" si="76"/>
        <v>287.892</v>
      </c>
      <c r="R1245" s="5">
        <f t="shared" si="77"/>
        <v>173.44</v>
      </c>
      <c r="S1245" s="5">
        <f t="shared" si="78"/>
        <v>114.452</v>
      </c>
      <c r="T1245" s="7">
        <f t="shared" si="79"/>
        <v>0.39755185972517471</v>
      </c>
      <c r="U1245" s="4">
        <f>YEAR(SalesDataTable[[#This Row],[Order Date]])</f>
        <v>2026</v>
      </c>
      <c r="V1245" s="7" t="str">
        <f>"Q"&amp;ROUNDUP(MONTH(SalesDataTable[[#This Row],[Order Date]])/3,0)</f>
        <v>Q3</v>
      </c>
      <c r="W1245" s="8">
        <f>MONTH(SalesDataTable[[#This Row],[Order Date]])</f>
        <v>7</v>
      </c>
      <c r="X1245" s="7" t="str">
        <f>TEXT(SalesDataTable[[#This Row],[Order Date]],"mmm")</f>
        <v>Jul</v>
      </c>
    </row>
    <row r="1246" spans="1:24" ht="15.6">
      <c r="A1246" s="2">
        <v>4589</v>
      </c>
      <c r="B1246" s="12">
        <v>46204</v>
      </c>
      <c r="C1246" s="14">
        <f>YEAR(SalesDataTable[[#This Row],[Order Date]])</f>
        <v>2026</v>
      </c>
      <c r="D1246" s="14">
        <f>ROUNDUP(MONTH(SalesDataTable[[#This Row],[Order Date]])/3,0)</f>
        <v>3</v>
      </c>
      <c r="E1246" s="14">
        <f>MONTH(SalesDataTable[[#This Row],[Order Date]])</f>
        <v>7</v>
      </c>
      <c r="F1246" s="14" t="str">
        <f>TEXT(SalesDataTable[[#This Row],[Order Date]],"mmm")</f>
        <v>Jul</v>
      </c>
      <c r="G1246" s="3" t="s">
        <v>20</v>
      </c>
      <c r="H1246" s="3" t="s">
        <v>33</v>
      </c>
      <c r="I1246" s="3" t="s">
        <v>19</v>
      </c>
      <c r="J1246" s="3" t="s">
        <v>13</v>
      </c>
      <c r="K1246" s="3" t="s">
        <v>4</v>
      </c>
      <c r="L1246" s="3" t="s">
        <v>30</v>
      </c>
      <c r="M1246" s="8">
        <v>2</v>
      </c>
      <c r="N1246" s="5">
        <v>102.37</v>
      </c>
      <c r="O1246" s="6">
        <v>0</v>
      </c>
      <c r="P1246" s="5">
        <v>50.25</v>
      </c>
      <c r="Q1246" s="5">
        <f t="shared" si="76"/>
        <v>204.74</v>
      </c>
      <c r="R1246" s="5">
        <f t="shared" si="77"/>
        <v>100.5</v>
      </c>
      <c r="S1246" s="5">
        <f t="shared" si="78"/>
        <v>104.24000000000001</v>
      </c>
      <c r="T1246" s="7">
        <f t="shared" si="79"/>
        <v>0.50913353521539517</v>
      </c>
      <c r="U1246" s="4">
        <f>YEAR(SalesDataTable[[#This Row],[Order Date]])</f>
        <v>2026</v>
      </c>
      <c r="V1246" s="7" t="str">
        <f>"Q"&amp;ROUNDUP(MONTH(SalesDataTable[[#This Row],[Order Date]])/3,0)</f>
        <v>Q3</v>
      </c>
      <c r="W1246" s="8">
        <f>MONTH(SalesDataTable[[#This Row],[Order Date]])</f>
        <v>7</v>
      </c>
      <c r="X1246" s="7" t="str">
        <f>TEXT(SalesDataTable[[#This Row],[Order Date]],"mmm")</f>
        <v>Jul</v>
      </c>
    </row>
    <row r="1247" spans="1:24" ht="15.6">
      <c r="A1247" s="2">
        <v>4873</v>
      </c>
      <c r="B1247" s="12">
        <v>46204</v>
      </c>
      <c r="C1247" s="14">
        <f>YEAR(SalesDataTable[[#This Row],[Order Date]])</f>
        <v>2026</v>
      </c>
      <c r="D1247" s="14">
        <f>ROUNDUP(MONTH(SalesDataTable[[#This Row],[Order Date]])/3,0)</f>
        <v>3</v>
      </c>
      <c r="E1247" s="14">
        <f>MONTH(SalesDataTable[[#This Row],[Order Date]])</f>
        <v>7</v>
      </c>
      <c r="F1247" s="14" t="str">
        <f>TEXT(SalesDataTable[[#This Row],[Order Date]],"mmm")</f>
        <v>Jul</v>
      </c>
      <c r="G1247" s="3" t="s">
        <v>20</v>
      </c>
      <c r="H1247" s="3" t="s">
        <v>47</v>
      </c>
      <c r="I1247" s="3" t="s">
        <v>2</v>
      </c>
      <c r="J1247" s="3" t="s">
        <v>13</v>
      </c>
      <c r="K1247" s="3" t="s">
        <v>4</v>
      </c>
      <c r="L1247" s="3" t="s">
        <v>30</v>
      </c>
      <c r="M1247" s="8">
        <v>1</v>
      </c>
      <c r="N1247" s="5">
        <v>102.13</v>
      </c>
      <c r="O1247" s="6">
        <v>0</v>
      </c>
      <c r="P1247" s="5">
        <v>49.17</v>
      </c>
      <c r="Q1247" s="5">
        <f t="shared" si="76"/>
        <v>102.13</v>
      </c>
      <c r="R1247" s="5">
        <f t="shared" si="77"/>
        <v>49.17</v>
      </c>
      <c r="S1247" s="5">
        <f t="shared" si="78"/>
        <v>52.959999999999994</v>
      </c>
      <c r="T1247" s="7">
        <f t="shared" si="79"/>
        <v>0.5185547831195535</v>
      </c>
      <c r="U1247" s="4">
        <f>YEAR(SalesDataTable[[#This Row],[Order Date]])</f>
        <v>2026</v>
      </c>
      <c r="V1247" s="7" t="str">
        <f>"Q"&amp;ROUNDUP(MONTH(SalesDataTable[[#This Row],[Order Date]])/3,0)</f>
        <v>Q3</v>
      </c>
      <c r="W1247" s="8">
        <f>MONTH(SalesDataTable[[#This Row],[Order Date]])</f>
        <v>7</v>
      </c>
      <c r="X1247" s="7" t="str">
        <f>TEXT(SalesDataTable[[#This Row],[Order Date]],"mmm")</f>
        <v>Jul</v>
      </c>
    </row>
    <row r="1248" spans="1:24" ht="15.6">
      <c r="A1248" s="2">
        <v>729</v>
      </c>
      <c r="B1248" s="12">
        <v>46205</v>
      </c>
      <c r="C1248" s="14">
        <f>YEAR(SalesDataTable[[#This Row],[Order Date]])</f>
        <v>2026</v>
      </c>
      <c r="D1248" s="14">
        <f>ROUNDUP(MONTH(SalesDataTable[[#This Row],[Order Date]])/3,0)</f>
        <v>3</v>
      </c>
      <c r="E1248" s="14">
        <f>MONTH(SalesDataTable[[#This Row],[Order Date]])</f>
        <v>7</v>
      </c>
      <c r="F1248" s="14" t="str">
        <f>TEXT(SalesDataTable[[#This Row],[Order Date]],"mmm")</f>
        <v>Jul</v>
      </c>
      <c r="G1248" s="3" t="s">
        <v>11</v>
      </c>
      <c r="H1248" s="3" t="s">
        <v>12</v>
      </c>
      <c r="I1248" s="3" t="s">
        <v>2</v>
      </c>
      <c r="J1248" s="3" t="s">
        <v>3</v>
      </c>
      <c r="K1248" s="3" t="s">
        <v>14</v>
      </c>
      <c r="L1248" s="3" t="s">
        <v>48</v>
      </c>
      <c r="M1248" s="8">
        <v>1</v>
      </c>
      <c r="N1248" s="5">
        <v>161.82</v>
      </c>
      <c r="O1248" s="6">
        <v>0</v>
      </c>
      <c r="P1248" s="5">
        <v>87.15</v>
      </c>
      <c r="Q1248" s="5">
        <f t="shared" si="76"/>
        <v>161.82</v>
      </c>
      <c r="R1248" s="5">
        <f t="shared" si="77"/>
        <v>87.15</v>
      </c>
      <c r="S1248" s="5">
        <f t="shared" si="78"/>
        <v>74.669999999999987</v>
      </c>
      <c r="T1248" s="7">
        <f t="shared" si="79"/>
        <v>0.46143863552094916</v>
      </c>
      <c r="U1248" s="4">
        <f>YEAR(SalesDataTable[[#This Row],[Order Date]])</f>
        <v>2026</v>
      </c>
      <c r="V1248" s="7" t="str">
        <f>"Q"&amp;ROUNDUP(MONTH(SalesDataTable[[#This Row],[Order Date]])/3,0)</f>
        <v>Q3</v>
      </c>
      <c r="W1248" s="8">
        <f>MONTH(SalesDataTable[[#This Row],[Order Date]])</f>
        <v>7</v>
      </c>
      <c r="X1248" s="7" t="str">
        <f>TEXT(SalesDataTable[[#This Row],[Order Date]],"mmm")</f>
        <v>Jul</v>
      </c>
    </row>
    <row r="1249" spans="1:24" ht="15.6">
      <c r="A1249" s="2">
        <v>906</v>
      </c>
      <c r="B1249" s="12">
        <v>46205</v>
      </c>
      <c r="C1249" s="14">
        <f>YEAR(SalesDataTable[[#This Row],[Order Date]])</f>
        <v>2026</v>
      </c>
      <c r="D1249" s="14">
        <f>ROUNDUP(MONTH(SalesDataTable[[#This Row],[Order Date]])/3,0)</f>
        <v>3</v>
      </c>
      <c r="E1249" s="14">
        <f>MONTH(SalesDataTable[[#This Row],[Order Date]])</f>
        <v>7</v>
      </c>
      <c r="F1249" s="14" t="str">
        <f>TEXT(SalesDataTable[[#This Row],[Order Date]],"mmm")</f>
        <v>Jul</v>
      </c>
      <c r="G1249" s="3" t="s">
        <v>20</v>
      </c>
      <c r="H1249" s="3" t="s">
        <v>33</v>
      </c>
      <c r="I1249" s="3" t="s">
        <v>2</v>
      </c>
      <c r="J1249" s="3" t="s">
        <v>13</v>
      </c>
      <c r="K1249" s="3" t="s">
        <v>4</v>
      </c>
      <c r="L1249" s="3" t="s">
        <v>5</v>
      </c>
      <c r="M1249" s="8">
        <v>2</v>
      </c>
      <c r="N1249" s="5">
        <v>83.29</v>
      </c>
      <c r="O1249" s="6">
        <v>0</v>
      </c>
      <c r="P1249" s="5">
        <v>42.45</v>
      </c>
      <c r="Q1249" s="5">
        <f t="shared" si="76"/>
        <v>166.58</v>
      </c>
      <c r="R1249" s="5">
        <f t="shared" si="77"/>
        <v>84.9</v>
      </c>
      <c r="S1249" s="5">
        <f t="shared" si="78"/>
        <v>81.680000000000007</v>
      </c>
      <c r="T1249" s="7">
        <f t="shared" si="79"/>
        <v>0.49033497418657701</v>
      </c>
      <c r="U1249" s="4">
        <f>YEAR(SalesDataTable[[#This Row],[Order Date]])</f>
        <v>2026</v>
      </c>
      <c r="V1249" s="7" t="str">
        <f>"Q"&amp;ROUNDUP(MONTH(SalesDataTable[[#This Row],[Order Date]])/3,0)</f>
        <v>Q3</v>
      </c>
      <c r="W1249" s="8">
        <f>MONTH(SalesDataTable[[#This Row],[Order Date]])</f>
        <v>7</v>
      </c>
      <c r="X1249" s="7" t="str">
        <f>TEXT(SalesDataTable[[#This Row],[Order Date]],"mmm")</f>
        <v>Jul</v>
      </c>
    </row>
    <row r="1250" spans="1:24" ht="15.6">
      <c r="A1250" s="2">
        <v>1531</v>
      </c>
      <c r="B1250" s="12">
        <v>46205</v>
      </c>
      <c r="C1250" s="14">
        <f>YEAR(SalesDataTable[[#This Row],[Order Date]])</f>
        <v>2026</v>
      </c>
      <c r="D1250" s="14">
        <f>ROUNDUP(MONTH(SalesDataTable[[#This Row],[Order Date]])/3,0)</f>
        <v>3</v>
      </c>
      <c r="E1250" s="14">
        <f>MONTH(SalesDataTable[[#This Row],[Order Date]])</f>
        <v>7</v>
      </c>
      <c r="F1250" s="14" t="str">
        <f>TEXT(SalesDataTable[[#This Row],[Order Date]],"mmm")</f>
        <v>Jul</v>
      </c>
      <c r="G1250" s="3" t="s">
        <v>11</v>
      </c>
      <c r="H1250" s="3" t="s">
        <v>52</v>
      </c>
      <c r="I1250" s="3" t="s">
        <v>2</v>
      </c>
      <c r="J1250" s="3" t="s">
        <v>13</v>
      </c>
      <c r="K1250" s="3" t="s">
        <v>14</v>
      </c>
      <c r="L1250" s="3"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c r="U1250" s="4">
        <f>YEAR(SalesDataTable[[#This Row],[Order Date]])</f>
        <v>2026</v>
      </c>
      <c r="V1250" s="7" t="str">
        <f>"Q"&amp;ROUNDUP(MONTH(SalesDataTable[[#This Row],[Order Date]])/3,0)</f>
        <v>Q3</v>
      </c>
      <c r="W1250" s="8">
        <f>MONTH(SalesDataTable[[#This Row],[Order Date]])</f>
        <v>7</v>
      </c>
      <c r="X1250" s="7" t="str">
        <f>TEXT(SalesDataTable[[#This Row],[Order Date]],"mmm")</f>
        <v>Jul</v>
      </c>
    </row>
    <row r="1251" spans="1:24" ht="15.6">
      <c r="A1251" s="2">
        <v>1683</v>
      </c>
      <c r="B1251" s="12">
        <v>46205</v>
      </c>
      <c r="C1251" s="14">
        <f>YEAR(SalesDataTable[[#This Row],[Order Date]])</f>
        <v>2026</v>
      </c>
      <c r="D1251" s="14">
        <f>ROUNDUP(MONTH(SalesDataTable[[#This Row],[Order Date]])/3,0)</f>
        <v>3</v>
      </c>
      <c r="E1251" s="14">
        <f>MONTH(SalesDataTable[[#This Row],[Order Date]])</f>
        <v>7</v>
      </c>
      <c r="F1251" s="14" t="str">
        <f>TEXT(SalesDataTable[[#This Row],[Order Date]],"mmm")</f>
        <v>Jul</v>
      </c>
      <c r="G1251" s="3" t="s">
        <v>11</v>
      </c>
      <c r="H1251" s="3" t="s">
        <v>12</v>
      </c>
      <c r="I1251" s="3" t="s">
        <v>28</v>
      </c>
      <c r="J1251" s="3" t="s">
        <v>3</v>
      </c>
      <c r="K1251" s="3" t="s">
        <v>9</v>
      </c>
      <c r="L1251" s="3" t="s">
        <v>37</v>
      </c>
      <c r="M1251" s="8">
        <v>2</v>
      </c>
      <c r="N1251" s="5">
        <v>152.44</v>
      </c>
      <c r="O1251" s="6">
        <v>0</v>
      </c>
      <c r="P1251" s="5">
        <v>81.23</v>
      </c>
      <c r="Q1251" s="5">
        <f t="shared" si="76"/>
        <v>304.88</v>
      </c>
      <c r="R1251" s="5">
        <f t="shared" si="77"/>
        <v>162.46</v>
      </c>
      <c r="S1251" s="5">
        <f t="shared" si="78"/>
        <v>142.41999999999999</v>
      </c>
      <c r="T1251" s="7">
        <f t="shared" si="79"/>
        <v>0.46713461033849379</v>
      </c>
      <c r="U1251" s="4">
        <f>YEAR(SalesDataTable[[#This Row],[Order Date]])</f>
        <v>2026</v>
      </c>
      <c r="V1251" s="7" t="str">
        <f>"Q"&amp;ROUNDUP(MONTH(SalesDataTable[[#This Row],[Order Date]])/3,0)</f>
        <v>Q3</v>
      </c>
      <c r="W1251" s="8">
        <f>MONTH(SalesDataTable[[#This Row],[Order Date]])</f>
        <v>7</v>
      </c>
      <c r="X1251" s="7" t="str">
        <f>TEXT(SalesDataTable[[#This Row],[Order Date]],"mmm")</f>
        <v>Jul</v>
      </c>
    </row>
    <row r="1252" spans="1:24" ht="15.6">
      <c r="A1252" s="2">
        <v>2363</v>
      </c>
      <c r="B1252" s="12">
        <v>46205</v>
      </c>
      <c r="C1252" s="14">
        <f>YEAR(SalesDataTable[[#This Row],[Order Date]])</f>
        <v>2026</v>
      </c>
      <c r="D1252" s="14">
        <f>ROUNDUP(MONTH(SalesDataTable[[#This Row],[Order Date]])/3,0)</f>
        <v>3</v>
      </c>
      <c r="E1252" s="14">
        <f>MONTH(SalesDataTable[[#This Row],[Order Date]])</f>
        <v>7</v>
      </c>
      <c r="F1252" s="14" t="str">
        <f>TEXT(SalesDataTable[[#This Row],[Order Date]],"mmm")</f>
        <v>Jul</v>
      </c>
      <c r="G1252" s="3" t="s">
        <v>20</v>
      </c>
      <c r="H1252" s="3" t="s">
        <v>31</v>
      </c>
      <c r="I1252" s="3" t="s">
        <v>2</v>
      </c>
      <c r="J1252" s="3" t="s">
        <v>13</v>
      </c>
      <c r="K1252" s="3" t="s">
        <v>9</v>
      </c>
      <c r="L1252" s="3" t="s">
        <v>46</v>
      </c>
      <c r="M1252" s="8">
        <v>2</v>
      </c>
      <c r="N1252" s="5">
        <v>71.28</v>
      </c>
      <c r="O1252" s="6">
        <v>0.1</v>
      </c>
      <c r="P1252" s="5">
        <v>32.67</v>
      </c>
      <c r="Q1252" s="5">
        <f t="shared" si="76"/>
        <v>128.304</v>
      </c>
      <c r="R1252" s="5">
        <f t="shared" si="77"/>
        <v>65.34</v>
      </c>
      <c r="S1252" s="5">
        <f t="shared" si="78"/>
        <v>62.963999999999999</v>
      </c>
      <c r="T1252" s="7">
        <f t="shared" si="79"/>
        <v>0.4907407407407407</v>
      </c>
      <c r="U1252" s="4">
        <f>YEAR(SalesDataTable[[#This Row],[Order Date]])</f>
        <v>2026</v>
      </c>
      <c r="V1252" s="7" t="str">
        <f>"Q"&amp;ROUNDUP(MONTH(SalesDataTable[[#This Row],[Order Date]])/3,0)</f>
        <v>Q3</v>
      </c>
      <c r="W1252" s="8">
        <f>MONTH(SalesDataTable[[#This Row],[Order Date]])</f>
        <v>7</v>
      </c>
      <c r="X1252" s="7" t="str">
        <f>TEXT(SalesDataTable[[#This Row],[Order Date]],"mmm")</f>
        <v>Jul</v>
      </c>
    </row>
    <row r="1253" spans="1:24" ht="15.6">
      <c r="A1253" s="2">
        <v>3858</v>
      </c>
      <c r="B1253" s="12">
        <v>46205</v>
      </c>
      <c r="C1253" s="14">
        <f>YEAR(SalesDataTable[[#This Row],[Order Date]])</f>
        <v>2026</v>
      </c>
      <c r="D1253" s="14">
        <f>ROUNDUP(MONTH(SalesDataTable[[#This Row],[Order Date]])/3,0)</f>
        <v>3</v>
      </c>
      <c r="E1253" s="14">
        <f>MONTH(SalesDataTable[[#This Row],[Order Date]])</f>
        <v>7</v>
      </c>
      <c r="F1253" s="14" t="str">
        <f>TEXT(SalesDataTable[[#This Row],[Order Date]],"mmm")</f>
        <v>Jul</v>
      </c>
      <c r="G1253" s="3" t="s">
        <v>11</v>
      </c>
      <c r="H1253" s="3" t="s">
        <v>18</v>
      </c>
      <c r="I1253" s="3" t="s">
        <v>28</v>
      </c>
      <c r="J1253" s="3" t="s">
        <v>3</v>
      </c>
      <c r="K1253" s="3" t="s">
        <v>4</v>
      </c>
      <c r="L1253" s="3"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c r="U1253" s="4">
        <f>YEAR(SalesDataTable[[#This Row],[Order Date]])</f>
        <v>2026</v>
      </c>
      <c r="V1253" s="7" t="str">
        <f>"Q"&amp;ROUNDUP(MONTH(SalesDataTable[[#This Row],[Order Date]])/3,0)</f>
        <v>Q3</v>
      </c>
      <c r="W1253" s="8">
        <f>MONTH(SalesDataTable[[#This Row],[Order Date]])</f>
        <v>7</v>
      </c>
      <c r="X1253" s="7" t="str">
        <f>TEXT(SalesDataTable[[#This Row],[Order Date]],"mmm")</f>
        <v>Jul</v>
      </c>
    </row>
    <row r="1254" spans="1:24" ht="15.6">
      <c r="A1254" s="2">
        <v>4233</v>
      </c>
      <c r="B1254" s="12">
        <v>46205</v>
      </c>
      <c r="C1254" s="14">
        <f>YEAR(SalesDataTable[[#This Row],[Order Date]])</f>
        <v>2026</v>
      </c>
      <c r="D1254" s="14">
        <f>ROUNDUP(MONTH(SalesDataTable[[#This Row],[Order Date]])/3,0)</f>
        <v>3</v>
      </c>
      <c r="E1254" s="14">
        <f>MONTH(SalesDataTable[[#This Row],[Order Date]])</f>
        <v>7</v>
      </c>
      <c r="F1254" s="14" t="str">
        <f>TEXT(SalesDataTable[[#This Row],[Order Date]],"mmm")</f>
        <v>Jul</v>
      </c>
      <c r="G1254" s="3" t="s">
        <v>6</v>
      </c>
      <c r="H1254" s="3" t="s">
        <v>27</v>
      </c>
      <c r="I1254" s="3" t="s">
        <v>28</v>
      </c>
      <c r="J1254" s="3" t="s">
        <v>13</v>
      </c>
      <c r="K1254" s="3" t="s">
        <v>9</v>
      </c>
      <c r="L1254" s="3" t="s">
        <v>17</v>
      </c>
      <c r="M1254" s="8">
        <v>1</v>
      </c>
      <c r="N1254" s="5">
        <v>142.38</v>
      </c>
      <c r="O1254" s="6">
        <v>0.05</v>
      </c>
      <c r="P1254" s="5">
        <v>77.17</v>
      </c>
      <c r="Q1254" s="5">
        <f t="shared" si="76"/>
        <v>135.261</v>
      </c>
      <c r="R1254" s="5">
        <f t="shared" si="77"/>
        <v>77.17</v>
      </c>
      <c r="S1254" s="5">
        <f t="shared" si="78"/>
        <v>58.090999999999994</v>
      </c>
      <c r="T1254" s="7">
        <f t="shared" si="79"/>
        <v>0.42947338848596417</v>
      </c>
      <c r="U1254" s="4">
        <f>YEAR(SalesDataTable[[#This Row],[Order Date]])</f>
        <v>2026</v>
      </c>
      <c r="V1254" s="7" t="str">
        <f>"Q"&amp;ROUNDUP(MONTH(SalesDataTable[[#This Row],[Order Date]])/3,0)</f>
        <v>Q3</v>
      </c>
      <c r="W1254" s="8">
        <f>MONTH(SalesDataTable[[#This Row],[Order Date]])</f>
        <v>7</v>
      </c>
      <c r="X1254" s="7" t="str">
        <f>TEXT(SalesDataTable[[#This Row],[Order Date]],"mmm")</f>
        <v>Jul</v>
      </c>
    </row>
    <row r="1255" spans="1:24" ht="15.6">
      <c r="A1255" s="2">
        <v>5071</v>
      </c>
      <c r="B1255" s="12">
        <v>46205</v>
      </c>
      <c r="C1255" s="14">
        <f>YEAR(SalesDataTable[[#This Row],[Order Date]])</f>
        <v>2026</v>
      </c>
      <c r="D1255" s="14">
        <f>ROUNDUP(MONTH(SalesDataTable[[#This Row],[Order Date]])/3,0)</f>
        <v>3</v>
      </c>
      <c r="E1255" s="14">
        <f>MONTH(SalesDataTable[[#This Row],[Order Date]])</f>
        <v>7</v>
      </c>
      <c r="F1255" s="14" t="str">
        <f>TEXT(SalesDataTable[[#This Row],[Order Date]],"mmm")</f>
        <v>Jul</v>
      </c>
      <c r="G1255" s="3" t="s">
        <v>20</v>
      </c>
      <c r="H1255" s="3" t="s">
        <v>31</v>
      </c>
      <c r="I1255" s="3" t="s">
        <v>2</v>
      </c>
      <c r="J1255" s="3" t="s">
        <v>13</v>
      </c>
      <c r="K1255" s="3" t="s">
        <v>9</v>
      </c>
      <c r="L1255" s="3"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c r="U1255" s="4">
        <f>YEAR(SalesDataTable[[#This Row],[Order Date]])</f>
        <v>2026</v>
      </c>
      <c r="V1255" s="7" t="str">
        <f>"Q"&amp;ROUNDUP(MONTH(SalesDataTable[[#This Row],[Order Date]])/3,0)</f>
        <v>Q3</v>
      </c>
      <c r="W1255" s="8">
        <f>MONTH(SalesDataTable[[#This Row],[Order Date]])</f>
        <v>7</v>
      </c>
      <c r="X1255" s="7" t="str">
        <f>TEXT(SalesDataTable[[#This Row],[Order Date]],"mmm")</f>
        <v>Jul</v>
      </c>
    </row>
    <row r="1256" spans="1:24" ht="15.6">
      <c r="A1256" s="2">
        <v>5174</v>
      </c>
      <c r="B1256" s="12">
        <v>46205</v>
      </c>
      <c r="C1256" s="14">
        <f>YEAR(SalesDataTable[[#This Row],[Order Date]])</f>
        <v>2026</v>
      </c>
      <c r="D1256" s="14">
        <f>ROUNDUP(MONTH(SalesDataTable[[#This Row],[Order Date]])/3,0)</f>
        <v>3</v>
      </c>
      <c r="E1256" s="14">
        <f>MONTH(SalesDataTable[[#This Row],[Order Date]])</f>
        <v>7</v>
      </c>
      <c r="F1256" s="14" t="str">
        <f>TEXT(SalesDataTable[[#This Row],[Order Date]],"mmm")</f>
        <v>Jul</v>
      </c>
      <c r="G1256" s="3" t="s">
        <v>6</v>
      </c>
      <c r="H1256" s="3" t="s">
        <v>41</v>
      </c>
      <c r="I1256" s="3" t="s">
        <v>19</v>
      </c>
      <c r="J1256" s="3" t="s">
        <v>13</v>
      </c>
      <c r="K1256" s="3" t="s">
        <v>14</v>
      </c>
      <c r="L1256" s="3" t="s">
        <v>32</v>
      </c>
      <c r="M1256" s="8">
        <v>1</v>
      </c>
      <c r="N1256" s="5">
        <v>45.92</v>
      </c>
      <c r="O1256" s="6">
        <v>0.05</v>
      </c>
      <c r="P1256" s="5">
        <v>17.91</v>
      </c>
      <c r="Q1256" s="5">
        <f t="shared" si="76"/>
        <v>43.624000000000002</v>
      </c>
      <c r="R1256" s="5">
        <f t="shared" si="77"/>
        <v>17.91</v>
      </c>
      <c r="S1256" s="5">
        <f t="shared" si="78"/>
        <v>25.714000000000002</v>
      </c>
      <c r="T1256" s="7">
        <f t="shared" si="79"/>
        <v>0.58944617641665142</v>
      </c>
      <c r="U1256" s="4">
        <f>YEAR(SalesDataTable[[#This Row],[Order Date]])</f>
        <v>2026</v>
      </c>
      <c r="V1256" s="7" t="str">
        <f>"Q"&amp;ROUNDUP(MONTH(SalesDataTable[[#This Row],[Order Date]])/3,0)</f>
        <v>Q3</v>
      </c>
      <c r="W1256" s="8">
        <f>MONTH(SalesDataTable[[#This Row],[Order Date]])</f>
        <v>7</v>
      </c>
      <c r="X1256" s="7" t="str">
        <f>TEXT(SalesDataTable[[#This Row],[Order Date]],"mmm")</f>
        <v>Jul</v>
      </c>
    </row>
    <row r="1257" spans="1:24" ht="15.6">
      <c r="A1257" s="2">
        <v>727</v>
      </c>
      <c r="B1257" s="12">
        <v>46206</v>
      </c>
      <c r="C1257" s="14">
        <f>YEAR(SalesDataTable[[#This Row],[Order Date]])</f>
        <v>2026</v>
      </c>
      <c r="D1257" s="14">
        <f>ROUNDUP(MONTH(SalesDataTable[[#This Row],[Order Date]])/3,0)</f>
        <v>3</v>
      </c>
      <c r="E1257" s="14">
        <f>MONTH(SalesDataTable[[#This Row],[Order Date]])</f>
        <v>7</v>
      </c>
      <c r="F1257" s="14" t="str">
        <f>TEXT(SalesDataTable[[#This Row],[Order Date]],"mmm")</f>
        <v>Jul</v>
      </c>
      <c r="G1257" s="3" t="s">
        <v>20</v>
      </c>
      <c r="H1257" s="3" t="s">
        <v>21</v>
      </c>
      <c r="I1257" s="3" t="s">
        <v>19</v>
      </c>
      <c r="J1257" s="3" t="s">
        <v>13</v>
      </c>
      <c r="K1257" s="3" t="s">
        <v>34</v>
      </c>
      <c r="L1257" s="3" t="s">
        <v>42</v>
      </c>
      <c r="M1257" s="8">
        <v>1</v>
      </c>
      <c r="N1257" s="5">
        <v>36.01</v>
      </c>
      <c r="O1257" s="6">
        <v>0</v>
      </c>
      <c r="P1257" s="5">
        <v>14.11</v>
      </c>
      <c r="Q1257" s="5">
        <f t="shared" si="76"/>
        <v>36.01</v>
      </c>
      <c r="R1257" s="5">
        <f t="shared" si="77"/>
        <v>14.11</v>
      </c>
      <c r="S1257" s="5">
        <f t="shared" si="78"/>
        <v>21.9</v>
      </c>
      <c r="T1257" s="7">
        <f t="shared" si="79"/>
        <v>0.60816439877811723</v>
      </c>
      <c r="U1257" s="4">
        <f>YEAR(SalesDataTable[[#This Row],[Order Date]])</f>
        <v>2026</v>
      </c>
      <c r="V1257" s="7" t="str">
        <f>"Q"&amp;ROUNDUP(MONTH(SalesDataTable[[#This Row],[Order Date]])/3,0)</f>
        <v>Q3</v>
      </c>
      <c r="W1257" s="8">
        <f>MONTH(SalesDataTable[[#This Row],[Order Date]])</f>
        <v>7</v>
      </c>
      <c r="X1257" s="7" t="str">
        <f>TEXT(SalesDataTable[[#This Row],[Order Date]],"mmm")</f>
        <v>Jul</v>
      </c>
    </row>
    <row r="1258" spans="1:24" ht="15.6">
      <c r="A1258" s="2">
        <v>1546</v>
      </c>
      <c r="B1258" s="12">
        <v>46206</v>
      </c>
      <c r="C1258" s="14">
        <f>YEAR(SalesDataTable[[#This Row],[Order Date]])</f>
        <v>2026</v>
      </c>
      <c r="D1258" s="14">
        <f>ROUNDUP(MONTH(SalesDataTable[[#This Row],[Order Date]])/3,0)</f>
        <v>3</v>
      </c>
      <c r="E1258" s="14">
        <f>MONTH(SalesDataTable[[#This Row],[Order Date]])</f>
        <v>7</v>
      </c>
      <c r="F1258" s="14" t="str">
        <f>TEXT(SalesDataTable[[#This Row],[Order Date]],"mmm")</f>
        <v>Jul</v>
      </c>
      <c r="G1258" s="3" t="s">
        <v>20</v>
      </c>
      <c r="H1258" s="3" t="s">
        <v>47</v>
      </c>
      <c r="I1258" s="3" t="s">
        <v>2</v>
      </c>
      <c r="J1258" s="3" t="s">
        <v>16</v>
      </c>
      <c r="K1258" s="3" t="s">
        <v>14</v>
      </c>
      <c r="L1258" s="3" t="s">
        <v>48</v>
      </c>
      <c r="M1258" s="8">
        <v>1</v>
      </c>
      <c r="N1258" s="5">
        <v>165.8</v>
      </c>
      <c r="O1258" s="6">
        <v>0.1</v>
      </c>
      <c r="P1258" s="5">
        <v>88.32</v>
      </c>
      <c r="Q1258" s="5">
        <f t="shared" si="76"/>
        <v>149.22000000000003</v>
      </c>
      <c r="R1258" s="5">
        <f t="shared" si="77"/>
        <v>88.32</v>
      </c>
      <c r="S1258" s="5">
        <f t="shared" si="78"/>
        <v>60.900000000000034</v>
      </c>
      <c r="T1258" s="7">
        <f t="shared" si="79"/>
        <v>0.40812223562525146</v>
      </c>
      <c r="U1258" s="4">
        <f>YEAR(SalesDataTable[[#This Row],[Order Date]])</f>
        <v>2026</v>
      </c>
      <c r="V1258" s="7" t="str">
        <f>"Q"&amp;ROUNDUP(MONTH(SalesDataTable[[#This Row],[Order Date]])/3,0)</f>
        <v>Q3</v>
      </c>
      <c r="W1258" s="8">
        <f>MONTH(SalesDataTable[[#This Row],[Order Date]])</f>
        <v>7</v>
      </c>
      <c r="X1258" s="7" t="str">
        <f>TEXT(SalesDataTable[[#This Row],[Order Date]],"mmm")</f>
        <v>Jul</v>
      </c>
    </row>
    <row r="1259" spans="1:24" ht="15.6">
      <c r="A1259" s="2">
        <v>3610</v>
      </c>
      <c r="B1259" s="12">
        <v>46206</v>
      </c>
      <c r="C1259" s="14">
        <f>YEAR(SalesDataTable[[#This Row],[Order Date]])</f>
        <v>2026</v>
      </c>
      <c r="D1259" s="14">
        <f>ROUNDUP(MONTH(SalesDataTable[[#This Row],[Order Date]])/3,0)</f>
        <v>3</v>
      </c>
      <c r="E1259" s="14">
        <f>MONTH(SalesDataTable[[#This Row],[Order Date]])</f>
        <v>7</v>
      </c>
      <c r="F1259" s="14" t="str">
        <f>TEXT(SalesDataTable[[#This Row],[Order Date]],"mmm")</f>
        <v>Jul</v>
      </c>
      <c r="G1259" s="3" t="s">
        <v>11</v>
      </c>
      <c r="H1259" s="3" t="s">
        <v>12</v>
      </c>
      <c r="I1259" s="3" t="s">
        <v>8</v>
      </c>
      <c r="J1259" s="3" t="s">
        <v>16</v>
      </c>
      <c r="K1259" s="3" t="s">
        <v>34</v>
      </c>
      <c r="L1259" s="3" t="s">
        <v>35</v>
      </c>
      <c r="M1259" s="8">
        <v>5</v>
      </c>
      <c r="N1259" s="5">
        <v>40.36</v>
      </c>
      <c r="O1259" s="6">
        <v>0.15</v>
      </c>
      <c r="P1259" s="5">
        <v>14.57</v>
      </c>
      <c r="Q1259" s="5">
        <f t="shared" si="76"/>
        <v>171.53</v>
      </c>
      <c r="R1259" s="5">
        <f t="shared" si="77"/>
        <v>72.849999999999994</v>
      </c>
      <c r="S1259" s="5">
        <f t="shared" si="78"/>
        <v>98.68</v>
      </c>
      <c r="T1259" s="7">
        <f t="shared" si="79"/>
        <v>0.57529295167026184</v>
      </c>
      <c r="U1259" s="4">
        <f>YEAR(SalesDataTable[[#This Row],[Order Date]])</f>
        <v>2026</v>
      </c>
      <c r="V1259" s="7" t="str">
        <f>"Q"&amp;ROUNDUP(MONTH(SalesDataTable[[#This Row],[Order Date]])/3,0)</f>
        <v>Q3</v>
      </c>
      <c r="W1259" s="8">
        <f>MONTH(SalesDataTable[[#This Row],[Order Date]])</f>
        <v>7</v>
      </c>
      <c r="X1259" s="7" t="str">
        <f>TEXT(SalesDataTable[[#This Row],[Order Date]],"mmm")</f>
        <v>Jul</v>
      </c>
    </row>
    <row r="1260" spans="1:24" ht="15.6">
      <c r="A1260" s="2">
        <v>3931</v>
      </c>
      <c r="B1260" s="12">
        <v>46206</v>
      </c>
      <c r="C1260" s="14">
        <f>YEAR(SalesDataTable[[#This Row],[Order Date]])</f>
        <v>2026</v>
      </c>
      <c r="D1260" s="14">
        <f>ROUNDUP(MONTH(SalesDataTable[[#This Row],[Order Date]])/3,0)</f>
        <v>3</v>
      </c>
      <c r="E1260" s="14">
        <f>MONTH(SalesDataTable[[#This Row],[Order Date]])</f>
        <v>7</v>
      </c>
      <c r="F1260" s="14" t="str">
        <f>TEXT(SalesDataTable[[#This Row],[Order Date]],"mmm")</f>
        <v>Jul</v>
      </c>
      <c r="G1260" s="3" t="s">
        <v>11</v>
      </c>
      <c r="H1260" s="3" t="s">
        <v>52</v>
      </c>
      <c r="I1260" s="3" t="s">
        <v>8</v>
      </c>
      <c r="J1260" s="3" t="s">
        <v>16</v>
      </c>
      <c r="K1260" s="3" t="s">
        <v>9</v>
      </c>
      <c r="L1260" s="3"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c r="U1260" s="4">
        <f>YEAR(SalesDataTable[[#This Row],[Order Date]])</f>
        <v>2026</v>
      </c>
      <c r="V1260" s="7" t="str">
        <f>"Q"&amp;ROUNDUP(MONTH(SalesDataTable[[#This Row],[Order Date]])/3,0)</f>
        <v>Q3</v>
      </c>
      <c r="W1260" s="8">
        <f>MONTH(SalesDataTable[[#This Row],[Order Date]])</f>
        <v>7</v>
      </c>
      <c r="X1260" s="7" t="str">
        <f>TEXT(SalesDataTable[[#This Row],[Order Date]],"mmm")</f>
        <v>Jul</v>
      </c>
    </row>
    <row r="1261" spans="1:24" ht="15.6">
      <c r="A1261" s="2">
        <v>3942</v>
      </c>
      <c r="B1261" s="12">
        <v>46206</v>
      </c>
      <c r="C1261" s="14">
        <f>YEAR(SalesDataTable[[#This Row],[Order Date]])</f>
        <v>2026</v>
      </c>
      <c r="D1261" s="14">
        <f>ROUNDUP(MONTH(SalesDataTable[[#This Row],[Order Date]])/3,0)</f>
        <v>3</v>
      </c>
      <c r="E1261" s="14">
        <f>MONTH(SalesDataTable[[#This Row],[Order Date]])</f>
        <v>7</v>
      </c>
      <c r="F1261" s="14" t="str">
        <f>TEXT(SalesDataTable[[#This Row],[Order Date]],"mmm")</f>
        <v>Jul</v>
      </c>
      <c r="G1261" s="3" t="s">
        <v>6</v>
      </c>
      <c r="H1261" s="3" t="s">
        <v>43</v>
      </c>
      <c r="I1261" s="3" t="s">
        <v>2</v>
      </c>
      <c r="J1261" s="3" t="s">
        <v>13</v>
      </c>
      <c r="K1261" s="3" t="s">
        <v>9</v>
      </c>
      <c r="L1261" s="3" t="s">
        <v>46</v>
      </c>
      <c r="M1261" s="8">
        <v>2</v>
      </c>
      <c r="N1261" s="5">
        <v>70.5</v>
      </c>
      <c r="O1261" s="6">
        <v>0</v>
      </c>
      <c r="P1261" s="5">
        <v>32.51</v>
      </c>
      <c r="Q1261" s="5">
        <f t="shared" si="76"/>
        <v>141</v>
      </c>
      <c r="R1261" s="5">
        <f t="shared" si="77"/>
        <v>65.02</v>
      </c>
      <c r="S1261" s="5">
        <f t="shared" si="78"/>
        <v>75.98</v>
      </c>
      <c r="T1261" s="7">
        <f t="shared" si="79"/>
        <v>0.53886524822695037</v>
      </c>
      <c r="U1261" s="4">
        <f>YEAR(SalesDataTable[[#This Row],[Order Date]])</f>
        <v>2026</v>
      </c>
      <c r="V1261" s="7" t="str">
        <f>"Q"&amp;ROUNDUP(MONTH(SalesDataTable[[#This Row],[Order Date]])/3,0)</f>
        <v>Q3</v>
      </c>
      <c r="W1261" s="8">
        <f>MONTH(SalesDataTable[[#This Row],[Order Date]])</f>
        <v>7</v>
      </c>
      <c r="X1261" s="7" t="str">
        <f>TEXT(SalesDataTable[[#This Row],[Order Date]],"mmm")</f>
        <v>Jul</v>
      </c>
    </row>
    <row r="1262" spans="1:24" ht="15.6">
      <c r="A1262" s="2">
        <v>4165</v>
      </c>
      <c r="B1262" s="12">
        <v>46206</v>
      </c>
      <c r="C1262" s="14">
        <f>YEAR(SalesDataTable[[#This Row],[Order Date]])</f>
        <v>2026</v>
      </c>
      <c r="D1262" s="14">
        <f>ROUNDUP(MONTH(SalesDataTable[[#This Row],[Order Date]])/3,0)</f>
        <v>3</v>
      </c>
      <c r="E1262" s="14">
        <f>MONTH(SalesDataTable[[#This Row],[Order Date]])</f>
        <v>7</v>
      </c>
      <c r="F1262" s="14" t="str">
        <f>TEXT(SalesDataTable[[#This Row],[Order Date]],"mmm")</f>
        <v>Jul</v>
      </c>
      <c r="G1262" s="3" t="s">
        <v>6</v>
      </c>
      <c r="H1262" s="3" t="s">
        <v>49</v>
      </c>
      <c r="I1262" s="3" t="s">
        <v>2</v>
      </c>
      <c r="J1262" s="3" t="s">
        <v>13</v>
      </c>
      <c r="K1262" s="3" t="s">
        <v>9</v>
      </c>
      <c r="L1262" s="3"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c r="U1262" s="4">
        <f>YEAR(SalesDataTable[[#This Row],[Order Date]])</f>
        <v>2026</v>
      </c>
      <c r="V1262" s="7" t="str">
        <f>"Q"&amp;ROUNDUP(MONTH(SalesDataTable[[#This Row],[Order Date]])/3,0)</f>
        <v>Q3</v>
      </c>
      <c r="W1262" s="8">
        <f>MONTH(SalesDataTable[[#This Row],[Order Date]])</f>
        <v>7</v>
      </c>
      <c r="X1262" s="7" t="str">
        <f>TEXT(SalesDataTable[[#This Row],[Order Date]],"mmm")</f>
        <v>Jul</v>
      </c>
    </row>
    <row r="1263" spans="1:24" ht="15.6">
      <c r="A1263" s="2">
        <v>1149</v>
      </c>
      <c r="B1263" s="12">
        <v>46207</v>
      </c>
      <c r="C1263" s="14">
        <f>YEAR(SalesDataTable[[#This Row],[Order Date]])</f>
        <v>2026</v>
      </c>
      <c r="D1263" s="14">
        <f>ROUNDUP(MONTH(SalesDataTable[[#This Row],[Order Date]])/3,0)</f>
        <v>3</v>
      </c>
      <c r="E1263" s="14">
        <f>MONTH(SalesDataTable[[#This Row],[Order Date]])</f>
        <v>7</v>
      </c>
      <c r="F1263" s="14" t="str">
        <f>TEXT(SalesDataTable[[#This Row],[Order Date]],"mmm")</f>
        <v>Jul</v>
      </c>
      <c r="G1263" s="3" t="s">
        <v>0</v>
      </c>
      <c r="H1263" s="3" t="s">
        <v>50</v>
      </c>
      <c r="I1263" s="3" t="s">
        <v>2</v>
      </c>
      <c r="J1263" s="3" t="s">
        <v>13</v>
      </c>
      <c r="K1263" s="3" t="s">
        <v>4</v>
      </c>
      <c r="L1263" s="3"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c r="U1263" s="4">
        <f>YEAR(SalesDataTable[[#This Row],[Order Date]])</f>
        <v>2026</v>
      </c>
      <c r="V1263" s="7" t="str">
        <f>"Q"&amp;ROUNDUP(MONTH(SalesDataTable[[#This Row],[Order Date]])/3,0)</f>
        <v>Q3</v>
      </c>
      <c r="W1263" s="8">
        <f>MONTH(SalesDataTable[[#This Row],[Order Date]])</f>
        <v>7</v>
      </c>
      <c r="X1263" s="7" t="str">
        <f>TEXT(SalesDataTable[[#This Row],[Order Date]],"mmm")</f>
        <v>Jul</v>
      </c>
    </row>
    <row r="1264" spans="1:24" ht="15.6">
      <c r="A1264" s="2">
        <v>1310</v>
      </c>
      <c r="B1264" s="12">
        <v>46207</v>
      </c>
      <c r="C1264" s="14">
        <f>YEAR(SalesDataTable[[#This Row],[Order Date]])</f>
        <v>2026</v>
      </c>
      <c r="D1264" s="14">
        <f>ROUNDUP(MONTH(SalesDataTable[[#This Row],[Order Date]])/3,0)</f>
        <v>3</v>
      </c>
      <c r="E1264" s="14">
        <f>MONTH(SalesDataTable[[#This Row],[Order Date]])</f>
        <v>7</v>
      </c>
      <c r="F1264" s="14" t="str">
        <f>TEXT(SalesDataTable[[#This Row],[Order Date]],"mmm")</f>
        <v>Jul</v>
      </c>
      <c r="G1264" s="3" t="s">
        <v>11</v>
      </c>
      <c r="H1264" s="3" t="s">
        <v>39</v>
      </c>
      <c r="I1264" s="3" t="s">
        <v>19</v>
      </c>
      <c r="J1264" s="3" t="s">
        <v>13</v>
      </c>
      <c r="K1264" s="3" t="s">
        <v>4</v>
      </c>
      <c r="L1264" s="3" t="s">
        <v>30</v>
      </c>
      <c r="M1264" s="8">
        <v>1</v>
      </c>
      <c r="N1264" s="5">
        <v>103.58</v>
      </c>
      <c r="O1264" s="6">
        <v>0</v>
      </c>
      <c r="P1264" s="5">
        <v>51.94</v>
      </c>
      <c r="Q1264" s="5">
        <f t="shared" si="76"/>
        <v>103.58</v>
      </c>
      <c r="R1264" s="5">
        <f t="shared" si="77"/>
        <v>51.94</v>
      </c>
      <c r="S1264" s="5">
        <f t="shared" si="78"/>
        <v>51.64</v>
      </c>
      <c r="T1264" s="7">
        <f t="shared" si="79"/>
        <v>0.49855184398532537</v>
      </c>
      <c r="U1264" s="4">
        <f>YEAR(SalesDataTable[[#This Row],[Order Date]])</f>
        <v>2026</v>
      </c>
      <c r="V1264" s="7" t="str">
        <f>"Q"&amp;ROUNDUP(MONTH(SalesDataTable[[#This Row],[Order Date]])/3,0)</f>
        <v>Q3</v>
      </c>
      <c r="W1264" s="8">
        <f>MONTH(SalesDataTable[[#This Row],[Order Date]])</f>
        <v>7</v>
      </c>
      <c r="X1264" s="7" t="str">
        <f>TEXT(SalesDataTable[[#This Row],[Order Date]],"mmm")</f>
        <v>Jul</v>
      </c>
    </row>
    <row r="1265" spans="1:24" ht="15.6">
      <c r="A1265" s="2">
        <v>2352</v>
      </c>
      <c r="B1265" s="12">
        <v>46207</v>
      </c>
      <c r="C1265" s="14">
        <f>YEAR(SalesDataTable[[#This Row],[Order Date]])</f>
        <v>2026</v>
      </c>
      <c r="D1265" s="14">
        <f>ROUNDUP(MONTH(SalesDataTable[[#This Row],[Order Date]])/3,0)</f>
        <v>3</v>
      </c>
      <c r="E1265" s="14">
        <f>MONTH(SalesDataTable[[#This Row],[Order Date]])</f>
        <v>7</v>
      </c>
      <c r="F1265" s="14" t="str">
        <f>TEXT(SalesDataTable[[#This Row],[Order Date]],"mmm")</f>
        <v>Jul</v>
      </c>
      <c r="G1265" s="3" t="s">
        <v>11</v>
      </c>
      <c r="H1265" s="3" t="s">
        <v>18</v>
      </c>
      <c r="I1265" s="3" t="s">
        <v>8</v>
      </c>
      <c r="J1265" s="3" t="s">
        <v>3</v>
      </c>
      <c r="K1265" s="3" t="s">
        <v>9</v>
      </c>
      <c r="L1265" s="3"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c r="U1265" s="4">
        <f>YEAR(SalesDataTable[[#This Row],[Order Date]])</f>
        <v>2026</v>
      </c>
      <c r="V1265" s="7" t="str">
        <f>"Q"&amp;ROUNDUP(MONTH(SalesDataTable[[#This Row],[Order Date]])/3,0)</f>
        <v>Q3</v>
      </c>
      <c r="W1265" s="8">
        <f>MONTH(SalesDataTable[[#This Row],[Order Date]])</f>
        <v>7</v>
      </c>
      <c r="X1265" s="7" t="str">
        <f>TEXT(SalesDataTable[[#This Row],[Order Date]],"mmm")</f>
        <v>Jul</v>
      </c>
    </row>
    <row r="1266" spans="1:24" ht="15.6">
      <c r="A1266" s="2">
        <v>2547</v>
      </c>
      <c r="B1266" s="12">
        <v>46207</v>
      </c>
      <c r="C1266" s="14">
        <f>YEAR(SalesDataTable[[#This Row],[Order Date]])</f>
        <v>2026</v>
      </c>
      <c r="D1266" s="14">
        <f>ROUNDUP(MONTH(SalesDataTable[[#This Row],[Order Date]])/3,0)</f>
        <v>3</v>
      </c>
      <c r="E1266" s="14">
        <f>MONTH(SalesDataTable[[#This Row],[Order Date]])</f>
        <v>7</v>
      </c>
      <c r="F1266" s="14" t="str">
        <f>TEXT(SalesDataTable[[#This Row],[Order Date]],"mmm")</f>
        <v>Jul</v>
      </c>
      <c r="G1266" s="3" t="s">
        <v>6</v>
      </c>
      <c r="H1266" s="3" t="s">
        <v>43</v>
      </c>
      <c r="I1266" s="3" t="s">
        <v>2</v>
      </c>
      <c r="J1266" s="3" t="s">
        <v>16</v>
      </c>
      <c r="K1266" s="3" t="s">
        <v>34</v>
      </c>
      <c r="L1266" s="3"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c r="U1266" s="4">
        <f>YEAR(SalesDataTable[[#This Row],[Order Date]])</f>
        <v>2026</v>
      </c>
      <c r="V1266" s="7" t="str">
        <f>"Q"&amp;ROUNDUP(MONTH(SalesDataTable[[#This Row],[Order Date]])/3,0)</f>
        <v>Q3</v>
      </c>
      <c r="W1266" s="8">
        <f>MONTH(SalesDataTable[[#This Row],[Order Date]])</f>
        <v>7</v>
      </c>
      <c r="X1266" s="7" t="str">
        <f>TEXT(SalesDataTable[[#This Row],[Order Date]],"mmm")</f>
        <v>Jul</v>
      </c>
    </row>
    <row r="1267" spans="1:24" ht="15.6">
      <c r="A1267" s="2">
        <v>2720</v>
      </c>
      <c r="B1267" s="12">
        <v>46207</v>
      </c>
      <c r="C1267" s="14">
        <f>YEAR(SalesDataTable[[#This Row],[Order Date]])</f>
        <v>2026</v>
      </c>
      <c r="D1267" s="14">
        <f>ROUNDUP(MONTH(SalesDataTable[[#This Row],[Order Date]])/3,0)</f>
        <v>3</v>
      </c>
      <c r="E1267" s="14">
        <f>MONTH(SalesDataTable[[#This Row],[Order Date]])</f>
        <v>7</v>
      </c>
      <c r="F1267" s="14" t="str">
        <f>TEXT(SalesDataTable[[#This Row],[Order Date]],"mmm")</f>
        <v>Jul</v>
      </c>
      <c r="G1267" s="3" t="s">
        <v>20</v>
      </c>
      <c r="H1267" s="3" t="s">
        <v>33</v>
      </c>
      <c r="I1267" s="3" t="s">
        <v>2</v>
      </c>
      <c r="J1267" s="3" t="s">
        <v>13</v>
      </c>
      <c r="K1267" s="3" t="s">
        <v>9</v>
      </c>
      <c r="L1267" s="3"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c r="U1267" s="4">
        <f>YEAR(SalesDataTable[[#This Row],[Order Date]])</f>
        <v>2026</v>
      </c>
      <c r="V1267" s="7" t="str">
        <f>"Q"&amp;ROUNDUP(MONTH(SalesDataTable[[#This Row],[Order Date]])/3,0)</f>
        <v>Q3</v>
      </c>
      <c r="W1267" s="8">
        <f>MONTH(SalesDataTable[[#This Row],[Order Date]])</f>
        <v>7</v>
      </c>
      <c r="X1267" s="7" t="str">
        <f>TEXT(SalesDataTable[[#This Row],[Order Date]],"mmm")</f>
        <v>Jul</v>
      </c>
    </row>
    <row r="1268" spans="1:24" ht="15.6">
      <c r="A1268" s="2">
        <v>3591</v>
      </c>
      <c r="B1268" s="12">
        <v>46207</v>
      </c>
      <c r="C1268" s="14">
        <f>YEAR(SalesDataTable[[#This Row],[Order Date]])</f>
        <v>2026</v>
      </c>
      <c r="D1268" s="14">
        <f>ROUNDUP(MONTH(SalesDataTable[[#This Row],[Order Date]])/3,0)</f>
        <v>3</v>
      </c>
      <c r="E1268" s="14">
        <f>MONTH(SalesDataTable[[#This Row],[Order Date]])</f>
        <v>7</v>
      </c>
      <c r="F1268" s="14" t="str">
        <f>TEXT(SalesDataTable[[#This Row],[Order Date]],"mmm")</f>
        <v>Jul</v>
      </c>
      <c r="G1268" s="3" t="s">
        <v>20</v>
      </c>
      <c r="H1268" s="3" t="s">
        <v>47</v>
      </c>
      <c r="I1268" s="3" t="s">
        <v>2</v>
      </c>
      <c r="J1268" s="3" t="s">
        <v>3</v>
      </c>
      <c r="K1268" s="3" t="s">
        <v>14</v>
      </c>
      <c r="L1268" s="3" t="s">
        <v>48</v>
      </c>
      <c r="M1268" s="8">
        <v>1</v>
      </c>
      <c r="N1268" s="5">
        <v>163.25</v>
      </c>
      <c r="O1268" s="6">
        <v>0</v>
      </c>
      <c r="P1268" s="5">
        <v>89.71</v>
      </c>
      <c r="Q1268" s="5">
        <f t="shared" si="76"/>
        <v>163.25</v>
      </c>
      <c r="R1268" s="5">
        <f t="shared" si="77"/>
        <v>89.71</v>
      </c>
      <c r="S1268" s="5">
        <f t="shared" si="78"/>
        <v>73.540000000000006</v>
      </c>
      <c r="T1268" s="7">
        <f t="shared" si="79"/>
        <v>0.45047473200612559</v>
      </c>
      <c r="U1268" s="4">
        <f>YEAR(SalesDataTable[[#This Row],[Order Date]])</f>
        <v>2026</v>
      </c>
      <c r="V1268" s="7" t="str">
        <f>"Q"&amp;ROUNDUP(MONTH(SalesDataTable[[#This Row],[Order Date]])/3,0)</f>
        <v>Q3</v>
      </c>
      <c r="W1268" s="8">
        <f>MONTH(SalesDataTable[[#This Row],[Order Date]])</f>
        <v>7</v>
      </c>
      <c r="X1268" s="7" t="str">
        <f>TEXT(SalesDataTable[[#This Row],[Order Date]],"mmm")</f>
        <v>Jul</v>
      </c>
    </row>
    <row r="1269" spans="1:24" ht="15.6">
      <c r="A1269" s="2">
        <v>3819</v>
      </c>
      <c r="B1269" s="12">
        <v>46207</v>
      </c>
      <c r="C1269" s="14">
        <f>YEAR(SalesDataTable[[#This Row],[Order Date]])</f>
        <v>2026</v>
      </c>
      <c r="D1269" s="14">
        <f>ROUNDUP(MONTH(SalesDataTable[[#This Row],[Order Date]])/3,0)</f>
        <v>3</v>
      </c>
      <c r="E1269" s="14">
        <f>MONTH(SalesDataTable[[#This Row],[Order Date]])</f>
        <v>7</v>
      </c>
      <c r="F1269" s="14" t="str">
        <f>TEXT(SalesDataTable[[#This Row],[Order Date]],"mmm")</f>
        <v>Jul</v>
      </c>
      <c r="G1269" s="3" t="s">
        <v>6</v>
      </c>
      <c r="H1269" s="3" t="s">
        <v>7</v>
      </c>
      <c r="I1269" s="3" t="s">
        <v>2</v>
      </c>
      <c r="J1269" s="3" t="s">
        <v>3</v>
      </c>
      <c r="K1269" s="3" t="s">
        <v>34</v>
      </c>
      <c r="L1269" s="3" t="s">
        <v>35</v>
      </c>
      <c r="M1269" s="8">
        <v>1</v>
      </c>
      <c r="N1269" s="5">
        <v>40.39</v>
      </c>
      <c r="O1269" s="6">
        <v>0.1</v>
      </c>
      <c r="P1269" s="5">
        <v>14.38</v>
      </c>
      <c r="Q1269" s="5">
        <f t="shared" si="76"/>
        <v>36.350999999999999</v>
      </c>
      <c r="R1269" s="5">
        <f t="shared" si="77"/>
        <v>14.38</v>
      </c>
      <c r="S1269" s="5">
        <f t="shared" si="78"/>
        <v>21.970999999999997</v>
      </c>
      <c r="T1269" s="7">
        <f t="shared" si="79"/>
        <v>0.60441253335534095</v>
      </c>
      <c r="U1269" s="4">
        <f>YEAR(SalesDataTable[[#This Row],[Order Date]])</f>
        <v>2026</v>
      </c>
      <c r="V1269" s="7" t="str">
        <f>"Q"&amp;ROUNDUP(MONTH(SalesDataTable[[#This Row],[Order Date]])/3,0)</f>
        <v>Q3</v>
      </c>
      <c r="W1269" s="8">
        <f>MONTH(SalesDataTable[[#This Row],[Order Date]])</f>
        <v>7</v>
      </c>
      <c r="X1269" s="7" t="str">
        <f>TEXT(SalesDataTable[[#This Row],[Order Date]],"mmm")</f>
        <v>Jul</v>
      </c>
    </row>
    <row r="1270" spans="1:24" ht="15.6">
      <c r="A1270" s="2">
        <v>4869</v>
      </c>
      <c r="B1270" s="12">
        <v>46207</v>
      </c>
      <c r="C1270" s="14">
        <f>YEAR(SalesDataTable[[#This Row],[Order Date]])</f>
        <v>2026</v>
      </c>
      <c r="D1270" s="14">
        <f>ROUNDUP(MONTH(SalesDataTable[[#This Row],[Order Date]])/3,0)</f>
        <v>3</v>
      </c>
      <c r="E1270" s="14">
        <f>MONTH(SalesDataTable[[#This Row],[Order Date]])</f>
        <v>7</v>
      </c>
      <c r="F1270" s="14" t="str">
        <f>TEXT(SalesDataTable[[#This Row],[Order Date]],"mmm")</f>
        <v>Jul</v>
      </c>
      <c r="G1270" s="3" t="s">
        <v>0</v>
      </c>
      <c r="H1270" s="3" t="s">
        <v>50</v>
      </c>
      <c r="I1270" s="3" t="s">
        <v>19</v>
      </c>
      <c r="J1270" s="3" t="s">
        <v>3</v>
      </c>
      <c r="K1270" s="3" t="s">
        <v>23</v>
      </c>
      <c r="L1270" s="3" t="s">
        <v>29</v>
      </c>
      <c r="M1270" s="8">
        <v>1</v>
      </c>
      <c r="N1270" s="5">
        <v>200.22</v>
      </c>
      <c r="O1270" s="6">
        <v>0</v>
      </c>
      <c r="P1270" s="5">
        <v>104.38</v>
      </c>
      <c r="Q1270" s="5">
        <f t="shared" si="76"/>
        <v>200.22</v>
      </c>
      <c r="R1270" s="5">
        <f t="shared" si="77"/>
        <v>104.38</v>
      </c>
      <c r="S1270" s="5">
        <f t="shared" si="78"/>
        <v>95.84</v>
      </c>
      <c r="T1270" s="7">
        <f t="shared" si="79"/>
        <v>0.47867345919488563</v>
      </c>
      <c r="U1270" s="4">
        <f>YEAR(SalesDataTable[[#This Row],[Order Date]])</f>
        <v>2026</v>
      </c>
      <c r="V1270" s="7" t="str">
        <f>"Q"&amp;ROUNDUP(MONTH(SalesDataTable[[#This Row],[Order Date]])/3,0)</f>
        <v>Q3</v>
      </c>
      <c r="W1270" s="8">
        <f>MONTH(SalesDataTable[[#This Row],[Order Date]])</f>
        <v>7</v>
      </c>
      <c r="X1270" s="7" t="str">
        <f>TEXT(SalesDataTable[[#This Row],[Order Date]],"mmm")</f>
        <v>Jul</v>
      </c>
    </row>
    <row r="1271" spans="1:24" ht="15.6">
      <c r="A1271" s="2">
        <v>4940</v>
      </c>
      <c r="B1271" s="12">
        <v>46207</v>
      </c>
      <c r="C1271" s="14">
        <f>YEAR(SalesDataTable[[#This Row],[Order Date]])</f>
        <v>2026</v>
      </c>
      <c r="D1271" s="14">
        <f>ROUNDUP(MONTH(SalesDataTable[[#This Row],[Order Date]])/3,0)</f>
        <v>3</v>
      </c>
      <c r="E1271" s="14">
        <f>MONTH(SalesDataTable[[#This Row],[Order Date]])</f>
        <v>7</v>
      </c>
      <c r="F1271" s="14" t="str">
        <f>TEXT(SalesDataTable[[#This Row],[Order Date]],"mmm")</f>
        <v>Jul</v>
      </c>
      <c r="G1271" s="3" t="s">
        <v>6</v>
      </c>
      <c r="H1271" s="3" t="s">
        <v>27</v>
      </c>
      <c r="I1271" s="3" t="s">
        <v>2</v>
      </c>
      <c r="J1271" s="3" t="s">
        <v>3</v>
      </c>
      <c r="K1271" s="3" t="s">
        <v>14</v>
      </c>
      <c r="L1271" s="3" t="s">
        <v>48</v>
      </c>
      <c r="M1271" s="8">
        <v>1</v>
      </c>
      <c r="N1271" s="5">
        <v>164.78</v>
      </c>
      <c r="O1271" s="6">
        <v>0.1</v>
      </c>
      <c r="P1271" s="5">
        <v>88.72</v>
      </c>
      <c r="Q1271" s="5">
        <f t="shared" si="76"/>
        <v>148.30199999999999</v>
      </c>
      <c r="R1271" s="5">
        <f t="shared" si="77"/>
        <v>88.72</v>
      </c>
      <c r="S1271" s="5">
        <f t="shared" si="78"/>
        <v>59.581999999999994</v>
      </c>
      <c r="T1271" s="7">
        <f t="shared" si="79"/>
        <v>0.4017612709201494</v>
      </c>
      <c r="U1271" s="4">
        <f>YEAR(SalesDataTable[[#This Row],[Order Date]])</f>
        <v>2026</v>
      </c>
      <c r="V1271" s="7" t="str">
        <f>"Q"&amp;ROUNDUP(MONTH(SalesDataTable[[#This Row],[Order Date]])/3,0)</f>
        <v>Q3</v>
      </c>
      <c r="W1271" s="8">
        <f>MONTH(SalesDataTable[[#This Row],[Order Date]])</f>
        <v>7</v>
      </c>
      <c r="X1271" s="7" t="str">
        <f>TEXT(SalesDataTable[[#This Row],[Order Date]],"mmm")</f>
        <v>Jul</v>
      </c>
    </row>
    <row r="1272" spans="1:24" ht="15.6">
      <c r="A1272" s="2">
        <v>5164</v>
      </c>
      <c r="B1272" s="12">
        <v>46207</v>
      </c>
      <c r="C1272" s="14">
        <f>YEAR(SalesDataTable[[#This Row],[Order Date]])</f>
        <v>2026</v>
      </c>
      <c r="D1272" s="14">
        <f>ROUNDUP(MONTH(SalesDataTable[[#This Row],[Order Date]])/3,0)</f>
        <v>3</v>
      </c>
      <c r="E1272" s="14">
        <f>MONTH(SalesDataTable[[#This Row],[Order Date]])</f>
        <v>7</v>
      </c>
      <c r="F1272" s="14" t="str">
        <f>TEXT(SalesDataTable[[#This Row],[Order Date]],"mmm")</f>
        <v>Jul</v>
      </c>
      <c r="G1272" s="3" t="s">
        <v>6</v>
      </c>
      <c r="H1272" s="3" t="s">
        <v>49</v>
      </c>
      <c r="I1272" s="3" t="s">
        <v>2</v>
      </c>
      <c r="J1272" s="3" t="s">
        <v>3</v>
      </c>
      <c r="K1272" s="3" t="s">
        <v>9</v>
      </c>
      <c r="L1272" s="3"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c r="U1272" s="4">
        <f>YEAR(SalesDataTable[[#This Row],[Order Date]])</f>
        <v>2026</v>
      </c>
      <c r="V1272" s="7" t="str">
        <f>"Q"&amp;ROUNDUP(MONTH(SalesDataTable[[#This Row],[Order Date]])/3,0)</f>
        <v>Q3</v>
      </c>
      <c r="W1272" s="8">
        <f>MONTH(SalesDataTable[[#This Row],[Order Date]])</f>
        <v>7</v>
      </c>
      <c r="X1272" s="7" t="str">
        <f>TEXT(SalesDataTable[[#This Row],[Order Date]],"mmm")</f>
        <v>Jul</v>
      </c>
    </row>
    <row r="1273" spans="1:24" ht="15.6">
      <c r="A1273" s="2">
        <v>659</v>
      </c>
      <c r="B1273" s="12">
        <v>46208</v>
      </c>
      <c r="C1273" s="14">
        <f>YEAR(SalesDataTable[[#This Row],[Order Date]])</f>
        <v>2026</v>
      </c>
      <c r="D1273" s="14">
        <f>ROUNDUP(MONTH(SalesDataTable[[#This Row],[Order Date]])/3,0)</f>
        <v>3</v>
      </c>
      <c r="E1273" s="14">
        <f>MONTH(SalesDataTable[[#This Row],[Order Date]])</f>
        <v>7</v>
      </c>
      <c r="F1273" s="14" t="str">
        <f>TEXT(SalesDataTable[[#This Row],[Order Date]],"mmm")</f>
        <v>Jul</v>
      </c>
      <c r="G1273" s="3" t="s">
        <v>20</v>
      </c>
      <c r="H1273" s="3" t="s">
        <v>47</v>
      </c>
      <c r="I1273" s="3" t="s">
        <v>28</v>
      </c>
      <c r="J1273" s="3" t="s">
        <v>16</v>
      </c>
      <c r="K1273" s="3" t="s">
        <v>4</v>
      </c>
      <c r="L1273" s="3" t="s">
        <v>26</v>
      </c>
      <c r="M1273" s="8">
        <v>1</v>
      </c>
      <c r="N1273" s="5">
        <v>41.18</v>
      </c>
      <c r="O1273" s="6">
        <v>0</v>
      </c>
      <c r="P1273" s="5">
        <v>16.25</v>
      </c>
      <c r="Q1273" s="5">
        <f t="shared" si="76"/>
        <v>41.18</v>
      </c>
      <c r="R1273" s="5">
        <f t="shared" si="77"/>
        <v>16.25</v>
      </c>
      <c r="S1273" s="5">
        <f t="shared" si="78"/>
        <v>24.93</v>
      </c>
      <c r="T1273" s="7">
        <f t="shared" si="79"/>
        <v>0.6053909664885867</v>
      </c>
      <c r="U1273" s="4">
        <f>YEAR(SalesDataTable[[#This Row],[Order Date]])</f>
        <v>2026</v>
      </c>
      <c r="V1273" s="7" t="str">
        <f>"Q"&amp;ROUNDUP(MONTH(SalesDataTable[[#This Row],[Order Date]])/3,0)</f>
        <v>Q3</v>
      </c>
      <c r="W1273" s="8">
        <f>MONTH(SalesDataTable[[#This Row],[Order Date]])</f>
        <v>7</v>
      </c>
      <c r="X1273" s="7" t="str">
        <f>TEXT(SalesDataTable[[#This Row],[Order Date]],"mmm")</f>
        <v>Jul</v>
      </c>
    </row>
    <row r="1274" spans="1:24" ht="15.6">
      <c r="A1274" s="2">
        <v>969</v>
      </c>
      <c r="B1274" s="12">
        <v>46208</v>
      </c>
      <c r="C1274" s="14">
        <f>YEAR(SalesDataTable[[#This Row],[Order Date]])</f>
        <v>2026</v>
      </c>
      <c r="D1274" s="14">
        <f>ROUNDUP(MONTH(SalesDataTable[[#This Row],[Order Date]])/3,0)</f>
        <v>3</v>
      </c>
      <c r="E1274" s="14">
        <f>MONTH(SalesDataTable[[#This Row],[Order Date]])</f>
        <v>7</v>
      </c>
      <c r="F1274" s="14" t="str">
        <f>TEXT(SalesDataTable[[#This Row],[Order Date]],"mmm")</f>
        <v>Jul</v>
      </c>
      <c r="G1274" s="3" t="s">
        <v>6</v>
      </c>
      <c r="H1274" s="3" t="s">
        <v>41</v>
      </c>
      <c r="I1274" s="3" t="s">
        <v>8</v>
      </c>
      <c r="J1274" s="3" t="s">
        <v>16</v>
      </c>
      <c r="K1274" s="3" t="s">
        <v>34</v>
      </c>
      <c r="L1274" s="3" t="s">
        <v>42</v>
      </c>
      <c r="M1274" s="8">
        <v>12</v>
      </c>
      <c r="N1274" s="5">
        <v>35.81</v>
      </c>
      <c r="O1274" s="6">
        <v>0.15</v>
      </c>
      <c r="P1274" s="5">
        <v>14.29</v>
      </c>
      <c r="Q1274" s="5">
        <f t="shared" si="76"/>
        <v>365.262</v>
      </c>
      <c r="R1274" s="5">
        <f t="shared" si="77"/>
        <v>171.48</v>
      </c>
      <c r="S1274" s="5">
        <f t="shared" si="78"/>
        <v>193.78200000000001</v>
      </c>
      <c r="T1274" s="7">
        <f t="shared" si="79"/>
        <v>0.53052877112866936</v>
      </c>
      <c r="U1274" s="4">
        <f>YEAR(SalesDataTable[[#This Row],[Order Date]])</f>
        <v>2026</v>
      </c>
      <c r="V1274" s="7" t="str">
        <f>"Q"&amp;ROUNDUP(MONTH(SalesDataTable[[#This Row],[Order Date]])/3,0)</f>
        <v>Q3</v>
      </c>
      <c r="W1274" s="8">
        <f>MONTH(SalesDataTable[[#This Row],[Order Date]])</f>
        <v>7</v>
      </c>
      <c r="X1274" s="7" t="str">
        <f>TEXT(SalesDataTable[[#This Row],[Order Date]],"mmm")</f>
        <v>Jul</v>
      </c>
    </row>
    <row r="1275" spans="1:24" ht="15.6">
      <c r="A1275" s="2">
        <v>1096</v>
      </c>
      <c r="B1275" s="12">
        <v>46208</v>
      </c>
      <c r="C1275" s="14">
        <f>YEAR(SalesDataTable[[#This Row],[Order Date]])</f>
        <v>2026</v>
      </c>
      <c r="D1275" s="14">
        <f>ROUNDUP(MONTH(SalesDataTable[[#This Row],[Order Date]])/3,0)</f>
        <v>3</v>
      </c>
      <c r="E1275" s="14">
        <f>MONTH(SalesDataTable[[#This Row],[Order Date]])</f>
        <v>7</v>
      </c>
      <c r="F1275" s="14" t="str">
        <f>TEXT(SalesDataTable[[#This Row],[Order Date]],"mmm")</f>
        <v>Jul</v>
      </c>
      <c r="G1275" s="3" t="s">
        <v>6</v>
      </c>
      <c r="H1275" s="3" t="s">
        <v>49</v>
      </c>
      <c r="I1275" s="3" t="s">
        <v>19</v>
      </c>
      <c r="J1275" s="3" t="s">
        <v>13</v>
      </c>
      <c r="K1275" s="3" t="s">
        <v>23</v>
      </c>
      <c r="L1275" s="3" t="s">
        <v>24</v>
      </c>
      <c r="M1275" s="8">
        <v>3</v>
      </c>
      <c r="N1275" s="5">
        <v>345.42</v>
      </c>
      <c r="O1275" s="6">
        <v>0</v>
      </c>
      <c r="P1275" s="5">
        <v>198.69</v>
      </c>
      <c r="Q1275" s="5">
        <f t="shared" si="76"/>
        <v>1036.26</v>
      </c>
      <c r="R1275" s="5">
        <f t="shared" si="77"/>
        <v>596.06999999999994</v>
      </c>
      <c r="S1275" s="5">
        <f t="shared" si="78"/>
        <v>440.19000000000005</v>
      </c>
      <c r="T1275" s="7">
        <f t="shared" si="79"/>
        <v>0.42478721556366167</v>
      </c>
      <c r="U1275" s="4">
        <f>YEAR(SalesDataTable[[#This Row],[Order Date]])</f>
        <v>2026</v>
      </c>
      <c r="V1275" s="7" t="str">
        <f>"Q"&amp;ROUNDUP(MONTH(SalesDataTable[[#This Row],[Order Date]])/3,0)</f>
        <v>Q3</v>
      </c>
      <c r="W1275" s="8">
        <f>MONTH(SalesDataTable[[#This Row],[Order Date]])</f>
        <v>7</v>
      </c>
      <c r="X1275" s="7" t="str">
        <f>TEXT(SalesDataTable[[#This Row],[Order Date]],"mmm")</f>
        <v>Jul</v>
      </c>
    </row>
    <row r="1276" spans="1:24" ht="15.6">
      <c r="A1276" s="2">
        <v>1440</v>
      </c>
      <c r="B1276" s="12">
        <v>46208</v>
      </c>
      <c r="C1276" s="14">
        <f>YEAR(SalesDataTable[[#This Row],[Order Date]])</f>
        <v>2026</v>
      </c>
      <c r="D1276" s="14">
        <f>ROUNDUP(MONTH(SalesDataTable[[#This Row],[Order Date]])/3,0)</f>
        <v>3</v>
      </c>
      <c r="E1276" s="14">
        <f>MONTH(SalesDataTable[[#This Row],[Order Date]])</f>
        <v>7</v>
      </c>
      <c r="F1276" s="14" t="str">
        <f>TEXT(SalesDataTable[[#This Row],[Order Date]],"mmm")</f>
        <v>Jul</v>
      </c>
      <c r="G1276" s="3" t="s">
        <v>20</v>
      </c>
      <c r="H1276" s="3" t="s">
        <v>33</v>
      </c>
      <c r="I1276" s="3" t="s">
        <v>2</v>
      </c>
      <c r="J1276" s="3" t="s">
        <v>3</v>
      </c>
      <c r="K1276" s="3" t="s">
        <v>4</v>
      </c>
      <c r="L1276" s="3" t="s">
        <v>30</v>
      </c>
      <c r="M1276" s="8">
        <v>4</v>
      </c>
      <c r="N1276" s="5">
        <v>101.66</v>
      </c>
      <c r="O1276" s="6">
        <v>0.1</v>
      </c>
      <c r="P1276" s="5">
        <v>51.55</v>
      </c>
      <c r="Q1276" s="5">
        <f t="shared" si="76"/>
        <v>365.976</v>
      </c>
      <c r="R1276" s="5">
        <f t="shared" si="77"/>
        <v>206.2</v>
      </c>
      <c r="S1276" s="5">
        <f t="shared" si="78"/>
        <v>159.77600000000001</v>
      </c>
      <c r="T1276" s="7">
        <f t="shared" si="79"/>
        <v>0.43657507596126527</v>
      </c>
      <c r="U1276" s="4">
        <f>YEAR(SalesDataTable[[#This Row],[Order Date]])</f>
        <v>2026</v>
      </c>
      <c r="V1276" s="7" t="str">
        <f>"Q"&amp;ROUNDUP(MONTH(SalesDataTable[[#This Row],[Order Date]])/3,0)</f>
        <v>Q3</v>
      </c>
      <c r="W1276" s="8">
        <f>MONTH(SalesDataTable[[#This Row],[Order Date]])</f>
        <v>7</v>
      </c>
      <c r="X1276" s="7" t="str">
        <f>TEXT(SalesDataTable[[#This Row],[Order Date]],"mmm")</f>
        <v>Jul</v>
      </c>
    </row>
    <row r="1277" spans="1:24" ht="15.6">
      <c r="A1277" s="2">
        <v>2052</v>
      </c>
      <c r="B1277" s="12">
        <v>46208</v>
      </c>
      <c r="C1277" s="14">
        <f>YEAR(SalesDataTable[[#This Row],[Order Date]])</f>
        <v>2026</v>
      </c>
      <c r="D1277" s="14">
        <f>ROUNDUP(MONTH(SalesDataTable[[#This Row],[Order Date]])/3,0)</f>
        <v>3</v>
      </c>
      <c r="E1277" s="14">
        <f>MONTH(SalesDataTable[[#This Row],[Order Date]])</f>
        <v>7</v>
      </c>
      <c r="F1277" s="14" t="str">
        <f>TEXT(SalesDataTable[[#This Row],[Order Date]],"mmm")</f>
        <v>Jul</v>
      </c>
      <c r="G1277" s="3" t="s">
        <v>20</v>
      </c>
      <c r="H1277" s="3" t="s">
        <v>47</v>
      </c>
      <c r="I1277" s="3" t="s">
        <v>2</v>
      </c>
      <c r="J1277" s="3" t="s">
        <v>16</v>
      </c>
      <c r="K1277" s="3" t="s">
        <v>9</v>
      </c>
      <c r="L1277" s="3"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c r="U1277" s="4">
        <f>YEAR(SalesDataTable[[#This Row],[Order Date]])</f>
        <v>2026</v>
      </c>
      <c r="V1277" s="7" t="str">
        <f>"Q"&amp;ROUNDUP(MONTH(SalesDataTable[[#This Row],[Order Date]])/3,0)</f>
        <v>Q3</v>
      </c>
      <c r="W1277" s="8">
        <f>MONTH(SalesDataTable[[#This Row],[Order Date]])</f>
        <v>7</v>
      </c>
      <c r="X1277" s="7" t="str">
        <f>TEXT(SalesDataTable[[#This Row],[Order Date]],"mmm")</f>
        <v>Jul</v>
      </c>
    </row>
    <row r="1278" spans="1:24" ht="15.6">
      <c r="A1278" s="2">
        <v>2096</v>
      </c>
      <c r="B1278" s="12">
        <v>46208</v>
      </c>
      <c r="C1278" s="14">
        <f>YEAR(SalesDataTable[[#This Row],[Order Date]])</f>
        <v>2026</v>
      </c>
      <c r="D1278" s="14">
        <f>ROUNDUP(MONTH(SalesDataTable[[#This Row],[Order Date]])/3,0)</f>
        <v>3</v>
      </c>
      <c r="E1278" s="14">
        <f>MONTH(SalesDataTable[[#This Row],[Order Date]])</f>
        <v>7</v>
      </c>
      <c r="F1278" s="14" t="str">
        <f>TEXT(SalesDataTable[[#This Row],[Order Date]],"mmm")</f>
        <v>Jul</v>
      </c>
      <c r="G1278" s="3" t="s">
        <v>20</v>
      </c>
      <c r="H1278" s="3" t="s">
        <v>47</v>
      </c>
      <c r="I1278" s="3" t="s">
        <v>28</v>
      </c>
      <c r="J1278" s="3" t="s">
        <v>3</v>
      </c>
      <c r="K1278" s="3" t="s">
        <v>14</v>
      </c>
      <c r="L1278" s="3" t="s">
        <v>48</v>
      </c>
      <c r="M1278" s="8">
        <v>2</v>
      </c>
      <c r="N1278" s="5">
        <v>161.21</v>
      </c>
      <c r="O1278" s="6">
        <v>0</v>
      </c>
      <c r="P1278" s="5">
        <v>85.2</v>
      </c>
      <c r="Q1278" s="5">
        <f t="shared" si="76"/>
        <v>322.42</v>
      </c>
      <c r="R1278" s="5">
        <f t="shared" si="77"/>
        <v>170.4</v>
      </c>
      <c r="S1278" s="5">
        <f t="shared" si="78"/>
        <v>152.02000000000001</v>
      </c>
      <c r="T1278" s="7">
        <f t="shared" si="79"/>
        <v>0.47149680540909372</v>
      </c>
      <c r="U1278" s="4">
        <f>YEAR(SalesDataTable[[#This Row],[Order Date]])</f>
        <v>2026</v>
      </c>
      <c r="V1278" s="7" t="str">
        <f>"Q"&amp;ROUNDUP(MONTH(SalesDataTable[[#This Row],[Order Date]])/3,0)</f>
        <v>Q3</v>
      </c>
      <c r="W1278" s="8">
        <f>MONTH(SalesDataTable[[#This Row],[Order Date]])</f>
        <v>7</v>
      </c>
      <c r="X1278" s="7" t="str">
        <f>TEXT(SalesDataTable[[#This Row],[Order Date]],"mmm")</f>
        <v>Jul</v>
      </c>
    </row>
    <row r="1279" spans="1:24" ht="15.6">
      <c r="A1279" s="2">
        <v>2488</v>
      </c>
      <c r="B1279" s="12">
        <v>46208</v>
      </c>
      <c r="C1279" s="14">
        <f>YEAR(SalesDataTable[[#This Row],[Order Date]])</f>
        <v>2026</v>
      </c>
      <c r="D1279" s="14">
        <f>ROUNDUP(MONTH(SalesDataTable[[#This Row],[Order Date]])/3,0)</f>
        <v>3</v>
      </c>
      <c r="E1279" s="14">
        <f>MONTH(SalesDataTable[[#This Row],[Order Date]])</f>
        <v>7</v>
      </c>
      <c r="F1279" s="14" t="str">
        <f>TEXT(SalesDataTable[[#This Row],[Order Date]],"mmm")</f>
        <v>Jul</v>
      </c>
      <c r="G1279" s="3" t="s">
        <v>20</v>
      </c>
      <c r="H1279" s="3" t="s">
        <v>33</v>
      </c>
      <c r="I1279" s="3" t="s">
        <v>19</v>
      </c>
      <c r="J1279" s="3" t="s">
        <v>13</v>
      </c>
      <c r="K1279" s="3" t="s">
        <v>9</v>
      </c>
      <c r="L1279" s="3" t="s">
        <v>46</v>
      </c>
      <c r="M1279" s="8">
        <v>2</v>
      </c>
      <c r="N1279" s="5">
        <v>71.27</v>
      </c>
      <c r="O1279" s="6">
        <v>0.05</v>
      </c>
      <c r="P1279" s="5">
        <v>32.85</v>
      </c>
      <c r="Q1279" s="5">
        <f t="shared" si="76"/>
        <v>135.41299999999998</v>
      </c>
      <c r="R1279" s="5">
        <f t="shared" si="77"/>
        <v>65.7</v>
      </c>
      <c r="S1279" s="5">
        <f t="shared" si="78"/>
        <v>69.71299999999998</v>
      </c>
      <c r="T1279" s="7">
        <f t="shared" si="79"/>
        <v>0.5148176319851121</v>
      </c>
      <c r="U1279" s="4">
        <f>YEAR(SalesDataTable[[#This Row],[Order Date]])</f>
        <v>2026</v>
      </c>
      <c r="V1279" s="7" t="str">
        <f>"Q"&amp;ROUNDUP(MONTH(SalesDataTable[[#This Row],[Order Date]])/3,0)</f>
        <v>Q3</v>
      </c>
      <c r="W1279" s="8">
        <f>MONTH(SalesDataTable[[#This Row],[Order Date]])</f>
        <v>7</v>
      </c>
      <c r="X1279" s="7" t="str">
        <f>TEXT(SalesDataTable[[#This Row],[Order Date]],"mmm")</f>
        <v>Jul</v>
      </c>
    </row>
    <row r="1280" spans="1:24" ht="15.6">
      <c r="A1280" s="2">
        <v>3220</v>
      </c>
      <c r="B1280" s="12">
        <v>46208</v>
      </c>
      <c r="C1280" s="14">
        <f>YEAR(SalesDataTable[[#This Row],[Order Date]])</f>
        <v>2026</v>
      </c>
      <c r="D1280" s="14">
        <f>ROUNDUP(MONTH(SalesDataTable[[#This Row],[Order Date]])/3,0)</f>
        <v>3</v>
      </c>
      <c r="E1280" s="14">
        <f>MONTH(SalesDataTable[[#This Row],[Order Date]])</f>
        <v>7</v>
      </c>
      <c r="F1280" s="14" t="str">
        <f>TEXT(SalesDataTable[[#This Row],[Order Date]],"mmm")</f>
        <v>Jul</v>
      </c>
      <c r="G1280" s="3" t="s">
        <v>0</v>
      </c>
      <c r="H1280" s="3" t="s">
        <v>36</v>
      </c>
      <c r="I1280" s="3" t="s">
        <v>19</v>
      </c>
      <c r="J1280" s="3" t="s">
        <v>3</v>
      </c>
      <c r="K1280" s="3" t="s">
        <v>34</v>
      </c>
      <c r="L1280" s="3" t="s">
        <v>45</v>
      </c>
      <c r="M1280" s="8">
        <v>3</v>
      </c>
      <c r="N1280" s="5">
        <v>50.16</v>
      </c>
      <c r="O1280" s="6">
        <v>0.05</v>
      </c>
      <c r="P1280" s="5">
        <v>22.24</v>
      </c>
      <c r="Q1280" s="5">
        <f t="shared" si="76"/>
        <v>142.95599999999999</v>
      </c>
      <c r="R1280" s="5">
        <f t="shared" si="77"/>
        <v>66.72</v>
      </c>
      <c r="S1280" s="5">
        <f t="shared" si="78"/>
        <v>76.23599999999999</v>
      </c>
      <c r="T1280" s="7">
        <f t="shared" si="79"/>
        <v>0.53328296818601528</v>
      </c>
      <c r="U1280" s="4">
        <f>YEAR(SalesDataTable[[#This Row],[Order Date]])</f>
        <v>2026</v>
      </c>
      <c r="V1280" s="7" t="str">
        <f>"Q"&amp;ROUNDUP(MONTH(SalesDataTable[[#This Row],[Order Date]])/3,0)</f>
        <v>Q3</v>
      </c>
      <c r="W1280" s="8">
        <f>MONTH(SalesDataTable[[#This Row],[Order Date]])</f>
        <v>7</v>
      </c>
      <c r="X1280" s="7" t="str">
        <f>TEXT(SalesDataTable[[#This Row],[Order Date]],"mmm")</f>
        <v>Jul</v>
      </c>
    </row>
    <row r="1281" spans="1:24" ht="15.6">
      <c r="A1281" s="2">
        <v>3711</v>
      </c>
      <c r="B1281" s="12">
        <v>46208</v>
      </c>
      <c r="C1281" s="14">
        <f>YEAR(SalesDataTable[[#This Row],[Order Date]])</f>
        <v>2026</v>
      </c>
      <c r="D1281" s="14">
        <f>ROUNDUP(MONTH(SalesDataTable[[#This Row],[Order Date]])/3,0)</f>
        <v>3</v>
      </c>
      <c r="E1281" s="14">
        <f>MONTH(SalesDataTable[[#This Row],[Order Date]])</f>
        <v>7</v>
      </c>
      <c r="F1281" s="14" t="str">
        <f>TEXT(SalesDataTable[[#This Row],[Order Date]],"mmm")</f>
        <v>Jul</v>
      </c>
      <c r="G1281" s="3" t="s">
        <v>20</v>
      </c>
      <c r="H1281" s="3" t="s">
        <v>21</v>
      </c>
      <c r="I1281" s="3" t="s">
        <v>28</v>
      </c>
      <c r="J1281" s="3" t="s">
        <v>13</v>
      </c>
      <c r="K1281" s="3" t="s">
        <v>9</v>
      </c>
      <c r="L1281" s="3" t="s">
        <v>17</v>
      </c>
      <c r="M1281" s="8">
        <v>1</v>
      </c>
      <c r="N1281" s="5">
        <v>145.37</v>
      </c>
      <c r="O1281" s="6">
        <v>0.05</v>
      </c>
      <c r="P1281" s="5">
        <v>81.02</v>
      </c>
      <c r="Q1281" s="5">
        <f t="shared" si="76"/>
        <v>138.10149999999999</v>
      </c>
      <c r="R1281" s="5">
        <f t="shared" si="77"/>
        <v>81.02</v>
      </c>
      <c r="S1281" s="5">
        <f t="shared" si="78"/>
        <v>57.081499999999991</v>
      </c>
      <c r="T1281" s="7">
        <f t="shared" si="79"/>
        <v>0.41333005072356199</v>
      </c>
      <c r="U1281" s="4">
        <f>YEAR(SalesDataTable[[#This Row],[Order Date]])</f>
        <v>2026</v>
      </c>
      <c r="V1281" s="7" t="str">
        <f>"Q"&amp;ROUNDUP(MONTH(SalesDataTable[[#This Row],[Order Date]])/3,0)</f>
        <v>Q3</v>
      </c>
      <c r="W1281" s="8">
        <f>MONTH(SalesDataTable[[#This Row],[Order Date]])</f>
        <v>7</v>
      </c>
      <c r="X1281" s="7" t="str">
        <f>TEXT(SalesDataTable[[#This Row],[Order Date]],"mmm")</f>
        <v>Jul</v>
      </c>
    </row>
    <row r="1282" spans="1:24" ht="15.6">
      <c r="A1282" s="2">
        <v>3823</v>
      </c>
      <c r="B1282" s="12">
        <v>46208</v>
      </c>
      <c r="C1282" s="14">
        <f>YEAR(SalesDataTable[[#This Row],[Order Date]])</f>
        <v>2026</v>
      </c>
      <c r="D1282" s="14">
        <f>ROUNDUP(MONTH(SalesDataTable[[#This Row],[Order Date]])/3,0)</f>
        <v>3</v>
      </c>
      <c r="E1282" s="14">
        <f>MONTH(SalesDataTable[[#This Row],[Order Date]])</f>
        <v>7</v>
      </c>
      <c r="F1282" s="14" t="str">
        <f>TEXT(SalesDataTable[[#This Row],[Order Date]],"mmm")</f>
        <v>Jul</v>
      </c>
      <c r="G1282" s="3" t="s">
        <v>20</v>
      </c>
      <c r="H1282" s="3" t="s">
        <v>31</v>
      </c>
      <c r="I1282" s="3" t="s">
        <v>19</v>
      </c>
      <c r="J1282" s="3" t="s">
        <v>13</v>
      </c>
      <c r="K1282" s="3" t="s">
        <v>14</v>
      </c>
      <c r="L1282" s="3"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c r="U1282" s="4">
        <f>YEAR(SalesDataTable[[#This Row],[Order Date]])</f>
        <v>2026</v>
      </c>
      <c r="V1282" s="7" t="str">
        <f>"Q"&amp;ROUNDUP(MONTH(SalesDataTable[[#This Row],[Order Date]])/3,0)</f>
        <v>Q3</v>
      </c>
      <c r="W1282" s="8">
        <f>MONTH(SalesDataTable[[#This Row],[Order Date]])</f>
        <v>7</v>
      </c>
      <c r="X1282" s="7" t="str">
        <f>TEXT(SalesDataTable[[#This Row],[Order Date]],"mmm")</f>
        <v>Jul</v>
      </c>
    </row>
    <row r="1283" spans="1:24" ht="15.6">
      <c r="A1283" s="2">
        <v>4058</v>
      </c>
      <c r="B1283" s="12">
        <v>46208</v>
      </c>
      <c r="C1283" s="14">
        <f>YEAR(SalesDataTable[[#This Row],[Order Date]])</f>
        <v>2026</v>
      </c>
      <c r="D1283" s="14">
        <f>ROUNDUP(MONTH(SalesDataTable[[#This Row],[Order Date]])/3,0)</f>
        <v>3</v>
      </c>
      <c r="E1283" s="14">
        <f>MONTH(SalesDataTable[[#This Row],[Order Date]])</f>
        <v>7</v>
      </c>
      <c r="F1283" s="14" t="str">
        <f>TEXT(SalesDataTable[[#This Row],[Order Date]],"mmm")</f>
        <v>Jul</v>
      </c>
      <c r="G1283" s="3" t="s">
        <v>20</v>
      </c>
      <c r="H1283" s="3" t="s">
        <v>47</v>
      </c>
      <c r="I1283" s="3" t="s">
        <v>8</v>
      </c>
      <c r="J1283" s="3" t="s">
        <v>16</v>
      </c>
      <c r="K1283" s="3" t="s">
        <v>9</v>
      </c>
      <c r="L1283" s="3"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c r="U1283" s="4">
        <f>YEAR(SalesDataTable[[#This Row],[Order Date]])</f>
        <v>2026</v>
      </c>
      <c r="V1283" s="7" t="str">
        <f>"Q"&amp;ROUNDUP(MONTH(SalesDataTable[[#This Row],[Order Date]])/3,0)</f>
        <v>Q3</v>
      </c>
      <c r="W1283" s="8">
        <f>MONTH(SalesDataTable[[#This Row],[Order Date]])</f>
        <v>7</v>
      </c>
      <c r="X1283" s="7" t="str">
        <f>TEXT(SalesDataTable[[#This Row],[Order Date]],"mmm")</f>
        <v>Jul</v>
      </c>
    </row>
    <row r="1284" spans="1:24" ht="15.6">
      <c r="A1284" s="2">
        <v>4126</v>
      </c>
      <c r="B1284" s="12">
        <v>46208</v>
      </c>
      <c r="C1284" s="14">
        <f>YEAR(SalesDataTable[[#This Row],[Order Date]])</f>
        <v>2026</v>
      </c>
      <c r="D1284" s="14">
        <f>ROUNDUP(MONTH(SalesDataTable[[#This Row],[Order Date]])/3,0)</f>
        <v>3</v>
      </c>
      <c r="E1284" s="14">
        <f>MONTH(SalesDataTable[[#This Row],[Order Date]])</f>
        <v>7</v>
      </c>
      <c r="F1284" s="14" t="str">
        <f>TEXT(SalesDataTable[[#This Row],[Order Date]],"mmm")</f>
        <v>Jul</v>
      </c>
      <c r="G1284" s="3" t="s">
        <v>20</v>
      </c>
      <c r="H1284" s="3" t="s">
        <v>47</v>
      </c>
      <c r="I1284" s="3" t="s">
        <v>2</v>
      </c>
      <c r="J1284" s="3" t="s">
        <v>13</v>
      </c>
      <c r="K1284" s="3" t="s">
        <v>4</v>
      </c>
      <c r="L1284" s="3" t="s">
        <v>5</v>
      </c>
      <c r="M1284" s="8">
        <v>3</v>
      </c>
      <c r="N1284" s="5">
        <v>82.89</v>
      </c>
      <c r="O1284" s="6">
        <v>0</v>
      </c>
      <c r="P1284" s="5">
        <v>42.31</v>
      </c>
      <c r="Q1284" s="5">
        <f t="shared" si="80"/>
        <v>248.67000000000002</v>
      </c>
      <c r="R1284" s="5">
        <f t="shared" si="81"/>
        <v>126.93</v>
      </c>
      <c r="S1284" s="5">
        <f t="shared" si="82"/>
        <v>121.74000000000001</v>
      </c>
      <c r="T1284" s="7">
        <f t="shared" si="83"/>
        <v>0.48956448304982508</v>
      </c>
      <c r="U1284" s="4">
        <f>YEAR(SalesDataTable[[#This Row],[Order Date]])</f>
        <v>2026</v>
      </c>
      <c r="V1284" s="7" t="str">
        <f>"Q"&amp;ROUNDUP(MONTH(SalesDataTable[[#This Row],[Order Date]])/3,0)</f>
        <v>Q3</v>
      </c>
      <c r="W1284" s="8">
        <f>MONTH(SalesDataTable[[#This Row],[Order Date]])</f>
        <v>7</v>
      </c>
      <c r="X1284" s="7" t="str">
        <f>TEXT(SalesDataTable[[#This Row],[Order Date]],"mmm")</f>
        <v>Jul</v>
      </c>
    </row>
    <row r="1285" spans="1:24" ht="15.6">
      <c r="A1285" s="2">
        <v>5080</v>
      </c>
      <c r="B1285" s="12">
        <v>46208</v>
      </c>
      <c r="C1285" s="14">
        <f>YEAR(SalesDataTable[[#This Row],[Order Date]])</f>
        <v>2026</v>
      </c>
      <c r="D1285" s="14">
        <f>ROUNDUP(MONTH(SalesDataTable[[#This Row],[Order Date]])/3,0)</f>
        <v>3</v>
      </c>
      <c r="E1285" s="14">
        <f>MONTH(SalesDataTable[[#This Row],[Order Date]])</f>
        <v>7</v>
      </c>
      <c r="F1285" s="14" t="str">
        <f>TEXT(SalesDataTable[[#This Row],[Order Date]],"mmm")</f>
        <v>Jul</v>
      </c>
      <c r="G1285" s="3" t="s">
        <v>11</v>
      </c>
      <c r="H1285" s="3" t="s">
        <v>18</v>
      </c>
      <c r="I1285" s="3" t="s">
        <v>19</v>
      </c>
      <c r="J1285" s="3" t="s">
        <v>13</v>
      </c>
      <c r="K1285" s="3" t="s">
        <v>4</v>
      </c>
      <c r="L1285" s="3" t="s">
        <v>5</v>
      </c>
      <c r="M1285" s="8">
        <v>2</v>
      </c>
      <c r="N1285" s="5">
        <v>80.8</v>
      </c>
      <c r="O1285" s="6">
        <v>0</v>
      </c>
      <c r="P1285" s="5">
        <v>42.21</v>
      </c>
      <c r="Q1285" s="5">
        <f t="shared" si="80"/>
        <v>161.6</v>
      </c>
      <c r="R1285" s="5">
        <f t="shared" si="81"/>
        <v>84.42</v>
      </c>
      <c r="S1285" s="5">
        <f t="shared" si="82"/>
        <v>77.179999999999993</v>
      </c>
      <c r="T1285" s="7">
        <f t="shared" si="83"/>
        <v>0.47759900990099008</v>
      </c>
      <c r="U1285" s="4">
        <f>YEAR(SalesDataTable[[#This Row],[Order Date]])</f>
        <v>2026</v>
      </c>
      <c r="V1285" s="7" t="str">
        <f>"Q"&amp;ROUNDUP(MONTH(SalesDataTable[[#This Row],[Order Date]])/3,0)</f>
        <v>Q3</v>
      </c>
      <c r="W1285" s="8">
        <f>MONTH(SalesDataTable[[#This Row],[Order Date]])</f>
        <v>7</v>
      </c>
      <c r="X1285" s="7" t="str">
        <f>TEXT(SalesDataTable[[#This Row],[Order Date]],"mmm")</f>
        <v>Jul</v>
      </c>
    </row>
    <row r="1286" spans="1:24" ht="15.6">
      <c r="A1286" s="2">
        <v>923</v>
      </c>
      <c r="B1286" s="12">
        <v>46209</v>
      </c>
      <c r="C1286" s="14">
        <f>YEAR(SalesDataTable[[#This Row],[Order Date]])</f>
        <v>2026</v>
      </c>
      <c r="D1286" s="14">
        <f>ROUNDUP(MONTH(SalesDataTable[[#This Row],[Order Date]])/3,0)</f>
        <v>3</v>
      </c>
      <c r="E1286" s="14">
        <f>MONTH(SalesDataTable[[#This Row],[Order Date]])</f>
        <v>7</v>
      </c>
      <c r="F1286" s="14" t="str">
        <f>TEXT(SalesDataTable[[#This Row],[Order Date]],"mmm")</f>
        <v>Jul</v>
      </c>
      <c r="G1286" s="3" t="s">
        <v>11</v>
      </c>
      <c r="H1286" s="3" t="s">
        <v>25</v>
      </c>
      <c r="I1286" s="3" t="s">
        <v>2</v>
      </c>
      <c r="J1286" s="3" t="s">
        <v>13</v>
      </c>
      <c r="K1286" s="3" t="s">
        <v>34</v>
      </c>
      <c r="L1286" s="3" t="s">
        <v>35</v>
      </c>
      <c r="M1286" s="8">
        <v>2</v>
      </c>
      <c r="N1286" s="5">
        <v>39.54</v>
      </c>
      <c r="O1286" s="6">
        <v>0.05</v>
      </c>
      <c r="P1286" s="5">
        <v>14.68</v>
      </c>
      <c r="Q1286" s="5">
        <f t="shared" si="80"/>
        <v>75.125999999999991</v>
      </c>
      <c r="R1286" s="5">
        <f t="shared" si="81"/>
        <v>29.36</v>
      </c>
      <c r="S1286" s="5">
        <f t="shared" si="82"/>
        <v>45.765999999999991</v>
      </c>
      <c r="T1286" s="7">
        <f t="shared" si="83"/>
        <v>0.60918989431089099</v>
      </c>
      <c r="U1286" s="4">
        <f>YEAR(SalesDataTable[[#This Row],[Order Date]])</f>
        <v>2026</v>
      </c>
      <c r="V1286" s="7" t="str">
        <f>"Q"&amp;ROUNDUP(MONTH(SalesDataTable[[#This Row],[Order Date]])/3,0)</f>
        <v>Q3</v>
      </c>
      <c r="W1286" s="8">
        <f>MONTH(SalesDataTable[[#This Row],[Order Date]])</f>
        <v>7</v>
      </c>
      <c r="X1286" s="7" t="str">
        <f>TEXT(SalesDataTable[[#This Row],[Order Date]],"mmm")</f>
        <v>Jul</v>
      </c>
    </row>
    <row r="1287" spans="1:24" ht="15.6">
      <c r="A1287" s="2">
        <v>1549</v>
      </c>
      <c r="B1287" s="12">
        <v>46209</v>
      </c>
      <c r="C1287" s="14">
        <f>YEAR(SalesDataTable[[#This Row],[Order Date]])</f>
        <v>2026</v>
      </c>
      <c r="D1287" s="14">
        <f>ROUNDUP(MONTH(SalesDataTable[[#This Row],[Order Date]])/3,0)</f>
        <v>3</v>
      </c>
      <c r="E1287" s="14">
        <f>MONTH(SalesDataTable[[#This Row],[Order Date]])</f>
        <v>7</v>
      </c>
      <c r="F1287" s="14" t="str">
        <f>TEXT(SalesDataTable[[#This Row],[Order Date]],"mmm")</f>
        <v>Jul</v>
      </c>
      <c r="G1287" s="3" t="s">
        <v>11</v>
      </c>
      <c r="H1287" s="3" t="s">
        <v>12</v>
      </c>
      <c r="I1287" s="3" t="s">
        <v>2</v>
      </c>
      <c r="J1287" s="3" t="s">
        <v>13</v>
      </c>
      <c r="K1287" s="3" t="s">
        <v>34</v>
      </c>
      <c r="L1287" s="3" t="s">
        <v>38</v>
      </c>
      <c r="M1287" s="8">
        <v>2</v>
      </c>
      <c r="N1287" s="5">
        <v>121.35</v>
      </c>
      <c r="O1287" s="6">
        <v>0</v>
      </c>
      <c r="P1287" s="5">
        <v>71.06</v>
      </c>
      <c r="Q1287" s="5">
        <f t="shared" si="80"/>
        <v>242.7</v>
      </c>
      <c r="R1287" s="5">
        <f t="shared" si="81"/>
        <v>142.12</v>
      </c>
      <c r="S1287" s="5">
        <f t="shared" si="82"/>
        <v>100.57999999999998</v>
      </c>
      <c r="T1287" s="7">
        <f t="shared" si="83"/>
        <v>0.41442109600329619</v>
      </c>
      <c r="U1287" s="4">
        <f>YEAR(SalesDataTable[[#This Row],[Order Date]])</f>
        <v>2026</v>
      </c>
      <c r="V1287" s="7" t="str">
        <f>"Q"&amp;ROUNDUP(MONTH(SalesDataTable[[#This Row],[Order Date]])/3,0)</f>
        <v>Q3</v>
      </c>
      <c r="W1287" s="8">
        <f>MONTH(SalesDataTable[[#This Row],[Order Date]])</f>
        <v>7</v>
      </c>
      <c r="X1287" s="7" t="str">
        <f>TEXT(SalesDataTable[[#This Row],[Order Date]],"mmm")</f>
        <v>Jul</v>
      </c>
    </row>
    <row r="1288" spans="1:24" ht="15.6">
      <c r="A1288" s="2">
        <v>1839</v>
      </c>
      <c r="B1288" s="12">
        <v>46209</v>
      </c>
      <c r="C1288" s="14">
        <f>YEAR(SalesDataTable[[#This Row],[Order Date]])</f>
        <v>2026</v>
      </c>
      <c r="D1288" s="14">
        <f>ROUNDUP(MONTH(SalesDataTable[[#This Row],[Order Date]])/3,0)</f>
        <v>3</v>
      </c>
      <c r="E1288" s="14">
        <f>MONTH(SalesDataTable[[#This Row],[Order Date]])</f>
        <v>7</v>
      </c>
      <c r="F1288" s="14" t="str">
        <f>TEXT(SalesDataTable[[#This Row],[Order Date]],"mmm")</f>
        <v>Jul</v>
      </c>
      <c r="G1288" s="3" t="s">
        <v>20</v>
      </c>
      <c r="H1288" s="3" t="s">
        <v>33</v>
      </c>
      <c r="I1288" s="3" t="s">
        <v>19</v>
      </c>
      <c r="J1288" s="3" t="s">
        <v>3</v>
      </c>
      <c r="K1288" s="3" t="s">
        <v>34</v>
      </c>
      <c r="L1288" s="3" t="s">
        <v>35</v>
      </c>
      <c r="M1288" s="8">
        <v>1</v>
      </c>
      <c r="N1288" s="5">
        <v>41.37</v>
      </c>
      <c r="O1288" s="6">
        <v>0</v>
      </c>
      <c r="P1288" s="5">
        <v>15.12</v>
      </c>
      <c r="Q1288" s="5">
        <f t="shared" si="80"/>
        <v>41.37</v>
      </c>
      <c r="R1288" s="5">
        <f t="shared" si="81"/>
        <v>15.12</v>
      </c>
      <c r="S1288" s="5">
        <f t="shared" si="82"/>
        <v>26.25</v>
      </c>
      <c r="T1288" s="7">
        <f t="shared" si="83"/>
        <v>0.63451776649746194</v>
      </c>
      <c r="U1288" s="4">
        <f>YEAR(SalesDataTable[[#This Row],[Order Date]])</f>
        <v>2026</v>
      </c>
      <c r="V1288" s="7" t="str">
        <f>"Q"&amp;ROUNDUP(MONTH(SalesDataTable[[#This Row],[Order Date]])/3,0)</f>
        <v>Q3</v>
      </c>
      <c r="W1288" s="8">
        <f>MONTH(SalesDataTable[[#This Row],[Order Date]])</f>
        <v>7</v>
      </c>
      <c r="X1288" s="7" t="str">
        <f>TEXT(SalesDataTable[[#This Row],[Order Date]],"mmm")</f>
        <v>Jul</v>
      </c>
    </row>
    <row r="1289" spans="1:24" ht="15.6">
      <c r="A1289" s="2">
        <v>2053</v>
      </c>
      <c r="B1289" s="12">
        <v>46209</v>
      </c>
      <c r="C1289" s="14">
        <f>YEAR(SalesDataTable[[#This Row],[Order Date]])</f>
        <v>2026</v>
      </c>
      <c r="D1289" s="14">
        <f>ROUNDUP(MONTH(SalesDataTable[[#This Row],[Order Date]])/3,0)</f>
        <v>3</v>
      </c>
      <c r="E1289" s="14">
        <f>MONTH(SalesDataTable[[#This Row],[Order Date]])</f>
        <v>7</v>
      </c>
      <c r="F1289" s="14" t="str">
        <f>TEXT(SalesDataTable[[#This Row],[Order Date]],"mmm")</f>
        <v>Jul</v>
      </c>
      <c r="G1289" s="3" t="s">
        <v>6</v>
      </c>
      <c r="H1289" s="3" t="s">
        <v>43</v>
      </c>
      <c r="I1289" s="3" t="s">
        <v>2</v>
      </c>
      <c r="J1289" s="3" t="s">
        <v>13</v>
      </c>
      <c r="K1289" s="3" t="s">
        <v>4</v>
      </c>
      <c r="L1289" s="3" t="s">
        <v>5</v>
      </c>
      <c r="M1289" s="8">
        <v>5</v>
      </c>
      <c r="N1289" s="5">
        <v>81.63</v>
      </c>
      <c r="O1289" s="6">
        <v>0.05</v>
      </c>
      <c r="P1289" s="5">
        <v>42.36</v>
      </c>
      <c r="Q1289" s="5">
        <f t="shared" si="80"/>
        <v>387.74249999999995</v>
      </c>
      <c r="R1289" s="5">
        <f t="shared" si="81"/>
        <v>211.8</v>
      </c>
      <c r="S1289" s="5">
        <f t="shared" si="82"/>
        <v>175.94249999999994</v>
      </c>
      <c r="T1289" s="7">
        <f t="shared" si="83"/>
        <v>0.45376119460724568</v>
      </c>
      <c r="U1289" s="4">
        <f>YEAR(SalesDataTable[[#This Row],[Order Date]])</f>
        <v>2026</v>
      </c>
      <c r="V1289" s="7" t="str">
        <f>"Q"&amp;ROUNDUP(MONTH(SalesDataTable[[#This Row],[Order Date]])/3,0)</f>
        <v>Q3</v>
      </c>
      <c r="W1289" s="8">
        <f>MONTH(SalesDataTable[[#This Row],[Order Date]])</f>
        <v>7</v>
      </c>
      <c r="X1289" s="7" t="str">
        <f>TEXT(SalesDataTable[[#This Row],[Order Date]],"mmm")</f>
        <v>Jul</v>
      </c>
    </row>
    <row r="1290" spans="1:24" ht="15.6">
      <c r="A1290" s="2">
        <v>2342</v>
      </c>
      <c r="B1290" s="12">
        <v>46209</v>
      </c>
      <c r="C1290" s="14">
        <f>YEAR(SalesDataTable[[#This Row],[Order Date]])</f>
        <v>2026</v>
      </c>
      <c r="D1290" s="14">
        <f>ROUNDUP(MONTH(SalesDataTable[[#This Row],[Order Date]])/3,0)</f>
        <v>3</v>
      </c>
      <c r="E1290" s="14">
        <f>MONTH(SalesDataTable[[#This Row],[Order Date]])</f>
        <v>7</v>
      </c>
      <c r="F1290" s="14" t="str">
        <f>TEXT(SalesDataTable[[#This Row],[Order Date]],"mmm")</f>
        <v>Jul</v>
      </c>
      <c r="G1290" s="3" t="s">
        <v>6</v>
      </c>
      <c r="H1290" s="3" t="s">
        <v>7</v>
      </c>
      <c r="I1290" s="3" t="s">
        <v>2</v>
      </c>
      <c r="J1290" s="3" t="s">
        <v>3</v>
      </c>
      <c r="K1290" s="3" t="s">
        <v>34</v>
      </c>
      <c r="L1290" s="3" t="s">
        <v>42</v>
      </c>
      <c r="M1290" s="8">
        <v>1</v>
      </c>
      <c r="N1290" s="5">
        <v>36.19</v>
      </c>
      <c r="O1290" s="6">
        <v>0</v>
      </c>
      <c r="P1290" s="5">
        <v>13.91</v>
      </c>
      <c r="Q1290" s="5">
        <f t="shared" si="80"/>
        <v>36.19</v>
      </c>
      <c r="R1290" s="5">
        <f t="shared" si="81"/>
        <v>13.91</v>
      </c>
      <c r="S1290" s="5">
        <f t="shared" si="82"/>
        <v>22.279999999999998</v>
      </c>
      <c r="T1290" s="7">
        <f t="shared" si="83"/>
        <v>0.61563967946946663</v>
      </c>
      <c r="U1290" s="4">
        <f>YEAR(SalesDataTable[[#This Row],[Order Date]])</f>
        <v>2026</v>
      </c>
      <c r="V1290" s="7" t="str">
        <f>"Q"&amp;ROUNDUP(MONTH(SalesDataTable[[#This Row],[Order Date]])/3,0)</f>
        <v>Q3</v>
      </c>
      <c r="W1290" s="8">
        <f>MONTH(SalesDataTable[[#This Row],[Order Date]])</f>
        <v>7</v>
      </c>
      <c r="X1290" s="7" t="str">
        <f>TEXT(SalesDataTable[[#This Row],[Order Date]],"mmm")</f>
        <v>Jul</v>
      </c>
    </row>
    <row r="1291" spans="1:24" ht="15.6">
      <c r="A1291" s="2">
        <v>2465</v>
      </c>
      <c r="B1291" s="12">
        <v>46209</v>
      </c>
      <c r="C1291" s="14">
        <f>YEAR(SalesDataTable[[#This Row],[Order Date]])</f>
        <v>2026</v>
      </c>
      <c r="D1291" s="14">
        <f>ROUNDUP(MONTH(SalesDataTable[[#This Row],[Order Date]])/3,0)</f>
        <v>3</v>
      </c>
      <c r="E1291" s="14">
        <f>MONTH(SalesDataTable[[#This Row],[Order Date]])</f>
        <v>7</v>
      </c>
      <c r="F1291" s="14" t="str">
        <f>TEXT(SalesDataTable[[#This Row],[Order Date]],"mmm")</f>
        <v>Jul</v>
      </c>
      <c r="G1291" s="3" t="s">
        <v>6</v>
      </c>
      <c r="H1291" s="3" t="s">
        <v>7</v>
      </c>
      <c r="I1291" s="3" t="s">
        <v>28</v>
      </c>
      <c r="J1291" s="3" t="s">
        <v>13</v>
      </c>
      <c r="K1291" s="3" t="s">
        <v>9</v>
      </c>
      <c r="L1291" s="3" t="s">
        <v>17</v>
      </c>
      <c r="M1291" s="8">
        <v>1</v>
      </c>
      <c r="N1291" s="5">
        <v>142.04</v>
      </c>
      <c r="O1291" s="6">
        <v>0</v>
      </c>
      <c r="P1291" s="5">
        <v>81.67</v>
      </c>
      <c r="Q1291" s="5">
        <f t="shared" si="80"/>
        <v>142.04</v>
      </c>
      <c r="R1291" s="5">
        <f t="shared" si="81"/>
        <v>81.67</v>
      </c>
      <c r="S1291" s="5">
        <f t="shared" si="82"/>
        <v>60.36999999999999</v>
      </c>
      <c r="T1291" s="7">
        <f t="shared" si="83"/>
        <v>0.4250211208110391</v>
      </c>
      <c r="U1291" s="4">
        <f>YEAR(SalesDataTable[[#This Row],[Order Date]])</f>
        <v>2026</v>
      </c>
      <c r="V1291" s="7" t="str">
        <f>"Q"&amp;ROUNDUP(MONTH(SalesDataTable[[#This Row],[Order Date]])/3,0)</f>
        <v>Q3</v>
      </c>
      <c r="W1291" s="8">
        <f>MONTH(SalesDataTable[[#This Row],[Order Date]])</f>
        <v>7</v>
      </c>
      <c r="X1291" s="7" t="str">
        <f>TEXT(SalesDataTable[[#This Row],[Order Date]],"mmm")</f>
        <v>Jul</v>
      </c>
    </row>
    <row r="1292" spans="1:24" ht="15.6">
      <c r="A1292" s="2">
        <v>3990</v>
      </c>
      <c r="B1292" s="12">
        <v>46209</v>
      </c>
      <c r="C1292" s="14">
        <f>YEAR(SalesDataTable[[#This Row],[Order Date]])</f>
        <v>2026</v>
      </c>
      <c r="D1292" s="14">
        <f>ROUNDUP(MONTH(SalesDataTable[[#This Row],[Order Date]])/3,0)</f>
        <v>3</v>
      </c>
      <c r="E1292" s="14">
        <f>MONTH(SalesDataTable[[#This Row],[Order Date]])</f>
        <v>7</v>
      </c>
      <c r="F1292" s="14" t="str">
        <f>TEXT(SalesDataTable[[#This Row],[Order Date]],"mmm")</f>
        <v>Jul</v>
      </c>
      <c r="G1292" s="3" t="s">
        <v>11</v>
      </c>
      <c r="H1292" s="3" t="s">
        <v>25</v>
      </c>
      <c r="I1292" s="3" t="s">
        <v>2</v>
      </c>
      <c r="J1292" s="3" t="s">
        <v>16</v>
      </c>
      <c r="K1292" s="3" t="s">
        <v>14</v>
      </c>
      <c r="L1292" s="3"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c r="U1292" s="4">
        <f>YEAR(SalesDataTable[[#This Row],[Order Date]])</f>
        <v>2026</v>
      </c>
      <c r="V1292" s="7" t="str">
        <f>"Q"&amp;ROUNDUP(MONTH(SalesDataTable[[#This Row],[Order Date]])/3,0)</f>
        <v>Q3</v>
      </c>
      <c r="W1292" s="8">
        <f>MONTH(SalesDataTable[[#This Row],[Order Date]])</f>
        <v>7</v>
      </c>
      <c r="X1292" s="7" t="str">
        <f>TEXT(SalesDataTable[[#This Row],[Order Date]],"mmm")</f>
        <v>Jul</v>
      </c>
    </row>
    <row r="1293" spans="1:24" ht="15.6">
      <c r="A1293" s="2">
        <v>4370</v>
      </c>
      <c r="B1293" s="12">
        <v>46209</v>
      </c>
      <c r="C1293" s="14">
        <f>YEAR(SalesDataTable[[#This Row],[Order Date]])</f>
        <v>2026</v>
      </c>
      <c r="D1293" s="14">
        <f>ROUNDUP(MONTH(SalesDataTable[[#This Row],[Order Date]])/3,0)</f>
        <v>3</v>
      </c>
      <c r="E1293" s="14">
        <f>MONTH(SalesDataTable[[#This Row],[Order Date]])</f>
        <v>7</v>
      </c>
      <c r="F1293" s="14" t="str">
        <f>TEXT(SalesDataTable[[#This Row],[Order Date]],"mmm")</f>
        <v>Jul</v>
      </c>
      <c r="G1293" s="3" t="s">
        <v>11</v>
      </c>
      <c r="H1293" s="3" t="s">
        <v>39</v>
      </c>
      <c r="I1293" s="3" t="s">
        <v>2</v>
      </c>
      <c r="J1293" s="3" t="s">
        <v>13</v>
      </c>
      <c r="K1293" s="3" t="s">
        <v>14</v>
      </c>
      <c r="L1293" s="3" t="s">
        <v>48</v>
      </c>
      <c r="M1293" s="8">
        <v>6</v>
      </c>
      <c r="N1293" s="5">
        <v>166.6</v>
      </c>
      <c r="O1293" s="6">
        <v>0</v>
      </c>
      <c r="P1293" s="5">
        <v>88.14</v>
      </c>
      <c r="Q1293" s="5">
        <f t="shared" si="80"/>
        <v>999.59999999999991</v>
      </c>
      <c r="R1293" s="5">
        <f t="shared" si="81"/>
        <v>528.84</v>
      </c>
      <c r="S1293" s="5">
        <f t="shared" si="82"/>
        <v>470.75999999999988</v>
      </c>
      <c r="T1293" s="7">
        <f t="shared" si="83"/>
        <v>0.47094837935174061</v>
      </c>
      <c r="U1293" s="4">
        <f>YEAR(SalesDataTable[[#This Row],[Order Date]])</f>
        <v>2026</v>
      </c>
      <c r="V1293" s="7" t="str">
        <f>"Q"&amp;ROUNDUP(MONTH(SalesDataTable[[#This Row],[Order Date]])/3,0)</f>
        <v>Q3</v>
      </c>
      <c r="W1293" s="8">
        <f>MONTH(SalesDataTable[[#This Row],[Order Date]])</f>
        <v>7</v>
      </c>
      <c r="X1293" s="7" t="str">
        <f>TEXT(SalesDataTable[[#This Row],[Order Date]],"mmm")</f>
        <v>Jul</v>
      </c>
    </row>
    <row r="1294" spans="1:24" ht="15.6">
      <c r="A1294" s="2">
        <v>4856</v>
      </c>
      <c r="B1294" s="12">
        <v>46209</v>
      </c>
      <c r="C1294" s="14">
        <f>YEAR(SalesDataTable[[#This Row],[Order Date]])</f>
        <v>2026</v>
      </c>
      <c r="D1294" s="14">
        <f>ROUNDUP(MONTH(SalesDataTable[[#This Row],[Order Date]])/3,0)</f>
        <v>3</v>
      </c>
      <c r="E1294" s="14">
        <f>MONTH(SalesDataTable[[#This Row],[Order Date]])</f>
        <v>7</v>
      </c>
      <c r="F1294" s="14" t="str">
        <f>TEXT(SalesDataTable[[#This Row],[Order Date]],"mmm")</f>
        <v>Jul</v>
      </c>
      <c r="G1294" s="3" t="s">
        <v>6</v>
      </c>
      <c r="H1294" s="3" t="s">
        <v>43</v>
      </c>
      <c r="I1294" s="3" t="s">
        <v>2</v>
      </c>
      <c r="J1294" s="3" t="s">
        <v>3</v>
      </c>
      <c r="K1294" s="3" t="s">
        <v>4</v>
      </c>
      <c r="L1294" s="3" t="s">
        <v>30</v>
      </c>
      <c r="M1294" s="8">
        <v>2</v>
      </c>
      <c r="N1294" s="5">
        <v>99.93</v>
      </c>
      <c r="O1294" s="6">
        <v>0.1</v>
      </c>
      <c r="P1294" s="5">
        <v>51.96</v>
      </c>
      <c r="Q1294" s="5">
        <f t="shared" si="80"/>
        <v>179.87400000000002</v>
      </c>
      <c r="R1294" s="5">
        <f t="shared" si="81"/>
        <v>103.92</v>
      </c>
      <c r="S1294" s="5">
        <f t="shared" si="82"/>
        <v>75.954000000000022</v>
      </c>
      <c r="T1294" s="7">
        <f t="shared" si="83"/>
        <v>0.422262250241836</v>
      </c>
      <c r="U1294" s="4">
        <f>YEAR(SalesDataTable[[#This Row],[Order Date]])</f>
        <v>2026</v>
      </c>
      <c r="V1294" s="7" t="str">
        <f>"Q"&amp;ROUNDUP(MONTH(SalesDataTable[[#This Row],[Order Date]])/3,0)</f>
        <v>Q3</v>
      </c>
      <c r="W1294" s="8">
        <f>MONTH(SalesDataTable[[#This Row],[Order Date]])</f>
        <v>7</v>
      </c>
      <c r="X1294" s="7" t="str">
        <f>TEXT(SalesDataTable[[#This Row],[Order Date]],"mmm")</f>
        <v>Jul</v>
      </c>
    </row>
    <row r="1295" spans="1:24" ht="15.6">
      <c r="A1295" s="2">
        <v>337</v>
      </c>
      <c r="B1295" s="12">
        <v>46210</v>
      </c>
      <c r="C1295" s="14">
        <f>YEAR(SalesDataTable[[#This Row],[Order Date]])</f>
        <v>2026</v>
      </c>
      <c r="D1295" s="14">
        <f>ROUNDUP(MONTH(SalesDataTable[[#This Row],[Order Date]])/3,0)</f>
        <v>3</v>
      </c>
      <c r="E1295" s="14">
        <f>MONTH(SalesDataTable[[#This Row],[Order Date]])</f>
        <v>7</v>
      </c>
      <c r="F1295" s="14" t="str">
        <f>TEXT(SalesDataTable[[#This Row],[Order Date]],"mmm")</f>
        <v>Jul</v>
      </c>
      <c r="G1295" s="3" t="s">
        <v>0</v>
      </c>
      <c r="H1295" s="3" t="s">
        <v>50</v>
      </c>
      <c r="I1295" s="3" t="s">
        <v>19</v>
      </c>
      <c r="J1295" s="3" t="s">
        <v>3</v>
      </c>
      <c r="K1295" s="3" t="s">
        <v>4</v>
      </c>
      <c r="L1295" s="3" t="s">
        <v>30</v>
      </c>
      <c r="M1295" s="8">
        <v>6</v>
      </c>
      <c r="N1295" s="5">
        <v>100.56</v>
      </c>
      <c r="O1295" s="6">
        <v>0</v>
      </c>
      <c r="P1295" s="5">
        <v>49.47</v>
      </c>
      <c r="Q1295" s="5">
        <f t="shared" si="80"/>
        <v>603.36</v>
      </c>
      <c r="R1295" s="5">
        <f t="shared" si="81"/>
        <v>296.82</v>
      </c>
      <c r="S1295" s="5">
        <f t="shared" si="82"/>
        <v>306.54000000000002</v>
      </c>
      <c r="T1295" s="7">
        <f t="shared" si="83"/>
        <v>0.508054892601432</v>
      </c>
      <c r="U1295" s="4">
        <f>YEAR(SalesDataTable[[#This Row],[Order Date]])</f>
        <v>2026</v>
      </c>
      <c r="V1295" s="7" t="str">
        <f>"Q"&amp;ROUNDUP(MONTH(SalesDataTable[[#This Row],[Order Date]])/3,0)</f>
        <v>Q3</v>
      </c>
      <c r="W1295" s="8">
        <f>MONTH(SalesDataTable[[#This Row],[Order Date]])</f>
        <v>7</v>
      </c>
      <c r="X1295" s="7" t="str">
        <f>TEXT(SalesDataTable[[#This Row],[Order Date]],"mmm")</f>
        <v>Jul</v>
      </c>
    </row>
    <row r="1296" spans="1:24" ht="15.6">
      <c r="A1296" s="2">
        <v>1001</v>
      </c>
      <c r="B1296" s="12">
        <v>46210</v>
      </c>
      <c r="C1296" s="14">
        <f>YEAR(SalesDataTable[[#This Row],[Order Date]])</f>
        <v>2026</v>
      </c>
      <c r="D1296" s="14">
        <f>ROUNDUP(MONTH(SalesDataTable[[#This Row],[Order Date]])/3,0)</f>
        <v>3</v>
      </c>
      <c r="E1296" s="14">
        <f>MONTH(SalesDataTable[[#This Row],[Order Date]])</f>
        <v>7</v>
      </c>
      <c r="F1296" s="14" t="str">
        <f>TEXT(SalesDataTable[[#This Row],[Order Date]],"mmm")</f>
        <v>Jul</v>
      </c>
      <c r="G1296" s="3" t="s">
        <v>0</v>
      </c>
      <c r="H1296" s="3" t="s">
        <v>36</v>
      </c>
      <c r="I1296" s="3" t="s">
        <v>2</v>
      </c>
      <c r="J1296" s="3" t="s">
        <v>3</v>
      </c>
      <c r="K1296" s="3" t="s">
        <v>23</v>
      </c>
      <c r="L1296" s="3" t="s">
        <v>29</v>
      </c>
      <c r="M1296" s="8">
        <v>1</v>
      </c>
      <c r="N1296" s="5">
        <v>200.48</v>
      </c>
      <c r="O1296" s="6">
        <v>0.05</v>
      </c>
      <c r="P1296" s="5">
        <v>104.11</v>
      </c>
      <c r="Q1296" s="5">
        <f t="shared" si="80"/>
        <v>190.45599999999999</v>
      </c>
      <c r="R1296" s="5">
        <f t="shared" si="81"/>
        <v>104.11</v>
      </c>
      <c r="S1296" s="5">
        <f t="shared" si="82"/>
        <v>86.345999999999989</v>
      </c>
      <c r="T1296" s="7">
        <f t="shared" si="83"/>
        <v>0.45336455664300412</v>
      </c>
      <c r="U1296" s="4">
        <f>YEAR(SalesDataTable[[#This Row],[Order Date]])</f>
        <v>2026</v>
      </c>
      <c r="V1296" s="7" t="str">
        <f>"Q"&amp;ROUNDUP(MONTH(SalesDataTable[[#This Row],[Order Date]])/3,0)</f>
        <v>Q3</v>
      </c>
      <c r="W1296" s="8">
        <f>MONTH(SalesDataTable[[#This Row],[Order Date]])</f>
        <v>7</v>
      </c>
      <c r="X1296" s="7" t="str">
        <f>TEXT(SalesDataTable[[#This Row],[Order Date]],"mmm")</f>
        <v>Jul</v>
      </c>
    </row>
    <row r="1297" spans="1:24" ht="15.6">
      <c r="A1297" s="2">
        <v>2424</v>
      </c>
      <c r="B1297" s="12">
        <v>46210</v>
      </c>
      <c r="C1297" s="14">
        <f>YEAR(SalesDataTable[[#This Row],[Order Date]])</f>
        <v>2026</v>
      </c>
      <c r="D1297" s="14">
        <f>ROUNDUP(MONTH(SalesDataTable[[#This Row],[Order Date]])/3,0)</f>
        <v>3</v>
      </c>
      <c r="E1297" s="14">
        <f>MONTH(SalesDataTable[[#This Row],[Order Date]])</f>
        <v>7</v>
      </c>
      <c r="F1297" s="14" t="str">
        <f>TEXT(SalesDataTable[[#This Row],[Order Date]],"mmm")</f>
        <v>Jul</v>
      </c>
      <c r="G1297" s="3" t="s">
        <v>20</v>
      </c>
      <c r="H1297" s="3" t="s">
        <v>33</v>
      </c>
      <c r="I1297" s="3" t="s">
        <v>2</v>
      </c>
      <c r="J1297" s="3" t="s">
        <v>13</v>
      </c>
      <c r="K1297" s="3" t="s">
        <v>4</v>
      </c>
      <c r="L1297" s="3" t="s">
        <v>22</v>
      </c>
      <c r="M1297" s="8">
        <v>1</v>
      </c>
      <c r="N1297" s="5">
        <v>51.06</v>
      </c>
      <c r="O1297" s="6">
        <v>0.15</v>
      </c>
      <c r="P1297" s="5">
        <v>22.56</v>
      </c>
      <c r="Q1297" s="5">
        <f t="shared" si="80"/>
        <v>43.401000000000003</v>
      </c>
      <c r="R1297" s="5">
        <f t="shared" si="81"/>
        <v>22.56</v>
      </c>
      <c r="S1297" s="5">
        <f t="shared" si="82"/>
        <v>20.841000000000005</v>
      </c>
      <c r="T1297" s="7">
        <f t="shared" si="83"/>
        <v>0.48019630884081022</v>
      </c>
      <c r="U1297" s="4">
        <f>YEAR(SalesDataTable[[#This Row],[Order Date]])</f>
        <v>2026</v>
      </c>
      <c r="V1297" s="7" t="str">
        <f>"Q"&amp;ROUNDUP(MONTH(SalesDataTable[[#This Row],[Order Date]])/3,0)</f>
        <v>Q3</v>
      </c>
      <c r="W1297" s="8">
        <f>MONTH(SalesDataTable[[#This Row],[Order Date]])</f>
        <v>7</v>
      </c>
      <c r="X1297" s="7" t="str">
        <f>TEXT(SalesDataTable[[#This Row],[Order Date]],"mmm")</f>
        <v>Jul</v>
      </c>
    </row>
    <row r="1298" spans="1:24" ht="15.6">
      <c r="A1298" s="2">
        <v>2751</v>
      </c>
      <c r="B1298" s="12">
        <v>46210</v>
      </c>
      <c r="C1298" s="14">
        <f>YEAR(SalesDataTable[[#This Row],[Order Date]])</f>
        <v>2026</v>
      </c>
      <c r="D1298" s="14">
        <f>ROUNDUP(MONTH(SalesDataTable[[#This Row],[Order Date]])/3,0)</f>
        <v>3</v>
      </c>
      <c r="E1298" s="14">
        <f>MONTH(SalesDataTable[[#This Row],[Order Date]])</f>
        <v>7</v>
      </c>
      <c r="F1298" s="14" t="str">
        <f>TEXT(SalesDataTable[[#This Row],[Order Date]],"mmm")</f>
        <v>Jul</v>
      </c>
      <c r="G1298" s="3" t="s">
        <v>0</v>
      </c>
      <c r="H1298" s="3" t="s">
        <v>50</v>
      </c>
      <c r="I1298" s="3" t="s">
        <v>19</v>
      </c>
      <c r="J1298" s="3" t="s">
        <v>13</v>
      </c>
      <c r="K1298" s="3" t="s">
        <v>34</v>
      </c>
      <c r="L1298" s="3" t="s">
        <v>38</v>
      </c>
      <c r="M1298" s="8">
        <v>2</v>
      </c>
      <c r="N1298" s="5">
        <v>125.9</v>
      </c>
      <c r="O1298" s="6">
        <v>0.15</v>
      </c>
      <c r="P1298" s="5">
        <v>70.27</v>
      </c>
      <c r="Q1298" s="5">
        <f t="shared" si="80"/>
        <v>214.03</v>
      </c>
      <c r="R1298" s="5">
        <f t="shared" si="81"/>
        <v>140.54</v>
      </c>
      <c r="S1298" s="5">
        <f t="shared" si="82"/>
        <v>73.490000000000009</v>
      </c>
      <c r="T1298" s="7">
        <f t="shared" si="83"/>
        <v>0.34336307994206422</v>
      </c>
      <c r="U1298" s="4">
        <f>YEAR(SalesDataTable[[#This Row],[Order Date]])</f>
        <v>2026</v>
      </c>
      <c r="V1298" s="7" t="str">
        <f>"Q"&amp;ROUNDUP(MONTH(SalesDataTable[[#This Row],[Order Date]])/3,0)</f>
        <v>Q3</v>
      </c>
      <c r="W1298" s="8">
        <f>MONTH(SalesDataTable[[#This Row],[Order Date]])</f>
        <v>7</v>
      </c>
      <c r="X1298" s="7" t="str">
        <f>TEXT(SalesDataTable[[#This Row],[Order Date]],"mmm")</f>
        <v>Jul</v>
      </c>
    </row>
    <row r="1299" spans="1:24" ht="15.6">
      <c r="A1299" s="2">
        <v>375</v>
      </c>
      <c r="B1299" s="12">
        <v>46211</v>
      </c>
      <c r="C1299" s="14">
        <f>YEAR(SalesDataTable[[#This Row],[Order Date]])</f>
        <v>2026</v>
      </c>
      <c r="D1299" s="14">
        <f>ROUNDUP(MONTH(SalesDataTable[[#This Row],[Order Date]])/3,0)</f>
        <v>3</v>
      </c>
      <c r="E1299" s="14">
        <f>MONTH(SalesDataTable[[#This Row],[Order Date]])</f>
        <v>7</v>
      </c>
      <c r="F1299" s="14" t="str">
        <f>TEXT(SalesDataTable[[#This Row],[Order Date]],"mmm")</f>
        <v>Jul</v>
      </c>
      <c r="G1299" s="3" t="s">
        <v>6</v>
      </c>
      <c r="H1299" s="3" t="s">
        <v>43</v>
      </c>
      <c r="I1299" s="3" t="s">
        <v>19</v>
      </c>
      <c r="J1299" s="3" t="s">
        <v>3</v>
      </c>
      <c r="K1299" s="3" t="s">
        <v>23</v>
      </c>
      <c r="L1299" s="3" t="s">
        <v>29</v>
      </c>
      <c r="M1299" s="8">
        <v>2</v>
      </c>
      <c r="N1299" s="5">
        <v>192.24</v>
      </c>
      <c r="O1299" s="6">
        <v>0.05</v>
      </c>
      <c r="P1299" s="5">
        <v>103.65</v>
      </c>
      <c r="Q1299" s="5">
        <f t="shared" si="80"/>
        <v>365.25599999999997</v>
      </c>
      <c r="R1299" s="5">
        <f t="shared" si="81"/>
        <v>207.3</v>
      </c>
      <c r="S1299" s="5">
        <f t="shared" si="82"/>
        <v>157.95599999999996</v>
      </c>
      <c r="T1299" s="7">
        <f t="shared" si="83"/>
        <v>0.43245285498390162</v>
      </c>
      <c r="U1299" s="4">
        <f>YEAR(SalesDataTable[[#This Row],[Order Date]])</f>
        <v>2026</v>
      </c>
      <c r="V1299" s="7" t="str">
        <f>"Q"&amp;ROUNDUP(MONTH(SalesDataTable[[#This Row],[Order Date]])/3,0)</f>
        <v>Q3</v>
      </c>
      <c r="W1299" s="8">
        <f>MONTH(SalesDataTable[[#This Row],[Order Date]])</f>
        <v>7</v>
      </c>
      <c r="X1299" s="7" t="str">
        <f>TEXT(SalesDataTable[[#This Row],[Order Date]],"mmm")</f>
        <v>Jul</v>
      </c>
    </row>
    <row r="1300" spans="1:24" ht="15.6">
      <c r="A1300" s="2">
        <v>650</v>
      </c>
      <c r="B1300" s="12">
        <v>46211</v>
      </c>
      <c r="C1300" s="14">
        <f>YEAR(SalesDataTable[[#This Row],[Order Date]])</f>
        <v>2026</v>
      </c>
      <c r="D1300" s="14">
        <f>ROUNDUP(MONTH(SalesDataTable[[#This Row],[Order Date]])/3,0)</f>
        <v>3</v>
      </c>
      <c r="E1300" s="14">
        <f>MONTH(SalesDataTable[[#This Row],[Order Date]])</f>
        <v>7</v>
      </c>
      <c r="F1300" s="14" t="str">
        <f>TEXT(SalesDataTable[[#This Row],[Order Date]],"mmm")</f>
        <v>Jul</v>
      </c>
      <c r="G1300" s="3" t="s">
        <v>0</v>
      </c>
      <c r="H1300" s="3" t="s">
        <v>1</v>
      </c>
      <c r="I1300" s="3" t="s">
        <v>2</v>
      </c>
      <c r="J1300" s="3" t="s">
        <v>16</v>
      </c>
      <c r="K1300" s="3" t="s">
        <v>34</v>
      </c>
      <c r="L1300" s="3" t="s">
        <v>35</v>
      </c>
      <c r="M1300" s="8">
        <v>2</v>
      </c>
      <c r="N1300" s="5">
        <v>40.79</v>
      </c>
      <c r="O1300" s="6">
        <v>0</v>
      </c>
      <c r="P1300" s="5">
        <v>14.61</v>
      </c>
      <c r="Q1300" s="5">
        <f t="shared" si="80"/>
        <v>81.58</v>
      </c>
      <c r="R1300" s="5">
        <f t="shared" si="81"/>
        <v>29.22</v>
      </c>
      <c r="S1300" s="5">
        <f t="shared" si="82"/>
        <v>52.36</v>
      </c>
      <c r="T1300" s="7">
        <f t="shared" si="83"/>
        <v>0.64182397646481981</v>
      </c>
      <c r="U1300" s="4">
        <f>YEAR(SalesDataTable[[#This Row],[Order Date]])</f>
        <v>2026</v>
      </c>
      <c r="V1300" s="7" t="str">
        <f>"Q"&amp;ROUNDUP(MONTH(SalesDataTable[[#This Row],[Order Date]])/3,0)</f>
        <v>Q3</v>
      </c>
      <c r="W1300" s="8">
        <f>MONTH(SalesDataTable[[#This Row],[Order Date]])</f>
        <v>7</v>
      </c>
      <c r="X1300" s="7" t="str">
        <f>TEXT(SalesDataTable[[#This Row],[Order Date]],"mmm")</f>
        <v>Jul</v>
      </c>
    </row>
    <row r="1301" spans="1:24" ht="15.6">
      <c r="A1301" s="2">
        <v>941</v>
      </c>
      <c r="B1301" s="12">
        <v>46211</v>
      </c>
      <c r="C1301" s="14">
        <f>YEAR(SalesDataTable[[#This Row],[Order Date]])</f>
        <v>2026</v>
      </c>
      <c r="D1301" s="14">
        <f>ROUNDUP(MONTH(SalesDataTable[[#This Row],[Order Date]])/3,0)</f>
        <v>3</v>
      </c>
      <c r="E1301" s="14">
        <f>MONTH(SalesDataTable[[#This Row],[Order Date]])</f>
        <v>7</v>
      </c>
      <c r="F1301" s="14" t="str">
        <f>TEXT(SalesDataTable[[#This Row],[Order Date]],"mmm")</f>
        <v>Jul</v>
      </c>
      <c r="G1301" s="3" t="s">
        <v>0</v>
      </c>
      <c r="H1301" s="3" t="s">
        <v>36</v>
      </c>
      <c r="I1301" s="3" t="s">
        <v>19</v>
      </c>
      <c r="J1301" s="3" t="s">
        <v>13</v>
      </c>
      <c r="K1301" s="3" t="s">
        <v>23</v>
      </c>
      <c r="L1301" s="3" t="s">
        <v>51</v>
      </c>
      <c r="M1301" s="8">
        <v>2</v>
      </c>
      <c r="N1301" s="5">
        <v>125.73</v>
      </c>
      <c r="O1301" s="6">
        <v>0.15</v>
      </c>
      <c r="P1301" s="5">
        <v>61.75</v>
      </c>
      <c r="Q1301" s="5">
        <f t="shared" si="80"/>
        <v>213.74100000000001</v>
      </c>
      <c r="R1301" s="5">
        <f t="shared" si="81"/>
        <v>123.5</v>
      </c>
      <c r="S1301" s="5">
        <f t="shared" si="82"/>
        <v>90.241000000000014</v>
      </c>
      <c r="T1301" s="7">
        <f t="shared" si="83"/>
        <v>0.42219789371248384</v>
      </c>
      <c r="U1301" s="4">
        <f>YEAR(SalesDataTable[[#This Row],[Order Date]])</f>
        <v>2026</v>
      </c>
      <c r="V1301" s="7" t="str">
        <f>"Q"&amp;ROUNDUP(MONTH(SalesDataTable[[#This Row],[Order Date]])/3,0)</f>
        <v>Q3</v>
      </c>
      <c r="W1301" s="8">
        <f>MONTH(SalesDataTable[[#This Row],[Order Date]])</f>
        <v>7</v>
      </c>
      <c r="X1301" s="7" t="str">
        <f>TEXT(SalesDataTable[[#This Row],[Order Date]],"mmm")</f>
        <v>Jul</v>
      </c>
    </row>
    <row r="1302" spans="1:24" ht="15.6">
      <c r="A1302" s="2">
        <v>2719</v>
      </c>
      <c r="B1302" s="12">
        <v>46211</v>
      </c>
      <c r="C1302" s="14">
        <f>YEAR(SalesDataTable[[#This Row],[Order Date]])</f>
        <v>2026</v>
      </c>
      <c r="D1302" s="14">
        <f>ROUNDUP(MONTH(SalesDataTable[[#This Row],[Order Date]])/3,0)</f>
        <v>3</v>
      </c>
      <c r="E1302" s="14">
        <f>MONTH(SalesDataTable[[#This Row],[Order Date]])</f>
        <v>7</v>
      </c>
      <c r="F1302" s="14" t="str">
        <f>TEXT(SalesDataTable[[#This Row],[Order Date]],"mmm")</f>
        <v>Jul</v>
      </c>
      <c r="G1302" s="3" t="s">
        <v>0</v>
      </c>
      <c r="H1302" s="3" t="s">
        <v>50</v>
      </c>
      <c r="I1302" s="3" t="s">
        <v>2</v>
      </c>
      <c r="J1302" s="3" t="s">
        <v>16</v>
      </c>
      <c r="K1302" s="3" t="s">
        <v>14</v>
      </c>
      <c r="L1302" s="3" t="s">
        <v>48</v>
      </c>
      <c r="M1302" s="8">
        <v>1</v>
      </c>
      <c r="N1302" s="5">
        <v>164.92</v>
      </c>
      <c r="O1302" s="6">
        <v>0</v>
      </c>
      <c r="P1302" s="5">
        <v>89.47</v>
      </c>
      <c r="Q1302" s="5">
        <f t="shared" si="80"/>
        <v>164.92</v>
      </c>
      <c r="R1302" s="5">
        <f t="shared" si="81"/>
        <v>89.47</v>
      </c>
      <c r="S1302" s="5">
        <f t="shared" si="82"/>
        <v>75.449999999999989</v>
      </c>
      <c r="T1302" s="7">
        <f t="shared" si="83"/>
        <v>0.45749454280863444</v>
      </c>
      <c r="U1302" s="4">
        <f>YEAR(SalesDataTable[[#This Row],[Order Date]])</f>
        <v>2026</v>
      </c>
      <c r="V1302" s="7" t="str">
        <f>"Q"&amp;ROUNDUP(MONTH(SalesDataTable[[#This Row],[Order Date]])/3,0)</f>
        <v>Q3</v>
      </c>
      <c r="W1302" s="8">
        <f>MONTH(SalesDataTable[[#This Row],[Order Date]])</f>
        <v>7</v>
      </c>
      <c r="X1302" s="7" t="str">
        <f>TEXT(SalesDataTable[[#This Row],[Order Date]],"mmm")</f>
        <v>Jul</v>
      </c>
    </row>
    <row r="1303" spans="1:24" ht="15.6">
      <c r="A1303" s="2">
        <v>3833</v>
      </c>
      <c r="B1303" s="12">
        <v>46211</v>
      </c>
      <c r="C1303" s="14">
        <f>YEAR(SalesDataTable[[#This Row],[Order Date]])</f>
        <v>2026</v>
      </c>
      <c r="D1303" s="14">
        <f>ROUNDUP(MONTH(SalesDataTable[[#This Row],[Order Date]])/3,0)</f>
        <v>3</v>
      </c>
      <c r="E1303" s="14">
        <f>MONTH(SalesDataTable[[#This Row],[Order Date]])</f>
        <v>7</v>
      </c>
      <c r="F1303" s="14" t="str">
        <f>TEXT(SalesDataTable[[#This Row],[Order Date]],"mmm")</f>
        <v>Jul</v>
      </c>
      <c r="G1303" s="3" t="s">
        <v>6</v>
      </c>
      <c r="H1303" s="3" t="s">
        <v>27</v>
      </c>
      <c r="I1303" s="3" t="s">
        <v>19</v>
      </c>
      <c r="J1303" s="3" t="s">
        <v>13</v>
      </c>
      <c r="K1303" s="3" t="s">
        <v>4</v>
      </c>
      <c r="L1303" s="3" t="s">
        <v>30</v>
      </c>
      <c r="M1303" s="8">
        <v>5</v>
      </c>
      <c r="N1303" s="5">
        <v>103.91</v>
      </c>
      <c r="O1303" s="6">
        <v>0</v>
      </c>
      <c r="P1303" s="5">
        <v>51.19</v>
      </c>
      <c r="Q1303" s="5">
        <f t="shared" si="80"/>
        <v>519.54999999999995</v>
      </c>
      <c r="R1303" s="5">
        <f t="shared" si="81"/>
        <v>255.95</v>
      </c>
      <c r="S1303" s="5">
        <f t="shared" si="82"/>
        <v>263.59999999999997</v>
      </c>
      <c r="T1303" s="7">
        <f t="shared" si="83"/>
        <v>0.50736214031373306</v>
      </c>
      <c r="U1303" s="4">
        <f>YEAR(SalesDataTable[[#This Row],[Order Date]])</f>
        <v>2026</v>
      </c>
      <c r="V1303" s="7" t="str">
        <f>"Q"&amp;ROUNDUP(MONTH(SalesDataTable[[#This Row],[Order Date]])/3,0)</f>
        <v>Q3</v>
      </c>
      <c r="W1303" s="8">
        <f>MONTH(SalesDataTable[[#This Row],[Order Date]])</f>
        <v>7</v>
      </c>
      <c r="X1303" s="7" t="str">
        <f>TEXT(SalesDataTable[[#This Row],[Order Date]],"mmm")</f>
        <v>Jul</v>
      </c>
    </row>
    <row r="1304" spans="1:24" ht="15.6">
      <c r="A1304" s="2">
        <v>211</v>
      </c>
      <c r="B1304" s="12">
        <v>46212</v>
      </c>
      <c r="C1304" s="14">
        <f>YEAR(SalesDataTable[[#This Row],[Order Date]])</f>
        <v>2026</v>
      </c>
      <c r="D1304" s="14">
        <f>ROUNDUP(MONTH(SalesDataTable[[#This Row],[Order Date]])/3,0)</f>
        <v>3</v>
      </c>
      <c r="E1304" s="14">
        <f>MONTH(SalesDataTable[[#This Row],[Order Date]])</f>
        <v>7</v>
      </c>
      <c r="F1304" s="14" t="str">
        <f>TEXT(SalesDataTable[[#This Row],[Order Date]],"mmm")</f>
        <v>Jul</v>
      </c>
      <c r="G1304" s="3" t="s">
        <v>11</v>
      </c>
      <c r="H1304" s="3" t="s">
        <v>52</v>
      </c>
      <c r="I1304" s="3" t="s">
        <v>8</v>
      </c>
      <c r="J1304" s="3" t="s">
        <v>16</v>
      </c>
      <c r="K1304" s="3" t="s">
        <v>4</v>
      </c>
      <c r="L1304" s="3" t="s">
        <v>22</v>
      </c>
      <c r="M1304" s="8">
        <v>10</v>
      </c>
      <c r="N1304" s="5">
        <v>49.69</v>
      </c>
      <c r="O1304" s="6">
        <v>0.1</v>
      </c>
      <c r="P1304" s="5">
        <v>21.82</v>
      </c>
      <c r="Q1304" s="5">
        <f t="shared" si="80"/>
        <v>447.21</v>
      </c>
      <c r="R1304" s="5">
        <f t="shared" si="81"/>
        <v>218.2</v>
      </c>
      <c r="S1304" s="5">
        <f t="shared" si="82"/>
        <v>229.01</v>
      </c>
      <c r="T1304" s="7">
        <f t="shared" si="83"/>
        <v>0.51208604458755391</v>
      </c>
      <c r="U1304" s="4">
        <f>YEAR(SalesDataTable[[#This Row],[Order Date]])</f>
        <v>2026</v>
      </c>
      <c r="V1304" s="7" t="str">
        <f>"Q"&amp;ROUNDUP(MONTH(SalesDataTable[[#This Row],[Order Date]])/3,0)</f>
        <v>Q3</v>
      </c>
      <c r="W1304" s="8">
        <f>MONTH(SalesDataTable[[#This Row],[Order Date]])</f>
        <v>7</v>
      </c>
      <c r="X1304" s="7" t="str">
        <f>TEXT(SalesDataTable[[#This Row],[Order Date]],"mmm")</f>
        <v>Jul</v>
      </c>
    </row>
    <row r="1305" spans="1:24" ht="15.6">
      <c r="A1305" s="2">
        <v>392</v>
      </c>
      <c r="B1305" s="12">
        <v>46212</v>
      </c>
      <c r="C1305" s="14">
        <f>YEAR(SalesDataTable[[#This Row],[Order Date]])</f>
        <v>2026</v>
      </c>
      <c r="D1305" s="14">
        <f>ROUNDUP(MONTH(SalesDataTable[[#This Row],[Order Date]])/3,0)</f>
        <v>3</v>
      </c>
      <c r="E1305" s="14">
        <f>MONTH(SalesDataTable[[#This Row],[Order Date]])</f>
        <v>7</v>
      </c>
      <c r="F1305" s="14" t="str">
        <f>TEXT(SalesDataTable[[#This Row],[Order Date]],"mmm")</f>
        <v>Jul</v>
      </c>
      <c r="G1305" s="3" t="s">
        <v>20</v>
      </c>
      <c r="H1305" s="3" t="s">
        <v>31</v>
      </c>
      <c r="I1305" s="3" t="s">
        <v>19</v>
      </c>
      <c r="J1305" s="3" t="s">
        <v>3</v>
      </c>
      <c r="K1305" s="3" t="s">
        <v>9</v>
      </c>
      <c r="L1305" s="3" t="s">
        <v>10</v>
      </c>
      <c r="M1305" s="8">
        <v>3</v>
      </c>
      <c r="N1305" s="5">
        <v>94.19</v>
      </c>
      <c r="O1305" s="6">
        <v>0</v>
      </c>
      <c r="P1305" s="5">
        <v>44.1</v>
      </c>
      <c r="Q1305" s="5">
        <f t="shared" si="80"/>
        <v>282.57</v>
      </c>
      <c r="R1305" s="5">
        <f t="shared" si="81"/>
        <v>132.30000000000001</v>
      </c>
      <c r="S1305" s="5">
        <f t="shared" si="82"/>
        <v>150.26999999999998</v>
      </c>
      <c r="T1305" s="7">
        <f t="shared" si="83"/>
        <v>0.53179743072512997</v>
      </c>
      <c r="U1305" s="4">
        <f>YEAR(SalesDataTable[[#This Row],[Order Date]])</f>
        <v>2026</v>
      </c>
      <c r="V1305" s="7" t="str">
        <f>"Q"&amp;ROUNDUP(MONTH(SalesDataTable[[#This Row],[Order Date]])/3,0)</f>
        <v>Q3</v>
      </c>
      <c r="W1305" s="8">
        <f>MONTH(SalesDataTable[[#This Row],[Order Date]])</f>
        <v>7</v>
      </c>
      <c r="X1305" s="7" t="str">
        <f>TEXT(SalesDataTable[[#This Row],[Order Date]],"mmm")</f>
        <v>Jul</v>
      </c>
    </row>
    <row r="1306" spans="1:24" ht="15.6">
      <c r="A1306" s="2">
        <v>1302</v>
      </c>
      <c r="B1306" s="12">
        <v>46212</v>
      </c>
      <c r="C1306" s="14">
        <f>YEAR(SalesDataTable[[#This Row],[Order Date]])</f>
        <v>2026</v>
      </c>
      <c r="D1306" s="14">
        <f>ROUNDUP(MONTH(SalesDataTable[[#This Row],[Order Date]])/3,0)</f>
        <v>3</v>
      </c>
      <c r="E1306" s="14">
        <f>MONTH(SalesDataTable[[#This Row],[Order Date]])</f>
        <v>7</v>
      </c>
      <c r="F1306" s="14" t="str">
        <f>TEXT(SalesDataTable[[#This Row],[Order Date]],"mmm")</f>
        <v>Jul</v>
      </c>
      <c r="G1306" s="3" t="s">
        <v>6</v>
      </c>
      <c r="H1306" s="3" t="s">
        <v>49</v>
      </c>
      <c r="I1306" s="3" t="s">
        <v>19</v>
      </c>
      <c r="J1306" s="3" t="s">
        <v>3</v>
      </c>
      <c r="K1306" s="3" t="s">
        <v>14</v>
      </c>
      <c r="L1306" s="3" t="s">
        <v>32</v>
      </c>
      <c r="M1306" s="8">
        <v>1</v>
      </c>
      <c r="N1306" s="5">
        <v>46.87</v>
      </c>
      <c r="O1306" s="6">
        <v>0</v>
      </c>
      <c r="P1306" s="5">
        <v>18.649999999999999</v>
      </c>
      <c r="Q1306" s="5">
        <f t="shared" si="80"/>
        <v>46.87</v>
      </c>
      <c r="R1306" s="5">
        <f t="shared" si="81"/>
        <v>18.649999999999999</v>
      </c>
      <c r="S1306" s="5">
        <f t="shared" si="82"/>
        <v>28.22</v>
      </c>
      <c r="T1306" s="7">
        <f t="shared" si="83"/>
        <v>0.60209088969490077</v>
      </c>
      <c r="U1306" s="4">
        <f>YEAR(SalesDataTable[[#This Row],[Order Date]])</f>
        <v>2026</v>
      </c>
      <c r="V1306" s="7" t="str">
        <f>"Q"&amp;ROUNDUP(MONTH(SalesDataTable[[#This Row],[Order Date]])/3,0)</f>
        <v>Q3</v>
      </c>
      <c r="W1306" s="8">
        <f>MONTH(SalesDataTable[[#This Row],[Order Date]])</f>
        <v>7</v>
      </c>
      <c r="X1306" s="7" t="str">
        <f>TEXT(SalesDataTable[[#This Row],[Order Date]],"mmm")</f>
        <v>Jul</v>
      </c>
    </row>
    <row r="1307" spans="1:24" ht="15.6">
      <c r="A1307" s="2">
        <v>1366</v>
      </c>
      <c r="B1307" s="12">
        <v>46212</v>
      </c>
      <c r="C1307" s="14">
        <f>YEAR(SalesDataTable[[#This Row],[Order Date]])</f>
        <v>2026</v>
      </c>
      <c r="D1307" s="14">
        <f>ROUNDUP(MONTH(SalesDataTable[[#This Row],[Order Date]])/3,0)</f>
        <v>3</v>
      </c>
      <c r="E1307" s="14">
        <f>MONTH(SalesDataTable[[#This Row],[Order Date]])</f>
        <v>7</v>
      </c>
      <c r="F1307" s="14" t="str">
        <f>TEXT(SalesDataTable[[#This Row],[Order Date]],"mmm")</f>
        <v>Jul</v>
      </c>
      <c r="G1307" s="3" t="s">
        <v>11</v>
      </c>
      <c r="H1307" s="3" t="s">
        <v>52</v>
      </c>
      <c r="I1307" s="3" t="s">
        <v>2</v>
      </c>
      <c r="J1307" s="3" t="s">
        <v>3</v>
      </c>
      <c r="K1307" s="3" t="s">
        <v>14</v>
      </c>
      <c r="L1307" s="3" t="s">
        <v>15</v>
      </c>
      <c r="M1307" s="8">
        <v>1</v>
      </c>
      <c r="N1307" s="5">
        <v>36.99</v>
      </c>
      <c r="O1307" s="6">
        <v>0.1</v>
      </c>
      <c r="P1307" s="5">
        <v>13.2</v>
      </c>
      <c r="Q1307" s="5">
        <f t="shared" si="80"/>
        <v>33.291000000000004</v>
      </c>
      <c r="R1307" s="5">
        <f t="shared" si="81"/>
        <v>13.2</v>
      </c>
      <c r="S1307" s="5">
        <f t="shared" si="82"/>
        <v>20.091000000000005</v>
      </c>
      <c r="T1307" s="7">
        <f t="shared" si="83"/>
        <v>0.60349644047940887</v>
      </c>
      <c r="U1307" s="4">
        <f>YEAR(SalesDataTable[[#This Row],[Order Date]])</f>
        <v>2026</v>
      </c>
      <c r="V1307" s="7" t="str">
        <f>"Q"&amp;ROUNDUP(MONTH(SalesDataTable[[#This Row],[Order Date]])/3,0)</f>
        <v>Q3</v>
      </c>
      <c r="W1307" s="8">
        <f>MONTH(SalesDataTable[[#This Row],[Order Date]])</f>
        <v>7</v>
      </c>
      <c r="X1307" s="7" t="str">
        <f>TEXT(SalesDataTable[[#This Row],[Order Date]],"mmm")</f>
        <v>Jul</v>
      </c>
    </row>
    <row r="1308" spans="1:24" ht="15.6">
      <c r="A1308" s="2">
        <v>1974</v>
      </c>
      <c r="B1308" s="12">
        <v>46212</v>
      </c>
      <c r="C1308" s="14">
        <f>YEAR(SalesDataTable[[#This Row],[Order Date]])</f>
        <v>2026</v>
      </c>
      <c r="D1308" s="14">
        <f>ROUNDUP(MONTH(SalesDataTable[[#This Row],[Order Date]])/3,0)</f>
        <v>3</v>
      </c>
      <c r="E1308" s="14">
        <f>MONTH(SalesDataTable[[#This Row],[Order Date]])</f>
        <v>7</v>
      </c>
      <c r="F1308" s="14" t="str">
        <f>TEXT(SalesDataTable[[#This Row],[Order Date]],"mmm")</f>
        <v>Jul</v>
      </c>
      <c r="G1308" s="3" t="s">
        <v>0</v>
      </c>
      <c r="H1308" s="3" t="s">
        <v>50</v>
      </c>
      <c r="I1308" s="3" t="s">
        <v>2</v>
      </c>
      <c r="J1308" s="3" t="s">
        <v>3</v>
      </c>
      <c r="K1308" s="3" t="s">
        <v>14</v>
      </c>
      <c r="L1308" s="3" t="s">
        <v>44</v>
      </c>
      <c r="M1308" s="8">
        <v>1</v>
      </c>
      <c r="N1308" s="5">
        <v>135.44</v>
      </c>
      <c r="O1308" s="6">
        <v>0</v>
      </c>
      <c r="P1308" s="5">
        <v>65.48</v>
      </c>
      <c r="Q1308" s="5">
        <f t="shared" si="80"/>
        <v>135.44</v>
      </c>
      <c r="R1308" s="5">
        <f t="shared" si="81"/>
        <v>65.48</v>
      </c>
      <c r="S1308" s="5">
        <f t="shared" si="82"/>
        <v>69.959999999999994</v>
      </c>
      <c r="T1308" s="7">
        <f t="shared" si="83"/>
        <v>0.51653868871825159</v>
      </c>
      <c r="U1308" s="4">
        <f>YEAR(SalesDataTable[[#This Row],[Order Date]])</f>
        <v>2026</v>
      </c>
      <c r="V1308" s="7" t="str">
        <f>"Q"&amp;ROUNDUP(MONTH(SalesDataTable[[#This Row],[Order Date]])/3,0)</f>
        <v>Q3</v>
      </c>
      <c r="W1308" s="8">
        <f>MONTH(SalesDataTable[[#This Row],[Order Date]])</f>
        <v>7</v>
      </c>
      <c r="X1308" s="7" t="str">
        <f>TEXT(SalesDataTable[[#This Row],[Order Date]],"mmm")</f>
        <v>Jul</v>
      </c>
    </row>
    <row r="1309" spans="1:24" ht="15.6">
      <c r="A1309" s="2">
        <v>2716</v>
      </c>
      <c r="B1309" s="12">
        <v>46212</v>
      </c>
      <c r="C1309" s="14">
        <f>YEAR(SalesDataTable[[#This Row],[Order Date]])</f>
        <v>2026</v>
      </c>
      <c r="D1309" s="14">
        <f>ROUNDUP(MONTH(SalesDataTable[[#This Row],[Order Date]])/3,0)</f>
        <v>3</v>
      </c>
      <c r="E1309" s="14">
        <f>MONTH(SalesDataTable[[#This Row],[Order Date]])</f>
        <v>7</v>
      </c>
      <c r="F1309" s="14" t="str">
        <f>TEXT(SalesDataTable[[#This Row],[Order Date]],"mmm")</f>
        <v>Jul</v>
      </c>
      <c r="G1309" s="3" t="s">
        <v>6</v>
      </c>
      <c r="H1309" s="3" t="s">
        <v>7</v>
      </c>
      <c r="I1309" s="3" t="s">
        <v>2</v>
      </c>
      <c r="J1309" s="3" t="s">
        <v>13</v>
      </c>
      <c r="K1309" s="3" t="s">
        <v>9</v>
      </c>
      <c r="L1309" s="3" t="s">
        <v>10</v>
      </c>
      <c r="M1309" s="8">
        <v>3</v>
      </c>
      <c r="N1309" s="5">
        <v>92.25</v>
      </c>
      <c r="O1309" s="6">
        <v>0</v>
      </c>
      <c r="P1309" s="5">
        <v>46.27</v>
      </c>
      <c r="Q1309" s="5">
        <f t="shared" si="80"/>
        <v>276.75</v>
      </c>
      <c r="R1309" s="5">
        <f t="shared" si="81"/>
        <v>138.81</v>
      </c>
      <c r="S1309" s="5">
        <f t="shared" si="82"/>
        <v>137.94</v>
      </c>
      <c r="T1309" s="7">
        <f t="shared" si="83"/>
        <v>0.49842818428184282</v>
      </c>
      <c r="U1309" s="4">
        <f>YEAR(SalesDataTable[[#This Row],[Order Date]])</f>
        <v>2026</v>
      </c>
      <c r="V1309" s="7" t="str">
        <f>"Q"&amp;ROUNDUP(MONTH(SalesDataTable[[#This Row],[Order Date]])/3,0)</f>
        <v>Q3</v>
      </c>
      <c r="W1309" s="8">
        <f>MONTH(SalesDataTable[[#This Row],[Order Date]])</f>
        <v>7</v>
      </c>
      <c r="X1309" s="7" t="str">
        <f>TEXT(SalesDataTable[[#This Row],[Order Date]],"mmm")</f>
        <v>Jul</v>
      </c>
    </row>
    <row r="1310" spans="1:24" ht="15.6">
      <c r="A1310" s="2">
        <v>3161</v>
      </c>
      <c r="B1310" s="12">
        <v>46212</v>
      </c>
      <c r="C1310" s="14">
        <f>YEAR(SalesDataTable[[#This Row],[Order Date]])</f>
        <v>2026</v>
      </c>
      <c r="D1310" s="14">
        <f>ROUNDUP(MONTH(SalesDataTable[[#This Row],[Order Date]])/3,0)</f>
        <v>3</v>
      </c>
      <c r="E1310" s="14">
        <f>MONTH(SalesDataTable[[#This Row],[Order Date]])</f>
        <v>7</v>
      </c>
      <c r="F1310" s="14" t="str">
        <f>TEXT(SalesDataTable[[#This Row],[Order Date]],"mmm")</f>
        <v>Jul</v>
      </c>
      <c r="G1310" s="3" t="s">
        <v>11</v>
      </c>
      <c r="H1310" s="3" t="s">
        <v>25</v>
      </c>
      <c r="I1310" s="3" t="s">
        <v>2</v>
      </c>
      <c r="J1310" s="3" t="s">
        <v>13</v>
      </c>
      <c r="K1310" s="3" t="s">
        <v>23</v>
      </c>
      <c r="L1310" s="3" t="s">
        <v>29</v>
      </c>
      <c r="M1310" s="8">
        <v>2</v>
      </c>
      <c r="N1310" s="5">
        <v>192.6</v>
      </c>
      <c r="O1310" s="6">
        <v>0</v>
      </c>
      <c r="P1310" s="5">
        <v>104.89</v>
      </c>
      <c r="Q1310" s="5">
        <f t="shared" si="80"/>
        <v>385.2</v>
      </c>
      <c r="R1310" s="5">
        <f t="shared" si="81"/>
        <v>209.78</v>
      </c>
      <c r="S1310" s="5">
        <f t="shared" si="82"/>
        <v>175.42</v>
      </c>
      <c r="T1310" s="7">
        <f t="shared" si="83"/>
        <v>0.45539979231568017</v>
      </c>
      <c r="U1310" s="4">
        <f>YEAR(SalesDataTable[[#This Row],[Order Date]])</f>
        <v>2026</v>
      </c>
      <c r="V1310" s="7" t="str">
        <f>"Q"&amp;ROUNDUP(MONTH(SalesDataTable[[#This Row],[Order Date]])/3,0)</f>
        <v>Q3</v>
      </c>
      <c r="W1310" s="8">
        <f>MONTH(SalesDataTable[[#This Row],[Order Date]])</f>
        <v>7</v>
      </c>
      <c r="X1310" s="7" t="str">
        <f>TEXT(SalesDataTable[[#This Row],[Order Date]],"mmm")</f>
        <v>Jul</v>
      </c>
    </row>
    <row r="1311" spans="1:24" ht="15.6">
      <c r="A1311" s="2">
        <v>3240</v>
      </c>
      <c r="B1311" s="12">
        <v>46212</v>
      </c>
      <c r="C1311" s="14">
        <f>YEAR(SalesDataTable[[#This Row],[Order Date]])</f>
        <v>2026</v>
      </c>
      <c r="D1311" s="14">
        <f>ROUNDUP(MONTH(SalesDataTable[[#This Row],[Order Date]])/3,0)</f>
        <v>3</v>
      </c>
      <c r="E1311" s="14">
        <f>MONTH(SalesDataTable[[#This Row],[Order Date]])</f>
        <v>7</v>
      </c>
      <c r="F1311" s="14" t="str">
        <f>TEXT(SalesDataTable[[#This Row],[Order Date]],"mmm")</f>
        <v>Jul</v>
      </c>
      <c r="G1311" s="3" t="s">
        <v>20</v>
      </c>
      <c r="H1311" s="3" t="s">
        <v>33</v>
      </c>
      <c r="I1311" s="3" t="s">
        <v>2</v>
      </c>
      <c r="J1311" s="3" t="s">
        <v>3</v>
      </c>
      <c r="K1311" s="3" t="s">
        <v>4</v>
      </c>
      <c r="L1311" s="3" t="s">
        <v>26</v>
      </c>
      <c r="M1311" s="8">
        <v>1</v>
      </c>
      <c r="N1311" s="5">
        <v>39.94</v>
      </c>
      <c r="O1311" s="6">
        <v>0</v>
      </c>
      <c r="P1311" s="5">
        <v>16.89</v>
      </c>
      <c r="Q1311" s="5">
        <f t="shared" si="80"/>
        <v>39.94</v>
      </c>
      <c r="R1311" s="5">
        <f t="shared" si="81"/>
        <v>16.89</v>
      </c>
      <c r="S1311" s="5">
        <f t="shared" si="82"/>
        <v>23.049999999999997</v>
      </c>
      <c r="T1311" s="7">
        <f t="shared" si="83"/>
        <v>0.57711567351026538</v>
      </c>
      <c r="U1311" s="4">
        <f>YEAR(SalesDataTable[[#This Row],[Order Date]])</f>
        <v>2026</v>
      </c>
      <c r="V1311" s="7" t="str">
        <f>"Q"&amp;ROUNDUP(MONTH(SalesDataTable[[#This Row],[Order Date]])/3,0)</f>
        <v>Q3</v>
      </c>
      <c r="W1311" s="8">
        <f>MONTH(SalesDataTable[[#This Row],[Order Date]])</f>
        <v>7</v>
      </c>
      <c r="X1311" s="7" t="str">
        <f>TEXT(SalesDataTable[[#This Row],[Order Date]],"mmm")</f>
        <v>Jul</v>
      </c>
    </row>
    <row r="1312" spans="1:24" ht="15.6">
      <c r="A1312" s="2">
        <v>3682</v>
      </c>
      <c r="B1312" s="12">
        <v>46212</v>
      </c>
      <c r="C1312" s="14">
        <f>YEAR(SalesDataTable[[#This Row],[Order Date]])</f>
        <v>2026</v>
      </c>
      <c r="D1312" s="14">
        <f>ROUNDUP(MONTH(SalesDataTable[[#This Row],[Order Date]])/3,0)</f>
        <v>3</v>
      </c>
      <c r="E1312" s="14">
        <f>MONTH(SalesDataTable[[#This Row],[Order Date]])</f>
        <v>7</v>
      </c>
      <c r="F1312" s="14" t="str">
        <f>TEXT(SalesDataTable[[#This Row],[Order Date]],"mmm")</f>
        <v>Jul</v>
      </c>
      <c r="G1312" s="3" t="s">
        <v>11</v>
      </c>
      <c r="H1312" s="3" t="s">
        <v>12</v>
      </c>
      <c r="I1312" s="3" t="s">
        <v>2</v>
      </c>
      <c r="J1312" s="3" t="s">
        <v>3</v>
      </c>
      <c r="K1312" s="3" t="s">
        <v>9</v>
      </c>
      <c r="L1312" s="3"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c r="U1312" s="4">
        <f>YEAR(SalesDataTable[[#This Row],[Order Date]])</f>
        <v>2026</v>
      </c>
      <c r="V1312" s="7" t="str">
        <f>"Q"&amp;ROUNDUP(MONTH(SalesDataTable[[#This Row],[Order Date]])/3,0)</f>
        <v>Q3</v>
      </c>
      <c r="W1312" s="8">
        <f>MONTH(SalesDataTable[[#This Row],[Order Date]])</f>
        <v>7</v>
      </c>
      <c r="X1312" s="7" t="str">
        <f>TEXT(SalesDataTable[[#This Row],[Order Date]],"mmm")</f>
        <v>Jul</v>
      </c>
    </row>
    <row r="1313" spans="1:24" ht="15.6">
      <c r="A1313" s="2">
        <v>4725</v>
      </c>
      <c r="B1313" s="12">
        <v>46212</v>
      </c>
      <c r="C1313" s="14">
        <f>YEAR(SalesDataTable[[#This Row],[Order Date]])</f>
        <v>2026</v>
      </c>
      <c r="D1313" s="14">
        <f>ROUNDUP(MONTH(SalesDataTable[[#This Row],[Order Date]])/3,0)</f>
        <v>3</v>
      </c>
      <c r="E1313" s="14">
        <f>MONTH(SalesDataTable[[#This Row],[Order Date]])</f>
        <v>7</v>
      </c>
      <c r="F1313" s="14" t="str">
        <f>TEXT(SalesDataTable[[#This Row],[Order Date]],"mmm")</f>
        <v>Jul</v>
      </c>
      <c r="G1313" s="3" t="s">
        <v>20</v>
      </c>
      <c r="H1313" s="3" t="s">
        <v>47</v>
      </c>
      <c r="I1313" s="3" t="s">
        <v>2</v>
      </c>
      <c r="J1313" s="3" t="s">
        <v>3</v>
      </c>
      <c r="K1313" s="3" t="s">
        <v>9</v>
      </c>
      <c r="L1313" s="3"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c r="U1313" s="4">
        <f>YEAR(SalesDataTable[[#This Row],[Order Date]])</f>
        <v>2026</v>
      </c>
      <c r="V1313" s="7" t="str">
        <f>"Q"&amp;ROUNDUP(MONTH(SalesDataTable[[#This Row],[Order Date]])/3,0)</f>
        <v>Q3</v>
      </c>
      <c r="W1313" s="8">
        <f>MONTH(SalesDataTable[[#This Row],[Order Date]])</f>
        <v>7</v>
      </c>
      <c r="X1313" s="7" t="str">
        <f>TEXT(SalesDataTable[[#This Row],[Order Date]],"mmm")</f>
        <v>Jul</v>
      </c>
    </row>
    <row r="1314" spans="1:24" ht="15.6">
      <c r="A1314" s="2">
        <v>758</v>
      </c>
      <c r="B1314" s="12">
        <v>46213</v>
      </c>
      <c r="C1314" s="14">
        <f>YEAR(SalesDataTable[[#This Row],[Order Date]])</f>
        <v>2026</v>
      </c>
      <c r="D1314" s="14">
        <f>ROUNDUP(MONTH(SalesDataTable[[#This Row],[Order Date]])/3,0)</f>
        <v>3</v>
      </c>
      <c r="E1314" s="14">
        <f>MONTH(SalesDataTable[[#This Row],[Order Date]])</f>
        <v>7</v>
      </c>
      <c r="F1314" s="14" t="str">
        <f>TEXT(SalesDataTable[[#This Row],[Order Date]],"mmm")</f>
        <v>Jul</v>
      </c>
      <c r="G1314" s="3" t="s">
        <v>0</v>
      </c>
      <c r="H1314" s="3" t="s">
        <v>1</v>
      </c>
      <c r="I1314" s="3" t="s">
        <v>19</v>
      </c>
      <c r="J1314" s="3" t="s">
        <v>13</v>
      </c>
      <c r="K1314" s="3" t="s">
        <v>4</v>
      </c>
      <c r="L1314" s="3" t="s">
        <v>22</v>
      </c>
      <c r="M1314" s="8">
        <v>1</v>
      </c>
      <c r="N1314" s="5">
        <v>50.78</v>
      </c>
      <c r="O1314" s="6">
        <v>0</v>
      </c>
      <c r="P1314" s="5">
        <v>22.29</v>
      </c>
      <c r="Q1314" s="5">
        <f t="shared" si="80"/>
        <v>50.78</v>
      </c>
      <c r="R1314" s="5">
        <f t="shared" si="81"/>
        <v>22.29</v>
      </c>
      <c r="S1314" s="5">
        <f t="shared" si="82"/>
        <v>28.490000000000002</v>
      </c>
      <c r="T1314" s="7">
        <f t="shared" si="83"/>
        <v>0.56104765655769995</v>
      </c>
      <c r="U1314" s="4">
        <f>YEAR(SalesDataTable[[#This Row],[Order Date]])</f>
        <v>2026</v>
      </c>
      <c r="V1314" s="7" t="str">
        <f>"Q"&amp;ROUNDUP(MONTH(SalesDataTable[[#This Row],[Order Date]])/3,0)</f>
        <v>Q3</v>
      </c>
      <c r="W1314" s="8">
        <f>MONTH(SalesDataTable[[#This Row],[Order Date]])</f>
        <v>7</v>
      </c>
      <c r="X1314" s="7" t="str">
        <f>TEXT(SalesDataTable[[#This Row],[Order Date]],"mmm")</f>
        <v>Jul</v>
      </c>
    </row>
    <row r="1315" spans="1:24" ht="15.6">
      <c r="A1315" s="2">
        <v>1910</v>
      </c>
      <c r="B1315" s="12">
        <v>46213</v>
      </c>
      <c r="C1315" s="14">
        <f>YEAR(SalesDataTable[[#This Row],[Order Date]])</f>
        <v>2026</v>
      </c>
      <c r="D1315" s="14">
        <f>ROUNDUP(MONTH(SalesDataTable[[#This Row],[Order Date]])/3,0)</f>
        <v>3</v>
      </c>
      <c r="E1315" s="14">
        <f>MONTH(SalesDataTable[[#This Row],[Order Date]])</f>
        <v>7</v>
      </c>
      <c r="F1315" s="14" t="str">
        <f>TEXT(SalesDataTable[[#This Row],[Order Date]],"mmm")</f>
        <v>Jul</v>
      </c>
      <c r="G1315" s="3" t="s">
        <v>0</v>
      </c>
      <c r="H1315" s="3" t="s">
        <v>50</v>
      </c>
      <c r="I1315" s="3" t="s">
        <v>2</v>
      </c>
      <c r="J1315" s="3" t="s">
        <v>3</v>
      </c>
      <c r="K1315" s="3" t="s">
        <v>9</v>
      </c>
      <c r="L1315" s="3"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c r="U1315" s="4">
        <f>YEAR(SalesDataTable[[#This Row],[Order Date]])</f>
        <v>2026</v>
      </c>
      <c r="V1315" s="7" t="str">
        <f>"Q"&amp;ROUNDUP(MONTH(SalesDataTable[[#This Row],[Order Date]])/3,0)</f>
        <v>Q3</v>
      </c>
      <c r="W1315" s="8">
        <f>MONTH(SalesDataTable[[#This Row],[Order Date]])</f>
        <v>7</v>
      </c>
      <c r="X1315" s="7" t="str">
        <f>TEXT(SalesDataTable[[#This Row],[Order Date]],"mmm")</f>
        <v>Jul</v>
      </c>
    </row>
    <row r="1316" spans="1:24" ht="15.6">
      <c r="A1316" s="2">
        <v>1941</v>
      </c>
      <c r="B1316" s="12">
        <v>46213</v>
      </c>
      <c r="C1316" s="14">
        <f>YEAR(SalesDataTable[[#This Row],[Order Date]])</f>
        <v>2026</v>
      </c>
      <c r="D1316" s="14">
        <f>ROUNDUP(MONTH(SalesDataTable[[#This Row],[Order Date]])/3,0)</f>
        <v>3</v>
      </c>
      <c r="E1316" s="14">
        <f>MONTH(SalesDataTable[[#This Row],[Order Date]])</f>
        <v>7</v>
      </c>
      <c r="F1316" s="14" t="str">
        <f>TEXT(SalesDataTable[[#This Row],[Order Date]],"mmm")</f>
        <v>Jul</v>
      </c>
      <c r="G1316" s="3" t="s">
        <v>6</v>
      </c>
      <c r="H1316" s="3" t="s">
        <v>43</v>
      </c>
      <c r="I1316" s="3" t="s">
        <v>28</v>
      </c>
      <c r="J1316" s="3" t="s">
        <v>3</v>
      </c>
      <c r="K1316" s="3" t="s">
        <v>9</v>
      </c>
      <c r="L1316" s="3" t="s">
        <v>37</v>
      </c>
      <c r="M1316" s="8">
        <v>1</v>
      </c>
      <c r="N1316" s="5">
        <v>156.44</v>
      </c>
      <c r="O1316" s="6">
        <v>0.1</v>
      </c>
      <c r="P1316" s="5">
        <v>80.72</v>
      </c>
      <c r="Q1316" s="5">
        <f t="shared" si="80"/>
        <v>140.79599999999999</v>
      </c>
      <c r="R1316" s="5">
        <f t="shared" si="81"/>
        <v>80.72</v>
      </c>
      <c r="S1316" s="5">
        <f t="shared" si="82"/>
        <v>60.075999999999993</v>
      </c>
      <c r="T1316" s="7">
        <f t="shared" si="83"/>
        <v>0.42668825818915307</v>
      </c>
      <c r="U1316" s="4">
        <f>YEAR(SalesDataTable[[#This Row],[Order Date]])</f>
        <v>2026</v>
      </c>
      <c r="V1316" s="7" t="str">
        <f>"Q"&amp;ROUNDUP(MONTH(SalesDataTable[[#This Row],[Order Date]])/3,0)</f>
        <v>Q3</v>
      </c>
      <c r="W1316" s="8">
        <f>MONTH(SalesDataTable[[#This Row],[Order Date]])</f>
        <v>7</v>
      </c>
      <c r="X1316" s="7" t="str">
        <f>TEXT(SalesDataTable[[#This Row],[Order Date]],"mmm")</f>
        <v>Jul</v>
      </c>
    </row>
    <row r="1317" spans="1:24" ht="15.6">
      <c r="A1317" s="2">
        <v>2324</v>
      </c>
      <c r="B1317" s="12">
        <v>46213</v>
      </c>
      <c r="C1317" s="14">
        <f>YEAR(SalesDataTable[[#This Row],[Order Date]])</f>
        <v>2026</v>
      </c>
      <c r="D1317" s="14">
        <f>ROUNDUP(MONTH(SalesDataTable[[#This Row],[Order Date]])/3,0)</f>
        <v>3</v>
      </c>
      <c r="E1317" s="14">
        <f>MONTH(SalesDataTable[[#This Row],[Order Date]])</f>
        <v>7</v>
      </c>
      <c r="F1317" s="14" t="str">
        <f>TEXT(SalesDataTable[[#This Row],[Order Date]],"mmm")</f>
        <v>Jul</v>
      </c>
      <c r="G1317" s="3" t="s">
        <v>6</v>
      </c>
      <c r="H1317" s="3" t="s">
        <v>43</v>
      </c>
      <c r="I1317" s="3" t="s">
        <v>2</v>
      </c>
      <c r="J1317" s="3" t="s">
        <v>13</v>
      </c>
      <c r="K1317" s="3" t="s">
        <v>34</v>
      </c>
      <c r="L1317" s="3" t="s">
        <v>45</v>
      </c>
      <c r="M1317" s="8">
        <v>2</v>
      </c>
      <c r="N1317" s="5">
        <v>51.75</v>
      </c>
      <c r="O1317" s="6">
        <v>0</v>
      </c>
      <c r="P1317" s="5">
        <v>21.4</v>
      </c>
      <c r="Q1317" s="5">
        <f t="shared" si="80"/>
        <v>103.5</v>
      </c>
      <c r="R1317" s="5">
        <f t="shared" si="81"/>
        <v>42.8</v>
      </c>
      <c r="S1317" s="5">
        <f t="shared" si="82"/>
        <v>60.7</v>
      </c>
      <c r="T1317" s="7">
        <f t="shared" si="83"/>
        <v>0.58647342995169083</v>
      </c>
      <c r="U1317" s="4">
        <f>YEAR(SalesDataTable[[#This Row],[Order Date]])</f>
        <v>2026</v>
      </c>
      <c r="V1317" s="7" t="str">
        <f>"Q"&amp;ROUNDUP(MONTH(SalesDataTable[[#This Row],[Order Date]])/3,0)</f>
        <v>Q3</v>
      </c>
      <c r="W1317" s="8">
        <f>MONTH(SalesDataTable[[#This Row],[Order Date]])</f>
        <v>7</v>
      </c>
      <c r="X1317" s="7" t="str">
        <f>TEXT(SalesDataTable[[#This Row],[Order Date]],"mmm")</f>
        <v>Jul</v>
      </c>
    </row>
    <row r="1318" spans="1:24" ht="15.6">
      <c r="A1318" s="2">
        <v>2869</v>
      </c>
      <c r="B1318" s="12">
        <v>46213</v>
      </c>
      <c r="C1318" s="14">
        <f>YEAR(SalesDataTable[[#This Row],[Order Date]])</f>
        <v>2026</v>
      </c>
      <c r="D1318" s="14">
        <f>ROUNDUP(MONTH(SalesDataTable[[#This Row],[Order Date]])/3,0)</f>
        <v>3</v>
      </c>
      <c r="E1318" s="14">
        <f>MONTH(SalesDataTable[[#This Row],[Order Date]])</f>
        <v>7</v>
      </c>
      <c r="F1318" s="14" t="str">
        <f>TEXT(SalesDataTable[[#This Row],[Order Date]],"mmm")</f>
        <v>Jul</v>
      </c>
      <c r="G1318" s="3" t="s">
        <v>11</v>
      </c>
      <c r="H1318" s="3" t="s">
        <v>25</v>
      </c>
      <c r="I1318" s="3" t="s">
        <v>28</v>
      </c>
      <c r="J1318" s="3" t="s">
        <v>13</v>
      </c>
      <c r="K1318" s="3" t="s">
        <v>23</v>
      </c>
      <c r="L1318" s="3"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c r="U1318" s="4">
        <f>YEAR(SalesDataTable[[#This Row],[Order Date]])</f>
        <v>2026</v>
      </c>
      <c r="V1318" s="7" t="str">
        <f>"Q"&amp;ROUNDUP(MONTH(SalesDataTable[[#This Row],[Order Date]])/3,0)</f>
        <v>Q3</v>
      </c>
      <c r="W1318" s="8">
        <f>MONTH(SalesDataTable[[#This Row],[Order Date]])</f>
        <v>7</v>
      </c>
      <c r="X1318" s="7" t="str">
        <f>TEXT(SalesDataTable[[#This Row],[Order Date]],"mmm")</f>
        <v>Jul</v>
      </c>
    </row>
    <row r="1319" spans="1:24" ht="15.6">
      <c r="A1319" s="2">
        <v>3236</v>
      </c>
      <c r="B1319" s="12">
        <v>46213</v>
      </c>
      <c r="C1319" s="14">
        <f>YEAR(SalesDataTable[[#This Row],[Order Date]])</f>
        <v>2026</v>
      </c>
      <c r="D1319" s="14">
        <f>ROUNDUP(MONTH(SalesDataTable[[#This Row],[Order Date]])/3,0)</f>
        <v>3</v>
      </c>
      <c r="E1319" s="14">
        <f>MONTH(SalesDataTable[[#This Row],[Order Date]])</f>
        <v>7</v>
      </c>
      <c r="F1319" s="14" t="str">
        <f>TEXT(SalesDataTable[[#This Row],[Order Date]],"mmm")</f>
        <v>Jul</v>
      </c>
      <c r="G1319" s="3" t="s">
        <v>6</v>
      </c>
      <c r="H1319" s="3" t="s">
        <v>27</v>
      </c>
      <c r="I1319" s="3" t="s">
        <v>2</v>
      </c>
      <c r="J1319" s="3" t="s">
        <v>13</v>
      </c>
      <c r="K1319" s="3" t="s">
        <v>9</v>
      </c>
      <c r="L1319" s="3"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c r="U1319" s="4">
        <f>YEAR(SalesDataTable[[#This Row],[Order Date]])</f>
        <v>2026</v>
      </c>
      <c r="V1319" s="7" t="str">
        <f>"Q"&amp;ROUNDUP(MONTH(SalesDataTable[[#This Row],[Order Date]])/3,0)</f>
        <v>Q3</v>
      </c>
      <c r="W1319" s="8">
        <f>MONTH(SalesDataTable[[#This Row],[Order Date]])</f>
        <v>7</v>
      </c>
      <c r="X1319" s="7" t="str">
        <f>TEXT(SalesDataTable[[#This Row],[Order Date]],"mmm")</f>
        <v>Jul</v>
      </c>
    </row>
    <row r="1320" spans="1:24" ht="15.6">
      <c r="A1320" s="2">
        <v>3582</v>
      </c>
      <c r="B1320" s="12">
        <v>46213</v>
      </c>
      <c r="C1320" s="14">
        <f>YEAR(SalesDataTable[[#This Row],[Order Date]])</f>
        <v>2026</v>
      </c>
      <c r="D1320" s="14">
        <f>ROUNDUP(MONTH(SalesDataTable[[#This Row],[Order Date]])/3,0)</f>
        <v>3</v>
      </c>
      <c r="E1320" s="14">
        <f>MONTH(SalesDataTable[[#This Row],[Order Date]])</f>
        <v>7</v>
      </c>
      <c r="F1320" s="14" t="str">
        <f>TEXT(SalesDataTable[[#This Row],[Order Date]],"mmm")</f>
        <v>Jul</v>
      </c>
      <c r="G1320" s="3" t="s">
        <v>6</v>
      </c>
      <c r="H1320" s="3" t="s">
        <v>43</v>
      </c>
      <c r="I1320" s="3" t="s">
        <v>2</v>
      </c>
      <c r="J1320" s="3" t="s">
        <v>3</v>
      </c>
      <c r="K1320" s="3" t="s">
        <v>23</v>
      </c>
      <c r="L1320" s="3" t="s">
        <v>40</v>
      </c>
      <c r="M1320" s="8">
        <v>4</v>
      </c>
      <c r="N1320" s="5">
        <v>82.47</v>
      </c>
      <c r="O1320" s="6">
        <v>0</v>
      </c>
      <c r="P1320" s="5">
        <v>40.22</v>
      </c>
      <c r="Q1320" s="5">
        <f t="shared" si="80"/>
        <v>329.88</v>
      </c>
      <c r="R1320" s="5">
        <f t="shared" si="81"/>
        <v>160.88</v>
      </c>
      <c r="S1320" s="5">
        <f t="shared" si="82"/>
        <v>169</v>
      </c>
      <c r="T1320" s="7">
        <f t="shared" si="83"/>
        <v>0.51230750575967021</v>
      </c>
      <c r="U1320" s="4">
        <f>YEAR(SalesDataTable[[#This Row],[Order Date]])</f>
        <v>2026</v>
      </c>
      <c r="V1320" s="7" t="str">
        <f>"Q"&amp;ROUNDUP(MONTH(SalesDataTable[[#This Row],[Order Date]])/3,0)</f>
        <v>Q3</v>
      </c>
      <c r="W1320" s="8">
        <f>MONTH(SalesDataTable[[#This Row],[Order Date]])</f>
        <v>7</v>
      </c>
      <c r="X1320" s="7" t="str">
        <f>TEXT(SalesDataTable[[#This Row],[Order Date]],"mmm")</f>
        <v>Jul</v>
      </c>
    </row>
    <row r="1321" spans="1:24" ht="15.6">
      <c r="A1321" s="2">
        <v>3715</v>
      </c>
      <c r="B1321" s="12">
        <v>46213</v>
      </c>
      <c r="C1321" s="14">
        <f>YEAR(SalesDataTable[[#This Row],[Order Date]])</f>
        <v>2026</v>
      </c>
      <c r="D1321" s="14">
        <f>ROUNDUP(MONTH(SalesDataTable[[#This Row],[Order Date]])/3,0)</f>
        <v>3</v>
      </c>
      <c r="E1321" s="14">
        <f>MONTH(SalesDataTable[[#This Row],[Order Date]])</f>
        <v>7</v>
      </c>
      <c r="F1321" s="14" t="str">
        <f>TEXT(SalesDataTable[[#This Row],[Order Date]],"mmm")</f>
        <v>Jul</v>
      </c>
      <c r="G1321" s="3" t="s">
        <v>20</v>
      </c>
      <c r="H1321" s="3" t="s">
        <v>33</v>
      </c>
      <c r="I1321" s="3" t="s">
        <v>2</v>
      </c>
      <c r="J1321" s="3" t="s">
        <v>13</v>
      </c>
      <c r="K1321" s="3" t="s">
        <v>23</v>
      </c>
      <c r="L1321" s="3" t="s">
        <v>51</v>
      </c>
      <c r="M1321" s="8">
        <v>1</v>
      </c>
      <c r="N1321" s="5">
        <v>122.14</v>
      </c>
      <c r="O1321" s="6">
        <v>0.15</v>
      </c>
      <c r="P1321" s="5">
        <v>59.87</v>
      </c>
      <c r="Q1321" s="5">
        <f t="shared" si="80"/>
        <v>103.819</v>
      </c>
      <c r="R1321" s="5">
        <f t="shared" si="81"/>
        <v>59.87</v>
      </c>
      <c r="S1321" s="5">
        <f t="shared" si="82"/>
        <v>43.949000000000005</v>
      </c>
      <c r="T1321" s="7">
        <f t="shared" si="83"/>
        <v>0.42332328379198414</v>
      </c>
      <c r="U1321" s="4">
        <f>YEAR(SalesDataTable[[#This Row],[Order Date]])</f>
        <v>2026</v>
      </c>
      <c r="V1321" s="7" t="str">
        <f>"Q"&amp;ROUNDUP(MONTH(SalesDataTable[[#This Row],[Order Date]])/3,0)</f>
        <v>Q3</v>
      </c>
      <c r="W1321" s="8">
        <f>MONTH(SalesDataTable[[#This Row],[Order Date]])</f>
        <v>7</v>
      </c>
      <c r="X1321" s="7" t="str">
        <f>TEXT(SalesDataTable[[#This Row],[Order Date]],"mmm")</f>
        <v>Jul</v>
      </c>
    </row>
    <row r="1322" spans="1:24" ht="15.6">
      <c r="A1322" s="2">
        <v>3940</v>
      </c>
      <c r="B1322" s="12">
        <v>46213</v>
      </c>
      <c r="C1322" s="14">
        <f>YEAR(SalesDataTable[[#This Row],[Order Date]])</f>
        <v>2026</v>
      </c>
      <c r="D1322" s="14">
        <f>ROUNDUP(MONTH(SalesDataTable[[#This Row],[Order Date]])/3,0)</f>
        <v>3</v>
      </c>
      <c r="E1322" s="14">
        <f>MONTH(SalesDataTable[[#This Row],[Order Date]])</f>
        <v>7</v>
      </c>
      <c r="F1322" s="14" t="str">
        <f>TEXT(SalesDataTable[[#This Row],[Order Date]],"mmm")</f>
        <v>Jul</v>
      </c>
      <c r="G1322" s="3" t="s">
        <v>11</v>
      </c>
      <c r="H1322" s="3" t="s">
        <v>52</v>
      </c>
      <c r="I1322" s="3" t="s">
        <v>19</v>
      </c>
      <c r="J1322" s="3" t="s">
        <v>3</v>
      </c>
      <c r="K1322" s="3" t="s">
        <v>9</v>
      </c>
      <c r="L1322" s="3" t="s">
        <v>17</v>
      </c>
      <c r="M1322" s="8">
        <v>3</v>
      </c>
      <c r="N1322" s="5">
        <v>143.59</v>
      </c>
      <c r="O1322" s="6">
        <v>0</v>
      </c>
      <c r="P1322" s="5">
        <v>78.91</v>
      </c>
      <c r="Q1322" s="5">
        <f t="shared" si="80"/>
        <v>430.77</v>
      </c>
      <c r="R1322" s="5">
        <f t="shared" si="81"/>
        <v>236.73</v>
      </c>
      <c r="S1322" s="5">
        <f t="shared" si="82"/>
        <v>194.04</v>
      </c>
      <c r="T1322" s="7">
        <f t="shared" si="83"/>
        <v>0.45044919562643637</v>
      </c>
      <c r="U1322" s="4">
        <f>YEAR(SalesDataTable[[#This Row],[Order Date]])</f>
        <v>2026</v>
      </c>
      <c r="V1322" s="7" t="str">
        <f>"Q"&amp;ROUNDUP(MONTH(SalesDataTable[[#This Row],[Order Date]])/3,0)</f>
        <v>Q3</v>
      </c>
      <c r="W1322" s="8">
        <f>MONTH(SalesDataTable[[#This Row],[Order Date]])</f>
        <v>7</v>
      </c>
      <c r="X1322" s="7" t="str">
        <f>TEXT(SalesDataTable[[#This Row],[Order Date]],"mmm")</f>
        <v>Jul</v>
      </c>
    </row>
    <row r="1323" spans="1:24" ht="15.6">
      <c r="A1323" s="2">
        <v>4760</v>
      </c>
      <c r="B1323" s="12">
        <v>46213</v>
      </c>
      <c r="C1323" s="14">
        <f>YEAR(SalesDataTable[[#This Row],[Order Date]])</f>
        <v>2026</v>
      </c>
      <c r="D1323" s="14">
        <f>ROUNDUP(MONTH(SalesDataTable[[#This Row],[Order Date]])/3,0)</f>
        <v>3</v>
      </c>
      <c r="E1323" s="14">
        <f>MONTH(SalesDataTable[[#This Row],[Order Date]])</f>
        <v>7</v>
      </c>
      <c r="F1323" s="14" t="str">
        <f>TEXT(SalesDataTable[[#This Row],[Order Date]],"mmm")</f>
        <v>Jul</v>
      </c>
      <c r="G1323" s="3" t="s">
        <v>20</v>
      </c>
      <c r="H1323" s="3" t="s">
        <v>47</v>
      </c>
      <c r="I1323" s="3" t="s">
        <v>2</v>
      </c>
      <c r="J1323" s="3" t="s">
        <v>16</v>
      </c>
      <c r="K1323" s="3" t="s">
        <v>9</v>
      </c>
      <c r="L1323" s="3"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c r="U1323" s="4">
        <f>YEAR(SalesDataTable[[#This Row],[Order Date]])</f>
        <v>2026</v>
      </c>
      <c r="V1323" s="7" t="str">
        <f>"Q"&amp;ROUNDUP(MONTH(SalesDataTable[[#This Row],[Order Date]])/3,0)</f>
        <v>Q3</v>
      </c>
      <c r="W1323" s="8">
        <f>MONTH(SalesDataTable[[#This Row],[Order Date]])</f>
        <v>7</v>
      </c>
      <c r="X1323" s="7" t="str">
        <f>TEXT(SalesDataTable[[#This Row],[Order Date]],"mmm")</f>
        <v>Jul</v>
      </c>
    </row>
    <row r="1324" spans="1:24" ht="15.6">
      <c r="A1324" s="2">
        <v>4768</v>
      </c>
      <c r="B1324" s="12">
        <v>46213</v>
      </c>
      <c r="C1324" s="14">
        <f>YEAR(SalesDataTable[[#This Row],[Order Date]])</f>
        <v>2026</v>
      </c>
      <c r="D1324" s="14">
        <f>ROUNDUP(MONTH(SalesDataTable[[#This Row],[Order Date]])/3,0)</f>
        <v>3</v>
      </c>
      <c r="E1324" s="14">
        <f>MONTH(SalesDataTable[[#This Row],[Order Date]])</f>
        <v>7</v>
      </c>
      <c r="F1324" s="14" t="str">
        <f>TEXT(SalesDataTable[[#This Row],[Order Date]],"mmm")</f>
        <v>Jul</v>
      </c>
      <c r="G1324" s="3" t="s">
        <v>6</v>
      </c>
      <c r="H1324" s="3" t="s">
        <v>7</v>
      </c>
      <c r="I1324" s="3" t="s">
        <v>2</v>
      </c>
      <c r="J1324" s="3" t="s">
        <v>16</v>
      </c>
      <c r="K1324" s="3" t="s">
        <v>4</v>
      </c>
      <c r="L1324" s="3" t="s">
        <v>30</v>
      </c>
      <c r="M1324" s="8">
        <v>1</v>
      </c>
      <c r="N1324" s="5">
        <v>101.58</v>
      </c>
      <c r="O1324" s="6">
        <v>0</v>
      </c>
      <c r="P1324" s="5">
        <v>49.83</v>
      </c>
      <c r="Q1324" s="5">
        <f t="shared" si="80"/>
        <v>101.58</v>
      </c>
      <c r="R1324" s="5">
        <f t="shared" si="81"/>
        <v>49.83</v>
      </c>
      <c r="S1324" s="5">
        <f t="shared" si="82"/>
        <v>51.75</v>
      </c>
      <c r="T1324" s="7">
        <f t="shared" si="83"/>
        <v>0.50945067926757237</v>
      </c>
      <c r="U1324" s="4">
        <f>YEAR(SalesDataTable[[#This Row],[Order Date]])</f>
        <v>2026</v>
      </c>
      <c r="V1324" s="7" t="str">
        <f>"Q"&amp;ROUNDUP(MONTH(SalesDataTable[[#This Row],[Order Date]])/3,0)</f>
        <v>Q3</v>
      </c>
      <c r="W1324" s="8">
        <f>MONTH(SalesDataTable[[#This Row],[Order Date]])</f>
        <v>7</v>
      </c>
      <c r="X1324" s="7" t="str">
        <f>TEXT(SalesDataTable[[#This Row],[Order Date]],"mmm")</f>
        <v>Jul</v>
      </c>
    </row>
    <row r="1325" spans="1:24" ht="15.6">
      <c r="A1325" s="2">
        <v>5025</v>
      </c>
      <c r="B1325" s="12">
        <v>46213</v>
      </c>
      <c r="C1325" s="14">
        <f>YEAR(SalesDataTable[[#This Row],[Order Date]])</f>
        <v>2026</v>
      </c>
      <c r="D1325" s="14">
        <f>ROUNDUP(MONTH(SalesDataTable[[#This Row],[Order Date]])/3,0)</f>
        <v>3</v>
      </c>
      <c r="E1325" s="14">
        <f>MONTH(SalesDataTable[[#This Row],[Order Date]])</f>
        <v>7</v>
      </c>
      <c r="F1325" s="14" t="str">
        <f>TEXT(SalesDataTable[[#This Row],[Order Date]],"mmm")</f>
        <v>Jul</v>
      </c>
      <c r="G1325" s="3" t="s">
        <v>11</v>
      </c>
      <c r="H1325" s="3" t="s">
        <v>18</v>
      </c>
      <c r="I1325" s="3" t="s">
        <v>2</v>
      </c>
      <c r="J1325" s="3" t="s">
        <v>3</v>
      </c>
      <c r="K1325" s="3" t="s">
        <v>14</v>
      </c>
      <c r="L1325" s="3" t="s">
        <v>48</v>
      </c>
      <c r="M1325" s="8">
        <v>4</v>
      </c>
      <c r="N1325" s="5">
        <v>166.71</v>
      </c>
      <c r="O1325" s="6">
        <v>0</v>
      </c>
      <c r="P1325" s="5">
        <v>86.55</v>
      </c>
      <c r="Q1325" s="5">
        <f t="shared" si="80"/>
        <v>666.84</v>
      </c>
      <c r="R1325" s="5">
        <f t="shared" si="81"/>
        <v>346.2</v>
      </c>
      <c r="S1325" s="5">
        <f t="shared" si="82"/>
        <v>320.64000000000004</v>
      </c>
      <c r="T1325" s="7">
        <f t="shared" si="83"/>
        <v>0.48083498290444487</v>
      </c>
      <c r="U1325" s="4">
        <f>YEAR(SalesDataTable[[#This Row],[Order Date]])</f>
        <v>2026</v>
      </c>
      <c r="V1325" s="7" t="str">
        <f>"Q"&amp;ROUNDUP(MONTH(SalesDataTable[[#This Row],[Order Date]])/3,0)</f>
        <v>Q3</v>
      </c>
      <c r="W1325" s="8">
        <f>MONTH(SalesDataTable[[#This Row],[Order Date]])</f>
        <v>7</v>
      </c>
      <c r="X1325" s="7" t="str">
        <f>TEXT(SalesDataTable[[#This Row],[Order Date]],"mmm")</f>
        <v>Jul</v>
      </c>
    </row>
    <row r="1326" spans="1:24" ht="15.6">
      <c r="A1326" s="2">
        <v>165</v>
      </c>
      <c r="B1326" s="12">
        <v>46214</v>
      </c>
      <c r="C1326" s="14">
        <f>YEAR(SalesDataTable[[#This Row],[Order Date]])</f>
        <v>2026</v>
      </c>
      <c r="D1326" s="14">
        <f>ROUNDUP(MONTH(SalesDataTable[[#This Row],[Order Date]])/3,0)</f>
        <v>3</v>
      </c>
      <c r="E1326" s="14">
        <f>MONTH(SalesDataTable[[#This Row],[Order Date]])</f>
        <v>7</v>
      </c>
      <c r="F1326" s="14" t="str">
        <f>TEXT(SalesDataTable[[#This Row],[Order Date]],"mmm")</f>
        <v>Jul</v>
      </c>
      <c r="G1326" s="3" t="s">
        <v>6</v>
      </c>
      <c r="H1326" s="3" t="s">
        <v>43</v>
      </c>
      <c r="I1326" s="3" t="s">
        <v>19</v>
      </c>
      <c r="J1326" s="3" t="s">
        <v>13</v>
      </c>
      <c r="K1326" s="3" t="s">
        <v>4</v>
      </c>
      <c r="L1326" s="3" t="s">
        <v>5</v>
      </c>
      <c r="M1326" s="8">
        <v>2</v>
      </c>
      <c r="N1326" s="5">
        <v>83.33</v>
      </c>
      <c r="O1326" s="6">
        <v>0</v>
      </c>
      <c r="P1326" s="5">
        <v>42.11</v>
      </c>
      <c r="Q1326" s="5">
        <f t="shared" si="80"/>
        <v>166.66</v>
      </c>
      <c r="R1326" s="5">
        <f t="shared" si="81"/>
        <v>84.22</v>
      </c>
      <c r="S1326" s="5">
        <f t="shared" si="82"/>
        <v>82.44</v>
      </c>
      <c r="T1326" s="7">
        <f t="shared" si="83"/>
        <v>0.49465978639145564</v>
      </c>
      <c r="U1326" s="4">
        <f>YEAR(SalesDataTable[[#This Row],[Order Date]])</f>
        <v>2026</v>
      </c>
      <c r="V1326" s="7" t="str">
        <f>"Q"&amp;ROUNDUP(MONTH(SalesDataTable[[#This Row],[Order Date]])/3,0)</f>
        <v>Q3</v>
      </c>
      <c r="W1326" s="8">
        <f>MONTH(SalesDataTable[[#This Row],[Order Date]])</f>
        <v>7</v>
      </c>
      <c r="X1326" s="7" t="str">
        <f>TEXT(SalesDataTable[[#This Row],[Order Date]],"mmm")</f>
        <v>Jul</v>
      </c>
    </row>
    <row r="1327" spans="1:24" ht="15.6">
      <c r="A1327" s="2">
        <v>198</v>
      </c>
      <c r="B1327" s="12">
        <v>46214</v>
      </c>
      <c r="C1327" s="14">
        <f>YEAR(SalesDataTable[[#This Row],[Order Date]])</f>
        <v>2026</v>
      </c>
      <c r="D1327" s="14">
        <f>ROUNDUP(MONTH(SalesDataTable[[#This Row],[Order Date]])/3,0)</f>
        <v>3</v>
      </c>
      <c r="E1327" s="14">
        <f>MONTH(SalesDataTable[[#This Row],[Order Date]])</f>
        <v>7</v>
      </c>
      <c r="F1327" s="14" t="str">
        <f>TEXT(SalesDataTable[[#This Row],[Order Date]],"mmm")</f>
        <v>Jul</v>
      </c>
      <c r="G1327" s="3" t="s">
        <v>0</v>
      </c>
      <c r="H1327" s="3" t="s">
        <v>50</v>
      </c>
      <c r="I1327" s="3" t="s">
        <v>2</v>
      </c>
      <c r="J1327" s="3" t="s">
        <v>13</v>
      </c>
      <c r="K1327" s="3" t="s">
        <v>9</v>
      </c>
      <c r="L1327" s="3" t="s">
        <v>46</v>
      </c>
      <c r="M1327" s="8">
        <v>2</v>
      </c>
      <c r="N1327" s="5">
        <v>71.77</v>
      </c>
      <c r="O1327" s="6">
        <v>0.05</v>
      </c>
      <c r="P1327" s="5">
        <v>32.9</v>
      </c>
      <c r="Q1327" s="5">
        <f t="shared" si="80"/>
        <v>136.363</v>
      </c>
      <c r="R1327" s="5">
        <f t="shared" si="81"/>
        <v>65.8</v>
      </c>
      <c r="S1327" s="5">
        <f t="shared" si="82"/>
        <v>70.563000000000002</v>
      </c>
      <c r="T1327" s="7">
        <f t="shared" si="83"/>
        <v>0.5174644148339359</v>
      </c>
      <c r="U1327" s="4">
        <f>YEAR(SalesDataTable[[#This Row],[Order Date]])</f>
        <v>2026</v>
      </c>
      <c r="V1327" s="7" t="str">
        <f>"Q"&amp;ROUNDUP(MONTH(SalesDataTable[[#This Row],[Order Date]])/3,0)</f>
        <v>Q3</v>
      </c>
      <c r="W1327" s="8">
        <f>MONTH(SalesDataTable[[#This Row],[Order Date]])</f>
        <v>7</v>
      </c>
      <c r="X1327" s="7" t="str">
        <f>TEXT(SalesDataTable[[#This Row],[Order Date]],"mmm")</f>
        <v>Jul</v>
      </c>
    </row>
    <row r="1328" spans="1:24" ht="15.6">
      <c r="A1328" s="2">
        <v>1480</v>
      </c>
      <c r="B1328" s="12">
        <v>46214</v>
      </c>
      <c r="C1328" s="14">
        <f>YEAR(SalesDataTable[[#This Row],[Order Date]])</f>
        <v>2026</v>
      </c>
      <c r="D1328" s="14">
        <f>ROUNDUP(MONTH(SalesDataTable[[#This Row],[Order Date]])/3,0)</f>
        <v>3</v>
      </c>
      <c r="E1328" s="14">
        <f>MONTH(SalesDataTable[[#This Row],[Order Date]])</f>
        <v>7</v>
      </c>
      <c r="F1328" s="14" t="str">
        <f>TEXT(SalesDataTable[[#This Row],[Order Date]],"mmm")</f>
        <v>Jul</v>
      </c>
      <c r="G1328" s="3" t="s">
        <v>0</v>
      </c>
      <c r="H1328" s="3" t="s">
        <v>50</v>
      </c>
      <c r="I1328" s="3" t="s">
        <v>2</v>
      </c>
      <c r="J1328" s="3" t="s">
        <v>13</v>
      </c>
      <c r="K1328" s="3" t="s">
        <v>14</v>
      </c>
      <c r="L1328" s="3" t="s">
        <v>48</v>
      </c>
      <c r="M1328" s="8">
        <v>3</v>
      </c>
      <c r="N1328" s="5">
        <v>164.5</v>
      </c>
      <c r="O1328" s="6">
        <v>0</v>
      </c>
      <c r="P1328" s="5">
        <v>87.06</v>
      </c>
      <c r="Q1328" s="5">
        <f t="shared" si="80"/>
        <v>493.5</v>
      </c>
      <c r="R1328" s="5">
        <f t="shared" si="81"/>
        <v>261.18</v>
      </c>
      <c r="S1328" s="5">
        <f t="shared" si="82"/>
        <v>232.32</v>
      </c>
      <c r="T1328" s="7">
        <f t="shared" si="83"/>
        <v>0.47075987841945288</v>
      </c>
      <c r="U1328" s="4">
        <f>YEAR(SalesDataTable[[#This Row],[Order Date]])</f>
        <v>2026</v>
      </c>
      <c r="V1328" s="7" t="str">
        <f>"Q"&amp;ROUNDUP(MONTH(SalesDataTable[[#This Row],[Order Date]])/3,0)</f>
        <v>Q3</v>
      </c>
      <c r="W1328" s="8">
        <f>MONTH(SalesDataTable[[#This Row],[Order Date]])</f>
        <v>7</v>
      </c>
      <c r="X1328" s="7" t="str">
        <f>TEXT(SalesDataTable[[#This Row],[Order Date]],"mmm")</f>
        <v>Jul</v>
      </c>
    </row>
    <row r="1329" spans="1:24" ht="15.6">
      <c r="A1329" s="2">
        <v>1990</v>
      </c>
      <c r="B1329" s="12">
        <v>46214</v>
      </c>
      <c r="C1329" s="14">
        <f>YEAR(SalesDataTable[[#This Row],[Order Date]])</f>
        <v>2026</v>
      </c>
      <c r="D1329" s="14">
        <f>ROUNDUP(MONTH(SalesDataTable[[#This Row],[Order Date]])/3,0)</f>
        <v>3</v>
      </c>
      <c r="E1329" s="14">
        <f>MONTH(SalesDataTable[[#This Row],[Order Date]])</f>
        <v>7</v>
      </c>
      <c r="F1329" s="14" t="str">
        <f>TEXT(SalesDataTable[[#This Row],[Order Date]],"mmm")</f>
        <v>Jul</v>
      </c>
      <c r="G1329" s="3" t="s">
        <v>0</v>
      </c>
      <c r="H1329" s="3" t="s">
        <v>50</v>
      </c>
      <c r="I1329" s="3" t="s">
        <v>2</v>
      </c>
      <c r="J1329" s="3" t="s">
        <v>3</v>
      </c>
      <c r="K1329" s="3" t="s">
        <v>23</v>
      </c>
      <c r="L1329" s="3" t="s">
        <v>40</v>
      </c>
      <c r="M1329" s="8">
        <v>3</v>
      </c>
      <c r="N1329" s="5">
        <v>82.28</v>
      </c>
      <c r="O1329" s="6">
        <v>0.1</v>
      </c>
      <c r="P1329" s="5">
        <v>39.51</v>
      </c>
      <c r="Q1329" s="5">
        <f t="shared" si="80"/>
        <v>222.15600000000001</v>
      </c>
      <c r="R1329" s="5">
        <f t="shared" si="81"/>
        <v>118.53</v>
      </c>
      <c r="S1329" s="5">
        <f t="shared" si="82"/>
        <v>103.626</v>
      </c>
      <c r="T1329" s="7">
        <f t="shared" si="83"/>
        <v>0.46645600388915898</v>
      </c>
      <c r="U1329" s="4">
        <f>YEAR(SalesDataTable[[#This Row],[Order Date]])</f>
        <v>2026</v>
      </c>
      <c r="V1329" s="7" t="str">
        <f>"Q"&amp;ROUNDUP(MONTH(SalesDataTable[[#This Row],[Order Date]])/3,0)</f>
        <v>Q3</v>
      </c>
      <c r="W1329" s="8">
        <f>MONTH(SalesDataTable[[#This Row],[Order Date]])</f>
        <v>7</v>
      </c>
      <c r="X1329" s="7" t="str">
        <f>TEXT(SalesDataTable[[#This Row],[Order Date]],"mmm")</f>
        <v>Jul</v>
      </c>
    </row>
    <row r="1330" spans="1:24" ht="15.6">
      <c r="A1330" s="2">
        <v>2298</v>
      </c>
      <c r="B1330" s="12">
        <v>46214</v>
      </c>
      <c r="C1330" s="14">
        <f>YEAR(SalesDataTable[[#This Row],[Order Date]])</f>
        <v>2026</v>
      </c>
      <c r="D1330" s="14">
        <f>ROUNDUP(MONTH(SalesDataTable[[#This Row],[Order Date]])/3,0)</f>
        <v>3</v>
      </c>
      <c r="E1330" s="14">
        <f>MONTH(SalesDataTable[[#This Row],[Order Date]])</f>
        <v>7</v>
      </c>
      <c r="F1330" s="14" t="str">
        <f>TEXT(SalesDataTable[[#This Row],[Order Date]],"mmm")</f>
        <v>Jul</v>
      </c>
      <c r="G1330" s="3" t="s">
        <v>11</v>
      </c>
      <c r="H1330" s="3" t="s">
        <v>12</v>
      </c>
      <c r="I1330" s="3" t="s">
        <v>19</v>
      </c>
      <c r="J1330" s="3" t="s">
        <v>13</v>
      </c>
      <c r="K1330" s="3" t="s">
        <v>4</v>
      </c>
      <c r="L1330" s="3" t="s">
        <v>30</v>
      </c>
      <c r="M1330" s="8">
        <v>2</v>
      </c>
      <c r="N1330" s="5">
        <v>103.17</v>
      </c>
      <c r="O1330" s="6">
        <v>0</v>
      </c>
      <c r="P1330" s="5">
        <v>50.49</v>
      </c>
      <c r="Q1330" s="5">
        <f t="shared" si="80"/>
        <v>206.34</v>
      </c>
      <c r="R1330" s="5">
        <f t="shared" si="81"/>
        <v>100.98</v>
      </c>
      <c r="S1330" s="5">
        <f t="shared" si="82"/>
        <v>105.36</v>
      </c>
      <c r="T1330" s="7">
        <f t="shared" si="83"/>
        <v>0.51061355045071244</v>
      </c>
      <c r="U1330" s="4">
        <f>YEAR(SalesDataTable[[#This Row],[Order Date]])</f>
        <v>2026</v>
      </c>
      <c r="V1330" s="7" t="str">
        <f>"Q"&amp;ROUNDUP(MONTH(SalesDataTable[[#This Row],[Order Date]])/3,0)</f>
        <v>Q3</v>
      </c>
      <c r="W1330" s="8">
        <f>MONTH(SalesDataTable[[#This Row],[Order Date]])</f>
        <v>7</v>
      </c>
      <c r="X1330" s="7" t="str">
        <f>TEXT(SalesDataTable[[#This Row],[Order Date]],"mmm")</f>
        <v>Jul</v>
      </c>
    </row>
    <row r="1331" spans="1:24" ht="15.6">
      <c r="A1331" s="2">
        <v>2886</v>
      </c>
      <c r="B1331" s="12">
        <v>46214</v>
      </c>
      <c r="C1331" s="14">
        <f>YEAR(SalesDataTable[[#This Row],[Order Date]])</f>
        <v>2026</v>
      </c>
      <c r="D1331" s="14">
        <f>ROUNDUP(MONTH(SalesDataTable[[#This Row],[Order Date]])/3,0)</f>
        <v>3</v>
      </c>
      <c r="E1331" s="14">
        <f>MONTH(SalesDataTable[[#This Row],[Order Date]])</f>
        <v>7</v>
      </c>
      <c r="F1331" s="14" t="str">
        <f>TEXT(SalesDataTable[[#This Row],[Order Date]],"mmm")</f>
        <v>Jul</v>
      </c>
      <c r="G1331" s="3" t="s">
        <v>0</v>
      </c>
      <c r="H1331" s="3" t="s">
        <v>50</v>
      </c>
      <c r="I1331" s="3" t="s">
        <v>2</v>
      </c>
      <c r="J1331" s="3" t="s">
        <v>13</v>
      </c>
      <c r="K1331" s="3" t="s">
        <v>4</v>
      </c>
      <c r="L1331" s="3" t="s">
        <v>22</v>
      </c>
      <c r="M1331" s="8">
        <v>1</v>
      </c>
      <c r="N1331" s="5">
        <v>50.33</v>
      </c>
      <c r="O1331" s="6">
        <v>0.05</v>
      </c>
      <c r="P1331" s="5">
        <v>22.06</v>
      </c>
      <c r="Q1331" s="5">
        <f t="shared" si="80"/>
        <v>47.813499999999998</v>
      </c>
      <c r="R1331" s="5">
        <f t="shared" si="81"/>
        <v>22.06</v>
      </c>
      <c r="S1331" s="5">
        <f t="shared" si="82"/>
        <v>25.753499999999999</v>
      </c>
      <c r="T1331" s="7">
        <f t="shared" si="83"/>
        <v>0.53862402877848303</v>
      </c>
      <c r="U1331" s="4">
        <f>YEAR(SalesDataTable[[#This Row],[Order Date]])</f>
        <v>2026</v>
      </c>
      <c r="V1331" s="7" t="str">
        <f>"Q"&amp;ROUNDUP(MONTH(SalesDataTable[[#This Row],[Order Date]])/3,0)</f>
        <v>Q3</v>
      </c>
      <c r="W1331" s="8">
        <f>MONTH(SalesDataTable[[#This Row],[Order Date]])</f>
        <v>7</v>
      </c>
      <c r="X1331" s="7" t="str">
        <f>TEXT(SalesDataTable[[#This Row],[Order Date]],"mmm")</f>
        <v>Jul</v>
      </c>
    </row>
    <row r="1332" spans="1:24" ht="15.6">
      <c r="A1332" s="2">
        <v>2893</v>
      </c>
      <c r="B1332" s="12">
        <v>46214</v>
      </c>
      <c r="C1332" s="14">
        <f>YEAR(SalesDataTable[[#This Row],[Order Date]])</f>
        <v>2026</v>
      </c>
      <c r="D1332" s="14">
        <f>ROUNDUP(MONTH(SalesDataTable[[#This Row],[Order Date]])/3,0)</f>
        <v>3</v>
      </c>
      <c r="E1332" s="14">
        <f>MONTH(SalesDataTable[[#This Row],[Order Date]])</f>
        <v>7</v>
      </c>
      <c r="F1332" s="14" t="str">
        <f>TEXT(SalesDataTable[[#This Row],[Order Date]],"mmm")</f>
        <v>Jul</v>
      </c>
      <c r="G1332" s="3" t="s">
        <v>6</v>
      </c>
      <c r="H1332" s="3" t="s">
        <v>41</v>
      </c>
      <c r="I1332" s="3" t="s">
        <v>8</v>
      </c>
      <c r="J1332" s="3" t="s">
        <v>16</v>
      </c>
      <c r="K1332" s="3" t="s">
        <v>9</v>
      </c>
      <c r="L1332" s="3" t="s">
        <v>17</v>
      </c>
      <c r="M1332" s="8">
        <v>6</v>
      </c>
      <c r="N1332" s="5">
        <v>142.78</v>
      </c>
      <c r="O1332" s="6">
        <v>0.15</v>
      </c>
      <c r="P1332" s="5">
        <v>80.38</v>
      </c>
      <c r="Q1332" s="5">
        <f t="shared" si="80"/>
        <v>728.178</v>
      </c>
      <c r="R1332" s="5">
        <f t="shared" si="81"/>
        <v>482.28</v>
      </c>
      <c r="S1332" s="5">
        <f t="shared" si="82"/>
        <v>245.89800000000002</v>
      </c>
      <c r="T1332" s="7">
        <f t="shared" si="83"/>
        <v>0.33768941110552642</v>
      </c>
      <c r="U1332" s="4">
        <f>YEAR(SalesDataTable[[#This Row],[Order Date]])</f>
        <v>2026</v>
      </c>
      <c r="V1332" s="7" t="str">
        <f>"Q"&amp;ROUNDUP(MONTH(SalesDataTable[[#This Row],[Order Date]])/3,0)</f>
        <v>Q3</v>
      </c>
      <c r="W1332" s="8">
        <f>MONTH(SalesDataTable[[#This Row],[Order Date]])</f>
        <v>7</v>
      </c>
      <c r="X1332" s="7" t="str">
        <f>TEXT(SalesDataTable[[#This Row],[Order Date]],"mmm")</f>
        <v>Jul</v>
      </c>
    </row>
    <row r="1333" spans="1:24" ht="15.6">
      <c r="A1333" s="2">
        <v>2939</v>
      </c>
      <c r="B1333" s="12">
        <v>46214</v>
      </c>
      <c r="C1333" s="14">
        <f>YEAR(SalesDataTable[[#This Row],[Order Date]])</f>
        <v>2026</v>
      </c>
      <c r="D1333" s="14">
        <f>ROUNDUP(MONTH(SalesDataTable[[#This Row],[Order Date]])/3,0)</f>
        <v>3</v>
      </c>
      <c r="E1333" s="14">
        <f>MONTH(SalesDataTable[[#This Row],[Order Date]])</f>
        <v>7</v>
      </c>
      <c r="F1333" s="14" t="str">
        <f>TEXT(SalesDataTable[[#This Row],[Order Date]],"mmm")</f>
        <v>Jul</v>
      </c>
      <c r="G1333" s="3" t="s">
        <v>6</v>
      </c>
      <c r="H1333" s="3" t="s">
        <v>27</v>
      </c>
      <c r="I1333" s="3" t="s">
        <v>2</v>
      </c>
      <c r="J1333" s="3" t="s">
        <v>13</v>
      </c>
      <c r="K1333" s="3" t="s">
        <v>23</v>
      </c>
      <c r="L1333" s="3" t="s">
        <v>29</v>
      </c>
      <c r="M1333" s="8">
        <v>1</v>
      </c>
      <c r="N1333" s="5">
        <v>195.38</v>
      </c>
      <c r="O1333" s="6">
        <v>0.05</v>
      </c>
      <c r="P1333" s="5">
        <v>101.67</v>
      </c>
      <c r="Q1333" s="5">
        <f t="shared" si="80"/>
        <v>185.61099999999999</v>
      </c>
      <c r="R1333" s="5">
        <f t="shared" si="81"/>
        <v>101.67</v>
      </c>
      <c r="S1333" s="5">
        <f t="shared" si="82"/>
        <v>83.940999999999988</v>
      </c>
      <c r="T1333" s="7">
        <f t="shared" si="83"/>
        <v>0.45224151585843508</v>
      </c>
      <c r="U1333" s="4">
        <f>YEAR(SalesDataTable[[#This Row],[Order Date]])</f>
        <v>2026</v>
      </c>
      <c r="V1333" s="7" t="str">
        <f>"Q"&amp;ROUNDUP(MONTH(SalesDataTable[[#This Row],[Order Date]])/3,0)</f>
        <v>Q3</v>
      </c>
      <c r="W1333" s="8">
        <f>MONTH(SalesDataTable[[#This Row],[Order Date]])</f>
        <v>7</v>
      </c>
      <c r="X1333" s="7" t="str">
        <f>TEXT(SalesDataTable[[#This Row],[Order Date]],"mmm")</f>
        <v>Jul</v>
      </c>
    </row>
    <row r="1334" spans="1:24" ht="15.6">
      <c r="A1334" s="2">
        <v>3249</v>
      </c>
      <c r="B1334" s="12">
        <v>46214</v>
      </c>
      <c r="C1334" s="14">
        <f>YEAR(SalesDataTable[[#This Row],[Order Date]])</f>
        <v>2026</v>
      </c>
      <c r="D1334" s="14">
        <f>ROUNDUP(MONTH(SalesDataTable[[#This Row],[Order Date]])/3,0)</f>
        <v>3</v>
      </c>
      <c r="E1334" s="14">
        <f>MONTH(SalesDataTable[[#This Row],[Order Date]])</f>
        <v>7</v>
      </c>
      <c r="F1334" s="14" t="str">
        <f>TEXT(SalesDataTable[[#This Row],[Order Date]],"mmm")</f>
        <v>Jul</v>
      </c>
      <c r="G1334" s="3" t="s">
        <v>20</v>
      </c>
      <c r="H1334" s="3" t="s">
        <v>21</v>
      </c>
      <c r="I1334" s="3" t="s">
        <v>19</v>
      </c>
      <c r="J1334" s="3" t="s">
        <v>3</v>
      </c>
      <c r="K1334" s="3" t="s">
        <v>4</v>
      </c>
      <c r="L1334" s="3" t="s">
        <v>30</v>
      </c>
      <c r="M1334" s="8">
        <v>5</v>
      </c>
      <c r="N1334" s="5">
        <v>104.8</v>
      </c>
      <c r="O1334" s="6">
        <v>0</v>
      </c>
      <c r="P1334" s="5">
        <v>50.94</v>
      </c>
      <c r="Q1334" s="5">
        <f t="shared" si="80"/>
        <v>524</v>
      </c>
      <c r="R1334" s="5">
        <f t="shared" si="81"/>
        <v>254.7</v>
      </c>
      <c r="S1334" s="5">
        <f t="shared" si="82"/>
        <v>269.3</v>
      </c>
      <c r="T1334" s="7">
        <f t="shared" si="83"/>
        <v>0.51393129770992374</v>
      </c>
      <c r="U1334" s="4">
        <f>YEAR(SalesDataTable[[#This Row],[Order Date]])</f>
        <v>2026</v>
      </c>
      <c r="V1334" s="7" t="str">
        <f>"Q"&amp;ROUNDUP(MONTH(SalesDataTable[[#This Row],[Order Date]])/3,0)</f>
        <v>Q3</v>
      </c>
      <c r="W1334" s="8">
        <f>MONTH(SalesDataTable[[#This Row],[Order Date]])</f>
        <v>7</v>
      </c>
      <c r="X1334" s="7" t="str">
        <f>TEXT(SalesDataTable[[#This Row],[Order Date]],"mmm")</f>
        <v>Jul</v>
      </c>
    </row>
    <row r="1335" spans="1:24" ht="15.6">
      <c r="A1335" s="2">
        <v>3832</v>
      </c>
      <c r="B1335" s="12">
        <v>46214</v>
      </c>
      <c r="C1335" s="14">
        <f>YEAR(SalesDataTable[[#This Row],[Order Date]])</f>
        <v>2026</v>
      </c>
      <c r="D1335" s="14">
        <f>ROUNDUP(MONTH(SalesDataTable[[#This Row],[Order Date]])/3,0)</f>
        <v>3</v>
      </c>
      <c r="E1335" s="14">
        <f>MONTH(SalesDataTable[[#This Row],[Order Date]])</f>
        <v>7</v>
      </c>
      <c r="F1335" s="14" t="str">
        <f>TEXT(SalesDataTable[[#This Row],[Order Date]],"mmm")</f>
        <v>Jul</v>
      </c>
      <c r="G1335" s="3" t="s">
        <v>20</v>
      </c>
      <c r="H1335" s="3" t="s">
        <v>31</v>
      </c>
      <c r="I1335" s="3" t="s">
        <v>2</v>
      </c>
      <c r="J1335" s="3" t="s">
        <v>3</v>
      </c>
      <c r="K1335" s="3" t="s">
        <v>23</v>
      </c>
      <c r="L1335" s="3"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c r="U1335" s="4">
        <f>YEAR(SalesDataTable[[#This Row],[Order Date]])</f>
        <v>2026</v>
      </c>
      <c r="V1335" s="7" t="str">
        <f>"Q"&amp;ROUNDUP(MONTH(SalesDataTable[[#This Row],[Order Date]])/3,0)</f>
        <v>Q3</v>
      </c>
      <c r="W1335" s="8">
        <f>MONTH(SalesDataTable[[#This Row],[Order Date]])</f>
        <v>7</v>
      </c>
      <c r="X1335" s="7" t="str">
        <f>TEXT(SalesDataTable[[#This Row],[Order Date]],"mmm")</f>
        <v>Jul</v>
      </c>
    </row>
    <row r="1336" spans="1:24" ht="15.6">
      <c r="A1336" s="2">
        <v>3868</v>
      </c>
      <c r="B1336" s="12">
        <v>46214</v>
      </c>
      <c r="C1336" s="14">
        <f>YEAR(SalesDataTable[[#This Row],[Order Date]])</f>
        <v>2026</v>
      </c>
      <c r="D1336" s="14">
        <f>ROUNDUP(MONTH(SalesDataTable[[#This Row],[Order Date]])/3,0)</f>
        <v>3</v>
      </c>
      <c r="E1336" s="14">
        <f>MONTH(SalesDataTable[[#This Row],[Order Date]])</f>
        <v>7</v>
      </c>
      <c r="F1336" s="14" t="str">
        <f>TEXT(SalesDataTable[[#This Row],[Order Date]],"mmm")</f>
        <v>Jul</v>
      </c>
      <c r="G1336" s="3" t="s">
        <v>11</v>
      </c>
      <c r="H1336" s="3" t="s">
        <v>39</v>
      </c>
      <c r="I1336" s="3" t="s">
        <v>2</v>
      </c>
      <c r="J1336" s="3" t="s">
        <v>16</v>
      </c>
      <c r="K1336" s="3" t="s">
        <v>9</v>
      </c>
      <c r="L1336" s="3" t="s">
        <v>10</v>
      </c>
      <c r="M1336" s="8">
        <v>1</v>
      </c>
      <c r="N1336" s="5">
        <v>90.79</v>
      </c>
      <c r="O1336" s="6">
        <v>0</v>
      </c>
      <c r="P1336" s="5">
        <v>46.39</v>
      </c>
      <c r="Q1336" s="5">
        <f t="shared" si="80"/>
        <v>90.79</v>
      </c>
      <c r="R1336" s="5">
        <f t="shared" si="81"/>
        <v>46.39</v>
      </c>
      <c r="S1336" s="5">
        <f t="shared" si="82"/>
        <v>44.400000000000006</v>
      </c>
      <c r="T1336" s="7">
        <f t="shared" si="83"/>
        <v>0.4890406432426479</v>
      </c>
      <c r="U1336" s="4">
        <f>YEAR(SalesDataTable[[#This Row],[Order Date]])</f>
        <v>2026</v>
      </c>
      <c r="V1336" s="7" t="str">
        <f>"Q"&amp;ROUNDUP(MONTH(SalesDataTable[[#This Row],[Order Date]])/3,0)</f>
        <v>Q3</v>
      </c>
      <c r="W1336" s="8">
        <f>MONTH(SalesDataTable[[#This Row],[Order Date]])</f>
        <v>7</v>
      </c>
      <c r="X1336" s="7" t="str">
        <f>TEXT(SalesDataTable[[#This Row],[Order Date]],"mmm")</f>
        <v>Jul</v>
      </c>
    </row>
    <row r="1337" spans="1:24" ht="15.6">
      <c r="A1337" s="2">
        <v>4365</v>
      </c>
      <c r="B1337" s="12">
        <v>46214</v>
      </c>
      <c r="C1337" s="14">
        <f>YEAR(SalesDataTable[[#This Row],[Order Date]])</f>
        <v>2026</v>
      </c>
      <c r="D1337" s="14">
        <f>ROUNDUP(MONTH(SalesDataTable[[#This Row],[Order Date]])/3,0)</f>
        <v>3</v>
      </c>
      <c r="E1337" s="14">
        <f>MONTH(SalesDataTable[[#This Row],[Order Date]])</f>
        <v>7</v>
      </c>
      <c r="F1337" s="14" t="str">
        <f>TEXT(SalesDataTable[[#This Row],[Order Date]],"mmm")</f>
        <v>Jul</v>
      </c>
      <c r="G1337" s="3" t="s">
        <v>6</v>
      </c>
      <c r="H1337" s="3" t="s">
        <v>41</v>
      </c>
      <c r="I1337" s="3" t="s">
        <v>2</v>
      </c>
      <c r="J1337" s="3" t="s">
        <v>3</v>
      </c>
      <c r="K1337" s="3" t="s">
        <v>4</v>
      </c>
      <c r="L1337" s="3" t="s">
        <v>26</v>
      </c>
      <c r="M1337" s="8">
        <v>1</v>
      </c>
      <c r="N1337" s="5">
        <v>41.33</v>
      </c>
      <c r="O1337" s="6">
        <v>0</v>
      </c>
      <c r="P1337" s="5">
        <v>17.2</v>
      </c>
      <c r="Q1337" s="5">
        <f t="shared" si="80"/>
        <v>41.33</v>
      </c>
      <c r="R1337" s="5">
        <f t="shared" si="81"/>
        <v>17.2</v>
      </c>
      <c r="S1337" s="5">
        <f t="shared" si="82"/>
        <v>24.13</v>
      </c>
      <c r="T1337" s="7">
        <f t="shared" si="83"/>
        <v>0.58383740624243896</v>
      </c>
      <c r="U1337" s="4">
        <f>YEAR(SalesDataTable[[#This Row],[Order Date]])</f>
        <v>2026</v>
      </c>
      <c r="V1337" s="7" t="str">
        <f>"Q"&amp;ROUNDUP(MONTH(SalesDataTable[[#This Row],[Order Date]])/3,0)</f>
        <v>Q3</v>
      </c>
      <c r="W1337" s="8">
        <f>MONTH(SalesDataTable[[#This Row],[Order Date]])</f>
        <v>7</v>
      </c>
      <c r="X1337" s="7" t="str">
        <f>TEXT(SalesDataTable[[#This Row],[Order Date]],"mmm")</f>
        <v>Jul</v>
      </c>
    </row>
    <row r="1338" spans="1:24" ht="15.6">
      <c r="A1338" s="2">
        <v>314</v>
      </c>
      <c r="B1338" s="12">
        <v>46215</v>
      </c>
      <c r="C1338" s="14">
        <f>YEAR(SalesDataTable[[#This Row],[Order Date]])</f>
        <v>2026</v>
      </c>
      <c r="D1338" s="14">
        <f>ROUNDUP(MONTH(SalesDataTable[[#This Row],[Order Date]])/3,0)</f>
        <v>3</v>
      </c>
      <c r="E1338" s="14">
        <f>MONTH(SalesDataTable[[#This Row],[Order Date]])</f>
        <v>7</v>
      </c>
      <c r="F1338" s="14" t="str">
        <f>TEXT(SalesDataTable[[#This Row],[Order Date]],"mmm")</f>
        <v>Jul</v>
      </c>
      <c r="G1338" s="3" t="s">
        <v>11</v>
      </c>
      <c r="H1338" s="3" t="s">
        <v>12</v>
      </c>
      <c r="I1338" s="3" t="s">
        <v>2</v>
      </c>
      <c r="J1338" s="3" t="s">
        <v>3</v>
      </c>
      <c r="K1338" s="3" t="s">
        <v>34</v>
      </c>
      <c r="L1338" s="3" t="s">
        <v>35</v>
      </c>
      <c r="M1338" s="8">
        <v>2</v>
      </c>
      <c r="N1338" s="5">
        <v>41.09</v>
      </c>
      <c r="O1338" s="6">
        <v>0.05</v>
      </c>
      <c r="P1338" s="5">
        <v>14.54</v>
      </c>
      <c r="Q1338" s="5">
        <f t="shared" si="80"/>
        <v>78.070999999999998</v>
      </c>
      <c r="R1338" s="5">
        <f t="shared" si="81"/>
        <v>29.08</v>
      </c>
      <c r="S1338" s="5">
        <f t="shared" si="82"/>
        <v>48.991</v>
      </c>
      <c r="T1338" s="7">
        <f t="shared" si="83"/>
        <v>0.62751854081541159</v>
      </c>
      <c r="U1338" s="4">
        <f>YEAR(SalesDataTable[[#This Row],[Order Date]])</f>
        <v>2026</v>
      </c>
      <c r="V1338" s="7" t="str">
        <f>"Q"&amp;ROUNDUP(MONTH(SalesDataTable[[#This Row],[Order Date]])/3,0)</f>
        <v>Q3</v>
      </c>
      <c r="W1338" s="8">
        <f>MONTH(SalesDataTable[[#This Row],[Order Date]])</f>
        <v>7</v>
      </c>
      <c r="X1338" s="7" t="str">
        <f>TEXT(SalesDataTable[[#This Row],[Order Date]],"mmm")</f>
        <v>Jul</v>
      </c>
    </row>
    <row r="1339" spans="1:24" ht="15.6">
      <c r="A1339" s="2">
        <v>552</v>
      </c>
      <c r="B1339" s="12">
        <v>46215</v>
      </c>
      <c r="C1339" s="14">
        <f>YEAR(SalesDataTable[[#This Row],[Order Date]])</f>
        <v>2026</v>
      </c>
      <c r="D1339" s="14">
        <f>ROUNDUP(MONTH(SalesDataTable[[#This Row],[Order Date]])/3,0)</f>
        <v>3</v>
      </c>
      <c r="E1339" s="14">
        <f>MONTH(SalesDataTable[[#This Row],[Order Date]])</f>
        <v>7</v>
      </c>
      <c r="F1339" s="14" t="str">
        <f>TEXT(SalesDataTable[[#This Row],[Order Date]],"mmm")</f>
        <v>Jul</v>
      </c>
      <c r="G1339" s="3" t="s">
        <v>6</v>
      </c>
      <c r="H1339" s="3" t="s">
        <v>43</v>
      </c>
      <c r="I1339" s="3" t="s">
        <v>8</v>
      </c>
      <c r="J1339" s="3" t="s">
        <v>16</v>
      </c>
      <c r="K1339" s="3" t="s">
        <v>23</v>
      </c>
      <c r="L1339" s="3"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c r="U1339" s="4">
        <f>YEAR(SalesDataTable[[#This Row],[Order Date]])</f>
        <v>2026</v>
      </c>
      <c r="V1339" s="7" t="str">
        <f>"Q"&amp;ROUNDUP(MONTH(SalesDataTable[[#This Row],[Order Date]])/3,0)</f>
        <v>Q3</v>
      </c>
      <c r="W1339" s="8">
        <f>MONTH(SalesDataTable[[#This Row],[Order Date]])</f>
        <v>7</v>
      </c>
      <c r="X1339" s="7" t="str">
        <f>TEXT(SalesDataTable[[#This Row],[Order Date]],"mmm")</f>
        <v>Jul</v>
      </c>
    </row>
    <row r="1340" spans="1:24" ht="15.6">
      <c r="A1340" s="2">
        <v>1317</v>
      </c>
      <c r="B1340" s="12">
        <v>46215</v>
      </c>
      <c r="C1340" s="14">
        <f>YEAR(SalesDataTable[[#This Row],[Order Date]])</f>
        <v>2026</v>
      </c>
      <c r="D1340" s="14">
        <f>ROUNDUP(MONTH(SalesDataTable[[#This Row],[Order Date]])/3,0)</f>
        <v>3</v>
      </c>
      <c r="E1340" s="14">
        <f>MONTH(SalesDataTable[[#This Row],[Order Date]])</f>
        <v>7</v>
      </c>
      <c r="F1340" s="14" t="str">
        <f>TEXT(SalesDataTable[[#This Row],[Order Date]],"mmm")</f>
        <v>Jul</v>
      </c>
      <c r="G1340" s="3" t="s">
        <v>6</v>
      </c>
      <c r="H1340" s="3" t="s">
        <v>49</v>
      </c>
      <c r="I1340" s="3" t="s">
        <v>2</v>
      </c>
      <c r="J1340" s="3" t="s">
        <v>16</v>
      </c>
      <c r="K1340" s="3" t="s">
        <v>34</v>
      </c>
      <c r="L1340" s="3" t="s">
        <v>42</v>
      </c>
      <c r="M1340" s="8">
        <v>3</v>
      </c>
      <c r="N1340" s="5">
        <v>37</v>
      </c>
      <c r="O1340" s="6">
        <v>0</v>
      </c>
      <c r="P1340" s="5">
        <v>13.69</v>
      </c>
      <c r="Q1340" s="5">
        <f t="shared" si="80"/>
        <v>111</v>
      </c>
      <c r="R1340" s="5">
        <f t="shared" si="81"/>
        <v>41.07</v>
      </c>
      <c r="S1340" s="5">
        <f t="shared" si="82"/>
        <v>69.930000000000007</v>
      </c>
      <c r="T1340" s="7">
        <f t="shared" si="83"/>
        <v>0.63000000000000012</v>
      </c>
      <c r="U1340" s="4">
        <f>YEAR(SalesDataTable[[#This Row],[Order Date]])</f>
        <v>2026</v>
      </c>
      <c r="V1340" s="7" t="str">
        <f>"Q"&amp;ROUNDUP(MONTH(SalesDataTable[[#This Row],[Order Date]])/3,0)</f>
        <v>Q3</v>
      </c>
      <c r="W1340" s="8">
        <f>MONTH(SalesDataTable[[#This Row],[Order Date]])</f>
        <v>7</v>
      </c>
      <c r="X1340" s="7" t="str">
        <f>TEXT(SalesDataTable[[#This Row],[Order Date]],"mmm")</f>
        <v>Jul</v>
      </c>
    </row>
    <row r="1341" spans="1:24" ht="15.6">
      <c r="A1341" s="2">
        <v>1515</v>
      </c>
      <c r="B1341" s="12">
        <v>46215</v>
      </c>
      <c r="C1341" s="14">
        <f>YEAR(SalesDataTable[[#This Row],[Order Date]])</f>
        <v>2026</v>
      </c>
      <c r="D1341" s="14">
        <f>ROUNDUP(MONTH(SalesDataTable[[#This Row],[Order Date]])/3,0)</f>
        <v>3</v>
      </c>
      <c r="E1341" s="14">
        <f>MONTH(SalesDataTable[[#This Row],[Order Date]])</f>
        <v>7</v>
      </c>
      <c r="F1341" s="14" t="str">
        <f>TEXT(SalesDataTable[[#This Row],[Order Date]],"mmm")</f>
        <v>Jul</v>
      </c>
      <c r="G1341" s="3" t="s">
        <v>20</v>
      </c>
      <c r="H1341" s="3" t="s">
        <v>33</v>
      </c>
      <c r="I1341" s="3" t="s">
        <v>19</v>
      </c>
      <c r="J1341" s="3" t="s">
        <v>13</v>
      </c>
      <c r="K1341" s="3" t="s">
        <v>34</v>
      </c>
      <c r="L1341" s="3" t="s">
        <v>35</v>
      </c>
      <c r="M1341" s="8">
        <v>2</v>
      </c>
      <c r="N1341" s="5">
        <v>40.9</v>
      </c>
      <c r="O1341" s="6">
        <v>0</v>
      </c>
      <c r="P1341" s="5">
        <v>14.81</v>
      </c>
      <c r="Q1341" s="5">
        <f t="shared" si="80"/>
        <v>81.8</v>
      </c>
      <c r="R1341" s="5">
        <f t="shared" si="81"/>
        <v>29.62</v>
      </c>
      <c r="S1341" s="5">
        <f t="shared" si="82"/>
        <v>52.179999999999993</v>
      </c>
      <c r="T1341" s="7">
        <f t="shared" si="83"/>
        <v>0.63789731051344734</v>
      </c>
      <c r="U1341" s="4">
        <f>YEAR(SalesDataTable[[#This Row],[Order Date]])</f>
        <v>2026</v>
      </c>
      <c r="V1341" s="7" t="str">
        <f>"Q"&amp;ROUNDUP(MONTH(SalesDataTable[[#This Row],[Order Date]])/3,0)</f>
        <v>Q3</v>
      </c>
      <c r="W1341" s="8">
        <f>MONTH(SalesDataTable[[#This Row],[Order Date]])</f>
        <v>7</v>
      </c>
      <c r="X1341" s="7" t="str">
        <f>TEXT(SalesDataTable[[#This Row],[Order Date]],"mmm")</f>
        <v>Jul</v>
      </c>
    </row>
    <row r="1342" spans="1:24" ht="15.6">
      <c r="A1342" s="2">
        <v>1674</v>
      </c>
      <c r="B1342" s="12">
        <v>46215</v>
      </c>
      <c r="C1342" s="14">
        <f>YEAR(SalesDataTable[[#This Row],[Order Date]])</f>
        <v>2026</v>
      </c>
      <c r="D1342" s="14">
        <f>ROUNDUP(MONTH(SalesDataTable[[#This Row],[Order Date]])/3,0)</f>
        <v>3</v>
      </c>
      <c r="E1342" s="14">
        <f>MONTH(SalesDataTable[[#This Row],[Order Date]])</f>
        <v>7</v>
      </c>
      <c r="F1342" s="14" t="str">
        <f>TEXT(SalesDataTable[[#This Row],[Order Date]],"mmm")</f>
        <v>Jul</v>
      </c>
      <c r="G1342" s="3" t="s">
        <v>0</v>
      </c>
      <c r="H1342" s="3" t="s">
        <v>1</v>
      </c>
      <c r="I1342" s="3" t="s">
        <v>2</v>
      </c>
      <c r="J1342" s="3" t="s">
        <v>13</v>
      </c>
      <c r="K1342" s="3" t="s">
        <v>34</v>
      </c>
      <c r="L1342" s="3"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c r="U1342" s="4">
        <f>YEAR(SalesDataTable[[#This Row],[Order Date]])</f>
        <v>2026</v>
      </c>
      <c r="V1342" s="7" t="str">
        <f>"Q"&amp;ROUNDUP(MONTH(SalesDataTable[[#This Row],[Order Date]])/3,0)</f>
        <v>Q3</v>
      </c>
      <c r="W1342" s="8">
        <f>MONTH(SalesDataTable[[#This Row],[Order Date]])</f>
        <v>7</v>
      </c>
      <c r="X1342" s="7" t="str">
        <f>TEXT(SalesDataTable[[#This Row],[Order Date]],"mmm")</f>
        <v>Jul</v>
      </c>
    </row>
    <row r="1343" spans="1:24" ht="15.6">
      <c r="A1343" s="2">
        <v>2407</v>
      </c>
      <c r="B1343" s="12">
        <v>46215</v>
      </c>
      <c r="C1343" s="14">
        <f>YEAR(SalesDataTable[[#This Row],[Order Date]])</f>
        <v>2026</v>
      </c>
      <c r="D1343" s="14">
        <f>ROUNDUP(MONTH(SalesDataTable[[#This Row],[Order Date]])/3,0)</f>
        <v>3</v>
      </c>
      <c r="E1343" s="14">
        <f>MONTH(SalesDataTable[[#This Row],[Order Date]])</f>
        <v>7</v>
      </c>
      <c r="F1343" s="14" t="str">
        <f>TEXT(SalesDataTable[[#This Row],[Order Date]],"mmm")</f>
        <v>Jul</v>
      </c>
      <c r="G1343" s="3" t="s">
        <v>6</v>
      </c>
      <c r="H1343" s="3" t="s">
        <v>43</v>
      </c>
      <c r="I1343" s="3" t="s">
        <v>28</v>
      </c>
      <c r="J1343" s="3" t="s">
        <v>16</v>
      </c>
      <c r="K1343" s="3" t="s">
        <v>9</v>
      </c>
      <c r="L1343" s="3" t="s">
        <v>37</v>
      </c>
      <c r="M1343" s="8">
        <v>1</v>
      </c>
      <c r="N1343" s="5">
        <v>153.25</v>
      </c>
      <c r="O1343" s="6">
        <v>0.15</v>
      </c>
      <c r="P1343" s="5">
        <v>78.28</v>
      </c>
      <c r="Q1343" s="5">
        <f t="shared" si="80"/>
        <v>130.26249999999999</v>
      </c>
      <c r="R1343" s="5">
        <f t="shared" si="81"/>
        <v>78.28</v>
      </c>
      <c r="S1343" s="5">
        <f t="shared" si="82"/>
        <v>51.982499999999987</v>
      </c>
      <c r="T1343" s="7">
        <f t="shared" si="83"/>
        <v>0.39905959121005657</v>
      </c>
      <c r="U1343" s="4">
        <f>YEAR(SalesDataTable[[#This Row],[Order Date]])</f>
        <v>2026</v>
      </c>
      <c r="V1343" s="7" t="str">
        <f>"Q"&amp;ROUNDUP(MONTH(SalesDataTable[[#This Row],[Order Date]])/3,0)</f>
        <v>Q3</v>
      </c>
      <c r="W1343" s="8">
        <f>MONTH(SalesDataTable[[#This Row],[Order Date]])</f>
        <v>7</v>
      </c>
      <c r="X1343" s="7" t="str">
        <f>TEXT(SalesDataTable[[#This Row],[Order Date]],"mmm")</f>
        <v>Jul</v>
      </c>
    </row>
    <row r="1344" spans="1:24" ht="15.6">
      <c r="A1344" s="2">
        <v>2817</v>
      </c>
      <c r="B1344" s="12">
        <v>46215</v>
      </c>
      <c r="C1344" s="14">
        <f>YEAR(SalesDataTable[[#This Row],[Order Date]])</f>
        <v>2026</v>
      </c>
      <c r="D1344" s="14">
        <f>ROUNDUP(MONTH(SalesDataTable[[#This Row],[Order Date]])/3,0)</f>
        <v>3</v>
      </c>
      <c r="E1344" s="14">
        <f>MONTH(SalesDataTable[[#This Row],[Order Date]])</f>
        <v>7</v>
      </c>
      <c r="F1344" s="14" t="str">
        <f>TEXT(SalesDataTable[[#This Row],[Order Date]],"mmm")</f>
        <v>Jul</v>
      </c>
      <c r="G1344" s="3" t="s">
        <v>20</v>
      </c>
      <c r="H1344" s="3" t="s">
        <v>31</v>
      </c>
      <c r="I1344" s="3" t="s">
        <v>28</v>
      </c>
      <c r="J1344" s="3" t="s">
        <v>13</v>
      </c>
      <c r="K1344" s="3" t="s">
        <v>14</v>
      </c>
      <c r="L1344" s="3" t="s">
        <v>44</v>
      </c>
      <c r="M1344" s="8">
        <v>3</v>
      </c>
      <c r="N1344" s="5">
        <v>134.43</v>
      </c>
      <c r="O1344" s="6">
        <v>0.1</v>
      </c>
      <c r="P1344" s="5">
        <v>65.78</v>
      </c>
      <c r="Q1344" s="5">
        <f t="shared" si="80"/>
        <v>362.96100000000001</v>
      </c>
      <c r="R1344" s="5">
        <f t="shared" si="81"/>
        <v>197.34</v>
      </c>
      <c r="S1344" s="5">
        <f t="shared" si="82"/>
        <v>165.62100000000001</v>
      </c>
      <c r="T1344" s="7">
        <f t="shared" si="83"/>
        <v>0.45630522287518493</v>
      </c>
      <c r="U1344" s="4">
        <f>YEAR(SalesDataTable[[#This Row],[Order Date]])</f>
        <v>2026</v>
      </c>
      <c r="V1344" s="7" t="str">
        <f>"Q"&amp;ROUNDUP(MONTH(SalesDataTable[[#This Row],[Order Date]])/3,0)</f>
        <v>Q3</v>
      </c>
      <c r="W1344" s="8">
        <f>MONTH(SalesDataTable[[#This Row],[Order Date]])</f>
        <v>7</v>
      </c>
      <c r="X1344" s="7" t="str">
        <f>TEXT(SalesDataTable[[#This Row],[Order Date]],"mmm")</f>
        <v>Jul</v>
      </c>
    </row>
    <row r="1345" spans="1:24" ht="15.6">
      <c r="A1345" s="2">
        <v>3059</v>
      </c>
      <c r="B1345" s="12">
        <v>46215</v>
      </c>
      <c r="C1345" s="14">
        <f>YEAR(SalesDataTable[[#This Row],[Order Date]])</f>
        <v>2026</v>
      </c>
      <c r="D1345" s="14">
        <f>ROUNDUP(MONTH(SalesDataTable[[#This Row],[Order Date]])/3,0)</f>
        <v>3</v>
      </c>
      <c r="E1345" s="14">
        <f>MONTH(SalesDataTable[[#This Row],[Order Date]])</f>
        <v>7</v>
      </c>
      <c r="F1345" s="14" t="str">
        <f>TEXT(SalesDataTable[[#This Row],[Order Date]],"mmm")</f>
        <v>Jul</v>
      </c>
      <c r="G1345" s="3" t="s">
        <v>0</v>
      </c>
      <c r="H1345" s="3" t="s">
        <v>1</v>
      </c>
      <c r="I1345" s="3" t="s">
        <v>2</v>
      </c>
      <c r="J1345" s="3" t="s">
        <v>3</v>
      </c>
      <c r="K1345" s="3" t="s">
        <v>9</v>
      </c>
      <c r="L1345" s="3" t="s">
        <v>10</v>
      </c>
      <c r="M1345" s="8">
        <v>1</v>
      </c>
      <c r="N1345" s="5">
        <v>93.73</v>
      </c>
      <c r="O1345" s="6">
        <v>0.05</v>
      </c>
      <c r="P1345" s="5">
        <v>44.51</v>
      </c>
      <c r="Q1345" s="5">
        <f t="shared" si="80"/>
        <v>89.043499999999995</v>
      </c>
      <c r="R1345" s="5">
        <f t="shared" si="81"/>
        <v>44.51</v>
      </c>
      <c r="S1345" s="5">
        <f t="shared" si="82"/>
        <v>44.533499999999997</v>
      </c>
      <c r="T1345" s="7">
        <f t="shared" si="83"/>
        <v>0.50013195797559618</v>
      </c>
      <c r="U1345" s="4">
        <f>YEAR(SalesDataTable[[#This Row],[Order Date]])</f>
        <v>2026</v>
      </c>
      <c r="V1345" s="7" t="str">
        <f>"Q"&amp;ROUNDUP(MONTH(SalesDataTable[[#This Row],[Order Date]])/3,0)</f>
        <v>Q3</v>
      </c>
      <c r="W1345" s="8">
        <f>MONTH(SalesDataTable[[#This Row],[Order Date]])</f>
        <v>7</v>
      </c>
      <c r="X1345" s="7" t="str">
        <f>TEXT(SalesDataTable[[#This Row],[Order Date]],"mmm")</f>
        <v>Jul</v>
      </c>
    </row>
    <row r="1346" spans="1:24" ht="15.6">
      <c r="A1346" s="2">
        <v>3210</v>
      </c>
      <c r="B1346" s="12">
        <v>46215</v>
      </c>
      <c r="C1346" s="14">
        <f>YEAR(SalesDataTable[[#This Row],[Order Date]])</f>
        <v>2026</v>
      </c>
      <c r="D1346" s="14">
        <f>ROUNDUP(MONTH(SalesDataTable[[#This Row],[Order Date]])/3,0)</f>
        <v>3</v>
      </c>
      <c r="E1346" s="14">
        <f>MONTH(SalesDataTable[[#This Row],[Order Date]])</f>
        <v>7</v>
      </c>
      <c r="F1346" s="14" t="str">
        <f>TEXT(SalesDataTable[[#This Row],[Order Date]],"mmm")</f>
        <v>Jul</v>
      </c>
      <c r="G1346" s="3" t="s">
        <v>0</v>
      </c>
      <c r="H1346" s="3" t="s">
        <v>1</v>
      </c>
      <c r="I1346" s="3" t="s">
        <v>2</v>
      </c>
      <c r="J1346" s="3" t="s">
        <v>3</v>
      </c>
      <c r="K1346" s="3" t="s">
        <v>14</v>
      </c>
      <c r="L1346" s="3"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c r="U1346" s="4">
        <f>YEAR(SalesDataTable[[#This Row],[Order Date]])</f>
        <v>2026</v>
      </c>
      <c r="V1346" s="7" t="str">
        <f>"Q"&amp;ROUNDUP(MONTH(SalesDataTable[[#This Row],[Order Date]])/3,0)</f>
        <v>Q3</v>
      </c>
      <c r="W1346" s="8">
        <f>MONTH(SalesDataTable[[#This Row],[Order Date]])</f>
        <v>7</v>
      </c>
      <c r="X1346" s="7" t="str">
        <f>TEXT(SalesDataTable[[#This Row],[Order Date]],"mmm")</f>
        <v>Jul</v>
      </c>
    </row>
    <row r="1347" spans="1:24" ht="15.6">
      <c r="A1347" s="2">
        <v>3670</v>
      </c>
      <c r="B1347" s="12">
        <v>46215</v>
      </c>
      <c r="C1347" s="14">
        <f>YEAR(SalesDataTable[[#This Row],[Order Date]])</f>
        <v>2026</v>
      </c>
      <c r="D1347" s="14">
        <f>ROUNDUP(MONTH(SalesDataTable[[#This Row],[Order Date]])/3,0)</f>
        <v>3</v>
      </c>
      <c r="E1347" s="14">
        <f>MONTH(SalesDataTable[[#This Row],[Order Date]])</f>
        <v>7</v>
      </c>
      <c r="F1347" s="14" t="str">
        <f>TEXT(SalesDataTable[[#This Row],[Order Date]],"mmm")</f>
        <v>Jul</v>
      </c>
      <c r="G1347" s="3" t="s">
        <v>0</v>
      </c>
      <c r="H1347" s="3" t="s">
        <v>1</v>
      </c>
      <c r="I1347" s="3" t="s">
        <v>19</v>
      </c>
      <c r="J1347" s="3" t="s">
        <v>13</v>
      </c>
      <c r="K1347" s="3" t="s">
        <v>14</v>
      </c>
      <c r="L1347" s="3" t="s">
        <v>32</v>
      </c>
      <c r="M1347" s="8">
        <v>1</v>
      </c>
      <c r="N1347" s="5">
        <v>45.43</v>
      </c>
      <c r="O1347" s="6">
        <v>0</v>
      </c>
      <c r="P1347" s="5">
        <v>18.66</v>
      </c>
      <c r="Q1347" s="5">
        <f t="shared" si="84"/>
        <v>45.43</v>
      </c>
      <c r="R1347" s="5">
        <f t="shared" si="85"/>
        <v>18.66</v>
      </c>
      <c r="S1347" s="5">
        <f t="shared" si="86"/>
        <v>26.77</v>
      </c>
      <c r="T1347" s="7">
        <f t="shared" si="87"/>
        <v>0.58925819942769098</v>
      </c>
      <c r="U1347" s="4">
        <f>YEAR(SalesDataTable[[#This Row],[Order Date]])</f>
        <v>2026</v>
      </c>
      <c r="V1347" s="7" t="str">
        <f>"Q"&amp;ROUNDUP(MONTH(SalesDataTable[[#This Row],[Order Date]])/3,0)</f>
        <v>Q3</v>
      </c>
      <c r="W1347" s="8">
        <f>MONTH(SalesDataTable[[#This Row],[Order Date]])</f>
        <v>7</v>
      </c>
      <c r="X1347" s="7" t="str">
        <f>TEXT(SalesDataTable[[#This Row],[Order Date]],"mmm")</f>
        <v>Jul</v>
      </c>
    </row>
    <row r="1348" spans="1:24" ht="15.6">
      <c r="A1348" s="2">
        <v>4017</v>
      </c>
      <c r="B1348" s="12">
        <v>46215</v>
      </c>
      <c r="C1348" s="14">
        <f>YEAR(SalesDataTable[[#This Row],[Order Date]])</f>
        <v>2026</v>
      </c>
      <c r="D1348" s="14">
        <f>ROUNDUP(MONTH(SalesDataTable[[#This Row],[Order Date]])/3,0)</f>
        <v>3</v>
      </c>
      <c r="E1348" s="14">
        <f>MONTH(SalesDataTable[[#This Row],[Order Date]])</f>
        <v>7</v>
      </c>
      <c r="F1348" s="14" t="str">
        <f>TEXT(SalesDataTable[[#This Row],[Order Date]],"mmm")</f>
        <v>Jul</v>
      </c>
      <c r="G1348" s="3" t="s">
        <v>20</v>
      </c>
      <c r="H1348" s="3" t="s">
        <v>33</v>
      </c>
      <c r="I1348" s="3" t="s">
        <v>28</v>
      </c>
      <c r="J1348" s="3" t="s">
        <v>13</v>
      </c>
      <c r="K1348" s="3" t="s">
        <v>34</v>
      </c>
      <c r="L1348" s="3" t="s">
        <v>35</v>
      </c>
      <c r="M1348" s="8">
        <v>1</v>
      </c>
      <c r="N1348" s="5">
        <v>39.5</v>
      </c>
      <c r="O1348" s="6">
        <v>0.1</v>
      </c>
      <c r="P1348" s="5">
        <v>14.86</v>
      </c>
      <c r="Q1348" s="5">
        <f t="shared" si="84"/>
        <v>35.550000000000004</v>
      </c>
      <c r="R1348" s="5">
        <f t="shared" si="85"/>
        <v>14.86</v>
      </c>
      <c r="S1348" s="5">
        <f t="shared" si="86"/>
        <v>20.690000000000005</v>
      </c>
      <c r="T1348" s="7">
        <f t="shared" si="87"/>
        <v>0.58199718706047832</v>
      </c>
      <c r="U1348" s="4">
        <f>YEAR(SalesDataTable[[#This Row],[Order Date]])</f>
        <v>2026</v>
      </c>
      <c r="V1348" s="7" t="str">
        <f>"Q"&amp;ROUNDUP(MONTH(SalesDataTable[[#This Row],[Order Date]])/3,0)</f>
        <v>Q3</v>
      </c>
      <c r="W1348" s="8">
        <f>MONTH(SalesDataTable[[#This Row],[Order Date]])</f>
        <v>7</v>
      </c>
      <c r="X1348" s="7" t="str">
        <f>TEXT(SalesDataTable[[#This Row],[Order Date]],"mmm")</f>
        <v>Jul</v>
      </c>
    </row>
    <row r="1349" spans="1:24" ht="15.6">
      <c r="A1349" s="2">
        <v>5012</v>
      </c>
      <c r="B1349" s="12">
        <v>46215</v>
      </c>
      <c r="C1349" s="14">
        <f>YEAR(SalesDataTable[[#This Row],[Order Date]])</f>
        <v>2026</v>
      </c>
      <c r="D1349" s="14">
        <f>ROUNDUP(MONTH(SalesDataTable[[#This Row],[Order Date]])/3,0)</f>
        <v>3</v>
      </c>
      <c r="E1349" s="14">
        <f>MONTH(SalesDataTable[[#This Row],[Order Date]])</f>
        <v>7</v>
      </c>
      <c r="F1349" s="14" t="str">
        <f>TEXT(SalesDataTable[[#This Row],[Order Date]],"mmm")</f>
        <v>Jul</v>
      </c>
      <c r="G1349" s="3" t="s">
        <v>11</v>
      </c>
      <c r="H1349" s="3" t="s">
        <v>52</v>
      </c>
      <c r="I1349" s="3" t="s">
        <v>19</v>
      </c>
      <c r="J1349" s="3" t="s">
        <v>3</v>
      </c>
      <c r="K1349" s="3" t="s">
        <v>34</v>
      </c>
      <c r="L1349" s="3"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c r="U1349" s="4">
        <f>YEAR(SalesDataTable[[#This Row],[Order Date]])</f>
        <v>2026</v>
      </c>
      <c r="V1349" s="7" t="str">
        <f>"Q"&amp;ROUNDUP(MONTH(SalesDataTable[[#This Row],[Order Date]])/3,0)</f>
        <v>Q3</v>
      </c>
      <c r="W1349" s="8">
        <f>MONTH(SalesDataTable[[#This Row],[Order Date]])</f>
        <v>7</v>
      </c>
      <c r="X1349" s="7" t="str">
        <f>TEXT(SalesDataTable[[#This Row],[Order Date]],"mmm")</f>
        <v>Jul</v>
      </c>
    </row>
    <row r="1350" spans="1:24" ht="15.6">
      <c r="A1350" s="2">
        <v>884</v>
      </c>
      <c r="B1350" s="12">
        <v>46216</v>
      </c>
      <c r="C1350" s="14">
        <f>YEAR(SalesDataTable[[#This Row],[Order Date]])</f>
        <v>2026</v>
      </c>
      <c r="D1350" s="14">
        <f>ROUNDUP(MONTH(SalesDataTable[[#This Row],[Order Date]])/3,0)</f>
        <v>3</v>
      </c>
      <c r="E1350" s="14">
        <f>MONTH(SalesDataTable[[#This Row],[Order Date]])</f>
        <v>7</v>
      </c>
      <c r="F1350" s="14" t="str">
        <f>TEXT(SalesDataTable[[#This Row],[Order Date]],"mmm")</f>
        <v>Jul</v>
      </c>
      <c r="G1350" s="3" t="s">
        <v>20</v>
      </c>
      <c r="H1350" s="3" t="s">
        <v>47</v>
      </c>
      <c r="I1350" s="3" t="s">
        <v>19</v>
      </c>
      <c r="J1350" s="3" t="s">
        <v>3</v>
      </c>
      <c r="K1350" s="3" t="s">
        <v>4</v>
      </c>
      <c r="L1350" s="3" t="s">
        <v>30</v>
      </c>
      <c r="M1350" s="8">
        <v>1</v>
      </c>
      <c r="N1350" s="5">
        <v>103.61</v>
      </c>
      <c r="O1350" s="6">
        <v>0</v>
      </c>
      <c r="P1350" s="5">
        <v>51.84</v>
      </c>
      <c r="Q1350" s="5">
        <f t="shared" si="84"/>
        <v>103.61</v>
      </c>
      <c r="R1350" s="5">
        <f t="shared" si="85"/>
        <v>51.84</v>
      </c>
      <c r="S1350" s="5">
        <f t="shared" si="86"/>
        <v>51.769999999999996</v>
      </c>
      <c r="T1350" s="7">
        <f t="shared" si="87"/>
        <v>0.49966219476884466</v>
      </c>
      <c r="U1350" s="4">
        <f>YEAR(SalesDataTable[[#This Row],[Order Date]])</f>
        <v>2026</v>
      </c>
      <c r="V1350" s="7" t="str">
        <f>"Q"&amp;ROUNDUP(MONTH(SalesDataTable[[#This Row],[Order Date]])/3,0)</f>
        <v>Q3</v>
      </c>
      <c r="W1350" s="8">
        <f>MONTH(SalesDataTable[[#This Row],[Order Date]])</f>
        <v>7</v>
      </c>
      <c r="X1350" s="7" t="str">
        <f>TEXT(SalesDataTable[[#This Row],[Order Date]],"mmm")</f>
        <v>Jul</v>
      </c>
    </row>
    <row r="1351" spans="1:24" ht="15.6">
      <c r="A1351" s="2">
        <v>1025</v>
      </c>
      <c r="B1351" s="12">
        <v>46216</v>
      </c>
      <c r="C1351" s="14">
        <f>YEAR(SalesDataTable[[#This Row],[Order Date]])</f>
        <v>2026</v>
      </c>
      <c r="D1351" s="14">
        <f>ROUNDUP(MONTH(SalesDataTable[[#This Row],[Order Date]])/3,0)</f>
        <v>3</v>
      </c>
      <c r="E1351" s="14">
        <f>MONTH(SalesDataTable[[#This Row],[Order Date]])</f>
        <v>7</v>
      </c>
      <c r="F1351" s="14" t="str">
        <f>TEXT(SalesDataTable[[#This Row],[Order Date]],"mmm")</f>
        <v>Jul</v>
      </c>
      <c r="G1351" s="3" t="s">
        <v>11</v>
      </c>
      <c r="H1351" s="3" t="s">
        <v>12</v>
      </c>
      <c r="I1351" s="3" t="s">
        <v>19</v>
      </c>
      <c r="J1351" s="3" t="s">
        <v>3</v>
      </c>
      <c r="K1351" s="3" t="s">
        <v>9</v>
      </c>
      <c r="L1351" s="3"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c r="U1351" s="4">
        <f>YEAR(SalesDataTable[[#This Row],[Order Date]])</f>
        <v>2026</v>
      </c>
      <c r="V1351" s="7" t="str">
        <f>"Q"&amp;ROUNDUP(MONTH(SalesDataTable[[#This Row],[Order Date]])/3,0)</f>
        <v>Q3</v>
      </c>
      <c r="W1351" s="8">
        <f>MONTH(SalesDataTable[[#This Row],[Order Date]])</f>
        <v>7</v>
      </c>
      <c r="X1351" s="7" t="str">
        <f>TEXT(SalesDataTable[[#This Row],[Order Date]],"mmm")</f>
        <v>Jul</v>
      </c>
    </row>
    <row r="1352" spans="1:24" ht="15.6">
      <c r="A1352" s="2">
        <v>1279</v>
      </c>
      <c r="B1352" s="12">
        <v>46216</v>
      </c>
      <c r="C1352" s="14">
        <f>YEAR(SalesDataTable[[#This Row],[Order Date]])</f>
        <v>2026</v>
      </c>
      <c r="D1352" s="14">
        <f>ROUNDUP(MONTH(SalesDataTable[[#This Row],[Order Date]])/3,0)</f>
        <v>3</v>
      </c>
      <c r="E1352" s="14">
        <f>MONTH(SalesDataTable[[#This Row],[Order Date]])</f>
        <v>7</v>
      </c>
      <c r="F1352" s="14" t="str">
        <f>TEXT(SalesDataTable[[#This Row],[Order Date]],"mmm")</f>
        <v>Jul</v>
      </c>
      <c r="G1352" s="3" t="s">
        <v>20</v>
      </c>
      <c r="H1352" s="3" t="s">
        <v>33</v>
      </c>
      <c r="I1352" s="3" t="s">
        <v>28</v>
      </c>
      <c r="J1352" s="3" t="s">
        <v>13</v>
      </c>
      <c r="K1352" s="3" t="s">
        <v>23</v>
      </c>
      <c r="L1352" s="3" t="s">
        <v>29</v>
      </c>
      <c r="M1352" s="8">
        <v>2</v>
      </c>
      <c r="N1352" s="5">
        <v>193.76</v>
      </c>
      <c r="O1352" s="6">
        <v>0.1</v>
      </c>
      <c r="P1352" s="5">
        <v>104.66</v>
      </c>
      <c r="Q1352" s="5">
        <f t="shared" si="84"/>
        <v>348.76799999999997</v>
      </c>
      <c r="R1352" s="5">
        <f t="shared" si="85"/>
        <v>209.32</v>
      </c>
      <c r="S1352" s="5">
        <f t="shared" si="86"/>
        <v>139.44799999999998</v>
      </c>
      <c r="T1352" s="7">
        <f t="shared" si="87"/>
        <v>0.39983025965684921</v>
      </c>
      <c r="U1352" s="4">
        <f>YEAR(SalesDataTable[[#This Row],[Order Date]])</f>
        <v>2026</v>
      </c>
      <c r="V1352" s="7" t="str">
        <f>"Q"&amp;ROUNDUP(MONTH(SalesDataTable[[#This Row],[Order Date]])/3,0)</f>
        <v>Q3</v>
      </c>
      <c r="W1352" s="8">
        <f>MONTH(SalesDataTable[[#This Row],[Order Date]])</f>
        <v>7</v>
      </c>
      <c r="X1352" s="7" t="str">
        <f>TEXT(SalesDataTable[[#This Row],[Order Date]],"mmm")</f>
        <v>Jul</v>
      </c>
    </row>
    <row r="1353" spans="1:24" ht="15.6">
      <c r="A1353" s="2">
        <v>1534</v>
      </c>
      <c r="B1353" s="12">
        <v>46216</v>
      </c>
      <c r="C1353" s="14">
        <f>YEAR(SalesDataTable[[#This Row],[Order Date]])</f>
        <v>2026</v>
      </c>
      <c r="D1353" s="14">
        <f>ROUNDUP(MONTH(SalesDataTable[[#This Row],[Order Date]])/3,0)</f>
        <v>3</v>
      </c>
      <c r="E1353" s="14">
        <f>MONTH(SalesDataTable[[#This Row],[Order Date]])</f>
        <v>7</v>
      </c>
      <c r="F1353" s="14" t="str">
        <f>TEXT(SalesDataTable[[#This Row],[Order Date]],"mmm")</f>
        <v>Jul</v>
      </c>
      <c r="G1353" s="3" t="s">
        <v>11</v>
      </c>
      <c r="H1353" s="3" t="s">
        <v>52</v>
      </c>
      <c r="I1353" s="3" t="s">
        <v>2</v>
      </c>
      <c r="J1353" s="3" t="s">
        <v>3</v>
      </c>
      <c r="K1353" s="3" t="s">
        <v>9</v>
      </c>
      <c r="L1353" s="3" t="s">
        <v>17</v>
      </c>
      <c r="M1353" s="8">
        <v>2</v>
      </c>
      <c r="N1353" s="5">
        <v>146.09</v>
      </c>
      <c r="O1353" s="6">
        <v>0.1</v>
      </c>
      <c r="P1353" s="5">
        <v>79.36</v>
      </c>
      <c r="Q1353" s="5">
        <f t="shared" si="84"/>
        <v>262.96199999999999</v>
      </c>
      <c r="R1353" s="5">
        <f t="shared" si="85"/>
        <v>158.72</v>
      </c>
      <c r="S1353" s="5">
        <f t="shared" si="86"/>
        <v>104.24199999999999</v>
      </c>
      <c r="T1353" s="7">
        <f t="shared" si="87"/>
        <v>0.39641469109605187</v>
      </c>
      <c r="U1353" s="4">
        <f>YEAR(SalesDataTable[[#This Row],[Order Date]])</f>
        <v>2026</v>
      </c>
      <c r="V1353" s="7" t="str">
        <f>"Q"&amp;ROUNDUP(MONTH(SalesDataTable[[#This Row],[Order Date]])/3,0)</f>
        <v>Q3</v>
      </c>
      <c r="W1353" s="8">
        <f>MONTH(SalesDataTable[[#This Row],[Order Date]])</f>
        <v>7</v>
      </c>
      <c r="X1353" s="7" t="str">
        <f>TEXT(SalesDataTable[[#This Row],[Order Date]],"mmm")</f>
        <v>Jul</v>
      </c>
    </row>
    <row r="1354" spans="1:24" ht="15.6">
      <c r="A1354" s="2">
        <v>2147</v>
      </c>
      <c r="B1354" s="12">
        <v>46216</v>
      </c>
      <c r="C1354" s="14">
        <f>YEAR(SalesDataTable[[#This Row],[Order Date]])</f>
        <v>2026</v>
      </c>
      <c r="D1354" s="14">
        <f>ROUNDUP(MONTH(SalesDataTable[[#This Row],[Order Date]])/3,0)</f>
        <v>3</v>
      </c>
      <c r="E1354" s="14">
        <f>MONTH(SalesDataTable[[#This Row],[Order Date]])</f>
        <v>7</v>
      </c>
      <c r="F1354" s="14" t="str">
        <f>TEXT(SalesDataTable[[#This Row],[Order Date]],"mmm")</f>
        <v>Jul</v>
      </c>
      <c r="G1354" s="3" t="s">
        <v>6</v>
      </c>
      <c r="H1354" s="3" t="s">
        <v>49</v>
      </c>
      <c r="I1354" s="3" t="s">
        <v>19</v>
      </c>
      <c r="J1354" s="3" t="s">
        <v>13</v>
      </c>
      <c r="K1354" s="3" t="s">
        <v>14</v>
      </c>
      <c r="L1354" s="3"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c r="U1354" s="4">
        <f>YEAR(SalesDataTable[[#This Row],[Order Date]])</f>
        <v>2026</v>
      </c>
      <c r="V1354" s="7" t="str">
        <f>"Q"&amp;ROUNDUP(MONTH(SalesDataTable[[#This Row],[Order Date]])/3,0)</f>
        <v>Q3</v>
      </c>
      <c r="W1354" s="8">
        <f>MONTH(SalesDataTable[[#This Row],[Order Date]])</f>
        <v>7</v>
      </c>
      <c r="X1354" s="7" t="str">
        <f>TEXT(SalesDataTable[[#This Row],[Order Date]],"mmm")</f>
        <v>Jul</v>
      </c>
    </row>
    <row r="1355" spans="1:24" ht="15.6">
      <c r="A1355" s="2">
        <v>2385</v>
      </c>
      <c r="B1355" s="12">
        <v>46216</v>
      </c>
      <c r="C1355" s="14">
        <f>YEAR(SalesDataTable[[#This Row],[Order Date]])</f>
        <v>2026</v>
      </c>
      <c r="D1355" s="14">
        <f>ROUNDUP(MONTH(SalesDataTable[[#This Row],[Order Date]])/3,0)</f>
        <v>3</v>
      </c>
      <c r="E1355" s="14">
        <f>MONTH(SalesDataTable[[#This Row],[Order Date]])</f>
        <v>7</v>
      </c>
      <c r="F1355" s="14" t="str">
        <f>TEXT(SalesDataTable[[#This Row],[Order Date]],"mmm")</f>
        <v>Jul</v>
      </c>
      <c r="G1355" s="3" t="s">
        <v>6</v>
      </c>
      <c r="H1355" s="3" t="s">
        <v>41</v>
      </c>
      <c r="I1355" s="3" t="s">
        <v>8</v>
      </c>
      <c r="J1355" s="3" t="s">
        <v>16</v>
      </c>
      <c r="K1355" s="3" t="s">
        <v>23</v>
      </c>
      <c r="L1355" s="3" t="s">
        <v>40</v>
      </c>
      <c r="M1355" s="8">
        <v>6</v>
      </c>
      <c r="N1355" s="5">
        <v>83.28</v>
      </c>
      <c r="O1355" s="6">
        <v>0.15</v>
      </c>
      <c r="P1355" s="5">
        <v>38.76</v>
      </c>
      <c r="Q1355" s="5">
        <f t="shared" si="84"/>
        <v>424.72800000000001</v>
      </c>
      <c r="R1355" s="5">
        <f t="shared" si="85"/>
        <v>232.56</v>
      </c>
      <c r="S1355" s="5">
        <f t="shared" si="86"/>
        <v>192.16800000000001</v>
      </c>
      <c r="T1355" s="7">
        <f t="shared" si="87"/>
        <v>0.45244956772334294</v>
      </c>
      <c r="U1355" s="4">
        <f>YEAR(SalesDataTable[[#This Row],[Order Date]])</f>
        <v>2026</v>
      </c>
      <c r="V1355" s="7" t="str">
        <f>"Q"&amp;ROUNDUP(MONTH(SalesDataTable[[#This Row],[Order Date]])/3,0)</f>
        <v>Q3</v>
      </c>
      <c r="W1355" s="8">
        <f>MONTH(SalesDataTable[[#This Row],[Order Date]])</f>
        <v>7</v>
      </c>
      <c r="X1355" s="7" t="str">
        <f>TEXT(SalesDataTable[[#This Row],[Order Date]],"mmm")</f>
        <v>Jul</v>
      </c>
    </row>
    <row r="1356" spans="1:24" ht="15.6">
      <c r="A1356" s="2">
        <v>2517</v>
      </c>
      <c r="B1356" s="12">
        <v>46216</v>
      </c>
      <c r="C1356" s="14">
        <f>YEAR(SalesDataTable[[#This Row],[Order Date]])</f>
        <v>2026</v>
      </c>
      <c r="D1356" s="14">
        <f>ROUNDUP(MONTH(SalesDataTable[[#This Row],[Order Date]])/3,0)</f>
        <v>3</v>
      </c>
      <c r="E1356" s="14">
        <f>MONTH(SalesDataTable[[#This Row],[Order Date]])</f>
        <v>7</v>
      </c>
      <c r="F1356" s="14" t="str">
        <f>TEXT(SalesDataTable[[#This Row],[Order Date]],"mmm")</f>
        <v>Jul</v>
      </c>
      <c r="G1356" s="3" t="s">
        <v>6</v>
      </c>
      <c r="H1356" s="3" t="s">
        <v>27</v>
      </c>
      <c r="I1356" s="3" t="s">
        <v>2</v>
      </c>
      <c r="J1356" s="3" t="s">
        <v>13</v>
      </c>
      <c r="K1356" s="3" t="s">
        <v>14</v>
      </c>
      <c r="L1356" s="3" t="s">
        <v>15</v>
      </c>
      <c r="M1356" s="8">
        <v>1</v>
      </c>
      <c r="N1356" s="5">
        <v>36.479999999999997</v>
      </c>
      <c r="O1356" s="6">
        <v>0.05</v>
      </c>
      <c r="P1356" s="5">
        <v>13.22</v>
      </c>
      <c r="Q1356" s="5">
        <f t="shared" si="84"/>
        <v>34.655999999999999</v>
      </c>
      <c r="R1356" s="5">
        <f t="shared" si="85"/>
        <v>13.22</v>
      </c>
      <c r="S1356" s="5">
        <f t="shared" si="86"/>
        <v>21.436</v>
      </c>
      <c r="T1356" s="7">
        <f t="shared" si="87"/>
        <v>0.61853647276084955</v>
      </c>
      <c r="U1356" s="4">
        <f>YEAR(SalesDataTable[[#This Row],[Order Date]])</f>
        <v>2026</v>
      </c>
      <c r="V1356" s="7" t="str">
        <f>"Q"&amp;ROUNDUP(MONTH(SalesDataTable[[#This Row],[Order Date]])/3,0)</f>
        <v>Q3</v>
      </c>
      <c r="W1356" s="8">
        <f>MONTH(SalesDataTable[[#This Row],[Order Date]])</f>
        <v>7</v>
      </c>
      <c r="X1356" s="7" t="str">
        <f>TEXT(SalesDataTable[[#This Row],[Order Date]],"mmm")</f>
        <v>Jul</v>
      </c>
    </row>
    <row r="1357" spans="1:24" ht="15.6">
      <c r="A1357" s="2">
        <v>2746</v>
      </c>
      <c r="B1357" s="12">
        <v>46216</v>
      </c>
      <c r="C1357" s="14">
        <f>YEAR(SalesDataTable[[#This Row],[Order Date]])</f>
        <v>2026</v>
      </c>
      <c r="D1357" s="14">
        <f>ROUNDUP(MONTH(SalesDataTable[[#This Row],[Order Date]])/3,0)</f>
        <v>3</v>
      </c>
      <c r="E1357" s="14">
        <f>MONTH(SalesDataTable[[#This Row],[Order Date]])</f>
        <v>7</v>
      </c>
      <c r="F1357" s="14" t="str">
        <f>TEXT(SalesDataTable[[#This Row],[Order Date]],"mmm")</f>
        <v>Jul</v>
      </c>
      <c r="G1357" s="3" t="s">
        <v>0</v>
      </c>
      <c r="H1357" s="3" t="s">
        <v>1</v>
      </c>
      <c r="I1357" s="3" t="s">
        <v>19</v>
      </c>
      <c r="J1357" s="3" t="s">
        <v>13</v>
      </c>
      <c r="K1357" s="3" t="s">
        <v>9</v>
      </c>
      <c r="L1357" s="3"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c r="U1357" s="4">
        <f>YEAR(SalesDataTable[[#This Row],[Order Date]])</f>
        <v>2026</v>
      </c>
      <c r="V1357" s="7" t="str">
        <f>"Q"&amp;ROUNDUP(MONTH(SalesDataTable[[#This Row],[Order Date]])/3,0)</f>
        <v>Q3</v>
      </c>
      <c r="W1357" s="8">
        <f>MONTH(SalesDataTable[[#This Row],[Order Date]])</f>
        <v>7</v>
      </c>
      <c r="X1357" s="7" t="str">
        <f>TEXT(SalesDataTable[[#This Row],[Order Date]],"mmm")</f>
        <v>Jul</v>
      </c>
    </row>
    <row r="1358" spans="1:24" ht="15.6">
      <c r="A1358" s="2">
        <v>3297</v>
      </c>
      <c r="B1358" s="12">
        <v>46216</v>
      </c>
      <c r="C1358" s="14">
        <f>YEAR(SalesDataTable[[#This Row],[Order Date]])</f>
        <v>2026</v>
      </c>
      <c r="D1358" s="14">
        <f>ROUNDUP(MONTH(SalesDataTable[[#This Row],[Order Date]])/3,0)</f>
        <v>3</v>
      </c>
      <c r="E1358" s="14">
        <f>MONTH(SalesDataTable[[#This Row],[Order Date]])</f>
        <v>7</v>
      </c>
      <c r="F1358" s="14" t="str">
        <f>TEXT(SalesDataTable[[#This Row],[Order Date]],"mmm")</f>
        <v>Jul</v>
      </c>
      <c r="G1358" s="3" t="s">
        <v>0</v>
      </c>
      <c r="H1358" s="3" t="s">
        <v>50</v>
      </c>
      <c r="I1358" s="3" t="s">
        <v>8</v>
      </c>
      <c r="J1358" s="3" t="s">
        <v>3</v>
      </c>
      <c r="K1358" s="3" t="s">
        <v>34</v>
      </c>
      <c r="L1358" s="3" t="s">
        <v>35</v>
      </c>
      <c r="M1358" s="8">
        <v>6</v>
      </c>
      <c r="N1358" s="5">
        <v>40.58</v>
      </c>
      <c r="O1358" s="6">
        <v>0.15</v>
      </c>
      <c r="P1358" s="5">
        <v>15.06</v>
      </c>
      <c r="Q1358" s="5">
        <f t="shared" si="84"/>
        <v>206.958</v>
      </c>
      <c r="R1358" s="5">
        <f t="shared" si="85"/>
        <v>90.36</v>
      </c>
      <c r="S1358" s="5">
        <f t="shared" si="86"/>
        <v>116.598</v>
      </c>
      <c r="T1358" s="7">
        <f t="shared" si="87"/>
        <v>0.5633896732670397</v>
      </c>
      <c r="U1358" s="4">
        <f>YEAR(SalesDataTable[[#This Row],[Order Date]])</f>
        <v>2026</v>
      </c>
      <c r="V1358" s="7" t="str">
        <f>"Q"&amp;ROUNDUP(MONTH(SalesDataTable[[#This Row],[Order Date]])/3,0)</f>
        <v>Q3</v>
      </c>
      <c r="W1358" s="8">
        <f>MONTH(SalesDataTable[[#This Row],[Order Date]])</f>
        <v>7</v>
      </c>
      <c r="X1358" s="7" t="str">
        <f>TEXT(SalesDataTable[[#This Row],[Order Date]],"mmm")</f>
        <v>Jul</v>
      </c>
    </row>
    <row r="1359" spans="1:24" ht="15.6">
      <c r="A1359" s="2">
        <v>772</v>
      </c>
      <c r="B1359" s="12">
        <v>46217</v>
      </c>
      <c r="C1359" s="14">
        <f>YEAR(SalesDataTable[[#This Row],[Order Date]])</f>
        <v>2026</v>
      </c>
      <c r="D1359" s="14">
        <f>ROUNDUP(MONTH(SalesDataTable[[#This Row],[Order Date]])/3,0)</f>
        <v>3</v>
      </c>
      <c r="E1359" s="14">
        <f>MONTH(SalesDataTable[[#This Row],[Order Date]])</f>
        <v>7</v>
      </c>
      <c r="F1359" s="14" t="str">
        <f>TEXT(SalesDataTable[[#This Row],[Order Date]],"mmm")</f>
        <v>Jul</v>
      </c>
      <c r="G1359" s="3" t="s">
        <v>20</v>
      </c>
      <c r="H1359" s="3" t="s">
        <v>47</v>
      </c>
      <c r="I1359" s="3" t="s">
        <v>2</v>
      </c>
      <c r="J1359" s="3" t="s">
        <v>3</v>
      </c>
      <c r="K1359" s="3" t="s">
        <v>4</v>
      </c>
      <c r="L1359" s="3" t="s">
        <v>30</v>
      </c>
      <c r="M1359" s="8">
        <v>2</v>
      </c>
      <c r="N1359" s="5">
        <v>101.03</v>
      </c>
      <c r="O1359" s="6">
        <v>0.1</v>
      </c>
      <c r="P1359" s="5">
        <v>50.98</v>
      </c>
      <c r="Q1359" s="5">
        <f t="shared" si="84"/>
        <v>181.85400000000001</v>
      </c>
      <c r="R1359" s="5">
        <f t="shared" si="85"/>
        <v>101.96</v>
      </c>
      <c r="S1359" s="5">
        <f t="shared" si="86"/>
        <v>79.89400000000002</v>
      </c>
      <c r="T1359" s="7">
        <f t="shared" si="87"/>
        <v>0.43933045190097558</v>
      </c>
      <c r="U1359" s="4">
        <f>YEAR(SalesDataTable[[#This Row],[Order Date]])</f>
        <v>2026</v>
      </c>
      <c r="V1359" s="7" t="str">
        <f>"Q"&amp;ROUNDUP(MONTH(SalesDataTable[[#This Row],[Order Date]])/3,0)</f>
        <v>Q3</v>
      </c>
      <c r="W1359" s="8">
        <f>MONTH(SalesDataTable[[#This Row],[Order Date]])</f>
        <v>7</v>
      </c>
      <c r="X1359" s="7" t="str">
        <f>TEXT(SalesDataTable[[#This Row],[Order Date]],"mmm")</f>
        <v>Jul</v>
      </c>
    </row>
    <row r="1360" spans="1:24" ht="15.6">
      <c r="A1360" s="2">
        <v>838</v>
      </c>
      <c r="B1360" s="12">
        <v>46217</v>
      </c>
      <c r="C1360" s="14">
        <f>YEAR(SalesDataTable[[#This Row],[Order Date]])</f>
        <v>2026</v>
      </c>
      <c r="D1360" s="14">
        <f>ROUNDUP(MONTH(SalesDataTable[[#This Row],[Order Date]])/3,0)</f>
        <v>3</v>
      </c>
      <c r="E1360" s="14">
        <f>MONTH(SalesDataTable[[#This Row],[Order Date]])</f>
        <v>7</v>
      </c>
      <c r="F1360" s="14" t="str">
        <f>TEXT(SalesDataTable[[#This Row],[Order Date]],"mmm")</f>
        <v>Jul</v>
      </c>
      <c r="G1360" s="3" t="s">
        <v>0</v>
      </c>
      <c r="H1360" s="3" t="s">
        <v>36</v>
      </c>
      <c r="I1360" s="3" t="s">
        <v>19</v>
      </c>
      <c r="J1360" s="3" t="s">
        <v>3</v>
      </c>
      <c r="K1360" s="3" t="s">
        <v>23</v>
      </c>
      <c r="L1360" s="3"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c r="U1360" s="4">
        <f>YEAR(SalesDataTable[[#This Row],[Order Date]])</f>
        <v>2026</v>
      </c>
      <c r="V1360" s="7" t="str">
        <f>"Q"&amp;ROUNDUP(MONTH(SalesDataTable[[#This Row],[Order Date]])/3,0)</f>
        <v>Q3</v>
      </c>
      <c r="W1360" s="8">
        <f>MONTH(SalesDataTable[[#This Row],[Order Date]])</f>
        <v>7</v>
      </c>
      <c r="X1360" s="7" t="str">
        <f>TEXT(SalesDataTable[[#This Row],[Order Date]],"mmm")</f>
        <v>Jul</v>
      </c>
    </row>
    <row r="1361" spans="1:24" ht="15.6">
      <c r="A1361" s="2">
        <v>1144</v>
      </c>
      <c r="B1361" s="12">
        <v>46217</v>
      </c>
      <c r="C1361" s="14">
        <f>YEAR(SalesDataTable[[#This Row],[Order Date]])</f>
        <v>2026</v>
      </c>
      <c r="D1361" s="14">
        <f>ROUNDUP(MONTH(SalesDataTable[[#This Row],[Order Date]])/3,0)</f>
        <v>3</v>
      </c>
      <c r="E1361" s="14">
        <f>MONTH(SalesDataTable[[#This Row],[Order Date]])</f>
        <v>7</v>
      </c>
      <c r="F1361" s="14" t="str">
        <f>TEXT(SalesDataTable[[#This Row],[Order Date]],"mmm")</f>
        <v>Jul</v>
      </c>
      <c r="G1361" s="3" t="s">
        <v>11</v>
      </c>
      <c r="H1361" s="3" t="s">
        <v>12</v>
      </c>
      <c r="I1361" s="3" t="s">
        <v>19</v>
      </c>
      <c r="J1361" s="3" t="s">
        <v>13</v>
      </c>
      <c r="K1361" s="3" t="s">
        <v>23</v>
      </c>
      <c r="L1361" s="3" t="s">
        <v>40</v>
      </c>
      <c r="M1361" s="8">
        <v>1</v>
      </c>
      <c r="N1361" s="5">
        <v>83.74</v>
      </c>
      <c r="O1361" s="6">
        <v>0</v>
      </c>
      <c r="P1361" s="5">
        <v>38.96</v>
      </c>
      <c r="Q1361" s="5">
        <f t="shared" si="84"/>
        <v>83.74</v>
      </c>
      <c r="R1361" s="5">
        <f t="shared" si="85"/>
        <v>38.96</v>
      </c>
      <c r="S1361" s="5">
        <f t="shared" si="86"/>
        <v>44.779999999999994</v>
      </c>
      <c r="T1361" s="7">
        <f t="shared" si="87"/>
        <v>0.53475041796035339</v>
      </c>
      <c r="U1361" s="4">
        <f>YEAR(SalesDataTable[[#This Row],[Order Date]])</f>
        <v>2026</v>
      </c>
      <c r="V1361" s="7" t="str">
        <f>"Q"&amp;ROUNDUP(MONTH(SalesDataTable[[#This Row],[Order Date]])/3,0)</f>
        <v>Q3</v>
      </c>
      <c r="W1361" s="8">
        <f>MONTH(SalesDataTable[[#This Row],[Order Date]])</f>
        <v>7</v>
      </c>
      <c r="X1361" s="7" t="str">
        <f>TEXT(SalesDataTable[[#This Row],[Order Date]],"mmm")</f>
        <v>Jul</v>
      </c>
    </row>
    <row r="1362" spans="1:24" ht="15.6">
      <c r="A1362" s="2">
        <v>1686</v>
      </c>
      <c r="B1362" s="12">
        <v>46217</v>
      </c>
      <c r="C1362" s="14">
        <f>YEAR(SalesDataTable[[#This Row],[Order Date]])</f>
        <v>2026</v>
      </c>
      <c r="D1362" s="14">
        <f>ROUNDUP(MONTH(SalesDataTable[[#This Row],[Order Date]])/3,0)</f>
        <v>3</v>
      </c>
      <c r="E1362" s="14">
        <f>MONTH(SalesDataTable[[#This Row],[Order Date]])</f>
        <v>7</v>
      </c>
      <c r="F1362" s="14" t="str">
        <f>TEXT(SalesDataTable[[#This Row],[Order Date]],"mmm")</f>
        <v>Jul</v>
      </c>
      <c r="G1362" s="3" t="s">
        <v>11</v>
      </c>
      <c r="H1362" s="3" t="s">
        <v>25</v>
      </c>
      <c r="I1362" s="3" t="s">
        <v>8</v>
      </c>
      <c r="J1362" s="3" t="s">
        <v>3</v>
      </c>
      <c r="K1362" s="3" t="s">
        <v>14</v>
      </c>
      <c r="L1362" s="3" t="s">
        <v>15</v>
      </c>
      <c r="M1362" s="8">
        <v>8</v>
      </c>
      <c r="N1362" s="5">
        <v>35.75</v>
      </c>
      <c r="O1362" s="6">
        <v>0.15</v>
      </c>
      <c r="P1362" s="5">
        <v>13.56</v>
      </c>
      <c r="Q1362" s="5">
        <f t="shared" si="84"/>
        <v>243.1</v>
      </c>
      <c r="R1362" s="5">
        <f t="shared" si="85"/>
        <v>108.48</v>
      </c>
      <c r="S1362" s="5">
        <f t="shared" si="86"/>
        <v>134.62</v>
      </c>
      <c r="T1362" s="7">
        <f t="shared" si="87"/>
        <v>0.55376388317564795</v>
      </c>
      <c r="U1362" s="4">
        <f>YEAR(SalesDataTable[[#This Row],[Order Date]])</f>
        <v>2026</v>
      </c>
      <c r="V1362" s="7" t="str">
        <f>"Q"&amp;ROUNDUP(MONTH(SalesDataTable[[#This Row],[Order Date]])/3,0)</f>
        <v>Q3</v>
      </c>
      <c r="W1362" s="8">
        <f>MONTH(SalesDataTable[[#This Row],[Order Date]])</f>
        <v>7</v>
      </c>
      <c r="X1362" s="7" t="str">
        <f>TEXT(SalesDataTable[[#This Row],[Order Date]],"mmm")</f>
        <v>Jul</v>
      </c>
    </row>
    <row r="1363" spans="1:24" ht="15.6">
      <c r="A1363" s="2">
        <v>2823</v>
      </c>
      <c r="B1363" s="12">
        <v>46217</v>
      </c>
      <c r="C1363" s="14">
        <f>YEAR(SalesDataTable[[#This Row],[Order Date]])</f>
        <v>2026</v>
      </c>
      <c r="D1363" s="14">
        <f>ROUNDUP(MONTH(SalesDataTable[[#This Row],[Order Date]])/3,0)</f>
        <v>3</v>
      </c>
      <c r="E1363" s="14">
        <f>MONTH(SalesDataTable[[#This Row],[Order Date]])</f>
        <v>7</v>
      </c>
      <c r="F1363" s="14" t="str">
        <f>TEXT(SalesDataTable[[#This Row],[Order Date]],"mmm")</f>
        <v>Jul</v>
      </c>
      <c r="G1363" s="3" t="s">
        <v>0</v>
      </c>
      <c r="H1363" s="3" t="s">
        <v>50</v>
      </c>
      <c r="I1363" s="3" t="s">
        <v>2</v>
      </c>
      <c r="J1363" s="3" t="s">
        <v>13</v>
      </c>
      <c r="K1363" s="3" t="s">
        <v>4</v>
      </c>
      <c r="L1363" s="3" t="s">
        <v>5</v>
      </c>
      <c r="M1363" s="8">
        <v>3</v>
      </c>
      <c r="N1363" s="5">
        <v>81.39</v>
      </c>
      <c r="O1363" s="6">
        <v>0</v>
      </c>
      <c r="P1363" s="5">
        <v>43.54</v>
      </c>
      <c r="Q1363" s="5">
        <f t="shared" si="84"/>
        <v>244.17000000000002</v>
      </c>
      <c r="R1363" s="5">
        <f t="shared" si="85"/>
        <v>130.62</v>
      </c>
      <c r="S1363" s="5">
        <f t="shared" si="86"/>
        <v>113.55000000000001</v>
      </c>
      <c r="T1363" s="7">
        <f t="shared" si="87"/>
        <v>0.46504484580415284</v>
      </c>
      <c r="U1363" s="4">
        <f>YEAR(SalesDataTable[[#This Row],[Order Date]])</f>
        <v>2026</v>
      </c>
      <c r="V1363" s="7" t="str">
        <f>"Q"&amp;ROUNDUP(MONTH(SalesDataTable[[#This Row],[Order Date]])/3,0)</f>
        <v>Q3</v>
      </c>
      <c r="W1363" s="8">
        <f>MONTH(SalesDataTable[[#This Row],[Order Date]])</f>
        <v>7</v>
      </c>
      <c r="X1363" s="7" t="str">
        <f>TEXT(SalesDataTable[[#This Row],[Order Date]],"mmm")</f>
        <v>Jul</v>
      </c>
    </row>
    <row r="1364" spans="1:24" ht="15.6">
      <c r="A1364" s="2">
        <v>2883</v>
      </c>
      <c r="B1364" s="12">
        <v>46217</v>
      </c>
      <c r="C1364" s="14">
        <f>YEAR(SalesDataTable[[#This Row],[Order Date]])</f>
        <v>2026</v>
      </c>
      <c r="D1364" s="14">
        <f>ROUNDUP(MONTH(SalesDataTable[[#This Row],[Order Date]])/3,0)</f>
        <v>3</v>
      </c>
      <c r="E1364" s="14">
        <f>MONTH(SalesDataTable[[#This Row],[Order Date]])</f>
        <v>7</v>
      </c>
      <c r="F1364" s="14" t="str">
        <f>TEXT(SalesDataTable[[#This Row],[Order Date]],"mmm")</f>
        <v>Jul</v>
      </c>
      <c r="G1364" s="3" t="s">
        <v>11</v>
      </c>
      <c r="H1364" s="3" t="s">
        <v>39</v>
      </c>
      <c r="I1364" s="3" t="s">
        <v>28</v>
      </c>
      <c r="J1364" s="3" t="s">
        <v>13</v>
      </c>
      <c r="K1364" s="3" t="s">
        <v>14</v>
      </c>
      <c r="L1364" s="3"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c r="U1364" s="4">
        <f>YEAR(SalesDataTable[[#This Row],[Order Date]])</f>
        <v>2026</v>
      </c>
      <c r="V1364" s="7" t="str">
        <f>"Q"&amp;ROUNDUP(MONTH(SalesDataTable[[#This Row],[Order Date]])/3,0)</f>
        <v>Q3</v>
      </c>
      <c r="W1364" s="8">
        <f>MONTH(SalesDataTable[[#This Row],[Order Date]])</f>
        <v>7</v>
      </c>
      <c r="X1364" s="7" t="str">
        <f>TEXT(SalesDataTable[[#This Row],[Order Date]],"mmm")</f>
        <v>Jul</v>
      </c>
    </row>
    <row r="1365" spans="1:24" ht="15.6">
      <c r="A1365" s="2">
        <v>3259</v>
      </c>
      <c r="B1365" s="12">
        <v>46217</v>
      </c>
      <c r="C1365" s="14">
        <f>YEAR(SalesDataTable[[#This Row],[Order Date]])</f>
        <v>2026</v>
      </c>
      <c r="D1365" s="14">
        <f>ROUNDUP(MONTH(SalesDataTable[[#This Row],[Order Date]])/3,0)</f>
        <v>3</v>
      </c>
      <c r="E1365" s="14">
        <f>MONTH(SalesDataTable[[#This Row],[Order Date]])</f>
        <v>7</v>
      </c>
      <c r="F1365" s="14" t="str">
        <f>TEXT(SalesDataTable[[#This Row],[Order Date]],"mmm")</f>
        <v>Jul</v>
      </c>
      <c r="G1365" s="3" t="s">
        <v>11</v>
      </c>
      <c r="H1365" s="3" t="s">
        <v>52</v>
      </c>
      <c r="I1365" s="3" t="s">
        <v>8</v>
      </c>
      <c r="J1365" s="3" t="s">
        <v>3</v>
      </c>
      <c r="K1365" s="3" t="s">
        <v>23</v>
      </c>
      <c r="L1365" s="3" t="s">
        <v>29</v>
      </c>
      <c r="M1365" s="8">
        <v>6</v>
      </c>
      <c r="N1365" s="5">
        <v>194.15</v>
      </c>
      <c r="O1365" s="6">
        <v>0.1</v>
      </c>
      <c r="P1365" s="5">
        <v>105.12</v>
      </c>
      <c r="Q1365" s="5">
        <f t="shared" si="84"/>
        <v>1048.4100000000001</v>
      </c>
      <c r="R1365" s="5">
        <f t="shared" si="85"/>
        <v>630.72</v>
      </c>
      <c r="S1365" s="5">
        <f t="shared" si="86"/>
        <v>417.69000000000005</v>
      </c>
      <c r="T1365" s="7">
        <f t="shared" si="87"/>
        <v>0.3984032964202936</v>
      </c>
      <c r="U1365" s="4">
        <f>YEAR(SalesDataTable[[#This Row],[Order Date]])</f>
        <v>2026</v>
      </c>
      <c r="V1365" s="7" t="str">
        <f>"Q"&amp;ROUNDUP(MONTH(SalesDataTable[[#This Row],[Order Date]])/3,0)</f>
        <v>Q3</v>
      </c>
      <c r="W1365" s="8">
        <f>MONTH(SalesDataTable[[#This Row],[Order Date]])</f>
        <v>7</v>
      </c>
      <c r="X1365" s="7" t="str">
        <f>TEXT(SalesDataTable[[#This Row],[Order Date]],"mmm")</f>
        <v>Jul</v>
      </c>
    </row>
    <row r="1366" spans="1:24" ht="15.6">
      <c r="A1366" s="2">
        <v>3709</v>
      </c>
      <c r="B1366" s="12">
        <v>46217</v>
      </c>
      <c r="C1366" s="14">
        <f>YEAR(SalesDataTable[[#This Row],[Order Date]])</f>
        <v>2026</v>
      </c>
      <c r="D1366" s="14">
        <f>ROUNDUP(MONTH(SalesDataTable[[#This Row],[Order Date]])/3,0)</f>
        <v>3</v>
      </c>
      <c r="E1366" s="14">
        <f>MONTH(SalesDataTable[[#This Row],[Order Date]])</f>
        <v>7</v>
      </c>
      <c r="F1366" s="14" t="str">
        <f>TEXT(SalesDataTable[[#This Row],[Order Date]],"mmm")</f>
        <v>Jul</v>
      </c>
      <c r="G1366" s="3" t="s">
        <v>0</v>
      </c>
      <c r="H1366" s="3" t="s">
        <v>36</v>
      </c>
      <c r="I1366" s="3" t="s">
        <v>2</v>
      </c>
      <c r="J1366" s="3" t="s">
        <v>13</v>
      </c>
      <c r="K1366" s="3" t="s">
        <v>34</v>
      </c>
      <c r="L1366" s="3" t="s">
        <v>45</v>
      </c>
      <c r="M1366" s="8">
        <v>1</v>
      </c>
      <c r="N1366" s="5">
        <v>50.94</v>
      </c>
      <c r="O1366" s="6">
        <v>0</v>
      </c>
      <c r="P1366" s="5">
        <v>22.28</v>
      </c>
      <c r="Q1366" s="5">
        <f t="shared" si="84"/>
        <v>50.94</v>
      </c>
      <c r="R1366" s="5">
        <f t="shared" si="85"/>
        <v>22.28</v>
      </c>
      <c r="S1366" s="5">
        <f t="shared" si="86"/>
        <v>28.659999999999997</v>
      </c>
      <c r="T1366" s="7">
        <f t="shared" si="87"/>
        <v>0.5626226933647428</v>
      </c>
      <c r="U1366" s="4">
        <f>YEAR(SalesDataTable[[#This Row],[Order Date]])</f>
        <v>2026</v>
      </c>
      <c r="V1366" s="7" t="str">
        <f>"Q"&amp;ROUNDUP(MONTH(SalesDataTable[[#This Row],[Order Date]])/3,0)</f>
        <v>Q3</v>
      </c>
      <c r="W1366" s="8">
        <f>MONTH(SalesDataTable[[#This Row],[Order Date]])</f>
        <v>7</v>
      </c>
      <c r="X1366" s="7" t="str">
        <f>TEXT(SalesDataTable[[#This Row],[Order Date]],"mmm")</f>
        <v>Jul</v>
      </c>
    </row>
    <row r="1367" spans="1:24" ht="15.6">
      <c r="A1367" s="2">
        <v>61</v>
      </c>
      <c r="B1367" s="12">
        <v>46218</v>
      </c>
      <c r="C1367" s="14">
        <f>YEAR(SalesDataTable[[#This Row],[Order Date]])</f>
        <v>2026</v>
      </c>
      <c r="D1367" s="14">
        <f>ROUNDUP(MONTH(SalesDataTable[[#This Row],[Order Date]])/3,0)</f>
        <v>3</v>
      </c>
      <c r="E1367" s="14">
        <f>MONTH(SalesDataTable[[#This Row],[Order Date]])</f>
        <v>7</v>
      </c>
      <c r="F1367" s="14" t="str">
        <f>TEXT(SalesDataTable[[#This Row],[Order Date]],"mmm")</f>
        <v>Jul</v>
      </c>
      <c r="G1367" s="3" t="s">
        <v>20</v>
      </c>
      <c r="H1367" s="3" t="s">
        <v>33</v>
      </c>
      <c r="I1367" s="3" t="s">
        <v>2</v>
      </c>
      <c r="J1367" s="3" t="s">
        <v>3</v>
      </c>
      <c r="K1367" s="3" t="s">
        <v>34</v>
      </c>
      <c r="L1367" s="3" t="s">
        <v>38</v>
      </c>
      <c r="M1367" s="8">
        <v>2</v>
      </c>
      <c r="N1367" s="5">
        <v>125.89</v>
      </c>
      <c r="O1367" s="6">
        <v>0</v>
      </c>
      <c r="P1367" s="5">
        <v>70.8</v>
      </c>
      <c r="Q1367" s="5">
        <f t="shared" si="84"/>
        <v>251.78</v>
      </c>
      <c r="R1367" s="5">
        <f t="shared" si="85"/>
        <v>141.6</v>
      </c>
      <c r="S1367" s="5">
        <f t="shared" si="86"/>
        <v>110.18</v>
      </c>
      <c r="T1367" s="7">
        <f t="shared" si="87"/>
        <v>0.43760425768528083</v>
      </c>
      <c r="U1367" s="4">
        <f>YEAR(SalesDataTable[[#This Row],[Order Date]])</f>
        <v>2026</v>
      </c>
      <c r="V1367" s="7" t="str">
        <f>"Q"&amp;ROUNDUP(MONTH(SalesDataTable[[#This Row],[Order Date]])/3,0)</f>
        <v>Q3</v>
      </c>
      <c r="W1367" s="8">
        <f>MONTH(SalesDataTable[[#This Row],[Order Date]])</f>
        <v>7</v>
      </c>
      <c r="X1367" s="7" t="str">
        <f>TEXT(SalesDataTable[[#This Row],[Order Date]],"mmm")</f>
        <v>Jul</v>
      </c>
    </row>
    <row r="1368" spans="1:24" ht="15.6">
      <c r="A1368" s="2">
        <v>357</v>
      </c>
      <c r="B1368" s="12">
        <v>46218</v>
      </c>
      <c r="C1368" s="14">
        <f>YEAR(SalesDataTable[[#This Row],[Order Date]])</f>
        <v>2026</v>
      </c>
      <c r="D1368" s="14">
        <f>ROUNDUP(MONTH(SalesDataTable[[#This Row],[Order Date]])/3,0)</f>
        <v>3</v>
      </c>
      <c r="E1368" s="14">
        <f>MONTH(SalesDataTable[[#This Row],[Order Date]])</f>
        <v>7</v>
      </c>
      <c r="F1368" s="14" t="str">
        <f>TEXT(SalesDataTable[[#This Row],[Order Date]],"mmm")</f>
        <v>Jul</v>
      </c>
      <c r="G1368" s="3" t="s">
        <v>0</v>
      </c>
      <c r="H1368" s="3" t="s">
        <v>36</v>
      </c>
      <c r="I1368" s="3" t="s">
        <v>2</v>
      </c>
      <c r="J1368" s="3" t="s">
        <v>13</v>
      </c>
      <c r="K1368" s="3" t="s">
        <v>34</v>
      </c>
      <c r="L1368" s="3" t="s">
        <v>45</v>
      </c>
      <c r="M1368" s="8">
        <v>2</v>
      </c>
      <c r="N1368" s="5">
        <v>51.9</v>
      </c>
      <c r="O1368" s="6">
        <v>0</v>
      </c>
      <c r="P1368" s="5">
        <v>21.82</v>
      </c>
      <c r="Q1368" s="5">
        <f t="shared" si="84"/>
        <v>103.8</v>
      </c>
      <c r="R1368" s="5">
        <f t="shared" si="85"/>
        <v>43.64</v>
      </c>
      <c r="S1368" s="5">
        <f t="shared" si="86"/>
        <v>60.16</v>
      </c>
      <c r="T1368" s="7">
        <f t="shared" si="87"/>
        <v>0.57957610789980729</v>
      </c>
      <c r="U1368" s="4">
        <f>YEAR(SalesDataTable[[#This Row],[Order Date]])</f>
        <v>2026</v>
      </c>
      <c r="V1368" s="7" t="str">
        <f>"Q"&amp;ROUNDUP(MONTH(SalesDataTable[[#This Row],[Order Date]])/3,0)</f>
        <v>Q3</v>
      </c>
      <c r="W1368" s="8">
        <f>MONTH(SalesDataTable[[#This Row],[Order Date]])</f>
        <v>7</v>
      </c>
      <c r="X1368" s="7" t="str">
        <f>TEXT(SalesDataTable[[#This Row],[Order Date]],"mmm")</f>
        <v>Jul</v>
      </c>
    </row>
    <row r="1369" spans="1:24" ht="15.6">
      <c r="A1369" s="2">
        <v>1607</v>
      </c>
      <c r="B1369" s="12">
        <v>46218</v>
      </c>
      <c r="C1369" s="14">
        <f>YEAR(SalesDataTable[[#This Row],[Order Date]])</f>
        <v>2026</v>
      </c>
      <c r="D1369" s="14">
        <f>ROUNDUP(MONTH(SalesDataTable[[#This Row],[Order Date]])/3,0)</f>
        <v>3</v>
      </c>
      <c r="E1369" s="14">
        <f>MONTH(SalesDataTable[[#This Row],[Order Date]])</f>
        <v>7</v>
      </c>
      <c r="F1369" s="14" t="str">
        <f>TEXT(SalesDataTable[[#This Row],[Order Date]],"mmm")</f>
        <v>Jul</v>
      </c>
      <c r="G1369" s="3" t="s">
        <v>0</v>
      </c>
      <c r="H1369" s="3" t="s">
        <v>1</v>
      </c>
      <c r="I1369" s="3" t="s">
        <v>19</v>
      </c>
      <c r="J1369" s="3" t="s">
        <v>13</v>
      </c>
      <c r="K1369" s="3" t="s">
        <v>34</v>
      </c>
      <c r="L1369" s="3" t="s">
        <v>35</v>
      </c>
      <c r="M1369" s="8">
        <v>2</v>
      </c>
      <c r="N1369" s="5">
        <v>39.75</v>
      </c>
      <c r="O1369" s="6">
        <v>0</v>
      </c>
      <c r="P1369" s="5">
        <v>14.78</v>
      </c>
      <c r="Q1369" s="5">
        <f t="shared" si="84"/>
        <v>79.5</v>
      </c>
      <c r="R1369" s="5">
        <f t="shared" si="85"/>
        <v>29.56</v>
      </c>
      <c r="S1369" s="5">
        <f t="shared" si="86"/>
        <v>49.94</v>
      </c>
      <c r="T1369" s="7">
        <f t="shared" si="87"/>
        <v>0.62817610062893081</v>
      </c>
      <c r="U1369" s="4">
        <f>YEAR(SalesDataTable[[#This Row],[Order Date]])</f>
        <v>2026</v>
      </c>
      <c r="V1369" s="7" t="str">
        <f>"Q"&amp;ROUNDUP(MONTH(SalesDataTable[[#This Row],[Order Date]])/3,0)</f>
        <v>Q3</v>
      </c>
      <c r="W1369" s="8">
        <f>MONTH(SalesDataTable[[#This Row],[Order Date]])</f>
        <v>7</v>
      </c>
      <c r="X1369" s="7" t="str">
        <f>TEXT(SalesDataTable[[#This Row],[Order Date]],"mmm")</f>
        <v>Jul</v>
      </c>
    </row>
    <row r="1370" spans="1:24" ht="15.6">
      <c r="A1370" s="2">
        <v>3295</v>
      </c>
      <c r="B1370" s="12">
        <v>46218</v>
      </c>
      <c r="C1370" s="14">
        <f>YEAR(SalesDataTable[[#This Row],[Order Date]])</f>
        <v>2026</v>
      </c>
      <c r="D1370" s="14">
        <f>ROUNDUP(MONTH(SalesDataTable[[#This Row],[Order Date]])/3,0)</f>
        <v>3</v>
      </c>
      <c r="E1370" s="14">
        <f>MONTH(SalesDataTable[[#This Row],[Order Date]])</f>
        <v>7</v>
      </c>
      <c r="F1370" s="14" t="str">
        <f>TEXT(SalesDataTable[[#This Row],[Order Date]],"mmm")</f>
        <v>Jul</v>
      </c>
      <c r="G1370" s="3" t="s">
        <v>6</v>
      </c>
      <c r="H1370" s="3" t="s">
        <v>43</v>
      </c>
      <c r="I1370" s="3" t="s">
        <v>28</v>
      </c>
      <c r="J1370" s="3" t="s">
        <v>3</v>
      </c>
      <c r="K1370" s="3" t="s">
        <v>9</v>
      </c>
      <c r="L1370" s="3" t="s">
        <v>10</v>
      </c>
      <c r="M1370" s="8">
        <v>1</v>
      </c>
      <c r="N1370" s="5">
        <v>93.46</v>
      </c>
      <c r="O1370" s="6">
        <v>0.15</v>
      </c>
      <c r="P1370" s="5">
        <v>46.65</v>
      </c>
      <c r="Q1370" s="5">
        <f t="shared" si="84"/>
        <v>79.440999999999988</v>
      </c>
      <c r="R1370" s="5">
        <f t="shared" si="85"/>
        <v>46.65</v>
      </c>
      <c r="S1370" s="5">
        <f t="shared" si="86"/>
        <v>32.79099999999999</v>
      </c>
      <c r="T1370" s="7">
        <f t="shared" si="87"/>
        <v>0.41277174255107557</v>
      </c>
      <c r="U1370" s="4">
        <f>YEAR(SalesDataTable[[#This Row],[Order Date]])</f>
        <v>2026</v>
      </c>
      <c r="V1370" s="7" t="str">
        <f>"Q"&amp;ROUNDUP(MONTH(SalesDataTable[[#This Row],[Order Date]])/3,0)</f>
        <v>Q3</v>
      </c>
      <c r="W1370" s="8">
        <f>MONTH(SalesDataTable[[#This Row],[Order Date]])</f>
        <v>7</v>
      </c>
      <c r="X1370" s="7" t="str">
        <f>TEXT(SalesDataTable[[#This Row],[Order Date]],"mmm")</f>
        <v>Jul</v>
      </c>
    </row>
    <row r="1371" spans="1:24" ht="15.6">
      <c r="A1371" s="2">
        <v>4048</v>
      </c>
      <c r="B1371" s="12">
        <v>46218</v>
      </c>
      <c r="C1371" s="14">
        <f>YEAR(SalesDataTable[[#This Row],[Order Date]])</f>
        <v>2026</v>
      </c>
      <c r="D1371" s="14">
        <f>ROUNDUP(MONTH(SalesDataTable[[#This Row],[Order Date]])/3,0)</f>
        <v>3</v>
      </c>
      <c r="E1371" s="14">
        <f>MONTH(SalesDataTable[[#This Row],[Order Date]])</f>
        <v>7</v>
      </c>
      <c r="F1371" s="14" t="str">
        <f>TEXT(SalesDataTable[[#This Row],[Order Date]],"mmm")</f>
        <v>Jul</v>
      </c>
      <c r="G1371" s="3" t="s">
        <v>20</v>
      </c>
      <c r="H1371" s="3" t="s">
        <v>47</v>
      </c>
      <c r="I1371" s="3" t="s">
        <v>8</v>
      </c>
      <c r="J1371" s="3" t="s">
        <v>16</v>
      </c>
      <c r="K1371" s="3" t="s">
        <v>4</v>
      </c>
      <c r="L1371" s="3" t="s">
        <v>5</v>
      </c>
      <c r="M1371" s="8">
        <v>3</v>
      </c>
      <c r="N1371" s="5">
        <v>82.79</v>
      </c>
      <c r="O1371" s="6">
        <v>0.1</v>
      </c>
      <c r="P1371" s="5">
        <v>43.07</v>
      </c>
      <c r="Q1371" s="5">
        <f t="shared" si="84"/>
        <v>223.53300000000002</v>
      </c>
      <c r="R1371" s="5">
        <f t="shared" si="85"/>
        <v>129.21</v>
      </c>
      <c r="S1371" s="5">
        <f t="shared" si="86"/>
        <v>94.323000000000008</v>
      </c>
      <c r="T1371" s="7">
        <f t="shared" si="87"/>
        <v>0.42196454214813922</v>
      </c>
      <c r="U1371" s="4">
        <f>YEAR(SalesDataTable[[#This Row],[Order Date]])</f>
        <v>2026</v>
      </c>
      <c r="V1371" s="7" t="str">
        <f>"Q"&amp;ROUNDUP(MONTH(SalesDataTable[[#This Row],[Order Date]])/3,0)</f>
        <v>Q3</v>
      </c>
      <c r="W1371" s="8">
        <f>MONTH(SalesDataTable[[#This Row],[Order Date]])</f>
        <v>7</v>
      </c>
      <c r="X1371" s="7" t="str">
        <f>TEXT(SalesDataTable[[#This Row],[Order Date]],"mmm")</f>
        <v>Jul</v>
      </c>
    </row>
    <row r="1372" spans="1:24" ht="15.6">
      <c r="A1372" s="2">
        <v>4424</v>
      </c>
      <c r="B1372" s="12">
        <v>46218</v>
      </c>
      <c r="C1372" s="14">
        <f>YEAR(SalesDataTable[[#This Row],[Order Date]])</f>
        <v>2026</v>
      </c>
      <c r="D1372" s="14">
        <f>ROUNDUP(MONTH(SalesDataTable[[#This Row],[Order Date]])/3,0)</f>
        <v>3</v>
      </c>
      <c r="E1372" s="14">
        <f>MONTH(SalesDataTable[[#This Row],[Order Date]])</f>
        <v>7</v>
      </c>
      <c r="F1372" s="14" t="str">
        <f>TEXT(SalesDataTable[[#This Row],[Order Date]],"mmm")</f>
        <v>Jul</v>
      </c>
      <c r="G1372" s="3" t="s">
        <v>11</v>
      </c>
      <c r="H1372" s="3" t="s">
        <v>12</v>
      </c>
      <c r="I1372" s="3" t="s">
        <v>19</v>
      </c>
      <c r="J1372" s="3" t="s">
        <v>16</v>
      </c>
      <c r="K1372" s="3" t="s">
        <v>9</v>
      </c>
      <c r="L1372" s="3" t="s">
        <v>10</v>
      </c>
      <c r="M1372" s="8">
        <v>1</v>
      </c>
      <c r="N1372" s="5">
        <v>92.54</v>
      </c>
      <c r="O1372" s="6">
        <v>0</v>
      </c>
      <c r="P1372" s="5">
        <v>44.48</v>
      </c>
      <c r="Q1372" s="5">
        <f t="shared" si="84"/>
        <v>92.54</v>
      </c>
      <c r="R1372" s="5">
        <f t="shared" si="85"/>
        <v>44.48</v>
      </c>
      <c r="S1372" s="5">
        <f t="shared" si="86"/>
        <v>48.060000000000009</v>
      </c>
      <c r="T1372" s="7">
        <f t="shared" si="87"/>
        <v>0.51934298681651181</v>
      </c>
      <c r="U1372" s="4">
        <f>YEAR(SalesDataTable[[#This Row],[Order Date]])</f>
        <v>2026</v>
      </c>
      <c r="V1372" s="7" t="str">
        <f>"Q"&amp;ROUNDUP(MONTH(SalesDataTable[[#This Row],[Order Date]])/3,0)</f>
        <v>Q3</v>
      </c>
      <c r="W1372" s="8">
        <f>MONTH(SalesDataTable[[#This Row],[Order Date]])</f>
        <v>7</v>
      </c>
      <c r="X1372" s="7" t="str">
        <f>TEXT(SalesDataTable[[#This Row],[Order Date]],"mmm")</f>
        <v>Jul</v>
      </c>
    </row>
    <row r="1373" spans="1:24" ht="15.6">
      <c r="A1373" s="2">
        <v>4732</v>
      </c>
      <c r="B1373" s="12">
        <v>46218</v>
      </c>
      <c r="C1373" s="14">
        <f>YEAR(SalesDataTable[[#This Row],[Order Date]])</f>
        <v>2026</v>
      </c>
      <c r="D1373" s="14">
        <f>ROUNDUP(MONTH(SalesDataTable[[#This Row],[Order Date]])/3,0)</f>
        <v>3</v>
      </c>
      <c r="E1373" s="14">
        <f>MONTH(SalesDataTable[[#This Row],[Order Date]])</f>
        <v>7</v>
      </c>
      <c r="F1373" s="14" t="str">
        <f>TEXT(SalesDataTable[[#This Row],[Order Date]],"mmm")</f>
        <v>Jul</v>
      </c>
      <c r="G1373" s="3" t="s">
        <v>6</v>
      </c>
      <c r="H1373" s="3" t="s">
        <v>49</v>
      </c>
      <c r="I1373" s="3" t="s">
        <v>19</v>
      </c>
      <c r="J1373" s="3" t="s">
        <v>13</v>
      </c>
      <c r="K1373" s="3" t="s">
        <v>14</v>
      </c>
      <c r="L1373" s="3"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c r="U1373" s="4">
        <f>YEAR(SalesDataTable[[#This Row],[Order Date]])</f>
        <v>2026</v>
      </c>
      <c r="V1373" s="7" t="str">
        <f>"Q"&amp;ROUNDUP(MONTH(SalesDataTable[[#This Row],[Order Date]])/3,0)</f>
        <v>Q3</v>
      </c>
      <c r="W1373" s="8">
        <f>MONTH(SalesDataTable[[#This Row],[Order Date]])</f>
        <v>7</v>
      </c>
      <c r="X1373" s="7" t="str">
        <f>TEXT(SalesDataTable[[#This Row],[Order Date]],"mmm")</f>
        <v>Jul</v>
      </c>
    </row>
    <row r="1374" spans="1:24" ht="15.6">
      <c r="A1374" s="2">
        <v>194</v>
      </c>
      <c r="B1374" s="12">
        <v>46219</v>
      </c>
      <c r="C1374" s="14">
        <f>YEAR(SalesDataTable[[#This Row],[Order Date]])</f>
        <v>2026</v>
      </c>
      <c r="D1374" s="14">
        <f>ROUNDUP(MONTH(SalesDataTable[[#This Row],[Order Date]])/3,0)</f>
        <v>3</v>
      </c>
      <c r="E1374" s="14">
        <f>MONTH(SalesDataTable[[#This Row],[Order Date]])</f>
        <v>7</v>
      </c>
      <c r="F1374" s="14" t="str">
        <f>TEXT(SalesDataTable[[#This Row],[Order Date]],"mmm")</f>
        <v>Jul</v>
      </c>
      <c r="G1374" s="3" t="s">
        <v>6</v>
      </c>
      <c r="H1374" s="3" t="s">
        <v>43</v>
      </c>
      <c r="I1374" s="3" t="s">
        <v>2</v>
      </c>
      <c r="J1374" s="3" t="s">
        <v>3</v>
      </c>
      <c r="K1374" s="3" t="s">
        <v>4</v>
      </c>
      <c r="L1374" s="3" t="s">
        <v>22</v>
      </c>
      <c r="M1374" s="8">
        <v>2</v>
      </c>
      <c r="N1374" s="5">
        <v>49.69</v>
      </c>
      <c r="O1374" s="6">
        <v>0</v>
      </c>
      <c r="P1374" s="5">
        <v>21.97</v>
      </c>
      <c r="Q1374" s="5">
        <f t="shared" si="84"/>
        <v>99.38</v>
      </c>
      <c r="R1374" s="5">
        <f t="shared" si="85"/>
        <v>43.94</v>
      </c>
      <c r="S1374" s="5">
        <f t="shared" si="86"/>
        <v>55.44</v>
      </c>
      <c r="T1374" s="7">
        <f t="shared" si="87"/>
        <v>0.557858724089354</v>
      </c>
      <c r="U1374" s="4">
        <f>YEAR(SalesDataTable[[#This Row],[Order Date]])</f>
        <v>2026</v>
      </c>
      <c r="V1374" s="7" t="str">
        <f>"Q"&amp;ROUNDUP(MONTH(SalesDataTable[[#This Row],[Order Date]])/3,0)</f>
        <v>Q3</v>
      </c>
      <c r="W1374" s="8">
        <f>MONTH(SalesDataTable[[#This Row],[Order Date]])</f>
        <v>7</v>
      </c>
      <c r="X1374" s="7" t="str">
        <f>TEXT(SalesDataTable[[#This Row],[Order Date]],"mmm")</f>
        <v>Jul</v>
      </c>
    </row>
    <row r="1375" spans="1:24" ht="15.6">
      <c r="A1375" s="2">
        <v>258</v>
      </c>
      <c r="B1375" s="12">
        <v>46219</v>
      </c>
      <c r="C1375" s="14">
        <f>YEAR(SalesDataTable[[#This Row],[Order Date]])</f>
        <v>2026</v>
      </c>
      <c r="D1375" s="14">
        <f>ROUNDUP(MONTH(SalesDataTable[[#This Row],[Order Date]])/3,0)</f>
        <v>3</v>
      </c>
      <c r="E1375" s="14">
        <f>MONTH(SalesDataTable[[#This Row],[Order Date]])</f>
        <v>7</v>
      </c>
      <c r="F1375" s="14" t="str">
        <f>TEXT(SalesDataTable[[#This Row],[Order Date]],"mmm")</f>
        <v>Jul</v>
      </c>
      <c r="G1375" s="3" t="s">
        <v>20</v>
      </c>
      <c r="H1375" s="3" t="s">
        <v>33</v>
      </c>
      <c r="I1375" s="3" t="s">
        <v>28</v>
      </c>
      <c r="J1375" s="3" t="s">
        <v>13</v>
      </c>
      <c r="K1375" s="3" t="s">
        <v>9</v>
      </c>
      <c r="L1375" s="3" t="s">
        <v>46</v>
      </c>
      <c r="M1375" s="8">
        <v>3</v>
      </c>
      <c r="N1375" s="5">
        <v>71.34</v>
      </c>
      <c r="O1375" s="6">
        <v>0.1</v>
      </c>
      <c r="P1375" s="5">
        <v>31.71</v>
      </c>
      <c r="Q1375" s="5">
        <f t="shared" si="84"/>
        <v>192.61800000000002</v>
      </c>
      <c r="R1375" s="5">
        <f t="shared" si="85"/>
        <v>95.13</v>
      </c>
      <c r="S1375" s="5">
        <f t="shared" si="86"/>
        <v>97.488000000000028</v>
      </c>
      <c r="T1375" s="7">
        <f t="shared" si="87"/>
        <v>0.50612092327819835</v>
      </c>
      <c r="U1375" s="4">
        <f>YEAR(SalesDataTable[[#This Row],[Order Date]])</f>
        <v>2026</v>
      </c>
      <c r="V1375" s="7" t="str">
        <f>"Q"&amp;ROUNDUP(MONTH(SalesDataTable[[#This Row],[Order Date]])/3,0)</f>
        <v>Q3</v>
      </c>
      <c r="W1375" s="8">
        <f>MONTH(SalesDataTable[[#This Row],[Order Date]])</f>
        <v>7</v>
      </c>
      <c r="X1375" s="7" t="str">
        <f>TEXT(SalesDataTable[[#This Row],[Order Date]],"mmm")</f>
        <v>Jul</v>
      </c>
    </row>
    <row r="1376" spans="1:24" ht="15.6">
      <c r="A1376" s="2">
        <v>543</v>
      </c>
      <c r="B1376" s="12">
        <v>46219</v>
      </c>
      <c r="C1376" s="14">
        <f>YEAR(SalesDataTable[[#This Row],[Order Date]])</f>
        <v>2026</v>
      </c>
      <c r="D1376" s="14">
        <f>ROUNDUP(MONTH(SalesDataTable[[#This Row],[Order Date]])/3,0)</f>
        <v>3</v>
      </c>
      <c r="E1376" s="14">
        <f>MONTH(SalesDataTable[[#This Row],[Order Date]])</f>
        <v>7</v>
      </c>
      <c r="F1376" s="14" t="str">
        <f>TEXT(SalesDataTable[[#This Row],[Order Date]],"mmm")</f>
        <v>Jul</v>
      </c>
      <c r="G1376" s="3" t="s">
        <v>6</v>
      </c>
      <c r="H1376" s="3" t="s">
        <v>49</v>
      </c>
      <c r="I1376" s="3" t="s">
        <v>28</v>
      </c>
      <c r="J1376" s="3" t="s">
        <v>3</v>
      </c>
      <c r="K1376" s="3" t="s">
        <v>4</v>
      </c>
      <c r="L1376" s="3" t="s">
        <v>5</v>
      </c>
      <c r="M1376" s="8">
        <v>1</v>
      </c>
      <c r="N1376" s="5">
        <v>83.03</v>
      </c>
      <c r="O1376" s="6">
        <v>0</v>
      </c>
      <c r="P1376" s="5">
        <v>42.41</v>
      </c>
      <c r="Q1376" s="5">
        <f t="shared" si="84"/>
        <v>83.03</v>
      </c>
      <c r="R1376" s="5">
        <f t="shared" si="85"/>
        <v>42.41</v>
      </c>
      <c r="S1376" s="5">
        <f t="shared" si="86"/>
        <v>40.620000000000005</v>
      </c>
      <c r="T1376" s="7">
        <f t="shared" si="87"/>
        <v>0.48922076357942917</v>
      </c>
      <c r="U1376" s="4">
        <f>YEAR(SalesDataTable[[#This Row],[Order Date]])</f>
        <v>2026</v>
      </c>
      <c r="V1376" s="7" t="str">
        <f>"Q"&amp;ROUNDUP(MONTH(SalesDataTable[[#This Row],[Order Date]])/3,0)</f>
        <v>Q3</v>
      </c>
      <c r="W1376" s="8">
        <f>MONTH(SalesDataTable[[#This Row],[Order Date]])</f>
        <v>7</v>
      </c>
      <c r="X1376" s="7" t="str">
        <f>TEXT(SalesDataTable[[#This Row],[Order Date]],"mmm")</f>
        <v>Jul</v>
      </c>
    </row>
    <row r="1377" spans="1:24" ht="15.6">
      <c r="A1377" s="2">
        <v>972</v>
      </c>
      <c r="B1377" s="12">
        <v>46219</v>
      </c>
      <c r="C1377" s="14">
        <f>YEAR(SalesDataTable[[#This Row],[Order Date]])</f>
        <v>2026</v>
      </c>
      <c r="D1377" s="14">
        <f>ROUNDUP(MONTH(SalesDataTable[[#This Row],[Order Date]])/3,0)</f>
        <v>3</v>
      </c>
      <c r="E1377" s="14">
        <f>MONTH(SalesDataTable[[#This Row],[Order Date]])</f>
        <v>7</v>
      </c>
      <c r="F1377" s="14" t="str">
        <f>TEXT(SalesDataTable[[#This Row],[Order Date]],"mmm")</f>
        <v>Jul</v>
      </c>
      <c r="G1377" s="3" t="s">
        <v>20</v>
      </c>
      <c r="H1377" s="3" t="s">
        <v>21</v>
      </c>
      <c r="I1377" s="3" t="s">
        <v>2</v>
      </c>
      <c r="J1377" s="3" t="s">
        <v>3</v>
      </c>
      <c r="K1377" s="3" t="s">
        <v>34</v>
      </c>
      <c r="L1377" s="3"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c r="U1377" s="4">
        <f>YEAR(SalesDataTable[[#This Row],[Order Date]])</f>
        <v>2026</v>
      </c>
      <c r="V1377" s="7" t="str">
        <f>"Q"&amp;ROUNDUP(MONTH(SalesDataTable[[#This Row],[Order Date]])/3,0)</f>
        <v>Q3</v>
      </c>
      <c r="W1377" s="8">
        <f>MONTH(SalesDataTable[[#This Row],[Order Date]])</f>
        <v>7</v>
      </c>
      <c r="X1377" s="7" t="str">
        <f>TEXT(SalesDataTable[[#This Row],[Order Date]],"mmm")</f>
        <v>Jul</v>
      </c>
    </row>
    <row r="1378" spans="1:24" ht="15.6">
      <c r="A1378" s="2">
        <v>1146</v>
      </c>
      <c r="B1378" s="12">
        <v>46219</v>
      </c>
      <c r="C1378" s="14">
        <f>YEAR(SalesDataTable[[#This Row],[Order Date]])</f>
        <v>2026</v>
      </c>
      <c r="D1378" s="14">
        <f>ROUNDUP(MONTH(SalesDataTable[[#This Row],[Order Date]])/3,0)</f>
        <v>3</v>
      </c>
      <c r="E1378" s="14">
        <f>MONTH(SalesDataTable[[#This Row],[Order Date]])</f>
        <v>7</v>
      </c>
      <c r="F1378" s="14" t="str">
        <f>TEXT(SalesDataTable[[#This Row],[Order Date]],"mmm")</f>
        <v>Jul</v>
      </c>
      <c r="G1378" s="3" t="s">
        <v>6</v>
      </c>
      <c r="H1378" s="3" t="s">
        <v>27</v>
      </c>
      <c r="I1378" s="3" t="s">
        <v>28</v>
      </c>
      <c r="J1378" s="3" t="s">
        <v>3</v>
      </c>
      <c r="K1378" s="3" t="s">
        <v>23</v>
      </c>
      <c r="L1378" s="3" t="s">
        <v>51</v>
      </c>
      <c r="M1378" s="8">
        <v>2</v>
      </c>
      <c r="N1378" s="5">
        <v>125.34</v>
      </c>
      <c r="O1378" s="6">
        <v>0.15</v>
      </c>
      <c r="P1378" s="5">
        <v>59.04</v>
      </c>
      <c r="Q1378" s="5">
        <f t="shared" si="84"/>
        <v>213.078</v>
      </c>
      <c r="R1378" s="5">
        <f t="shared" si="85"/>
        <v>118.08</v>
      </c>
      <c r="S1378" s="5">
        <f t="shared" si="86"/>
        <v>94.998000000000005</v>
      </c>
      <c r="T1378" s="7">
        <f t="shared" si="87"/>
        <v>0.44583673584321237</v>
      </c>
      <c r="U1378" s="4">
        <f>YEAR(SalesDataTable[[#This Row],[Order Date]])</f>
        <v>2026</v>
      </c>
      <c r="V1378" s="7" t="str">
        <f>"Q"&amp;ROUNDUP(MONTH(SalesDataTable[[#This Row],[Order Date]])/3,0)</f>
        <v>Q3</v>
      </c>
      <c r="W1378" s="8">
        <f>MONTH(SalesDataTable[[#This Row],[Order Date]])</f>
        <v>7</v>
      </c>
      <c r="X1378" s="7" t="str">
        <f>TEXT(SalesDataTable[[#This Row],[Order Date]],"mmm")</f>
        <v>Jul</v>
      </c>
    </row>
    <row r="1379" spans="1:24" ht="15.6">
      <c r="A1379" s="2">
        <v>1464</v>
      </c>
      <c r="B1379" s="12">
        <v>46219</v>
      </c>
      <c r="C1379" s="14">
        <f>YEAR(SalesDataTable[[#This Row],[Order Date]])</f>
        <v>2026</v>
      </c>
      <c r="D1379" s="14">
        <f>ROUNDUP(MONTH(SalesDataTable[[#This Row],[Order Date]])/3,0)</f>
        <v>3</v>
      </c>
      <c r="E1379" s="14">
        <f>MONTH(SalesDataTable[[#This Row],[Order Date]])</f>
        <v>7</v>
      </c>
      <c r="F1379" s="14" t="str">
        <f>TEXT(SalesDataTable[[#This Row],[Order Date]],"mmm")</f>
        <v>Jul</v>
      </c>
      <c r="G1379" s="3" t="s">
        <v>0</v>
      </c>
      <c r="H1379" s="3" t="s">
        <v>36</v>
      </c>
      <c r="I1379" s="3" t="s">
        <v>2</v>
      </c>
      <c r="J1379" s="3" t="s">
        <v>3</v>
      </c>
      <c r="K1379" s="3" t="s">
        <v>34</v>
      </c>
      <c r="L1379" s="3"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c r="U1379" s="4">
        <f>YEAR(SalesDataTable[[#This Row],[Order Date]])</f>
        <v>2026</v>
      </c>
      <c r="V1379" s="7" t="str">
        <f>"Q"&amp;ROUNDUP(MONTH(SalesDataTable[[#This Row],[Order Date]])/3,0)</f>
        <v>Q3</v>
      </c>
      <c r="W1379" s="8">
        <f>MONTH(SalesDataTable[[#This Row],[Order Date]])</f>
        <v>7</v>
      </c>
      <c r="X1379" s="7" t="str">
        <f>TEXT(SalesDataTable[[#This Row],[Order Date]],"mmm")</f>
        <v>Jul</v>
      </c>
    </row>
    <row r="1380" spans="1:24" ht="15.6">
      <c r="A1380" s="2">
        <v>1581</v>
      </c>
      <c r="B1380" s="12">
        <v>46219</v>
      </c>
      <c r="C1380" s="14">
        <f>YEAR(SalesDataTable[[#This Row],[Order Date]])</f>
        <v>2026</v>
      </c>
      <c r="D1380" s="14">
        <f>ROUNDUP(MONTH(SalesDataTable[[#This Row],[Order Date]])/3,0)</f>
        <v>3</v>
      </c>
      <c r="E1380" s="14">
        <f>MONTH(SalesDataTable[[#This Row],[Order Date]])</f>
        <v>7</v>
      </c>
      <c r="F1380" s="14" t="str">
        <f>TEXT(SalesDataTable[[#This Row],[Order Date]],"mmm")</f>
        <v>Jul</v>
      </c>
      <c r="G1380" s="3" t="s">
        <v>11</v>
      </c>
      <c r="H1380" s="3" t="s">
        <v>25</v>
      </c>
      <c r="I1380" s="3" t="s">
        <v>19</v>
      </c>
      <c r="J1380" s="3" t="s">
        <v>13</v>
      </c>
      <c r="K1380" s="3" t="s">
        <v>9</v>
      </c>
      <c r="L1380" s="3" t="s">
        <v>10</v>
      </c>
      <c r="M1380" s="8">
        <v>5</v>
      </c>
      <c r="N1380" s="5">
        <v>92.72</v>
      </c>
      <c r="O1380" s="6">
        <v>0.1</v>
      </c>
      <c r="P1380" s="5">
        <v>46.2</v>
      </c>
      <c r="Q1380" s="5">
        <f t="shared" si="84"/>
        <v>417.24</v>
      </c>
      <c r="R1380" s="5">
        <f t="shared" si="85"/>
        <v>231</v>
      </c>
      <c r="S1380" s="5">
        <f t="shared" si="86"/>
        <v>186.24</v>
      </c>
      <c r="T1380" s="7">
        <f t="shared" si="87"/>
        <v>0.44636180615473109</v>
      </c>
      <c r="U1380" s="4">
        <f>YEAR(SalesDataTable[[#This Row],[Order Date]])</f>
        <v>2026</v>
      </c>
      <c r="V1380" s="7" t="str">
        <f>"Q"&amp;ROUNDUP(MONTH(SalesDataTable[[#This Row],[Order Date]])/3,0)</f>
        <v>Q3</v>
      </c>
      <c r="W1380" s="8">
        <f>MONTH(SalesDataTable[[#This Row],[Order Date]])</f>
        <v>7</v>
      </c>
      <c r="X1380" s="7" t="str">
        <f>TEXT(SalesDataTable[[#This Row],[Order Date]],"mmm")</f>
        <v>Jul</v>
      </c>
    </row>
    <row r="1381" spans="1:24" ht="15.6">
      <c r="A1381" s="2">
        <v>1894</v>
      </c>
      <c r="B1381" s="12">
        <v>46219</v>
      </c>
      <c r="C1381" s="14">
        <f>YEAR(SalesDataTable[[#This Row],[Order Date]])</f>
        <v>2026</v>
      </c>
      <c r="D1381" s="14">
        <f>ROUNDUP(MONTH(SalesDataTable[[#This Row],[Order Date]])/3,0)</f>
        <v>3</v>
      </c>
      <c r="E1381" s="14">
        <f>MONTH(SalesDataTable[[#This Row],[Order Date]])</f>
        <v>7</v>
      </c>
      <c r="F1381" s="14" t="str">
        <f>TEXT(SalesDataTable[[#This Row],[Order Date]],"mmm")</f>
        <v>Jul</v>
      </c>
      <c r="G1381" s="3" t="s">
        <v>20</v>
      </c>
      <c r="H1381" s="3" t="s">
        <v>31</v>
      </c>
      <c r="I1381" s="3" t="s">
        <v>8</v>
      </c>
      <c r="J1381" s="3" t="s">
        <v>16</v>
      </c>
      <c r="K1381" s="3" t="s">
        <v>34</v>
      </c>
      <c r="L1381" s="3"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c r="U1381" s="4">
        <f>YEAR(SalesDataTable[[#This Row],[Order Date]])</f>
        <v>2026</v>
      </c>
      <c r="V1381" s="7" t="str">
        <f>"Q"&amp;ROUNDUP(MONTH(SalesDataTable[[#This Row],[Order Date]])/3,0)</f>
        <v>Q3</v>
      </c>
      <c r="W1381" s="8">
        <f>MONTH(SalesDataTable[[#This Row],[Order Date]])</f>
        <v>7</v>
      </c>
      <c r="X1381" s="7" t="str">
        <f>TEXT(SalesDataTable[[#This Row],[Order Date]],"mmm")</f>
        <v>Jul</v>
      </c>
    </row>
    <row r="1382" spans="1:24" ht="15.6">
      <c r="A1382" s="2">
        <v>2100</v>
      </c>
      <c r="B1382" s="12">
        <v>46219</v>
      </c>
      <c r="C1382" s="14">
        <f>YEAR(SalesDataTable[[#This Row],[Order Date]])</f>
        <v>2026</v>
      </c>
      <c r="D1382" s="14">
        <f>ROUNDUP(MONTH(SalesDataTable[[#This Row],[Order Date]])/3,0)</f>
        <v>3</v>
      </c>
      <c r="E1382" s="14">
        <f>MONTH(SalesDataTable[[#This Row],[Order Date]])</f>
        <v>7</v>
      </c>
      <c r="F1382" s="14" t="str">
        <f>TEXT(SalesDataTable[[#This Row],[Order Date]],"mmm")</f>
        <v>Jul</v>
      </c>
      <c r="G1382" s="3" t="s">
        <v>11</v>
      </c>
      <c r="H1382" s="3" t="s">
        <v>12</v>
      </c>
      <c r="I1382" s="3" t="s">
        <v>2</v>
      </c>
      <c r="J1382" s="3" t="s">
        <v>16</v>
      </c>
      <c r="K1382" s="3" t="s">
        <v>4</v>
      </c>
      <c r="L1382" s="3" t="s">
        <v>22</v>
      </c>
      <c r="M1382" s="8">
        <v>2</v>
      </c>
      <c r="N1382" s="5">
        <v>49.84</v>
      </c>
      <c r="O1382" s="6">
        <v>0.1</v>
      </c>
      <c r="P1382" s="5">
        <v>23.06</v>
      </c>
      <c r="Q1382" s="5">
        <f t="shared" si="84"/>
        <v>89.712000000000003</v>
      </c>
      <c r="R1382" s="5">
        <f t="shared" si="85"/>
        <v>46.12</v>
      </c>
      <c r="S1382" s="5">
        <f t="shared" si="86"/>
        <v>43.592000000000006</v>
      </c>
      <c r="T1382" s="7">
        <f t="shared" si="87"/>
        <v>0.48591046905653651</v>
      </c>
      <c r="U1382" s="4">
        <f>YEAR(SalesDataTable[[#This Row],[Order Date]])</f>
        <v>2026</v>
      </c>
      <c r="V1382" s="7" t="str">
        <f>"Q"&amp;ROUNDUP(MONTH(SalesDataTable[[#This Row],[Order Date]])/3,0)</f>
        <v>Q3</v>
      </c>
      <c r="W1382" s="8">
        <f>MONTH(SalesDataTable[[#This Row],[Order Date]])</f>
        <v>7</v>
      </c>
      <c r="X1382" s="7" t="str">
        <f>TEXT(SalesDataTable[[#This Row],[Order Date]],"mmm")</f>
        <v>Jul</v>
      </c>
    </row>
    <row r="1383" spans="1:24" ht="15.6">
      <c r="A1383" s="2">
        <v>2902</v>
      </c>
      <c r="B1383" s="12">
        <v>46219</v>
      </c>
      <c r="C1383" s="14">
        <f>YEAR(SalesDataTable[[#This Row],[Order Date]])</f>
        <v>2026</v>
      </c>
      <c r="D1383" s="14">
        <f>ROUNDUP(MONTH(SalesDataTable[[#This Row],[Order Date]])/3,0)</f>
        <v>3</v>
      </c>
      <c r="E1383" s="14">
        <f>MONTH(SalesDataTable[[#This Row],[Order Date]])</f>
        <v>7</v>
      </c>
      <c r="F1383" s="14" t="str">
        <f>TEXT(SalesDataTable[[#This Row],[Order Date]],"mmm")</f>
        <v>Jul</v>
      </c>
      <c r="G1383" s="3" t="s">
        <v>6</v>
      </c>
      <c r="H1383" s="3" t="s">
        <v>43</v>
      </c>
      <c r="I1383" s="3" t="s">
        <v>28</v>
      </c>
      <c r="J1383" s="3" t="s">
        <v>16</v>
      </c>
      <c r="K1383" s="3" t="s">
        <v>34</v>
      </c>
      <c r="L1383" s="3"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c r="U1383" s="4">
        <f>YEAR(SalesDataTable[[#This Row],[Order Date]])</f>
        <v>2026</v>
      </c>
      <c r="V1383" s="7" t="str">
        <f>"Q"&amp;ROUNDUP(MONTH(SalesDataTable[[#This Row],[Order Date]])/3,0)</f>
        <v>Q3</v>
      </c>
      <c r="W1383" s="8">
        <f>MONTH(SalesDataTable[[#This Row],[Order Date]])</f>
        <v>7</v>
      </c>
      <c r="X1383" s="7" t="str">
        <f>TEXT(SalesDataTable[[#This Row],[Order Date]],"mmm")</f>
        <v>Jul</v>
      </c>
    </row>
    <row r="1384" spans="1:24" ht="15.6">
      <c r="A1384" s="2">
        <v>3115</v>
      </c>
      <c r="B1384" s="12">
        <v>46219</v>
      </c>
      <c r="C1384" s="14">
        <f>YEAR(SalesDataTable[[#This Row],[Order Date]])</f>
        <v>2026</v>
      </c>
      <c r="D1384" s="14">
        <f>ROUNDUP(MONTH(SalesDataTable[[#This Row],[Order Date]])/3,0)</f>
        <v>3</v>
      </c>
      <c r="E1384" s="14">
        <f>MONTH(SalesDataTable[[#This Row],[Order Date]])</f>
        <v>7</v>
      </c>
      <c r="F1384" s="14" t="str">
        <f>TEXT(SalesDataTable[[#This Row],[Order Date]],"mmm")</f>
        <v>Jul</v>
      </c>
      <c r="G1384" s="3" t="s">
        <v>20</v>
      </c>
      <c r="H1384" s="3" t="s">
        <v>47</v>
      </c>
      <c r="I1384" s="3" t="s">
        <v>2</v>
      </c>
      <c r="J1384" s="3" t="s">
        <v>13</v>
      </c>
      <c r="K1384" s="3" t="s">
        <v>23</v>
      </c>
      <c r="L1384" s="3" t="s">
        <v>29</v>
      </c>
      <c r="M1384" s="8">
        <v>1</v>
      </c>
      <c r="N1384" s="5">
        <v>195.12</v>
      </c>
      <c r="O1384" s="6">
        <v>0</v>
      </c>
      <c r="P1384" s="5">
        <v>101.14</v>
      </c>
      <c r="Q1384" s="5">
        <f t="shared" si="84"/>
        <v>195.12</v>
      </c>
      <c r="R1384" s="5">
        <f t="shared" si="85"/>
        <v>101.14</v>
      </c>
      <c r="S1384" s="5">
        <f t="shared" si="86"/>
        <v>93.98</v>
      </c>
      <c r="T1384" s="7">
        <f t="shared" si="87"/>
        <v>0.48165231652316526</v>
      </c>
      <c r="U1384" s="4">
        <f>YEAR(SalesDataTable[[#This Row],[Order Date]])</f>
        <v>2026</v>
      </c>
      <c r="V1384" s="7" t="str">
        <f>"Q"&amp;ROUNDUP(MONTH(SalesDataTable[[#This Row],[Order Date]])/3,0)</f>
        <v>Q3</v>
      </c>
      <c r="W1384" s="8">
        <f>MONTH(SalesDataTable[[#This Row],[Order Date]])</f>
        <v>7</v>
      </c>
      <c r="X1384" s="7" t="str">
        <f>TEXT(SalesDataTable[[#This Row],[Order Date]],"mmm")</f>
        <v>Jul</v>
      </c>
    </row>
    <row r="1385" spans="1:24" ht="15.6">
      <c r="A1385" s="2">
        <v>3546</v>
      </c>
      <c r="B1385" s="12">
        <v>46219</v>
      </c>
      <c r="C1385" s="14">
        <f>YEAR(SalesDataTable[[#This Row],[Order Date]])</f>
        <v>2026</v>
      </c>
      <c r="D1385" s="14">
        <f>ROUNDUP(MONTH(SalesDataTable[[#This Row],[Order Date]])/3,0)</f>
        <v>3</v>
      </c>
      <c r="E1385" s="14">
        <f>MONTH(SalesDataTable[[#This Row],[Order Date]])</f>
        <v>7</v>
      </c>
      <c r="F1385" s="14" t="str">
        <f>TEXT(SalesDataTable[[#This Row],[Order Date]],"mmm")</f>
        <v>Jul</v>
      </c>
      <c r="G1385" s="3" t="s">
        <v>0</v>
      </c>
      <c r="H1385" s="3" t="s">
        <v>50</v>
      </c>
      <c r="I1385" s="3" t="s">
        <v>2</v>
      </c>
      <c r="J1385" s="3" t="s">
        <v>13</v>
      </c>
      <c r="K1385" s="3" t="s">
        <v>4</v>
      </c>
      <c r="L1385" s="3" t="s">
        <v>26</v>
      </c>
      <c r="M1385" s="8">
        <v>2</v>
      </c>
      <c r="N1385" s="5">
        <v>39.69</v>
      </c>
      <c r="O1385" s="6">
        <v>0.05</v>
      </c>
      <c r="P1385" s="5">
        <v>16.88</v>
      </c>
      <c r="Q1385" s="5">
        <f t="shared" si="84"/>
        <v>75.410999999999987</v>
      </c>
      <c r="R1385" s="5">
        <f t="shared" si="85"/>
        <v>33.76</v>
      </c>
      <c r="S1385" s="5">
        <f t="shared" si="86"/>
        <v>41.650999999999989</v>
      </c>
      <c r="T1385" s="7">
        <f t="shared" si="87"/>
        <v>0.55231995332245953</v>
      </c>
      <c r="U1385" s="4">
        <f>YEAR(SalesDataTable[[#This Row],[Order Date]])</f>
        <v>2026</v>
      </c>
      <c r="V1385" s="7" t="str">
        <f>"Q"&amp;ROUNDUP(MONTH(SalesDataTable[[#This Row],[Order Date]])/3,0)</f>
        <v>Q3</v>
      </c>
      <c r="W1385" s="8">
        <f>MONTH(SalesDataTable[[#This Row],[Order Date]])</f>
        <v>7</v>
      </c>
      <c r="X1385" s="7" t="str">
        <f>TEXT(SalesDataTable[[#This Row],[Order Date]],"mmm")</f>
        <v>Jul</v>
      </c>
    </row>
    <row r="1386" spans="1:24" ht="15.6">
      <c r="A1386" s="2">
        <v>4224</v>
      </c>
      <c r="B1386" s="12">
        <v>46219</v>
      </c>
      <c r="C1386" s="14">
        <f>YEAR(SalesDataTable[[#This Row],[Order Date]])</f>
        <v>2026</v>
      </c>
      <c r="D1386" s="14">
        <f>ROUNDUP(MONTH(SalesDataTable[[#This Row],[Order Date]])/3,0)</f>
        <v>3</v>
      </c>
      <c r="E1386" s="14">
        <f>MONTH(SalesDataTable[[#This Row],[Order Date]])</f>
        <v>7</v>
      </c>
      <c r="F1386" s="14" t="str">
        <f>TEXT(SalesDataTable[[#This Row],[Order Date]],"mmm")</f>
        <v>Jul</v>
      </c>
      <c r="G1386" s="3" t="s">
        <v>11</v>
      </c>
      <c r="H1386" s="3" t="s">
        <v>18</v>
      </c>
      <c r="I1386" s="3" t="s">
        <v>19</v>
      </c>
      <c r="J1386" s="3" t="s">
        <v>3</v>
      </c>
      <c r="K1386" s="3" t="s">
        <v>23</v>
      </c>
      <c r="L1386" s="3" t="s">
        <v>24</v>
      </c>
      <c r="M1386" s="8">
        <v>1</v>
      </c>
      <c r="N1386" s="5">
        <v>348.73</v>
      </c>
      <c r="O1386" s="6">
        <v>0.15</v>
      </c>
      <c r="P1386" s="5">
        <v>190.33</v>
      </c>
      <c r="Q1386" s="5">
        <f t="shared" si="84"/>
        <v>296.4205</v>
      </c>
      <c r="R1386" s="5">
        <f t="shared" si="85"/>
        <v>190.33</v>
      </c>
      <c r="S1386" s="5">
        <f t="shared" si="86"/>
        <v>106.09049999999999</v>
      </c>
      <c r="T1386" s="7">
        <f t="shared" si="87"/>
        <v>0.35790540802677273</v>
      </c>
      <c r="U1386" s="4">
        <f>YEAR(SalesDataTable[[#This Row],[Order Date]])</f>
        <v>2026</v>
      </c>
      <c r="V1386" s="7" t="str">
        <f>"Q"&amp;ROUNDUP(MONTH(SalesDataTable[[#This Row],[Order Date]])/3,0)</f>
        <v>Q3</v>
      </c>
      <c r="W1386" s="8">
        <f>MONTH(SalesDataTable[[#This Row],[Order Date]])</f>
        <v>7</v>
      </c>
      <c r="X1386" s="7" t="str">
        <f>TEXT(SalesDataTable[[#This Row],[Order Date]],"mmm")</f>
        <v>Jul</v>
      </c>
    </row>
    <row r="1387" spans="1:24" ht="15.6">
      <c r="A1387" s="2">
        <v>4858</v>
      </c>
      <c r="B1387" s="12">
        <v>46219</v>
      </c>
      <c r="C1387" s="14">
        <f>YEAR(SalesDataTable[[#This Row],[Order Date]])</f>
        <v>2026</v>
      </c>
      <c r="D1387" s="14">
        <f>ROUNDUP(MONTH(SalesDataTable[[#This Row],[Order Date]])/3,0)</f>
        <v>3</v>
      </c>
      <c r="E1387" s="14">
        <f>MONTH(SalesDataTable[[#This Row],[Order Date]])</f>
        <v>7</v>
      </c>
      <c r="F1387" s="14" t="str">
        <f>TEXT(SalesDataTable[[#This Row],[Order Date]],"mmm")</f>
        <v>Jul</v>
      </c>
      <c r="G1387" s="3" t="s">
        <v>6</v>
      </c>
      <c r="H1387" s="3" t="s">
        <v>43</v>
      </c>
      <c r="I1387" s="3" t="s">
        <v>19</v>
      </c>
      <c r="J1387" s="3" t="s">
        <v>3</v>
      </c>
      <c r="K1387" s="3" t="s">
        <v>14</v>
      </c>
      <c r="L1387" s="3" t="s">
        <v>15</v>
      </c>
      <c r="M1387" s="8">
        <v>1</v>
      </c>
      <c r="N1387" s="5">
        <v>35.5</v>
      </c>
      <c r="O1387" s="6">
        <v>0</v>
      </c>
      <c r="P1387" s="5">
        <v>13.26</v>
      </c>
      <c r="Q1387" s="5">
        <f t="shared" si="84"/>
        <v>35.5</v>
      </c>
      <c r="R1387" s="5">
        <f t="shared" si="85"/>
        <v>13.26</v>
      </c>
      <c r="S1387" s="5">
        <f t="shared" si="86"/>
        <v>22.240000000000002</v>
      </c>
      <c r="T1387" s="7">
        <f t="shared" si="87"/>
        <v>0.62647887323943663</v>
      </c>
      <c r="U1387" s="4">
        <f>YEAR(SalesDataTable[[#This Row],[Order Date]])</f>
        <v>2026</v>
      </c>
      <c r="V1387" s="7" t="str">
        <f>"Q"&amp;ROUNDUP(MONTH(SalesDataTable[[#This Row],[Order Date]])/3,0)</f>
        <v>Q3</v>
      </c>
      <c r="W1387" s="8">
        <f>MONTH(SalesDataTable[[#This Row],[Order Date]])</f>
        <v>7</v>
      </c>
      <c r="X1387" s="7" t="str">
        <f>TEXT(SalesDataTable[[#This Row],[Order Date]],"mmm")</f>
        <v>Jul</v>
      </c>
    </row>
    <row r="1388" spans="1:24" ht="15.6">
      <c r="A1388" s="2">
        <v>768</v>
      </c>
      <c r="B1388" s="12">
        <v>46220</v>
      </c>
      <c r="C1388" s="14">
        <f>YEAR(SalesDataTable[[#This Row],[Order Date]])</f>
        <v>2026</v>
      </c>
      <c r="D1388" s="14">
        <f>ROUNDUP(MONTH(SalesDataTable[[#This Row],[Order Date]])/3,0)</f>
        <v>3</v>
      </c>
      <c r="E1388" s="14">
        <f>MONTH(SalesDataTable[[#This Row],[Order Date]])</f>
        <v>7</v>
      </c>
      <c r="F1388" s="14" t="str">
        <f>TEXT(SalesDataTable[[#This Row],[Order Date]],"mmm")</f>
        <v>Jul</v>
      </c>
      <c r="G1388" s="3" t="s">
        <v>0</v>
      </c>
      <c r="H1388" s="3" t="s">
        <v>36</v>
      </c>
      <c r="I1388" s="3" t="s">
        <v>2</v>
      </c>
      <c r="J1388" s="3" t="s">
        <v>16</v>
      </c>
      <c r="K1388" s="3" t="s">
        <v>14</v>
      </c>
      <c r="L1388" s="3" t="s">
        <v>32</v>
      </c>
      <c r="M1388" s="8">
        <v>1</v>
      </c>
      <c r="N1388" s="5">
        <v>46.44</v>
      </c>
      <c r="O1388" s="6">
        <v>0</v>
      </c>
      <c r="P1388" s="5">
        <v>18.47</v>
      </c>
      <c r="Q1388" s="5">
        <f t="shared" si="84"/>
        <v>46.44</v>
      </c>
      <c r="R1388" s="5">
        <f t="shared" si="85"/>
        <v>18.47</v>
      </c>
      <c r="S1388" s="5">
        <f t="shared" si="86"/>
        <v>27.97</v>
      </c>
      <c r="T1388" s="7">
        <f t="shared" si="87"/>
        <v>0.60228251507321273</v>
      </c>
      <c r="U1388" s="4">
        <f>YEAR(SalesDataTable[[#This Row],[Order Date]])</f>
        <v>2026</v>
      </c>
      <c r="V1388" s="7" t="str">
        <f>"Q"&amp;ROUNDUP(MONTH(SalesDataTable[[#This Row],[Order Date]])/3,0)</f>
        <v>Q3</v>
      </c>
      <c r="W1388" s="8">
        <f>MONTH(SalesDataTable[[#This Row],[Order Date]])</f>
        <v>7</v>
      </c>
      <c r="X1388" s="7" t="str">
        <f>TEXT(SalesDataTable[[#This Row],[Order Date]],"mmm")</f>
        <v>Jul</v>
      </c>
    </row>
    <row r="1389" spans="1:24" ht="15.6">
      <c r="A1389" s="2">
        <v>1901</v>
      </c>
      <c r="B1389" s="12">
        <v>46220</v>
      </c>
      <c r="C1389" s="14">
        <f>YEAR(SalesDataTable[[#This Row],[Order Date]])</f>
        <v>2026</v>
      </c>
      <c r="D1389" s="14">
        <f>ROUNDUP(MONTH(SalesDataTable[[#This Row],[Order Date]])/3,0)</f>
        <v>3</v>
      </c>
      <c r="E1389" s="14">
        <f>MONTH(SalesDataTable[[#This Row],[Order Date]])</f>
        <v>7</v>
      </c>
      <c r="F1389" s="14" t="str">
        <f>TEXT(SalesDataTable[[#This Row],[Order Date]],"mmm")</f>
        <v>Jul</v>
      </c>
      <c r="G1389" s="3" t="s">
        <v>6</v>
      </c>
      <c r="H1389" s="3" t="s">
        <v>49</v>
      </c>
      <c r="I1389" s="3" t="s">
        <v>2</v>
      </c>
      <c r="J1389" s="3" t="s">
        <v>13</v>
      </c>
      <c r="K1389" s="3" t="s">
        <v>9</v>
      </c>
      <c r="L1389" s="3"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c r="U1389" s="4">
        <f>YEAR(SalesDataTable[[#This Row],[Order Date]])</f>
        <v>2026</v>
      </c>
      <c r="V1389" s="7" t="str">
        <f>"Q"&amp;ROUNDUP(MONTH(SalesDataTable[[#This Row],[Order Date]])/3,0)</f>
        <v>Q3</v>
      </c>
      <c r="W1389" s="8">
        <f>MONTH(SalesDataTable[[#This Row],[Order Date]])</f>
        <v>7</v>
      </c>
      <c r="X1389" s="7" t="str">
        <f>TEXT(SalesDataTable[[#This Row],[Order Date]],"mmm")</f>
        <v>Jul</v>
      </c>
    </row>
    <row r="1390" spans="1:24" ht="15.6">
      <c r="A1390" s="2">
        <v>2226</v>
      </c>
      <c r="B1390" s="12">
        <v>46220</v>
      </c>
      <c r="C1390" s="14">
        <f>YEAR(SalesDataTable[[#This Row],[Order Date]])</f>
        <v>2026</v>
      </c>
      <c r="D1390" s="14">
        <f>ROUNDUP(MONTH(SalesDataTable[[#This Row],[Order Date]])/3,0)</f>
        <v>3</v>
      </c>
      <c r="E1390" s="14">
        <f>MONTH(SalesDataTable[[#This Row],[Order Date]])</f>
        <v>7</v>
      </c>
      <c r="F1390" s="14" t="str">
        <f>TEXT(SalesDataTable[[#This Row],[Order Date]],"mmm")</f>
        <v>Jul</v>
      </c>
      <c r="G1390" s="3" t="s">
        <v>0</v>
      </c>
      <c r="H1390" s="3" t="s">
        <v>50</v>
      </c>
      <c r="I1390" s="3" t="s">
        <v>19</v>
      </c>
      <c r="J1390" s="3" t="s">
        <v>13</v>
      </c>
      <c r="K1390" s="3" t="s">
        <v>9</v>
      </c>
      <c r="L1390" s="3" t="s">
        <v>46</v>
      </c>
      <c r="M1390" s="8">
        <v>1</v>
      </c>
      <c r="N1390" s="5">
        <v>69.78</v>
      </c>
      <c r="O1390" s="6">
        <v>0.05</v>
      </c>
      <c r="P1390" s="5">
        <v>32.83</v>
      </c>
      <c r="Q1390" s="5">
        <f t="shared" si="84"/>
        <v>66.290999999999997</v>
      </c>
      <c r="R1390" s="5">
        <f t="shared" si="85"/>
        <v>32.83</v>
      </c>
      <c r="S1390" s="5">
        <f t="shared" si="86"/>
        <v>33.460999999999999</v>
      </c>
      <c r="T1390" s="7">
        <f t="shared" si="87"/>
        <v>0.50475931876121949</v>
      </c>
      <c r="U1390" s="4">
        <f>YEAR(SalesDataTable[[#This Row],[Order Date]])</f>
        <v>2026</v>
      </c>
      <c r="V1390" s="7" t="str">
        <f>"Q"&amp;ROUNDUP(MONTH(SalesDataTable[[#This Row],[Order Date]])/3,0)</f>
        <v>Q3</v>
      </c>
      <c r="W1390" s="8">
        <f>MONTH(SalesDataTable[[#This Row],[Order Date]])</f>
        <v>7</v>
      </c>
      <c r="X1390" s="7" t="str">
        <f>TEXT(SalesDataTable[[#This Row],[Order Date]],"mmm")</f>
        <v>Jul</v>
      </c>
    </row>
    <row r="1391" spans="1:24" ht="15.6">
      <c r="A1391" s="2">
        <v>2660</v>
      </c>
      <c r="B1391" s="12">
        <v>46220</v>
      </c>
      <c r="C1391" s="14">
        <f>YEAR(SalesDataTable[[#This Row],[Order Date]])</f>
        <v>2026</v>
      </c>
      <c r="D1391" s="14">
        <f>ROUNDUP(MONTH(SalesDataTable[[#This Row],[Order Date]])/3,0)</f>
        <v>3</v>
      </c>
      <c r="E1391" s="14">
        <f>MONTH(SalesDataTable[[#This Row],[Order Date]])</f>
        <v>7</v>
      </c>
      <c r="F1391" s="14" t="str">
        <f>TEXT(SalesDataTable[[#This Row],[Order Date]],"mmm")</f>
        <v>Jul</v>
      </c>
      <c r="G1391" s="3" t="s">
        <v>11</v>
      </c>
      <c r="H1391" s="3" t="s">
        <v>25</v>
      </c>
      <c r="I1391" s="3" t="s">
        <v>19</v>
      </c>
      <c r="J1391" s="3" t="s">
        <v>13</v>
      </c>
      <c r="K1391" s="3" t="s">
        <v>14</v>
      </c>
      <c r="L1391" s="3"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c r="U1391" s="4">
        <f>YEAR(SalesDataTable[[#This Row],[Order Date]])</f>
        <v>2026</v>
      </c>
      <c r="V1391" s="7" t="str">
        <f>"Q"&amp;ROUNDUP(MONTH(SalesDataTable[[#This Row],[Order Date]])/3,0)</f>
        <v>Q3</v>
      </c>
      <c r="W1391" s="8">
        <f>MONTH(SalesDataTable[[#This Row],[Order Date]])</f>
        <v>7</v>
      </c>
      <c r="X1391" s="7" t="str">
        <f>TEXT(SalesDataTable[[#This Row],[Order Date]],"mmm")</f>
        <v>Jul</v>
      </c>
    </row>
    <row r="1392" spans="1:24" ht="15.6">
      <c r="A1392" s="2">
        <v>3004</v>
      </c>
      <c r="B1392" s="12">
        <v>46220</v>
      </c>
      <c r="C1392" s="14">
        <f>YEAR(SalesDataTable[[#This Row],[Order Date]])</f>
        <v>2026</v>
      </c>
      <c r="D1392" s="14">
        <f>ROUNDUP(MONTH(SalesDataTable[[#This Row],[Order Date]])/3,0)</f>
        <v>3</v>
      </c>
      <c r="E1392" s="14">
        <f>MONTH(SalesDataTable[[#This Row],[Order Date]])</f>
        <v>7</v>
      </c>
      <c r="F1392" s="14" t="str">
        <f>TEXT(SalesDataTable[[#This Row],[Order Date]],"mmm")</f>
        <v>Jul</v>
      </c>
      <c r="G1392" s="3" t="s">
        <v>20</v>
      </c>
      <c r="H1392" s="3" t="s">
        <v>33</v>
      </c>
      <c r="I1392" s="3" t="s">
        <v>2</v>
      </c>
      <c r="J1392" s="3" t="s">
        <v>3</v>
      </c>
      <c r="K1392" s="3" t="s">
        <v>4</v>
      </c>
      <c r="L1392" s="3" t="s">
        <v>22</v>
      </c>
      <c r="M1392" s="8">
        <v>1</v>
      </c>
      <c r="N1392" s="5">
        <v>50.82</v>
      </c>
      <c r="O1392" s="6">
        <v>0.05</v>
      </c>
      <c r="P1392" s="5">
        <v>22.36</v>
      </c>
      <c r="Q1392" s="5">
        <f t="shared" si="84"/>
        <v>48.278999999999996</v>
      </c>
      <c r="R1392" s="5">
        <f t="shared" si="85"/>
        <v>22.36</v>
      </c>
      <c r="S1392" s="5">
        <f t="shared" si="86"/>
        <v>25.918999999999997</v>
      </c>
      <c r="T1392" s="7">
        <f t="shared" si="87"/>
        <v>0.5368586756146565</v>
      </c>
      <c r="U1392" s="4">
        <f>YEAR(SalesDataTable[[#This Row],[Order Date]])</f>
        <v>2026</v>
      </c>
      <c r="V1392" s="7" t="str">
        <f>"Q"&amp;ROUNDUP(MONTH(SalesDataTable[[#This Row],[Order Date]])/3,0)</f>
        <v>Q3</v>
      </c>
      <c r="W1392" s="8">
        <f>MONTH(SalesDataTable[[#This Row],[Order Date]])</f>
        <v>7</v>
      </c>
      <c r="X1392" s="7" t="str">
        <f>TEXT(SalesDataTable[[#This Row],[Order Date]],"mmm")</f>
        <v>Jul</v>
      </c>
    </row>
    <row r="1393" spans="1:24" ht="15.6">
      <c r="A1393" s="2">
        <v>4020</v>
      </c>
      <c r="B1393" s="12">
        <v>46220</v>
      </c>
      <c r="C1393" s="14">
        <f>YEAR(SalesDataTable[[#This Row],[Order Date]])</f>
        <v>2026</v>
      </c>
      <c r="D1393" s="14">
        <f>ROUNDUP(MONTH(SalesDataTable[[#This Row],[Order Date]])/3,0)</f>
        <v>3</v>
      </c>
      <c r="E1393" s="14">
        <f>MONTH(SalesDataTable[[#This Row],[Order Date]])</f>
        <v>7</v>
      </c>
      <c r="F1393" s="14" t="str">
        <f>TEXT(SalesDataTable[[#This Row],[Order Date]],"mmm")</f>
        <v>Jul</v>
      </c>
      <c r="G1393" s="3" t="s">
        <v>11</v>
      </c>
      <c r="H1393" s="3" t="s">
        <v>12</v>
      </c>
      <c r="I1393" s="3" t="s">
        <v>2</v>
      </c>
      <c r="J1393" s="3" t="s">
        <v>3</v>
      </c>
      <c r="K1393" s="3" t="s">
        <v>23</v>
      </c>
      <c r="L1393" s="3" t="s">
        <v>51</v>
      </c>
      <c r="M1393" s="8">
        <v>1</v>
      </c>
      <c r="N1393" s="5">
        <v>126.13</v>
      </c>
      <c r="O1393" s="6">
        <v>0.15</v>
      </c>
      <c r="P1393" s="5">
        <v>60.43</v>
      </c>
      <c r="Q1393" s="5">
        <f t="shared" si="84"/>
        <v>107.2105</v>
      </c>
      <c r="R1393" s="5">
        <f t="shared" si="85"/>
        <v>60.43</v>
      </c>
      <c r="S1393" s="5">
        <f t="shared" si="86"/>
        <v>46.780499999999996</v>
      </c>
      <c r="T1393" s="7">
        <f t="shared" si="87"/>
        <v>0.43634252242084498</v>
      </c>
      <c r="U1393" s="4">
        <f>YEAR(SalesDataTable[[#This Row],[Order Date]])</f>
        <v>2026</v>
      </c>
      <c r="V1393" s="7" t="str">
        <f>"Q"&amp;ROUNDUP(MONTH(SalesDataTable[[#This Row],[Order Date]])/3,0)</f>
        <v>Q3</v>
      </c>
      <c r="W1393" s="8">
        <f>MONTH(SalesDataTable[[#This Row],[Order Date]])</f>
        <v>7</v>
      </c>
      <c r="X1393" s="7" t="str">
        <f>TEXT(SalesDataTable[[#This Row],[Order Date]],"mmm")</f>
        <v>Jul</v>
      </c>
    </row>
    <row r="1394" spans="1:24" ht="15.6">
      <c r="A1394" s="2">
        <v>4154</v>
      </c>
      <c r="B1394" s="12">
        <v>46220</v>
      </c>
      <c r="C1394" s="14">
        <f>YEAR(SalesDataTable[[#This Row],[Order Date]])</f>
        <v>2026</v>
      </c>
      <c r="D1394" s="14">
        <f>ROUNDUP(MONTH(SalesDataTable[[#This Row],[Order Date]])/3,0)</f>
        <v>3</v>
      </c>
      <c r="E1394" s="14">
        <f>MONTH(SalesDataTable[[#This Row],[Order Date]])</f>
        <v>7</v>
      </c>
      <c r="F1394" s="14" t="str">
        <f>TEXT(SalesDataTable[[#This Row],[Order Date]],"mmm")</f>
        <v>Jul</v>
      </c>
      <c r="G1394" s="3" t="s">
        <v>11</v>
      </c>
      <c r="H1394" s="3" t="s">
        <v>39</v>
      </c>
      <c r="I1394" s="3" t="s">
        <v>2</v>
      </c>
      <c r="J1394" s="3" t="s">
        <v>3</v>
      </c>
      <c r="K1394" s="3" t="s">
        <v>9</v>
      </c>
      <c r="L1394" s="3"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c r="U1394" s="4">
        <f>YEAR(SalesDataTable[[#This Row],[Order Date]])</f>
        <v>2026</v>
      </c>
      <c r="V1394" s="7" t="str">
        <f>"Q"&amp;ROUNDUP(MONTH(SalesDataTable[[#This Row],[Order Date]])/3,0)</f>
        <v>Q3</v>
      </c>
      <c r="W1394" s="8">
        <f>MONTH(SalesDataTable[[#This Row],[Order Date]])</f>
        <v>7</v>
      </c>
      <c r="X1394" s="7" t="str">
        <f>TEXT(SalesDataTable[[#This Row],[Order Date]],"mmm")</f>
        <v>Jul</v>
      </c>
    </row>
    <row r="1395" spans="1:24" ht="15.6">
      <c r="A1395" s="2">
        <v>4957</v>
      </c>
      <c r="B1395" s="12">
        <v>46220</v>
      </c>
      <c r="C1395" s="14">
        <f>YEAR(SalesDataTable[[#This Row],[Order Date]])</f>
        <v>2026</v>
      </c>
      <c r="D1395" s="14">
        <f>ROUNDUP(MONTH(SalesDataTable[[#This Row],[Order Date]])/3,0)</f>
        <v>3</v>
      </c>
      <c r="E1395" s="14">
        <f>MONTH(SalesDataTable[[#This Row],[Order Date]])</f>
        <v>7</v>
      </c>
      <c r="F1395" s="14" t="str">
        <f>TEXT(SalesDataTable[[#This Row],[Order Date]],"mmm")</f>
        <v>Jul</v>
      </c>
      <c r="G1395" s="3" t="s">
        <v>6</v>
      </c>
      <c r="H1395" s="3" t="s">
        <v>7</v>
      </c>
      <c r="I1395" s="3" t="s">
        <v>2</v>
      </c>
      <c r="J1395" s="3" t="s">
        <v>3</v>
      </c>
      <c r="K1395" s="3" t="s">
        <v>34</v>
      </c>
      <c r="L1395" s="3" t="s">
        <v>42</v>
      </c>
      <c r="M1395" s="8">
        <v>1</v>
      </c>
      <c r="N1395" s="5">
        <v>35.58</v>
      </c>
      <c r="O1395" s="6">
        <v>0</v>
      </c>
      <c r="P1395" s="5">
        <v>13.68</v>
      </c>
      <c r="Q1395" s="5">
        <f t="shared" si="84"/>
        <v>35.58</v>
      </c>
      <c r="R1395" s="5">
        <f t="shared" si="85"/>
        <v>13.68</v>
      </c>
      <c r="S1395" s="5">
        <f t="shared" si="86"/>
        <v>21.9</v>
      </c>
      <c r="T1395" s="7">
        <f t="shared" si="87"/>
        <v>0.61551433389544685</v>
      </c>
      <c r="U1395" s="4">
        <f>YEAR(SalesDataTable[[#This Row],[Order Date]])</f>
        <v>2026</v>
      </c>
      <c r="V1395" s="7" t="str">
        <f>"Q"&amp;ROUNDUP(MONTH(SalesDataTable[[#This Row],[Order Date]])/3,0)</f>
        <v>Q3</v>
      </c>
      <c r="W1395" s="8">
        <f>MONTH(SalesDataTable[[#This Row],[Order Date]])</f>
        <v>7</v>
      </c>
      <c r="X1395" s="7" t="str">
        <f>TEXT(SalesDataTable[[#This Row],[Order Date]],"mmm")</f>
        <v>Jul</v>
      </c>
    </row>
    <row r="1396" spans="1:24" ht="15.6">
      <c r="A1396" s="2">
        <v>945</v>
      </c>
      <c r="B1396" s="12">
        <v>46221</v>
      </c>
      <c r="C1396" s="14">
        <f>YEAR(SalesDataTable[[#This Row],[Order Date]])</f>
        <v>2026</v>
      </c>
      <c r="D1396" s="14">
        <f>ROUNDUP(MONTH(SalesDataTable[[#This Row],[Order Date]])/3,0)</f>
        <v>3</v>
      </c>
      <c r="E1396" s="14">
        <f>MONTH(SalesDataTable[[#This Row],[Order Date]])</f>
        <v>7</v>
      </c>
      <c r="F1396" s="14" t="str">
        <f>TEXT(SalesDataTable[[#This Row],[Order Date]],"mmm")</f>
        <v>Jul</v>
      </c>
      <c r="G1396" s="3" t="s">
        <v>11</v>
      </c>
      <c r="H1396" s="3" t="s">
        <v>18</v>
      </c>
      <c r="I1396" s="3" t="s">
        <v>2</v>
      </c>
      <c r="J1396" s="3" t="s">
        <v>13</v>
      </c>
      <c r="K1396" s="3" t="s">
        <v>9</v>
      </c>
      <c r="L1396" s="3"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c r="U1396" s="4">
        <f>YEAR(SalesDataTable[[#This Row],[Order Date]])</f>
        <v>2026</v>
      </c>
      <c r="V1396" s="7" t="str">
        <f>"Q"&amp;ROUNDUP(MONTH(SalesDataTable[[#This Row],[Order Date]])/3,0)</f>
        <v>Q3</v>
      </c>
      <c r="W1396" s="8">
        <f>MONTH(SalesDataTable[[#This Row],[Order Date]])</f>
        <v>7</v>
      </c>
      <c r="X1396" s="7" t="str">
        <f>TEXT(SalesDataTable[[#This Row],[Order Date]],"mmm")</f>
        <v>Jul</v>
      </c>
    </row>
    <row r="1397" spans="1:24" ht="15.6">
      <c r="A1397" s="2">
        <v>1726</v>
      </c>
      <c r="B1397" s="12">
        <v>46221</v>
      </c>
      <c r="C1397" s="14">
        <f>YEAR(SalesDataTable[[#This Row],[Order Date]])</f>
        <v>2026</v>
      </c>
      <c r="D1397" s="14">
        <f>ROUNDUP(MONTH(SalesDataTable[[#This Row],[Order Date]])/3,0)</f>
        <v>3</v>
      </c>
      <c r="E1397" s="14">
        <f>MONTH(SalesDataTable[[#This Row],[Order Date]])</f>
        <v>7</v>
      </c>
      <c r="F1397" s="14" t="str">
        <f>TEXT(SalesDataTable[[#This Row],[Order Date]],"mmm")</f>
        <v>Jul</v>
      </c>
      <c r="G1397" s="3" t="s">
        <v>6</v>
      </c>
      <c r="H1397" s="3" t="s">
        <v>49</v>
      </c>
      <c r="I1397" s="3" t="s">
        <v>19</v>
      </c>
      <c r="J1397" s="3" t="s">
        <v>16</v>
      </c>
      <c r="K1397" s="3" t="s">
        <v>23</v>
      </c>
      <c r="L1397" s="3" t="s">
        <v>40</v>
      </c>
      <c r="M1397" s="8">
        <v>2</v>
      </c>
      <c r="N1397" s="5">
        <v>80.98</v>
      </c>
      <c r="O1397" s="6">
        <v>0.05</v>
      </c>
      <c r="P1397" s="5">
        <v>39.85</v>
      </c>
      <c r="Q1397" s="5">
        <f t="shared" si="84"/>
        <v>153.86199999999999</v>
      </c>
      <c r="R1397" s="5">
        <f t="shared" si="85"/>
        <v>79.7</v>
      </c>
      <c r="S1397" s="5">
        <f t="shared" si="86"/>
        <v>74.161999999999992</v>
      </c>
      <c r="T1397" s="7">
        <f t="shared" si="87"/>
        <v>0.48200335365457353</v>
      </c>
      <c r="U1397" s="4">
        <f>YEAR(SalesDataTable[[#This Row],[Order Date]])</f>
        <v>2026</v>
      </c>
      <c r="V1397" s="7" t="str">
        <f>"Q"&amp;ROUNDUP(MONTH(SalesDataTable[[#This Row],[Order Date]])/3,0)</f>
        <v>Q3</v>
      </c>
      <c r="W1397" s="8">
        <f>MONTH(SalesDataTable[[#This Row],[Order Date]])</f>
        <v>7</v>
      </c>
      <c r="X1397" s="7" t="str">
        <f>TEXT(SalesDataTable[[#This Row],[Order Date]],"mmm")</f>
        <v>Jul</v>
      </c>
    </row>
    <row r="1398" spans="1:24" ht="15.6">
      <c r="A1398" s="2">
        <v>1790</v>
      </c>
      <c r="B1398" s="12">
        <v>46221</v>
      </c>
      <c r="C1398" s="14">
        <f>YEAR(SalesDataTable[[#This Row],[Order Date]])</f>
        <v>2026</v>
      </c>
      <c r="D1398" s="14">
        <f>ROUNDUP(MONTH(SalesDataTable[[#This Row],[Order Date]])/3,0)</f>
        <v>3</v>
      </c>
      <c r="E1398" s="14">
        <f>MONTH(SalesDataTable[[#This Row],[Order Date]])</f>
        <v>7</v>
      </c>
      <c r="F1398" s="14" t="str">
        <f>TEXT(SalesDataTable[[#This Row],[Order Date]],"mmm")</f>
        <v>Jul</v>
      </c>
      <c r="G1398" s="3" t="s">
        <v>6</v>
      </c>
      <c r="H1398" s="3" t="s">
        <v>43</v>
      </c>
      <c r="I1398" s="3" t="s">
        <v>2</v>
      </c>
      <c r="J1398" s="3" t="s">
        <v>13</v>
      </c>
      <c r="K1398" s="3" t="s">
        <v>9</v>
      </c>
      <c r="L1398" s="3" t="s">
        <v>10</v>
      </c>
      <c r="M1398" s="8">
        <v>1</v>
      </c>
      <c r="N1398" s="5">
        <v>91.36</v>
      </c>
      <c r="O1398" s="6">
        <v>0</v>
      </c>
      <c r="P1398" s="5">
        <v>44.86</v>
      </c>
      <c r="Q1398" s="5">
        <f t="shared" si="84"/>
        <v>91.36</v>
      </c>
      <c r="R1398" s="5">
        <f t="shared" si="85"/>
        <v>44.86</v>
      </c>
      <c r="S1398" s="5">
        <f t="shared" si="86"/>
        <v>46.5</v>
      </c>
      <c r="T1398" s="7">
        <f t="shared" si="87"/>
        <v>0.50897548161120842</v>
      </c>
      <c r="U1398" s="4">
        <f>YEAR(SalesDataTable[[#This Row],[Order Date]])</f>
        <v>2026</v>
      </c>
      <c r="V1398" s="7" t="str">
        <f>"Q"&amp;ROUNDUP(MONTH(SalesDataTable[[#This Row],[Order Date]])/3,0)</f>
        <v>Q3</v>
      </c>
      <c r="W1398" s="8">
        <f>MONTH(SalesDataTable[[#This Row],[Order Date]])</f>
        <v>7</v>
      </c>
      <c r="X1398" s="7" t="str">
        <f>TEXT(SalesDataTable[[#This Row],[Order Date]],"mmm")</f>
        <v>Jul</v>
      </c>
    </row>
    <row r="1399" spans="1:24" ht="15.6">
      <c r="A1399" s="2">
        <v>2193</v>
      </c>
      <c r="B1399" s="12">
        <v>46221</v>
      </c>
      <c r="C1399" s="14">
        <f>YEAR(SalesDataTable[[#This Row],[Order Date]])</f>
        <v>2026</v>
      </c>
      <c r="D1399" s="14">
        <f>ROUNDUP(MONTH(SalesDataTable[[#This Row],[Order Date]])/3,0)</f>
        <v>3</v>
      </c>
      <c r="E1399" s="14">
        <f>MONTH(SalesDataTable[[#This Row],[Order Date]])</f>
        <v>7</v>
      </c>
      <c r="F1399" s="14" t="str">
        <f>TEXT(SalesDataTable[[#This Row],[Order Date]],"mmm")</f>
        <v>Jul</v>
      </c>
      <c r="G1399" s="3" t="s">
        <v>11</v>
      </c>
      <c r="H1399" s="3" t="s">
        <v>12</v>
      </c>
      <c r="I1399" s="3" t="s">
        <v>2</v>
      </c>
      <c r="J1399" s="3" t="s">
        <v>3</v>
      </c>
      <c r="K1399" s="3" t="s">
        <v>4</v>
      </c>
      <c r="L1399" s="3"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c r="U1399" s="4">
        <f>YEAR(SalesDataTable[[#This Row],[Order Date]])</f>
        <v>2026</v>
      </c>
      <c r="V1399" s="7" t="str">
        <f>"Q"&amp;ROUNDUP(MONTH(SalesDataTable[[#This Row],[Order Date]])/3,0)</f>
        <v>Q3</v>
      </c>
      <c r="W1399" s="8">
        <f>MONTH(SalesDataTable[[#This Row],[Order Date]])</f>
        <v>7</v>
      </c>
      <c r="X1399" s="7" t="str">
        <f>TEXT(SalesDataTable[[#This Row],[Order Date]],"mmm")</f>
        <v>Jul</v>
      </c>
    </row>
    <row r="1400" spans="1:24" ht="15.6">
      <c r="A1400" s="2">
        <v>2781</v>
      </c>
      <c r="B1400" s="12">
        <v>46221</v>
      </c>
      <c r="C1400" s="14">
        <f>YEAR(SalesDataTable[[#This Row],[Order Date]])</f>
        <v>2026</v>
      </c>
      <c r="D1400" s="14">
        <f>ROUNDUP(MONTH(SalesDataTable[[#This Row],[Order Date]])/3,0)</f>
        <v>3</v>
      </c>
      <c r="E1400" s="14">
        <f>MONTH(SalesDataTable[[#This Row],[Order Date]])</f>
        <v>7</v>
      </c>
      <c r="F1400" s="14" t="str">
        <f>TEXT(SalesDataTable[[#This Row],[Order Date]],"mmm")</f>
        <v>Jul</v>
      </c>
      <c r="G1400" s="3" t="s">
        <v>0</v>
      </c>
      <c r="H1400" s="3" t="s">
        <v>1</v>
      </c>
      <c r="I1400" s="3" t="s">
        <v>2</v>
      </c>
      <c r="J1400" s="3" t="s">
        <v>3</v>
      </c>
      <c r="K1400" s="3" t="s">
        <v>14</v>
      </c>
      <c r="L1400" s="3" t="s">
        <v>44</v>
      </c>
      <c r="M1400" s="8">
        <v>2</v>
      </c>
      <c r="N1400" s="5">
        <v>134.99</v>
      </c>
      <c r="O1400" s="6">
        <v>0</v>
      </c>
      <c r="P1400" s="5">
        <v>68.77</v>
      </c>
      <c r="Q1400" s="5">
        <f t="shared" si="84"/>
        <v>269.98</v>
      </c>
      <c r="R1400" s="5">
        <f t="shared" si="85"/>
        <v>137.54</v>
      </c>
      <c r="S1400" s="5">
        <f t="shared" si="86"/>
        <v>132.44000000000003</v>
      </c>
      <c r="T1400" s="7">
        <f t="shared" si="87"/>
        <v>0.49055485591525305</v>
      </c>
      <c r="U1400" s="4">
        <f>YEAR(SalesDataTable[[#This Row],[Order Date]])</f>
        <v>2026</v>
      </c>
      <c r="V1400" s="7" t="str">
        <f>"Q"&amp;ROUNDUP(MONTH(SalesDataTable[[#This Row],[Order Date]])/3,0)</f>
        <v>Q3</v>
      </c>
      <c r="W1400" s="8">
        <f>MONTH(SalesDataTable[[#This Row],[Order Date]])</f>
        <v>7</v>
      </c>
      <c r="X1400" s="7" t="str">
        <f>TEXT(SalesDataTable[[#This Row],[Order Date]],"mmm")</f>
        <v>Jul</v>
      </c>
    </row>
    <row r="1401" spans="1:24" ht="15.6">
      <c r="A1401" s="2">
        <v>3043</v>
      </c>
      <c r="B1401" s="12">
        <v>46221</v>
      </c>
      <c r="C1401" s="14">
        <f>YEAR(SalesDataTable[[#This Row],[Order Date]])</f>
        <v>2026</v>
      </c>
      <c r="D1401" s="14">
        <f>ROUNDUP(MONTH(SalesDataTable[[#This Row],[Order Date]])/3,0)</f>
        <v>3</v>
      </c>
      <c r="E1401" s="14">
        <f>MONTH(SalesDataTable[[#This Row],[Order Date]])</f>
        <v>7</v>
      </c>
      <c r="F1401" s="14" t="str">
        <f>TEXT(SalesDataTable[[#This Row],[Order Date]],"mmm")</f>
        <v>Jul</v>
      </c>
      <c r="G1401" s="3" t="s">
        <v>6</v>
      </c>
      <c r="H1401" s="3" t="s">
        <v>43</v>
      </c>
      <c r="I1401" s="3" t="s">
        <v>28</v>
      </c>
      <c r="J1401" s="3" t="s">
        <v>13</v>
      </c>
      <c r="K1401" s="3" t="s">
        <v>4</v>
      </c>
      <c r="L1401" s="3" t="s">
        <v>26</v>
      </c>
      <c r="M1401" s="8">
        <v>2</v>
      </c>
      <c r="N1401" s="5">
        <v>40.93</v>
      </c>
      <c r="O1401" s="6">
        <v>0.05</v>
      </c>
      <c r="P1401" s="5">
        <v>16.89</v>
      </c>
      <c r="Q1401" s="5">
        <f t="shared" si="84"/>
        <v>77.766999999999996</v>
      </c>
      <c r="R1401" s="5">
        <f t="shared" si="85"/>
        <v>33.78</v>
      </c>
      <c r="S1401" s="5">
        <f t="shared" si="86"/>
        <v>43.986999999999995</v>
      </c>
      <c r="T1401" s="7">
        <f t="shared" si="87"/>
        <v>0.56562552239381736</v>
      </c>
      <c r="U1401" s="4">
        <f>YEAR(SalesDataTable[[#This Row],[Order Date]])</f>
        <v>2026</v>
      </c>
      <c r="V1401" s="7" t="str">
        <f>"Q"&amp;ROUNDUP(MONTH(SalesDataTable[[#This Row],[Order Date]])/3,0)</f>
        <v>Q3</v>
      </c>
      <c r="W1401" s="8">
        <f>MONTH(SalesDataTable[[#This Row],[Order Date]])</f>
        <v>7</v>
      </c>
      <c r="X1401" s="7" t="str">
        <f>TEXT(SalesDataTable[[#This Row],[Order Date]],"mmm")</f>
        <v>Jul</v>
      </c>
    </row>
    <row r="1402" spans="1:24" ht="15.6">
      <c r="A1402" s="2">
        <v>3102</v>
      </c>
      <c r="B1402" s="12">
        <v>46221</v>
      </c>
      <c r="C1402" s="14">
        <f>YEAR(SalesDataTable[[#This Row],[Order Date]])</f>
        <v>2026</v>
      </c>
      <c r="D1402" s="14">
        <f>ROUNDUP(MONTH(SalesDataTable[[#This Row],[Order Date]])/3,0)</f>
        <v>3</v>
      </c>
      <c r="E1402" s="14">
        <f>MONTH(SalesDataTable[[#This Row],[Order Date]])</f>
        <v>7</v>
      </c>
      <c r="F1402" s="14" t="str">
        <f>TEXT(SalesDataTable[[#This Row],[Order Date]],"mmm")</f>
        <v>Jul</v>
      </c>
      <c r="G1402" s="3" t="s">
        <v>20</v>
      </c>
      <c r="H1402" s="3" t="s">
        <v>47</v>
      </c>
      <c r="I1402" s="3" t="s">
        <v>28</v>
      </c>
      <c r="J1402" s="3" t="s">
        <v>3</v>
      </c>
      <c r="K1402" s="3" t="s">
        <v>9</v>
      </c>
      <c r="L1402" s="3" t="s">
        <v>10</v>
      </c>
      <c r="M1402" s="8">
        <v>1</v>
      </c>
      <c r="N1402" s="5">
        <v>90.02</v>
      </c>
      <c r="O1402" s="6">
        <v>0.05</v>
      </c>
      <c r="P1402" s="5">
        <v>45.83</v>
      </c>
      <c r="Q1402" s="5">
        <f t="shared" si="84"/>
        <v>85.518999999999991</v>
      </c>
      <c r="R1402" s="5">
        <f t="shared" si="85"/>
        <v>45.83</v>
      </c>
      <c r="S1402" s="5">
        <f t="shared" si="86"/>
        <v>39.688999999999993</v>
      </c>
      <c r="T1402" s="7">
        <f t="shared" si="87"/>
        <v>0.46409569803201622</v>
      </c>
      <c r="U1402" s="4">
        <f>YEAR(SalesDataTable[[#This Row],[Order Date]])</f>
        <v>2026</v>
      </c>
      <c r="V1402" s="7" t="str">
        <f>"Q"&amp;ROUNDUP(MONTH(SalesDataTable[[#This Row],[Order Date]])/3,0)</f>
        <v>Q3</v>
      </c>
      <c r="W1402" s="8">
        <f>MONTH(SalesDataTable[[#This Row],[Order Date]])</f>
        <v>7</v>
      </c>
      <c r="X1402" s="7" t="str">
        <f>TEXT(SalesDataTable[[#This Row],[Order Date]],"mmm")</f>
        <v>Jul</v>
      </c>
    </row>
    <row r="1403" spans="1:24" ht="15.6">
      <c r="A1403" s="2">
        <v>3156</v>
      </c>
      <c r="B1403" s="12">
        <v>46221</v>
      </c>
      <c r="C1403" s="14">
        <f>YEAR(SalesDataTable[[#This Row],[Order Date]])</f>
        <v>2026</v>
      </c>
      <c r="D1403" s="14">
        <f>ROUNDUP(MONTH(SalesDataTable[[#This Row],[Order Date]])/3,0)</f>
        <v>3</v>
      </c>
      <c r="E1403" s="14">
        <f>MONTH(SalesDataTable[[#This Row],[Order Date]])</f>
        <v>7</v>
      </c>
      <c r="F1403" s="14" t="str">
        <f>TEXT(SalesDataTable[[#This Row],[Order Date]],"mmm")</f>
        <v>Jul</v>
      </c>
      <c r="G1403" s="3" t="s">
        <v>0</v>
      </c>
      <c r="H1403" s="3" t="s">
        <v>1</v>
      </c>
      <c r="I1403" s="3" t="s">
        <v>19</v>
      </c>
      <c r="J1403" s="3" t="s">
        <v>3</v>
      </c>
      <c r="K1403" s="3" t="s">
        <v>34</v>
      </c>
      <c r="L1403" s="3" t="s">
        <v>45</v>
      </c>
      <c r="M1403" s="8">
        <v>2</v>
      </c>
      <c r="N1403" s="5">
        <v>50.73</v>
      </c>
      <c r="O1403" s="6">
        <v>0</v>
      </c>
      <c r="P1403" s="5">
        <v>21.87</v>
      </c>
      <c r="Q1403" s="5">
        <f t="shared" si="84"/>
        <v>101.46</v>
      </c>
      <c r="R1403" s="5">
        <f t="shared" si="85"/>
        <v>43.74</v>
      </c>
      <c r="S1403" s="5">
        <f t="shared" si="86"/>
        <v>57.719999999999992</v>
      </c>
      <c r="T1403" s="7">
        <f t="shared" si="87"/>
        <v>0.56889414547604966</v>
      </c>
      <c r="U1403" s="4">
        <f>YEAR(SalesDataTable[[#This Row],[Order Date]])</f>
        <v>2026</v>
      </c>
      <c r="V1403" s="7" t="str">
        <f>"Q"&amp;ROUNDUP(MONTH(SalesDataTable[[#This Row],[Order Date]])/3,0)</f>
        <v>Q3</v>
      </c>
      <c r="W1403" s="8">
        <f>MONTH(SalesDataTable[[#This Row],[Order Date]])</f>
        <v>7</v>
      </c>
      <c r="X1403" s="7" t="str">
        <f>TEXT(SalesDataTable[[#This Row],[Order Date]],"mmm")</f>
        <v>Jul</v>
      </c>
    </row>
    <row r="1404" spans="1:24" ht="15.6">
      <c r="A1404" s="2">
        <v>3308</v>
      </c>
      <c r="B1404" s="12">
        <v>46221</v>
      </c>
      <c r="C1404" s="14">
        <f>YEAR(SalesDataTable[[#This Row],[Order Date]])</f>
        <v>2026</v>
      </c>
      <c r="D1404" s="14">
        <f>ROUNDUP(MONTH(SalesDataTable[[#This Row],[Order Date]])/3,0)</f>
        <v>3</v>
      </c>
      <c r="E1404" s="14">
        <f>MONTH(SalesDataTable[[#This Row],[Order Date]])</f>
        <v>7</v>
      </c>
      <c r="F1404" s="14" t="str">
        <f>TEXT(SalesDataTable[[#This Row],[Order Date]],"mmm")</f>
        <v>Jul</v>
      </c>
      <c r="G1404" s="3" t="s">
        <v>20</v>
      </c>
      <c r="H1404" s="3" t="s">
        <v>47</v>
      </c>
      <c r="I1404" s="3" t="s">
        <v>19</v>
      </c>
      <c r="J1404" s="3" t="s">
        <v>13</v>
      </c>
      <c r="K1404" s="3" t="s">
        <v>34</v>
      </c>
      <c r="L1404" s="3" t="s">
        <v>38</v>
      </c>
      <c r="M1404" s="8">
        <v>3</v>
      </c>
      <c r="N1404" s="5">
        <v>121.05</v>
      </c>
      <c r="O1404" s="6">
        <v>0.05</v>
      </c>
      <c r="P1404" s="5">
        <v>68.56</v>
      </c>
      <c r="Q1404" s="5">
        <f t="shared" si="84"/>
        <v>344.99249999999995</v>
      </c>
      <c r="R1404" s="5">
        <f t="shared" si="85"/>
        <v>205.68</v>
      </c>
      <c r="S1404" s="5">
        <f t="shared" si="86"/>
        <v>139.31249999999994</v>
      </c>
      <c r="T1404" s="7">
        <f t="shared" si="87"/>
        <v>0.40381312637231231</v>
      </c>
      <c r="U1404" s="4">
        <f>YEAR(SalesDataTable[[#This Row],[Order Date]])</f>
        <v>2026</v>
      </c>
      <c r="V1404" s="7" t="str">
        <f>"Q"&amp;ROUNDUP(MONTH(SalesDataTable[[#This Row],[Order Date]])/3,0)</f>
        <v>Q3</v>
      </c>
      <c r="W1404" s="8">
        <f>MONTH(SalesDataTable[[#This Row],[Order Date]])</f>
        <v>7</v>
      </c>
      <c r="X1404" s="7" t="str">
        <f>TEXT(SalesDataTable[[#This Row],[Order Date]],"mmm")</f>
        <v>Jul</v>
      </c>
    </row>
    <row r="1405" spans="1:24" ht="15.6">
      <c r="A1405" s="2">
        <v>3329</v>
      </c>
      <c r="B1405" s="12">
        <v>46221</v>
      </c>
      <c r="C1405" s="14">
        <f>YEAR(SalesDataTable[[#This Row],[Order Date]])</f>
        <v>2026</v>
      </c>
      <c r="D1405" s="14">
        <f>ROUNDUP(MONTH(SalesDataTable[[#This Row],[Order Date]])/3,0)</f>
        <v>3</v>
      </c>
      <c r="E1405" s="14">
        <f>MONTH(SalesDataTable[[#This Row],[Order Date]])</f>
        <v>7</v>
      </c>
      <c r="F1405" s="14" t="str">
        <f>TEXT(SalesDataTable[[#This Row],[Order Date]],"mmm")</f>
        <v>Jul</v>
      </c>
      <c r="G1405" s="3" t="s">
        <v>6</v>
      </c>
      <c r="H1405" s="3" t="s">
        <v>41</v>
      </c>
      <c r="I1405" s="3" t="s">
        <v>2</v>
      </c>
      <c r="J1405" s="3" t="s">
        <v>13</v>
      </c>
      <c r="K1405" s="3" t="s">
        <v>4</v>
      </c>
      <c r="L1405" s="3"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c r="U1405" s="4">
        <f>YEAR(SalesDataTable[[#This Row],[Order Date]])</f>
        <v>2026</v>
      </c>
      <c r="V1405" s="7" t="str">
        <f>"Q"&amp;ROUNDUP(MONTH(SalesDataTable[[#This Row],[Order Date]])/3,0)</f>
        <v>Q3</v>
      </c>
      <c r="W1405" s="8">
        <f>MONTH(SalesDataTable[[#This Row],[Order Date]])</f>
        <v>7</v>
      </c>
      <c r="X1405" s="7" t="str">
        <f>TEXT(SalesDataTable[[#This Row],[Order Date]],"mmm")</f>
        <v>Jul</v>
      </c>
    </row>
    <row r="1406" spans="1:24" ht="15.6">
      <c r="A1406" s="2">
        <v>4102</v>
      </c>
      <c r="B1406" s="12">
        <v>46221</v>
      </c>
      <c r="C1406" s="14">
        <f>YEAR(SalesDataTable[[#This Row],[Order Date]])</f>
        <v>2026</v>
      </c>
      <c r="D1406" s="14">
        <f>ROUNDUP(MONTH(SalesDataTable[[#This Row],[Order Date]])/3,0)</f>
        <v>3</v>
      </c>
      <c r="E1406" s="14">
        <f>MONTH(SalesDataTable[[#This Row],[Order Date]])</f>
        <v>7</v>
      </c>
      <c r="F1406" s="14" t="str">
        <f>TEXT(SalesDataTable[[#This Row],[Order Date]],"mmm")</f>
        <v>Jul</v>
      </c>
      <c r="G1406" s="3" t="s">
        <v>6</v>
      </c>
      <c r="H1406" s="3" t="s">
        <v>43</v>
      </c>
      <c r="I1406" s="3" t="s">
        <v>2</v>
      </c>
      <c r="J1406" s="3" t="s">
        <v>3</v>
      </c>
      <c r="K1406" s="3" t="s">
        <v>9</v>
      </c>
      <c r="L1406" s="3" t="s">
        <v>37</v>
      </c>
      <c r="M1406" s="8">
        <v>3</v>
      </c>
      <c r="N1406" s="5">
        <v>154.01</v>
      </c>
      <c r="O1406" s="6">
        <v>0.1</v>
      </c>
      <c r="P1406" s="5">
        <v>78.78</v>
      </c>
      <c r="Q1406" s="5">
        <f t="shared" si="84"/>
        <v>415.827</v>
      </c>
      <c r="R1406" s="5">
        <f t="shared" si="85"/>
        <v>236.34</v>
      </c>
      <c r="S1406" s="5">
        <f t="shared" si="86"/>
        <v>179.48699999999999</v>
      </c>
      <c r="T1406" s="7">
        <f t="shared" si="87"/>
        <v>0.43163863818366771</v>
      </c>
      <c r="U1406" s="4">
        <f>YEAR(SalesDataTable[[#This Row],[Order Date]])</f>
        <v>2026</v>
      </c>
      <c r="V1406" s="7" t="str">
        <f>"Q"&amp;ROUNDUP(MONTH(SalesDataTable[[#This Row],[Order Date]])/3,0)</f>
        <v>Q3</v>
      </c>
      <c r="W1406" s="8">
        <f>MONTH(SalesDataTable[[#This Row],[Order Date]])</f>
        <v>7</v>
      </c>
      <c r="X1406" s="7" t="str">
        <f>TEXT(SalesDataTable[[#This Row],[Order Date]],"mmm")</f>
        <v>Jul</v>
      </c>
    </row>
    <row r="1407" spans="1:24" ht="15.6">
      <c r="A1407" s="2">
        <v>4109</v>
      </c>
      <c r="B1407" s="12">
        <v>46221</v>
      </c>
      <c r="C1407" s="14">
        <f>YEAR(SalesDataTable[[#This Row],[Order Date]])</f>
        <v>2026</v>
      </c>
      <c r="D1407" s="14">
        <f>ROUNDUP(MONTH(SalesDataTable[[#This Row],[Order Date]])/3,0)</f>
        <v>3</v>
      </c>
      <c r="E1407" s="14">
        <f>MONTH(SalesDataTable[[#This Row],[Order Date]])</f>
        <v>7</v>
      </c>
      <c r="F1407" s="14" t="str">
        <f>TEXT(SalesDataTable[[#This Row],[Order Date]],"mmm")</f>
        <v>Jul</v>
      </c>
      <c r="G1407" s="3" t="s">
        <v>6</v>
      </c>
      <c r="H1407" s="3" t="s">
        <v>43</v>
      </c>
      <c r="I1407" s="3" t="s">
        <v>28</v>
      </c>
      <c r="J1407" s="3" t="s">
        <v>13</v>
      </c>
      <c r="K1407" s="3" t="s">
        <v>4</v>
      </c>
      <c r="L1407" s="3" t="s">
        <v>30</v>
      </c>
      <c r="M1407" s="8">
        <v>4</v>
      </c>
      <c r="N1407" s="5">
        <v>101.61</v>
      </c>
      <c r="O1407" s="6">
        <v>0</v>
      </c>
      <c r="P1407" s="5">
        <v>51.68</v>
      </c>
      <c r="Q1407" s="5">
        <f t="shared" si="84"/>
        <v>406.44</v>
      </c>
      <c r="R1407" s="5">
        <f t="shared" si="85"/>
        <v>206.72</v>
      </c>
      <c r="S1407" s="5">
        <f t="shared" si="86"/>
        <v>199.72</v>
      </c>
      <c r="T1407" s="7">
        <f t="shared" si="87"/>
        <v>0.49138864285011319</v>
      </c>
      <c r="U1407" s="4">
        <f>YEAR(SalesDataTable[[#This Row],[Order Date]])</f>
        <v>2026</v>
      </c>
      <c r="V1407" s="7" t="str">
        <f>"Q"&amp;ROUNDUP(MONTH(SalesDataTable[[#This Row],[Order Date]])/3,0)</f>
        <v>Q3</v>
      </c>
      <c r="W1407" s="8">
        <f>MONTH(SalesDataTable[[#This Row],[Order Date]])</f>
        <v>7</v>
      </c>
      <c r="X1407" s="7" t="str">
        <f>TEXT(SalesDataTable[[#This Row],[Order Date]],"mmm")</f>
        <v>Jul</v>
      </c>
    </row>
    <row r="1408" spans="1:24" ht="15.6">
      <c r="A1408" s="2">
        <v>4813</v>
      </c>
      <c r="B1408" s="12">
        <v>46221</v>
      </c>
      <c r="C1408" s="14">
        <f>YEAR(SalesDataTable[[#This Row],[Order Date]])</f>
        <v>2026</v>
      </c>
      <c r="D1408" s="14">
        <f>ROUNDUP(MONTH(SalesDataTable[[#This Row],[Order Date]])/3,0)</f>
        <v>3</v>
      </c>
      <c r="E1408" s="14">
        <f>MONTH(SalesDataTable[[#This Row],[Order Date]])</f>
        <v>7</v>
      </c>
      <c r="F1408" s="14" t="str">
        <f>TEXT(SalesDataTable[[#This Row],[Order Date]],"mmm")</f>
        <v>Jul</v>
      </c>
      <c r="G1408" s="3" t="s">
        <v>11</v>
      </c>
      <c r="H1408" s="3" t="s">
        <v>39</v>
      </c>
      <c r="I1408" s="3" t="s">
        <v>19</v>
      </c>
      <c r="J1408" s="3" t="s">
        <v>3</v>
      </c>
      <c r="K1408" s="3" t="s">
        <v>34</v>
      </c>
      <c r="L1408" s="3"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c r="U1408" s="4">
        <f>YEAR(SalesDataTable[[#This Row],[Order Date]])</f>
        <v>2026</v>
      </c>
      <c r="V1408" s="7" t="str">
        <f>"Q"&amp;ROUNDUP(MONTH(SalesDataTable[[#This Row],[Order Date]])/3,0)</f>
        <v>Q3</v>
      </c>
      <c r="W1408" s="8">
        <f>MONTH(SalesDataTable[[#This Row],[Order Date]])</f>
        <v>7</v>
      </c>
      <c r="X1408" s="7" t="str">
        <f>TEXT(SalesDataTable[[#This Row],[Order Date]],"mmm")</f>
        <v>Jul</v>
      </c>
    </row>
    <row r="1409" spans="1:24" ht="15.6">
      <c r="A1409" s="2">
        <v>5054</v>
      </c>
      <c r="B1409" s="12">
        <v>46221</v>
      </c>
      <c r="C1409" s="14">
        <f>YEAR(SalesDataTable[[#This Row],[Order Date]])</f>
        <v>2026</v>
      </c>
      <c r="D1409" s="14">
        <f>ROUNDUP(MONTH(SalesDataTable[[#This Row],[Order Date]])/3,0)</f>
        <v>3</v>
      </c>
      <c r="E1409" s="14">
        <f>MONTH(SalesDataTable[[#This Row],[Order Date]])</f>
        <v>7</v>
      </c>
      <c r="F1409" s="14" t="str">
        <f>TEXT(SalesDataTable[[#This Row],[Order Date]],"mmm")</f>
        <v>Jul</v>
      </c>
      <c r="G1409" s="3" t="s">
        <v>20</v>
      </c>
      <c r="H1409" s="3" t="s">
        <v>33</v>
      </c>
      <c r="I1409" s="3" t="s">
        <v>2</v>
      </c>
      <c r="J1409" s="3" t="s">
        <v>13</v>
      </c>
      <c r="K1409" s="3" t="s">
        <v>23</v>
      </c>
      <c r="L1409" s="3" t="s">
        <v>51</v>
      </c>
      <c r="M1409" s="8">
        <v>2</v>
      </c>
      <c r="N1409" s="5">
        <v>121.06</v>
      </c>
      <c r="O1409" s="6">
        <v>0</v>
      </c>
      <c r="P1409" s="5">
        <v>59.62</v>
      </c>
      <c r="Q1409" s="5">
        <f t="shared" si="84"/>
        <v>242.12</v>
      </c>
      <c r="R1409" s="5">
        <f t="shared" si="85"/>
        <v>119.24</v>
      </c>
      <c r="S1409" s="5">
        <f t="shared" si="86"/>
        <v>122.88000000000001</v>
      </c>
      <c r="T1409" s="7">
        <f t="shared" si="87"/>
        <v>0.50751693375185858</v>
      </c>
      <c r="U1409" s="4">
        <f>YEAR(SalesDataTable[[#This Row],[Order Date]])</f>
        <v>2026</v>
      </c>
      <c r="V1409" s="7" t="str">
        <f>"Q"&amp;ROUNDUP(MONTH(SalesDataTable[[#This Row],[Order Date]])/3,0)</f>
        <v>Q3</v>
      </c>
      <c r="W1409" s="8">
        <f>MONTH(SalesDataTable[[#This Row],[Order Date]])</f>
        <v>7</v>
      </c>
      <c r="X1409" s="7" t="str">
        <f>TEXT(SalesDataTable[[#This Row],[Order Date]],"mmm")</f>
        <v>Jul</v>
      </c>
    </row>
    <row r="1410" spans="1:24" ht="15.6">
      <c r="A1410" s="2">
        <v>138</v>
      </c>
      <c r="B1410" s="12">
        <v>46222</v>
      </c>
      <c r="C1410" s="14">
        <f>YEAR(SalesDataTable[[#This Row],[Order Date]])</f>
        <v>2026</v>
      </c>
      <c r="D1410" s="14">
        <f>ROUNDUP(MONTH(SalesDataTable[[#This Row],[Order Date]])/3,0)</f>
        <v>3</v>
      </c>
      <c r="E1410" s="14">
        <f>MONTH(SalesDataTable[[#This Row],[Order Date]])</f>
        <v>7</v>
      </c>
      <c r="F1410" s="14" t="str">
        <f>TEXT(SalesDataTable[[#This Row],[Order Date]],"mmm")</f>
        <v>Jul</v>
      </c>
      <c r="G1410" s="3" t="s">
        <v>6</v>
      </c>
      <c r="H1410" s="3" t="s">
        <v>43</v>
      </c>
      <c r="I1410" s="3" t="s">
        <v>2</v>
      </c>
      <c r="J1410" s="3" t="s">
        <v>13</v>
      </c>
      <c r="K1410" s="3" t="s">
        <v>9</v>
      </c>
      <c r="L1410" s="3"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c r="U1410" s="4">
        <f>YEAR(SalesDataTable[[#This Row],[Order Date]])</f>
        <v>2026</v>
      </c>
      <c r="V1410" s="7" t="str">
        <f>"Q"&amp;ROUNDUP(MONTH(SalesDataTable[[#This Row],[Order Date]])/3,0)</f>
        <v>Q3</v>
      </c>
      <c r="W1410" s="8">
        <f>MONTH(SalesDataTable[[#This Row],[Order Date]])</f>
        <v>7</v>
      </c>
      <c r="X1410" s="7" t="str">
        <f>TEXT(SalesDataTable[[#This Row],[Order Date]],"mmm")</f>
        <v>Jul</v>
      </c>
    </row>
    <row r="1411" spans="1:24" ht="15.6">
      <c r="A1411" s="2">
        <v>433</v>
      </c>
      <c r="B1411" s="12">
        <v>46222</v>
      </c>
      <c r="C1411" s="14">
        <f>YEAR(SalesDataTable[[#This Row],[Order Date]])</f>
        <v>2026</v>
      </c>
      <c r="D1411" s="14">
        <f>ROUNDUP(MONTH(SalesDataTable[[#This Row],[Order Date]])/3,0)</f>
        <v>3</v>
      </c>
      <c r="E1411" s="14">
        <f>MONTH(SalesDataTable[[#This Row],[Order Date]])</f>
        <v>7</v>
      </c>
      <c r="F1411" s="14" t="str">
        <f>TEXT(SalesDataTable[[#This Row],[Order Date]],"mmm")</f>
        <v>Jul</v>
      </c>
      <c r="G1411" s="3" t="s">
        <v>6</v>
      </c>
      <c r="H1411" s="3" t="s">
        <v>43</v>
      </c>
      <c r="I1411" s="3" t="s">
        <v>2</v>
      </c>
      <c r="J1411" s="3" t="s">
        <v>13</v>
      </c>
      <c r="K1411" s="3" t="s">
        <v>9</v>
      </c>
      <c r="L1411" s="3" t="s">
        <v>17</v>
      </c>
      <c r="M1411" s="8">
        <v>4</v>
      </c>
      <c r="N1411" s="5">
        <v>145.18</v>
      </c>
      <c r="O1411" s="6">
        <v>0</v>
      </c>
      <c r="P1411" s="5">
        <v>79.540000000000006</v>
      </c>
      <c r="Q1411" s="5">
        <f t="shared" si="88"/>
        <v>580.72</v>
      </c>
      <c r="R1411" s="5">
        <f t="shared" si="89"/>
        <v>318.16000000000003</v>
      </c>
      <c r="S1411" s="5">
        <f t="shared" si="90"/>
        <v>262.56</v>
      </c>
      <c r="T1411" s="7">
        <f t="shared" si="91"/>
        <v>0.45212839234054275</v>
      </c>
      <c r="U1411" s="4">
        <f>YEAR(SalesDataTable[[#This Row],[Order Date]])</f>
        <v>2026</v>
      </c>
      <c r="V1411" s="7" t="str">
        <f>"Q"&amp;ROUNDUP(MONTH(SalesDataTable[[#This Row],[Order Date]])/3,0)</f>
        <v>Q3</v>
      </c>
      <c r="W1411" s="8">
        <f>MONTH(SalesDataTable[[#This Row],[Order Date]])</f>
        <v>7</v>
      </c>
      <c r="X1411" s="7" t="str">
        <f>TEXT(SalesDataTable[[#This Row],[Order Date]],"mmm")</f>
        <v>Jul</v>
      </c>
    </row>
    <row r="1412" spans="1:24" ht="15.6">
      <c r="A1412" s="2">
        <v>484</v>
      </c>
      <c r="B1412" s="12">
        <v>46222</v>
      </c>
      <c r="C1412" s="14">
        <f>YEAR(SalesDataTable[[#This Row],[Order Date]])</f>
        <v>2026</v>
      </c>
      <c r="D1412" s="14">
        <f>ROUNDUP(MONTH(SalesDataTable[[#This Row],[Order Date]])/3,0)</f>
        <v>3</v>
      </c>
      <c r="E1412" s="14">
        <f>MONTH(SalesDataTable[[#This Row],[Order Date]])</f>
        <v>7</v>
      </c>
      <c r="F1412" s="14" t="str">
        <f>TEXT(SalesDataTable[[#This Row],[Order Date]],"mmm")</f>
        <v>Jul</v>
      </c>
      <c r="G1412" s="3" t="s">
        <v>6</v>
      </c>
      <c r="H1412" s="3" t="s">
        <v>43</v>
      </c>
      <c r="I1412" s="3" t="s">
        <v>2</v>
      </c>
      <c r="J1412" s="3" t="s">
        <v>13</v>
      </c>
      <c r="K1412" s="3" t="s">
        <v>34</v>
      </c>
      <c r="L1412" s="3" t="s">
        <v>42</v>
      </c>
      <c r="M1412" s="8">
        <v>2</v>
      </c>
      <c r="N1412" s="5">
        <v>36.07</v>
      </c>
      <c r="O1412" s="6">
        <v>0</v>
      </c>
      <c r="P1412" s="5">
        <v>13.6</v>
      </c>
      <c r="Q1412" s="5">
        <f t="shared" si="88"/>
        <v>72.14</v>
      </c>
      <c r="R1412" s="5">
        <f t="shared" si="89"/>
        <v>27.2</v>
      </c>
      <c r="S1412" s="5">
        <f t="shared" si="90"/>
        <v>44.94</v>
      </c>
      <c r="T1412" s="7">
        <f t="shared" si="91"/>
        <v>0.62295536456889378</v>
      </c>
      <c r="U1412" s="4">
        <f>YEAR(SalesDataTable[[#This Row],[Order Date]])</f>
        <v>2026</v>
      </c>
      <c r="V1412" s="7" t="str">
        <f>"Q"&amp;ROUNDUP(MONTH(SalesDataTable[[#This Row],[Order Date]])/3,0)</f>
        <v>Q3</v>
      </c>
      <c r="W1412" s="8">
        <f>MONTH(SalesDataTable[[#This Row],[Order Date]])</f>
        <v>7</v>
      </c>
      <c r="X1412" s="7" t="str">
        <f>TEXT(SalesDataTable[[#This Row],[Order Date]],"mmm")</f>
        <v>Jul</v>
      </c>
    </row>
    <row r="1413" spans="1:24" ht="15.6">
      <c r="A1413" s="2">
        <v>492</v>
      </c>
      <c r="B1413" s="12">
        <v>46222</v>
      </c>
      <c r="C1413" s="14">
        <f>YEAR(SalesDataTable[[#This Row],[Order Date]])</f>
        <v>2026</v>
      </c>
      <c r="D1413" s="14">
        <f>ROUNDUP(MONTH(SalesDataTable[[#This Row],[Order Date]])/3,0)</f>
        <v>3</v>
      </c>
      <c r="E1413" s="14">
        <f>MONTH(SalesDataTable[[#This Row],[Order Date]])</f>
        <v>7</v>
      </c>
      <c r="F1413" s="14" t="str">
        <f>TEXT(SalesDataTable[[#This Row],[Order Date]],"mmm")</f>
        <v>Jul</v>
      </c>
      <c r="G1413" s="3" t="s">
        <v>6</v>
      </c>
      <c r="H1413" s="3" t="s">
        <v>49</v>
      </c>
      <c r="I1413" s="3" t="s">
        <v>19</v>
      </c>
      <c r="J1413" s="3" t="s">
        <v>13</v>
      </c>
      <c r="K1413" s="3" t="s">
        <v>9</v>
      </c>
      <c r="L1413" s="3" t="s">
        <v>46</v>
      </c>
      <c r="M1413" s="8">
        <v>3</v>
      </c>
      <c r="N1413" s="5">
        <v>72.23</v>
      </c>
      <c r="O1413" s="6">
        <v>0.1</v>
      </c>
      <c r="P1413" s="5">
        <v>31.67</v>
      </c>
      <c r="Q1413" s="5">
        <f t="shared" si="88"/>
        <v>195.02100000000002</v>
      </c>
      <c r="R1413" s="5">
        <f t="shared" si="89"/>
        <v>95.01</v>
      </c>
      <c r="S1413" s="5">
        <f t="shared" si="90"/>
        <v>100.01100000000001</v>
      </c>
      <c r="T1413" s="7">
        <f t="shared" si="91"/>
        <v>0.5128216961250327</v>
      </c>
      <c r="U1413" s="4">
        <f>YEAR(SalesDataTable[[#This Row],[Order Date]])</f>
        <v>2026</v>
      </c>
      <c r="V1413" s="7" t="str">
        <f>"Q"&amp;ROUNDUP(MONTH(SalesDataTable[[#This Row],[Order Date]])/3,0)</f>
        <v>Q3</v>
      </c>
      <c r="W1413" s="8">
        <f>MONTH(SalesDataTable[[#This Row],[Order Date]])</f>
        <v>7</v>
      </c>
      <c r="X1413" s="7" t="str">
        <f>TEXT(SalesDataTable[[#This Row],[Order Date]],"mmm")</f>
        <v>Jul</v>
      </c>
    </row>
    <row r="1414" spans="1:24" ht="15.6">
      <c r="A1414" s="2">
        <v>626</v>
      </c>
      <c r="B1414" s="12">
        <v>46222</v>
      </c>
      <c r="C1414" s="14">
        <f>YEAR(SalesDataTable[[#This Row],[Order Date]])</f>
        <v>2026</v>
      </c>
      <c r="D1414" s="14">
        <f>ROUNDUP(MONTH(SalesDataTable[[#This Row],[Order Date]])/3,0)</f>
        <v>3</v>
      </c>
      <c r="E1414" s="14">
        <f>MONTH(SalesDataTable[[#This Row],[Order Date]])</f>
        <v>7</v>
      </c>
      <c r="F1414" s="14" t="str">
        <f>TEXT(SalesDataTable[[#This Row],[Order Date]],"mmm")</f>
        <v>Jul</v>
      </c>
      <c r="G1414" s="3" t="s">
        <v>6</v>
      </c>
      <c r="H1414" s="3" t="s">
        <v>49</v>
      </c>
      <c r="I1414" s="3" t="s">
        <v>19</v>
      </c>
      <c r="J1414" s="3" t="s">
        <v>3</v>
      </c>
      <c r="K1414" s="3" t="s">
        <v>14</v>
      </c>
      <c r="L1414" s="3"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c r="U1414" s="4">
        <f>YEAR(SalesDataTable[[#This Row],[Order Date]])</f>
        <v>2026</v>
      </c>
      <c r="V1414" s="7" t="str">
        <f>"Q"&amp;ROUNDUP(MONTH(SalesDataTable[[#This Row],[Order Date]])/3,0)</f>
        <v>Q3</v>
      </c>
      <c r="W1414" s="8">
        <f>MONTH(SalesDataTable[[#This Row],[Order Date]])</f>
        <v>7</v>
      </c>
      <c r="X1414" s="7" t="str">
        <f>TEXT(SalesDataTable[[#This Row],[Order Date]],"mmm")</f>
        <v>Jul</v>
      </c>
    </row>
    <row r="1415" spans="1:24" ht="15.6">
      <c r="A1415" s="2">
        <v>1409</v>
      </c>
      <c r="B1415" s="12">
        <v>46222</v>
      </c>
      <c r="C1415" s="14">
        <f>YEAR(SalesDataTable[[#This Row],[Order Date]])</f>
        <v>2026</v>
      </c>
      <c r="D1415" s="14">
        <f>ROUNDUP(MONTH(SalesDataTable[[#This Row],[Order Date]])/3,0)</f>
        <v>3</v>
      </c>
      <c r="E1415" s="14">
        <f>MONTH(SalesDataTable[[#This Row],[Order Date]])</f>
        <v>7</v>
      </c>
      <c r="F1415" s="14" t="str">
        <f>TEXT(SalesDataTable[[#This Row],[Order Date]],"mmm")</f>
        <v>Jul</v>
      </c>
      <c r="G1415" s="3" t="s">
        <v>6</v>
      </c>
      <c r="H1415" s="3" t="s">
        <v>49</v>
      </c>
      <c r="I1415" s="3" t="s">
        <v>2</v>
      </c>
      <c r="J1415" s="3" t="s">
        <v>13</v>
      </c>
      <c r="K1415" s="3" t="s">
        <v>23</v>
      </c>
      <c r="L1415" s="3" t="s">
        <v>51</v>
      </c>
      <c r="M1415" s="8">
        <v>5</v>
      </c>
      <c r="N1415" s="5">
        <v>124.68</v>
      </c>
      <c r="O1415" s="6">
        <v>0.05</v>
      </c>
      <c r="P1415" s="5">
        <v>60.61</v>
      </c>
      <c r="Q1415" s="5">
        <f t="shared" si="88"/>
        <v>592.23</v>
      </c>
      <c r="R1415" s="5">
        <f t="shared" si="89"/>
        <v>303.05</v>
      </c>
      <c r="S1415" s="5">
        <f t="shared" si="90"/>
        <v>289.18</v>
      </c>
      <c r="T1415" s="7">
        <f t="shared" si="91"/>
        <v>0.48829002245749115</v>
      </c>
      <c r="U1415" s="4">
        <f>YEAR(SalesDataTable[[#This Row],[Order Date]])</f>
        <v>2026</v>
      </c>
      <c r="V1415" s="7" t="str">
        <f>"Q"&amp;ROUNDUP(MONTH(SalesDataTable[[#This Row],[Order Date]])/3,0)</f>
        <v>Q3</v>
      </c>
      <c r="W1415" s="8">
        <f>MONTH(SalesDataTable[[#This Row],[Order Date]])</f>
        <v>7</v>
      </c>
      <c r="X1415" s="7" t="str">
        <f>TEXT(SalesDataTable[[#This Row],[Order Date]],"mmm")</f>
        <v>Jul</v>
      </c>
    </row>
    <row r="1416" spans="1:24" ht="15.6">
      <c r="A1416" s="2">
        <v>1486</v>
      </c>
      <c r="B1416" s="12">
        <v>46222</v>
      </c>
      <c r="C1416" s="14">
        <f>YEAR(SalesDataTable[[#This Row],[Order Date]])</f>
        <v>2026</v>
      </c>
      <c r="D1416" s="14">
        <f>ROUNDUP(MONTH(SalesDataTable[[#This Row],[Order Date]])/3,0)</f>
        <v>3</v>
      </c>
      <c r="E1416" s="14">
        <f>MONTH(SalesDataTable[[#This Row],[Order Date]])</f>
        <v>7</v>
      </c>
      <c r="F1416" s="14" t="str">
        <f>TEXT(SalesDataTable[[#This Row],[Order Date]],"mmm")</f>
        <v>Jul</v>
      </c>
      <c r="G1416" s="3" t="s">
        <v>20</v>
      </c>
      <c r="H1416" s="3" t="s">
        <v>33</v>
      </c>
      <c r="I1416" s="3" t="s">
        <v>2</v>
      </c>
      <c r="J1416" s="3" t="s">
        <v>3</v>
      </c>
      <c r="K1416" s="3" t="s">
        <v>4</v>
      </c>
      <c r="L1416" s="3" t="s">
        <v>30</v>
      </c>
      <c r="M1416" s="8">
        <v>1</v>
      </c>
      <c r="N1416" s="5">
        <v>101.7</v>
      </c>
      <c r="O1416" s="6">
        <v>0.05</v>
      </c>
      <c r="P1416" s="5">
        <v>49.92</v>
      </c>
      <c r="Q1416" s="5">
        <f t="shared" si="88"/>
        <v>96.614999999999995</v>
      </c>
      <c r="R1416" s="5">
        <f t="shared" si="89"/>
        <v>49.92</v>
      </c>
      <c r="S1416" s="5">
        <f t="shared" si="90"/>
        <v>46.694999999999993</v>
      </c>
      <c r="T1416" s="7">
        <f t="shared" si="91"/>
        <v>0.48331004502406455</v>
      </c>
      <c r="U1416" s="4">
        <f>YEAR(SalesDataTable[[#This Row],[Order Date]])</f>
        <v>2026</v>
      </c>
      <c r="V1416" s="7" t="str">
        <f>"Q"&amp;ROUNDUP(MONTH(SalesDataTable[[#This Row],[Order Date]])/3,0)</f>
        <v>Q3</v>
      </c>
      <c r="W1416" s="8">
        <f>MONTH(SalesDataTable[[#This Row],[Order Date]])</f>
        <v>7</v>
      </c>
      <c r="X1416" s="7" t="str">
        <f>TEXT(SalesDataTable[[#This Row],[Order Date]],"mmm")</f>
        <v>Jul</v>
      </c>
    </row>
    <row r="1417" spans="1:24" ht="15.6">
      <c r="A1417" s="2">
        <v>1940</v>
      </c>
      <c r="B1417" s="12">
        <v>46222</v>
      </c>
      <c r="C1417" s="14">
        <f>YEAR(SalesDataTable[[#This Row],[Order Date]])</f>
        <v>2026</v>
      </c>
      <c r="D1417" s="14">
        <f>ROUNDUP(MONTH(SalesDataTable[[#This Row],[Order Date]])/3,0)</f>
        <v>3</v>
      </c>
      <c r="E1417" s="14">
        <f>MONTH(SalesDataTable[[#This Row],[Order Date]])</f>
        <v>7</v>
      </c>
      <c r="F1417" s="14" t="str">
        <f>TEXT(SalesDataTable[[#This Row],[Order Date]],"mmm")</f>
        <v>Jul</v>
      </c>
      <c r="G1417" s="3" t="s">
        <v>11</v>
      </c>
      <c r="H1417" s="3" t="s">
        <v>52</v>
      </c>
      <c r="I1417" s="3" t="s">
        <v>2</v>
      </c>
      <c r="J1417" s="3" t="s">
        <v>13</v>
      </c>
      <c r="K1417" s="3" t="s">
        <v>34</v>
      </c>
      <c r="L1417" s="3" t="s">
        <v>45</v>
      </c>
      <c r="M1417" s="8">
        <v>2</v>
      </c>
      <c r="N1417" s="5">
        <v>50.24</v>
      </c>
      <c r="O1417" s="6">
        <v>0.05</v>
      </c>
      <c r="P1417" s="5">
        <v>21.88</v>
      </c>
      <c r="Q1417" s="5">
        <f t="shared" si="88"/>
        <v>95.456000000000003</v>
      </c>
      <c r="R1417" s="5">
        <f t="shared" si="89"/>
        <v>43.76</v>
      </c>
      <c r="S1417" s="5">
        <f t="shared" si="90"/>
        <v>51.696000000000005</v>
      </c>
      <c r="T1417" s="7">
        <f t="shared" si="91"/>
        <v>0.54156889037881328</v>
      </c>
      <c r="U1417" s="4">
        <f>YEAR(SalesDataTable[[#This Row],[Order Date]])</f>
        <v>2026</v>
      </c>
      <c r="V1417" s="7" t="str">
        <f>"Q"&amp;ROUNDUP(MONTH(SalesDataTable[[#This Row],[Order Date]])/3,0)</f>
        <v>Q3</v>
      </c>
      <c r="W1417" s="8">
        <f>MONTH(SalesDataTable[[#This Row],[Order Date]])</f>
        <v>7</v>
      </c>
      <c r="X1417" s="7" t="str">
        <f>TEXT(SalesDataTable[[#This Row],[Order Date]],"mmm")</f>
        <v>Jul</v>
      </c>
    </row>
    <row r="1418" spans="1:24" ht="15.6">
      <c r="A1418" s="2">
        <v>2215</v>
      </c>
      <c r="B1418" s="12">
        <v>46222</v>
      </c>
      <c r="C1418" s="14">
        <f>YEAR(SalesDataTable[[#This Row],[Order Date]])</f>
        <v>2026</v>
      </c>
      <c r="D1418" s="14">
        <f>ROUNDUP(MONTH(SalesDataTable[[#This Row],[Order Date]])/3,0)</f>
        <v>3</v>
      </c>
      <c r="E1418" s="14">
        <f>MONTH(SalesDataTable[[#This Row],[Order Date]])</f>
        <v>7</v>
      </c>
      <c r="F1418" s="14" t="str">
        <f>TEXT(SalesDataTable[[#This Row],[Order Date]],"mmm")</f>
        <v>Jul</v>
      </c>
      <c r="G1418" s="3" t="s">
        <v>20</v>
      </c>
      <c r="H1418" s="3" t="s">
        <v>47</v>
      </c>
      <c r="I1418" s="3" t="s">
        <v>19</v>
      </c>
      <c r="J1418" s="3" t="s">
        <v>3</v>
      </c>
      <c r="K1418" s="3" t="s">
        <v>34</v>
      </c>
      <c r="L1418" s="3" t="s">
        <v>42</v>
      </c>
      <c r="M1418" s="8">
        <v>3</v>
      </c>
      <c r="N1418" s="5">
        <v>35.53</v>
      </c>
      <c r="O1418" s="6">
        <v>0</v>
      </c>
      <c r="P1418" s="5">
        <v>14</v>
      </c>
      <c r="Q1418" s="5">
        <f t="shared" si="88"/>
        <v>106.59</v>
      </c>
      <c r="R1418" s="5">
        <f t="shared" si="89"/>
        <v>42</v>
      </c>
      <c r="S1418" s="5">
        <f t="shared" si="90"/>
        <v>64.59</v>
      </c>
      <c r="T1418" s="7">
        <f t="shared" si="91"/>
        <v>0.60596678862932729</v>
      </c>
      <c r="U1418" s="4">
        <f>YEAR(SalesDataTable[[#This Row],[Order Date]])</f>
        <v>2026</v>
      </c>
      <c r="V1418" s="7" t="str">
        <f>"Q"&amp;ROUNDUP(MONTH(SalesDataTable[[#This Row],[Order Date]])/3,0)</f>
        <v>Q3</v>
      </c>
      <c r="W1418" s="8">
        <f>MONTH(SalesDataTable[[#This Row],[Order Date]])</f>
        <v>7</v>
      </c>
      <c r="X1418" s="7" t="str">
        <f>TEXT(SalesDataTable[[#This Row],[Order Date]],"mmm")</f>
        <v>Jul</v>
      </c>
    </row>
    <row r="1419" spans="1:24" ht="15.6">
      <c r="A1419" s="2">
        <v>2555</v>
      </c>
      <c r="B1419" s="12">
        <v>46222</v>
      </c>
      <c r="C1419" s="14">
        <f>YEAR(SalesDataTable[[#This Row],[Order Date]])</f>
        <v>2026</v>
      </c>
      <c r="D1419" s="14">
        <f>ROUNDUP(MONTH(SalesDataTable[[#This Row],[Order Date]])/3,0)</f>
        <v>3</v>
      </c>
      <c r="E1419" s="14">
        <f>MONTH(SalesDataTable[[#This Row],[Order Date]])</f>
        <v>7</v>
      </c>
      <c r="F1419" s="14" t="str">
        <f>TEXT(SalesDataTable[[#This Row],[Order Date]],"mmm")</f>
        <v>Jul</v>
      </c>
      <c r="G1419" s="3" t="s">
        <v>11</v>
      </c>
      <c r="H1419" s="3" t="s">
        <v>12</v>
      </c>
      <c r="I1419" s="3" t="s">
        <v>28</v>
      </c>
      <c r="J1419" s="3" t="s">
        <v>13</v>
      </c>
      <c r="K1419" s="3" t="s">
        <v>14</v>
      </c>
      <c r="L1419" s="3" t="s">
        <v>32</v>
      </c>
      <c r="M1419" s="8">
        <v>2</v>
      </c>
      <c r="N1419" s="5">
        <v>46.89</v>
      </c>
      <c r="O1419" s="6">
        <v>0.1</v>
      </c>
      <c r="P1419" s="5">
        <v>18.53</v>
      </c>
      <c r="Q1419" s="5">
        <f t="shared" si="88"/>
        <v>84.402000000000001</v>
      </c>
      <c r="R1419" s="5">
        <f t="shared" si="89"/>
        <v>37.06</v>
      </c>
      <c r="S1419" s="5">
        <f t="shared" si="90"/>
        <v>47.341999999999999</v>
      </c>
      <c r="T1419" s="7">
        <f t="shared" si="91"/>
        <v>0.56091087888912583</v>
      </c>
      <c r="U1419" s="4">
        <f>YEAR(SalesDataTable[[#This Row],[Order Date]])</f>
        <v>2026</v>
      </c>
      <c r="V1419" s="7" t="str">
        <f>"Q"&amp;ROUNDUP(MONTH(SalesDataTable[[#This Row],[Order Date]])/3,0)</f>
        <v>Q3</v>
      </c>
      <c r="W1419" s="8">
        <f>MONTH(SalesDataTable[[#This Row],[Order Date]])</f>
        <v>7</v>
      </c>
      <c r="X1419" s="7" t="str">
        <f>TEXT(SalesDataTable[[#This Row],[Order Date]],"mmm")</f>
        <v>Jul</v>
      </c>
    </row>
    <row r="1420" spans="1:24" ht="15.6">
      <c r="A1420" s="2">
        <v>4710</v>
      </c>
      <c r="B1420" s="12">
        <v>46222</v>
      </c>
      <c r="C1420" s="14">
        <f>YEAR(SalesDataTable[[#This Row],[Order Date]])</f>
        <v>2026</v>
      </c>
      <c r="D1420" s="14">
        <f>ROUNDUP(MONTH(SalesDataTable[[#This Row],[Order Date]])/3,0)</f>
        <v>3</v>
      </c>
      <c r="E1420" s="14">
        <f>MONTH(SalesDataTable[[#This Row],[Order Date]])</f>
        <v>7</v>
      </c>
      <c r="F1420" s="14" t="str">
        <f>TEXT(SalesDataTable[[#This Row],[Order Date]],"mmm")</f>
        <v>Jul</v>
      </c>
      <c r="G1420" s="3" t="s">
        <v>0</v>
      </c>
      <c r="H1420" s="3" t="s">
        <v>1</v>
      </c>
      <c r="I1420" s="3" t="s">
        <v>19</v>
      </c>
      <c r="J1420" s="3" t="s">
        <v>3</v>
      </c>
      <c r="K1420" s="3" t="s">
        <v>23</v>
      </c>
      <c r="L1420" s="3" t="s">
        <v>29</v>
      </c>
      <c r="M1420" s="8">
        <v>1</v>
      </c>
      <c r="N1420" s="5">
        <v>197.29</v>
      </c>
      <c r="O1420" s="6">
        <v>0.1</v>
      </c>
      <c r="P1420" s="5">
        <v>104.7</v>
      </c>
      <c r="Q1420" s="5">
        <f t="shared" si="88"/>
        <v>177.56100000000001</v>
      </c>
      <c r="R1420" s="5">
        <f t="shared" si="89"/>
        <v>104.7</v>
      </c>
      <c r="S1420" s="5">
        <f t="shared" si="90"/>
        <v>72.861000000000004</v>
      </c>
      <c r="T1420" s="7">
        <f t="shared" si="91"/>
        <v>0.4103434875901803</v>
      </c>
      <c r="U1420" s="4">
        <f>YEAR(SalesDataTable[[#This Row],[Order Date]])</f>
        <v>2026</v>
      </c>
      <c r="V1420" s="7" t="str">
        <f>"Q"&amp;ROUNDUP(MONTH(SalesDataTable[[#This Row],[Order Date]])/3,0)</f>
        <v>Q3</v>
      </c>
      <c r="W1420" s="8">
        <f>MONTH(SalesDataTable[[#This Row],[Order Date]])</f>
        <v>7</v>
      </c>
      <c r="X1420" s="7" t="str">
        <f>TEXT(SalesDataTable[[#This Row],[Order Date]],"mmm")</f>
        <v>Jul</v>
      </c>
    </row>
    <row r="1421" spans="1:24" ht="15.6">
      <c r="A1421" s="2">
        <v>4974</v>
      </c>
      <c r="B1421" s="12">
        <v>46222</v>
      </c>
      <c r="C1421" s="14">
        <f>YEAR(SalesDataTable[[#This Row],[Order Date]])</f>
        <v>2026</v>
      </c>
      <c r="D1421" s="14">
        <f>ROUNDUP(MONTH(SalesDataTable[[#This Row],[Order Date]])/3,0)</f>
        <v>3</v>
      </c>
      <c r="E1421" s="14">
        <f>MONTH(SalesDataTable[[#This Row],[Order Date]])</f>
        <v>7</v>
      </c>
      <c r="F1421" s="14" t="str">
        <f>TEXT(SalesDataTable[[#This Row],[Order Date]],"mmm")</f>
        <v>Jul</v>
      </c>
      <c r="G1421" s="3" t="s">
        <v>0</v>
      </c>
      <c r="H1421" s="3" t="s">
        <v>36</v>
      </c>
      <c r="I1421" s="3" t="s">
        <v>19</v>
      </c>
      <c r="J1421" s="3" t="s">
        <v>16</v>
      </c>
      <c r="K1421" s="3" t="s">
        <v>9</v>
      </c>
      <c r="L1421" s="3" t="s">
        <v>46</v>
      </c>
      <c r="M1421" s="8">
        <v>1</v>
      </c>
      <c r="N1421" s="5">
        <v>70.52</v>
      </c>
      <c r="O1421" s="6">
        <v>0.1</v>
      </c>
      <c r="P1421" s="5">
        <v>33.28</v>
      </c>
      <c r="Q1421" s="5">
        <f t="shared" si="88"/>
        <v>63.467999999999996</v>
      </c>
      <c r="R1421" s="5">
        <f t="shared" si="89"/>
        <v>33.28</v>
      </c>
      <c r="S1421" s="5">
        <f t="shared" si="90"/>
        <v>30.187999999999995</v>
      </c>
      <c r="T1421" s="7">
        <f t="shared" si="91"/>
        <v>0.47564126804058732</v>
      </c>
      <c r="U1421" s="4">
        <f>YEAR(SalesDataTable[[#This Row],[Order Date]])</f>
        <v>2026</v>
      </c>
      <c r="V1421" s="7" t="str">
        <f>"Q"&amp;ROUNDUP(MONTH(SalesDataTable[[#This Row],[Order Date]])/3,0)</f>
        <v>Q3</v>
      </c>
      <c r="W1421" s="8">
        <f>MONTH(SalesDataTable[[#This Row],[Order Date]])</f>
        <v>7</v>
      </c>
      <c r="X1421" s="7" t="str">
        <f>TEXT(SalesDataTable[[#This Row],[Order Date]],"mmm")</f>
        <v>Jul</v>
      </c>
    </row>
    <row r="1422" spans="1:24" ht="15.6">
      <c r="A1422" s="2">
        <v>5048</v>
      </c>
      <c r="B1422" s="12">
        <v>46222</v>
      </c>
      <c r="C1422" s="14">
        <f>YEAR(SalesDataTable[[#This Row],[Order Date]])</f>
        <v>2026</v>
      </c>
      <c r="D1422" s="14">
        <f>ROUNDUP(MONTH(SalesDataTable[[#This Row],[Order Date]])/3,0)</f>
        <v>3</v>
      </c>
      <c r="E1422" s="14">
        <f>MONTH(SalesDataTable[[#This Row],[Order Date]])</f>
        <v>7</v>
      </c>
      <c r="F1422" s="14" t="str">
        <f>TEXT(SalesDataTable[[#This Row],[Order Date]],"mmm")</f>
        <v>Jul</v>
      </c>
      <c r="G1422" s="3" t="s">
        <v>6</v>
      </c>
      <c r="H1422" s="3" t="s">
        <v>43</v>
      </c>
      <c r="I1422" s="3" t="s">
        <v>28</v>
      </c>
      <c r="J1422" s="3" t="s">
        <v>13</v>
      </c>
      <c r="K1422" s="3" t="s">
        <v>34</v>
      </c>
      <c r="L1422" s="3" t="s">
        <v>45</v>
      </c>
      <c r="M1422" s="8">
        <v>3</v>
      </c>
      <c r="N1422" s="5">
        <v>49.9</v>
      </c>
      <c r="O1422" s="6">
        <v>0.05</v>
      </c>
      <c r="P1422" s="5">
        <v>22.27</v>
      </c>
      <c r="Q1422" s="5">
        <f t="shared" si="88"/>
        <v>142.21499999999997</v>
      </c>
      <c r="R1422" s="5">
        <f t="shared" si="89"/>
        <v>66.81</v>
      </c>
      <c r="S1422" s="5">
        <f t="shared" si="90"/>
        <v>75.404999999999973</v>
      </c>
      <c r="T1422" s="7">
        <f t="shared" si="91"/>
        <v>0.53021833139964125</v>
      </c>
      <c r="U1422" s="4">
        <f>YEAR(SalesDataTable[[#This Row],[Order Date]])</f>
        <v>2026</v>
      </c>
      <c r="V1422" s="7" t="str">
        <f>"Q"&amp;ROUNDUP(MONTH(SalesDataTable[[#This Row],[Order Date]])/3,0)</f>
        <v>Q3</v>
      </c>
      <c r="W1422" s="8">
        <f>MONTH(SalesDataTable[[#This Row],[Order Date]])</f>
        <v>7</v>
      </c>
      <c r="X1422" s="7" t="str">
        <f>TEXT(SalesDataTable[[#This Row],[Order Date]],"mmm")</f>
        <v>Jul</v>
      </c>
    </row>
    <row r="1423" spans="1:24" ht="15.6">
      <c r="A1423" s="2">
        <v>1</v>
      </c>
      <c r="B1423" s="12">
        <v>46223</v>
      </c>
      <c r="C1423" s="14">
        <f>YEAR(SalesDataTable[[#This Row],[Order Date]])</f>
        <v>2026</v>
      </c>
      <c r="D1423" s="14">
        <f>ROUNDUP(MONTH(SalesDataTable[[#This Row],[Order Date]])/3,0)</f>
        <v>3</v>
      </c>
      <c r="E1423" s="14">
        <f>MONTH(SalesDataTable[[#This Row],[Order Date]])</f>
        <v>7</v>
      </c>
      <c r="F1423" s="14" t="str">
        <f>TEXT(SalesDataTable[[#This Row],[Order Date]],"mmm")</f>
        <v>Jul</v>
      </c>
      <c r="G1423" s="3" t="s">
        <v>20</v>
      </c>
      <c r="H1423" s="3" t="s">
        <v>31</v>
      </c>
      <c r="I1423" s="3" t="s">
        <v>19</v>
      </c>
      <c r="J1423" s="3" t="s">
        <v>13</v>
      </c>
      <c r="K1423" s="3" t="s">
        <v>9</v>
      </c>
      <c r="L1423" s="3"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c r="U1423" s="4">
        <f>YEAR(SalesDataTable[[#This Row],[Order Date]])</f>
        <v>2026</v>
      </c>
      <c r="V1423" s="7" t="str">
        <f>"Q"&amp;ROUNDUP(MONTH(SalesDataTable[[#This Row],[Order Date]])/3,0)</f>
        <v>Q3</v>
      </c>
      <c r="W1423" s="8">
        <f>MONTH(SalesDataTable[[#This Row],[Order Date]])</f>
        <v>7</v>
      </c>
      <c r="X1423" s="7" t="str">
        <f>TEXT(SalesDataTable[[#This Row],[Order Date]],"mmm")</f>
        <v>Jul</v>
      </c>
    </row>
    <row r="1424" spans="1:24" ht="15.6">
      <c r="A1424" s="2">
        <v>270</v>
      </c>
      <c r="B1424" s="12">
        <v>46223</v>
      </c>
      <c r="C1424" s="14">
        <f>YEAR(SalesDataTable[[#This Row],[Order Date]])</f>
        <v>2026</v>
      </c>
      <c r="D1424" s="14">
        <f>ROUNDUP(MONTH(SalesDataTable[[#This Row],[Order Date]])/3,0)</f>
        <v>3</v>
      </c>
      <c r="E1424" s="14">
        <f>MONTH(SalesDataTable[[#This Row],[Order Date]])</f>
        <v>7</v>
      </c>
      <c r="F1424" s="14" t="str">
        <f>TEXT(SalesDataTable[[#This Row],[Order Date]],"mmm")</f>
        <v>Jul</v>
      </c>
      <c r="G1424" s="3" t="s">
        <v>11</v>
      </c>
      <c r="H1424" s="3" t="s">
        <v>12</v>
      </c>
      <c r="I1424" s="3" t="s">
        <v>28</v>
      </c>
      <c r="J1424" s="3" t="s">
        <v>3</v>
      </c>
      <c r="K1424" s="3" t="s">
        <v>23</v>
      </c>
      <c r="L1424" s="3" t="s">
        <v>51</v>
      </c>
      <c r="M1424" s="8">
        <v>3</v>
      </c>
      <c r="N1424" s="5">
        <v>120.14</v>
      </c>
      <c r="O1424" s="6">
        <v>0</v>
      </c>
      <c r="P1424" s="5">
        <v>58.9</v>
      </c>
      <c r="Q1424" s="5">
        <f t="shared" si="88"/>
        <v>360.42</v>
      </c>
      <c r="R1424" s="5">
        <f t="shared" si="89"/>
        <v>176.7</v>
      </c>
      <c r="S1424" s="5">
        <f t="shared" si="90"/>
        <v>183.72000000000003</v>
      </c>
      <c r="T1424" s="7">
        <f t="shared" si="91"/>
        <v>0.5097386382553688</v>
      </c>
      <c r="U1424" s="4">
        <f>YEAR(SalesDataTable[[#This Row],[Order Date]])</f>
        <v>2026</v>
      </c>
      <c r="V1424" s="7" t="str">
        <f>"Q"&amp;ROUNDUP(MONTH(SalesDataTable[[#This Row],[Order Date]])/3,0)</f>
        <v>Q3</v>
      </c>
      <c r="W1424" s="8">
        <f>MONTH(SalesDataTable[[#This Row],[Order Date]])</f>
        <v>7</v>
      </c>
      <c r="X1424" s="7" t="str">
        <f>TEXT(SalesDataTable[[#This Row],[Order Date]],"mmm")</f>
        <v>Jul</v>
      </c>
    </row>
    <row r="1425" spans="1:24" ht="15.6">
      <c r="A1425" s="2">
        <v>2130</v>
      </c>
      <c r="B1425" s="12">
        <v>46223</v>
      </c>
      <c r="C1425" s="14">
        <f>YEAR(SalesDataTable[[#This Row],[Order Date]])</f>
        <v>2026</v>
      </c>
      <c r="D1425" s="14">
        <f>ROUNDUP(MONTH(SalesDataTable[[#This Row],[Order Date]])/3,0)</f>
        <v>3</v>
      </c>
      <c r="E1425" s="14">
        <f>MONTH(SalesDataTable[[#This Row],[Order Date]])</f>
        <v>7</v>
      </c>
      <c r="F1425" s="14" t="str">
        <f>TEXT(SalesDataTable[[#This Row],[Order Date]],"mmm")</f>
        <v>Jul</v>
      </c>
      <c r="G1425" s="3" t="s">
        <v>6</v>
      </c>
      <c r="H1425" s="3" t="s">
        <v>49</v>
      </c>
      <c r="I1425" s="3" t="s">
        <v>19</v>
      </c>
      <c r="J1425" s="3" t="s">
        <v>3</v>
      </c>
      <c r="K1425" s="3" t="s">
        <v>9</v>
      </c>
      <c r="L1425" s="3" t="s">
        <v>17</v>
      </c>
      <c r="M1425" s="8">
        <v>1</v>
      </c>
      <c r="N1425" s="5">
        <v>145.21</v>
      </c>
      <c r="O1425" s="6">
        <v>0</v>
      </c>
      <c r="P1425" s="5">
        <v>80.52</v>
      </c>
      <c r="Q1425" s="5">
        <f t="shared" si="88"/>
        <v>145.21</v>
      </c>
      <c r="R1425" s="5">
        <f t="shared" si="89"/>
        <v>80.52</v>
      </c>
      <c r="S1425" s="5">
        <f t="shared" si="90"/>
        <v>64.690000000000012</v>
      </c>
      <c r="T1425" s="7">
        <f t="shared" si="91"/>
        <v>0.44549273466014744</v>
      </c>
      <c r="U1425" s="4">
        <f>YEAR(SalesDataTable[[#This Row],[Order Date]])</f>
        <v>2026</v>
      </c>
      <c r="V1425" s="7" t="str">
        <f>"Q"&amp;ROUNDUP(MONTH(SalesDataTable[[#This Row],[Order Date]])/3,0)</f>
        <v>Q3</v>
      </c>
      <c r="W1425" s="8">
        <f>MONTH(SalesDataTable[[#This Row],[Order Date]])</f>
        <v>7</v>
      </c>
      <c r="X1425" s="7" t="str">
        <f>TEXT(SalesDataTable[[#This Row],[Order Date]],"mmm")</f>
        <v>Jul</v>
      </c>
    </row>
    <row r="1426" spans="1:24" ht="15.6">
      <c r="A1426" s="2">
        <v>2474</v>
      </c>
      <c r="B1426" s="12">
        <v>46223</v>
      </c>
      <c r="C1426" s="14">
        <f>YEAR(SalesDataTable[[#This Row],[Order Date]])</f>
        <v>2026</v>
      </c>
      <c r="D1426" s="14">
        <f>ROUNDUP(MONTH(SalesDataTable[[#This Row],[Order Date]])/3,0)</f>
        <v>3</v>
      </c>
      <c r="E1426" s="14">
        <f>MONTH(SalesDataTable[[#This Row],[Order Date]])</f>
        <v>7</v>
      </c>
      <c r="F1426" s="14" t="str">
        <f>TEXT(SalesDataTable[[#This Row],[Order Date]],"mmm")</f>
        <v>Jul</v>
      </c>
      <c r="G1426" s="3" t="s">
        <v>11</v>
      </c>
      <c r="H1426" s="3" t="s">
        <v>12</v>
      </c>
      <c r="I1426" s="3" t="s">
        <v>19</v>
      </c>
      <c r="J1426" s="3" t="s">
        <v>3</v>
      </c>
      <c r="K1426" s="3" t="s">
        <v>4</v>
      </c>
      <c r="L1426" s="3"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c r="U1426" s="4">
        <f>YEAR(SalesDataTable[[#This Row],[Order Date]])</f>
        <v>2026</v>
      </c>
      <c r="V1426" s="7" t="str">
        <f>"Q"&amp;ROUNDUP(MONTH(SalesDataTable[[#This Row],[Order Date]])/3,0)</f>
        <v>Q3</v>
      </c>
      <c r="W1426" s="8">
        <f>MONTH(SalesDataTable[[#This Row],[Order Date]])</f>
        <v>7</v>
      </c>
      <c r="X1426" s="7" t="str">
        <f>TEXT(SalesDataTable[[#This Row],[Order Date]],"mmm")</f>
        <v>Jul</v>
      </c>
    </row>
    <row r="1427" spans="1:24" ht="15.6">
      <c r="A1427" s="2">
        <v>2514</v>
      </c>
      <c r="B1427" s="12">
        <v>46223</v>
      </c>
      <c r="C1427" s="14">
        <f>YEAR(SalesDataTable[[#This Row],[Order Date]])</f>
        <v>2026</v>
      </c>
      <c r="D1427" s="14">
        <f>ROUNDUP(MONTH(SalesDataTable[[#This Row],[Order Date]])/3,0)</f>
        <v>3</v>
      </c>
      <c r="E1427" s="14">
        <f>MONTH(SalesDataTable[[#This Row],[Order Date]])</f>
        <v>7</v>
      </c>
      <c r="F1427" s="14" t="str">
        <f>TEXT(SalesDataTable[[#This Row],[Order Date]],"mmm")</f>
        <v>Jul</v>
      </c>
      <c r="G1427" s="3" t="s">
        <v>6</v>
      </c>
      <c r="H1427" s="3" t="s">
        <v>27</v>
      </c>
      <c r="I1427" s="3" t="s">
        <v>2</v>
      </c>
      <c r="J1427" s="3" t="s">
        <v>13</v>
      </c>
      <c r="K1427" s="3" t="s">
        <v>14</v>
      </c>
      <c r="L1427" s="3" t="s">
        <v>48</v>
      </c>
      <c r="M1427" s="8">
        <v>2</v>
      </c>
      <c r="N1427" s="5">
        <v>161.97</v>
      </c>
      <c r="O1427" s="6">
        <v>0.1</v>
      </c>
      <c r="P1427" s="5">
        <v>88.57</v>
      </c>
      <c r="Q1427" s="5">
        <f t="shared" si="88"/>
        <v>291.54599999999999</v>
      </c>
      <c r="R1427" s="5">
        <f t="shared" si="89"/>
        <v>177.14</v>
      </c>
      <c r="S1427" s="5">
        <f t="shared" si="90"/>
        <v>114.40600000000001</v>
      </c>
      <c r="T1427" s="7">
        <f t="shared" si="91"/>
        <v>0.39241148909606033</v>
      </c>
      <c r="U1427" s="4">
        <f>YEAR(SalesDataTable[[#This Row],[Order Date]])</f>
        <v>2026</v>
      </c>
      <c r="V1427" s="7" t="str">
        <f>"Q"&amp;ROUNDUP(MONTH(SalesDataTable[[#This Row],[Order Date]])/3,0)</f>
        <v>Q3</v>
      </c>
      <c r="W1427" s="8">
        <f>MONTH(SalesDataTable[[#This Row],[Order Date]])</f>
        <v>7</v>
      </c>
      <c r="X1427" s="7" t="str">
        <f>TEXT(SalesDataTable[[#This Row],[Order Date]],"mmm")</f>
        <v>Jul</v>
      </c>
    </row>
    <row r="1428" spans="1:24" ht="15.6">
      <c r="A1428" s="2">
        <v>2616</v>
      </c>
      <c r="B1428" s="12">
        <v>46223</v>
      </c>
      <c r="C1428" s="14">
        <f>YEAR(SalesDataTable[[#This Row],[Order Date]])</f>
        <v>2026</v>
      </c>
      <c r="D1428" s="14">
        <f>ROUNDUP(MONTH(SalesDataTable[[#This Row],[Order Date]])/3,0)</f>
        <v>3</v>
      </c>
      <c r="E1428" s="14">
        <f>MONTH(SalesDataTable[[#This Row],[Order Date]])</f>
        <v>7</v>
      </c>
      <c r="F1428" s="14" t="str">
        <f>TEXT(SalesDataTable[[#This Row],[Order Date]],"mmm")</f>
        <v>Jul</v>
      </c>
      <c r="G1428" s="3" t="s">
        <v>11</v>
      </c>
      <c r="H1428" s="3" t="s">
        <v>18</v>
      </c>
      <c r="I1428" s="3" t="s">
        <v>19</v>
      </c>
      <c r="J1428" s="3" t="s">
        <v>13</v>
      </c>
      <c r="K1428" s="3" t="s">
        <v>34</v>
      </c>
      <c r="L1428" s="3" t="s">
        <v>38</v>
      </c>
      <c r="M1428" s="8">
        <v>2</v>
      </c>
      <c r="N1428" s="5">
        <v>125.37</v>
      </c>
      <c r="O1428" s="6">
        <v>0</v>
      </c>
      <c r="P1428" s="5">
        <v>68.040000000000006</v>
      </c>
      <c r="Q1428" s="5">
        <f t="shared" si="88"/>
        <v>250.74</v>
      </c>
      <c r="R1428" s="5">
        <f t="shared" si="89"/>
        <v>136.08000000000001</v>
      </c>
      <c r="S1428" s="5">
        <f t="shared" si="90"/>
        <v>114.66</v>
      </c>
      <c r="T1428" s="7">
        <f t="shared" si="91"/>
        <v>0.457286432160804</v>
      </c>
      <c r="U1428" s="4">
        <f>YEAR(SalesDataTable[[#This Row],[Order Date]])</f>
        <v>2026</v>
      </c>
      <c r="V1428" s="7" t="str">
        <f>"Q"&amp;ROUNDUP(MONTH(SalesDataTable[[#This Row],[Order Date]])/3,0)</f>
        <v>Q3</v>
      </c>
      <c r="W1428" s="8">
        <f>MONTH(SalesDataTable[[#This Row],[Order Date]])</f>
        <v>7</v>
      </c>
      <c r="X1428" s="7" t="str">
        <f>TEXT(SalesDataTable[[#This Row],[Order Date]],"mmm")</f>
        <v>Jul</v>
      </c>
    </row>
    <row r="1429" spans="1:24" ht="15.6">
      <c r="A1429" s="2">
        <v>2632</v>
      </c>
      <c r="B1429" s="12">
        <v>46223</v>
      </c>
      <c r="C1429" s="14">
        <f>YEAR(SalesDataTable[[#This Row],[Order Date]])</f>
        <v>2026</v>
      </c>
      <c r="D1429" s="14">
        <f>ROUNDUP(MONTH(SalesDataTable[[#This Row],[Order Date]])/3,0)</f>
        <v>3</v>
      </c>
      <c r="E1429" s="14">
        <f>MONTH(SalesDataTable[[#This Row],[Order Date]])</f>
        <v>7</v>
      </c>
      <c r="F1429" s="14" t="str">
        <f>TEXT(SalesDataTable[[#This Row],[Order Date]],"mmm")</f>
        <v>Jul</v>
      </c>
      <c r="G1429" s="3" t="s">
        <v>0</v>
      </c>
      <c r="H1429" s="3" t="s">
        <v>50</v>
      </c>
      <c r="I1429" s="3" t="s">
        <v>2</v>
      </c>
      <c r="J1429" s="3" t="s">
        <v>13</v>
      </c>
      <c r="K1429" s="3" t="s">
        <v>23</v>
      </c>
      <c r="L1429" s="3" t="s">
        <v>29</v>
      </c>
      <c r="M1429" s="8">
        <v>1</v>
      </c>
      <c r="N1429" s="5">
        <v>196.57</v>
      </c>
      <c r="O1429" s="6">
        <v>0</v>
      </c>
      <c r="P1429" s="5">
        <v>104.78</v>
      </c>
      <c r="Q1429" s="5">
        <f t="shared" si="88"/>
        <v>196.57</v>
      </c>
      <c r="R1429" s="5">
        <f t="shared" si="89"/>
        <v>104.78</v>
      </c>
      <c r="S1429" s="5">
        <f t="shared" si="90"/>
        <v>91.789999999999992</v>
      </c>
      <c r="T1429" s="7">
        <f t="shared" si="91"/>
        <v>0.46695833545301924</v>
      </c>
      <c r="U1429" s="4">
        <f>YEAR(SalesDataTable[[#This Row],[Order Date]])</f>
        <v>2026</v>
      </c>
      <c r="V1429" s="7" t="str">
        <f>"Q"&amp;ROUNDUP(MONTH(SalesDataTable[[#This Row],[Order Date]])/3,0)</f>
        <v>Q3</v>
      </c>
      <c r="W1429" s="8">
        <f>MONTH(SalesDataTable[[#This Row],[Order Date]])</f>
        <v>7</v>
      </c>
      <c r="X1429" s="7" t="str">
        <f>TEXT(SalesDataTable[[#This Row],[Order Date]],"mmm")</f>
        <v>Jul</v>
      </c>
    </row>
    <row r="1430" spans="1:24" ht="15.6">
      <c r="A1430" s="2">
        <v>3725</v>
      </c>
      <c r="B1430" s="12">
        <v>46223</v>
      </c>
      <c r="C1430" s="14">
        <f>YEAR(SalesDataTable[[#This Row],[Order Date]])</f>
        <v>2026</v>
      </c>
      <c r="D1430" s="14">
        <f>ROUNDUP(MONTH(SalesDataTable[[#This Row],[Order Date]])/3,0)</f>
        <v>3</v>
      </c>
      <c r="E1430" s="14">
        <f>MONTH(SalesDataTable[[#This Row],[Order Date]])</f>
        <v>7</v>
      </c>
      <c r="F1430" s="14" t="str">
        <f>TEXT(SalesDataTable[[#This Row],[Order Date]],"mmm")</f>
        <v>Jul</v>
      </c>
      <c r="G1430" s="3" t="s">
        <v>11</v>
      </c>
      <c r="H1430" s="3" t="s">
        <v>52</v>
      </c>
      <c r="I1430" s="3" t="s">
        <v>2</v>
      </c>
      <c r="J1430" s="3" t="s">
        <v>3</v>
      </c>
      <c r="K1430" s="3" t="s">
        <v>23</v>
      </c>
      <c r="L1430" s="3" t="s">
        <v>29</v>
      </c>
      <c r="M1430" s="8">
        <v>2</v>
      </c>
      <c r="N1430" s="5">
        <v>195.74</v>
      </c>
      <c r="O1430" s="6">
        <v>0.05</v>
      </c>
      <c r="P1430" s="5">
        <v>107.17</v>
      </c>
      <c r="Q1430" s="5">
        <f t="shared" si="88"/>
        <v>371.90600000000001</v>
      </c>
      <c r="R1430" s="5">
        <f t="shared" si="89"/>
        <v>214.34</v>
      </c>
      <c r="S1430" s="5">
        <f t="shared" si="90"/>
        <v>157.566</v>
      </c>
      <c r="T1430" s="7">
        <f t="shared" si="91"/>
        <v>0.4236715729243411</v>
      </c>
      <c r="U1430" s="4">
        <f>YEAR(SalesDataTable[[#This Row],[Order Date]])</f>
        <v>2026</v>
      </c>
      <c r="V1430" s="7" t="str">
        <f>"Q"&amp;ROUNDUP(MONTH(SalesDataTable[[#This Row],[Order Date]])/3,0)</f>
        <v>Q3</v>
      </c>
      <c r="W1430" s="8">
        <f>MONTH(SalesDataTable[[#This Row],[Order Date]])</f>
        <v>7</v>
      </c>
      <c r="X1430" s="7" t="str">
        <f>TEXT(SalesDataTable[[#This Row],[Order Date]],"mmm")</f>
        <v>Jul</v>
      </c>
    </row>
    <row r="1431" spans="1:24" ht="15.6">
      <c r="A1431" s="2">
        <v>3834</v>
      </c>
      <c r="B1431" s="12">
        <v>46223</v>
      </c>
      <c r="C1431" s="14">
        <f>YEAR(SalesDataTable[[#This Row],[Order Date]])</f>
        <v>2026</v>
      </c>
      <c r="D1431" s="14">
        <f>ROUNDUP(MONTH(SalesDataTable[[#This Row],[Order Date]])/3,0)</f>
        <v>3</v>
      </c>
      <c r="E1431" s="14">
        <f>MONTH(SalesDataTable[[#This Row],[Order Date]])</f>
        <v>7</v>
      </c>
      <c r="F1431" s="14" t="str">
        <f>TEXT(SalesDataTable[[#This Row],[Order Date]],"mmm")</f>
        <v>Jul</v>
      </c>
      <c r="G1431" s="3" t="s">
        <v>6</v>
      </c>
      <c r="H1431" s="3" t="s">
        <v>49</v>
      </c>
      <c r="I1431" s="3" t="s">
        <v>19</v>
      </c>
      <c r="J1431" s="3" t="s">
        <v>13</v>
      </c>
      <c r="K1431" s="3" t="s">
        <v>23</v>
      </c>
      <c r="L1431" s="3" t="s">
        <v>29</v>
      </c>
      <c r="M1431" s="8">
        <v>3</v>
      </c>
      <c r="N1431" s="5">
        <v>192.28</v>
      </c>
      <c r="O1431" s="6">
        <v>0</v>
      </c>
      <c r="P1431" s="5">
        <v>104.3</v>
      </c>
      <c r="Q1431" s="5">
        <f t="shared" si="88"/>
        <v>576.84</v>
      </c>
      <c r="R1431" s="5">
        <f t="shared" si="89"/>
        <v>312.89999999999998</v>
      </c>
      <c r="S1431" s="5">
        <f t="shared" si="90"/>
        <v>263.94000000000005</v>
      </c>
      <c r="T1431" s="7">
        <f t="shared" si="91"/>
        <v>0.45756188891200339</v>
      </c>
      <c r="U1431" s="4">
        <f>YEAR(SalesDataTable[[#This Row],[Order Date]])</f>
        <v>2026</v>
      </c>
      <c r="V1431" s="7" t="str">
        <f>"Q"&amp;ROUNDUP(MONTH(SalesDataTable[[#This Row],[Order Date]])/3,0)</f>
        <v>Q3</v>
      </c>
      <c r="W1431" s="8">
        <f>MONTH(SalesDataTable[[#This Row],[Order Date]])</f>
        <v>7</v>
      </c>
      <c r="X1431" s="7" t="str">
        <f>TEXT(SalesDataTable[[#This Row],[Order Date]],"mmm")</f>
        <v>Jul</v>
      </c>
    </row>
    <row r="1432" spans="1:24" ht="15.6">
      <c r="A1432" s="2">
        <v>159</v>
      </c>
      <c r="B1432" s="12">
        <v>46224</v>
      </c>
      <c r="C1432" s="14">
        <f>YEAR(SalesDataTable[[#This Row],[Order Date]])</f>
        <v>2026</v>
      </c>
      <c r="D1432" s="14">
        <f>ROUNDUP(MONTH(SalesDataTable[[#This Row],[Order Date]])/3,0)</f>
        <v>3</v>
      </c>
      <c r="E1432" s="14">
        <f>MONTH(SalesDataTable[[#This Row],[Order Date]])</f>
        <v>7</v>
      </c>
      <c r="F1432" s="14" t="str">
        <f>TEXT(SalesDataTable[[#This Row],[Order Date]],"mmm")</f>
        <v>Jul</v>
      </c>
      <c r="G1432" s="3" t="s">
        <v>6</v>
      </c>
      <c r="H1432" s="3" t="s">
        <v>7</v>
      </c>
      <c r="I1432" s="3" t="s">
        <v>2</v>
      </c>
      <c r="J1432" s="3" t="s">
        <v>3</v>
      </c>
      <c r="K1432" s="3" t="s">
        <v>9</v>
      </c>
      <c r="L1432" s="3"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c r="U1432" s="4">
        <f>YEAR(SalesDataTable[[#This Row],[Order Date]])</f>
        <v>2026</v>
      </c>
      <c r="V1432" s="7" t="str">
        <f>"Q"&amp;ROUNDUP(MONTH(SalesDataTable[[#This Row],[Order Date]])/3,0)</f>
        <v>Q3</v>
      </c>
      <c r="W1432" s="8">
        <f>MONTH(SalesDataTable[[#This Row],[Order Date]])</f>
        <v>7</v>
      </c>
      <c r="X1432" s="7" t="str">
        <f>TEXT(SalesDataTable[[#This Row],[Order Date]],"mmm")</f>
        <v>Jul</v>
      </c>
    </row>
    <row r="1433" spans="1:24" ht="15.6">
      <c r="A1433" s="2">
        <v>435</v>
      </c>
      <c r="B1433" s="12">
        <v>46224</v>
      </c>
      <c r="C1433" s="14">
        <f>YEAR(SalesDataTable[[#This Row],[Order Date]])</f>
        <v>2026</v>
      </c>
      <c r="D1433" s="14">
        <f>ROUNDUP(MONTH(SalesDataTable[[#This Row],[Order Date]])/3,0)</f>
        <v>3</v>
      </c>
      <c r="E1433" s="14">
        <f>MONTH(SalesDataTable[[#This Row],[Order Date]])</f>
        <v>7</v>
      </c>
      <c r="F1433" s="14" t="str">
        <f>TEXT(SalesDataTable[[#This Row],[Order Date]],"mmm")</f>
        <v>Jul</v>
      </c>
      <c r="G1433" s="3" t="s">
        <v>11</v>
      </c>
      <c r="H1433" s="3" t="s">
        <v>12</v>
      </c>
      <c r="I1433" s="3" t="s">
        <v>2</v>
      </c>
      <c r="J1433" s="3" t="s">
        <v>3</v>
      </c>
      <c r="K1433" s="3" t="s">
        <v>23</v>
      </c>
      <c r="L1433" s="3" t="s">
        <v>24</v>
      </c>
      <c r="M1433" s="8">
        <v>2</v>
      </c>
      <c r="N1433" s="5">
        <v>342.38</v>
      </c>
      <c r="O1433" s="6">
        <v>0.05</v>
      </c>
      <c r="P1433" s="5">
        <v>192.01</v>
      </c>
      <c r="Q1433" s="5">
        <f t="shared" si="88"/>
        <v>650.52199999999993</v>
      </c>
      <c r="R1433" s="5">
        <f t="shared" si="89"/>
        <v>384.02</v>
      </c>
      <c r="S1433" s="5">
        <f t="shared" si="90"/>
        <v>266.50199999999995</v>
      </c>
      <c r="T1433" s="7">
        <f t="shared" si="91"/>
        <v>0.40967407712575438</v>
      </c>
      <c r="U1433" s="4">
        <f>YEAR(SalesDataTable[[#This Row],[Order Date]])</f>
        <v>2026</v>
      </c>
      <c r="V1433" s="7" t="str">
        <f>"Q"&amp;ROUNDUP(MONTH(SalesDataTable[[#This Row],[Order Date]])/3,0)</f>
        <v>Q3</v>
      </c>
      <c r="W1433" s="8">
        <f>MONTH(SalesDataTable[[#This Row],[Order Date]])</f>
        <v>7</v>
      </c>
      <c r="X1433" s="7" t="str">
        <f>TEXT(SalesDataTable[[#This Row],[Order Date]],"mmm")</f>
        <v>Jul</v>
      </c>
    </row>
    <row r="1434" spans="1:24" ht="15.6">
      <c r="A1434" s="2">
        <v>1467</v>
      </c>
      <c r="B1434" s="12">
        <v>46224</v>
      </c>
      <c r="C1434" s="14">
        <f>YEAR(SalesDataTable[[#This Row],[Order Date]])</f>
        <v>2026</v>
      </c>
      <c r="D1434" s="14">
        <f>ROUNDUP(MONTH(SalesDataTable[[#This Row],[Order Date]])/3,0)</f>
        <v>3</v>
      </c>
      <c r="E1434" s="14">
        <f>MONTH(SalesDataTable[[#This Row],[Order Date]])</f>
        <v>7</v>
      </c>
      <c r="F1434" s="14" t="str">
        <f>TEXT(SalesDataTable[[#This Row],[Order Date]],"mmm")</f>
        <v>Jul</v>
      </c>
      <c r="G1434" s="3" t="s">
        <v>6</v>
      </c>
      <c r="H1434" s="3" t="s">
        <v>49</v>
      </c>
      <c r="I1434" s="3" t="s">
        <v>28</v>
      </c>
      <c r="J1434" s="3" t="s">
        <v>13</v>
      </c>
      <c r="K1434" s="3" t="s">
        <v>34</v>
      </c>
      <c r="L1434" s="3" t="s">
        <v>45</v>
      </c>
      <c r="M1434" s="8">
        <v>1</v>
      </c>
      <c r="N1434" s="5">
        <v>50.59</v>
      </c>
      <c r="O1434" s="6">
        <v>0.05</v>
      </c>
      <c r="P1434" s="5">
        <v>22.04</v>
      </c>
      <c r="Q1434" s="5">
        <f t="shared" si="88"/>
        <v>48.060499999999998</v>
      </c>
      <c r="R1434" s="5">
        <f t="shared" si="89"/>
        <v>22.04</v>
      </c>
      <c r="S1434" s="5">
        <f t="shared" si="90"/>
        <v>26.020499999999998</v>
      </c>
      <c r="T1434" s="7">
        <f t="shared" si="91"/>
        <v>0.54141134611583319</v>
      </c>
      <c r="U1434" s="4">
        <f>YEAR(SalesDataTable[[#This Row],[Order Date]])</f>
        <v>2026</v>
      </c>
      <c r="V1434" s="7" t="str">
        <f>"Q"&amp;ROUNDUP(MONTH(SalesDataTable[[#This Row],[Order Date]])/3,0)</f>
        <v>Q3</v>
      </c>
      <c r="W1434" s="8">
        <f>MONTH(SalesDataTable[[#This Row],[Order Date]])</f>
        <v>7</v>
      </c>
      <c r="X1434" s="7" t="str">
        <f>TEXT(SalesDataTable[[#This Row],[Order Date]],"mmm")</f>
        <v>Jul</v>
      </c>
    </row>
    <row r="1435" spans="1:24" ht="15.6">
      <c r="A1435" s="2">
        <v>1552</v>
      </c>
      <c r="B1435" s="12">
        <v>46224</v>
      </c>
      <c r="C1435" s="14">
        <f>YEAR(SalesDataTable[[#This Row],[Order Date]])</f>
        <v>2026</v>
      </c>
      <c r="D1435" s="14">
        <f>ROUNDUP(MONTH(SalesDataTable[[#This Row],[Order Date]])/3,0)</f>
        <v>3</v>
      </c>
      <c r="E1435" s="14">
        <f>MONTH(SalesDataTable[[#This Row],[Order Date]])</f>
        <v>7</v>
      </c>
      <c r="F1435" s="14" t="str">
        <f>TEXT(SalesDataTable[[#This Row],[Order Date]],"mmm")</f>
        <v>Jul</v>
      </c>
      <c r="G1435" s="3" t="s">
        <v>20</v>
      </c>
      <c r="H1435" s="3" t="s">
        <v>21</v>
      </c>
      <c r="I1435" s="3" t="s">
        <v>19</v>
      </c>
      <c r="J1435" s="3" t="s">
        <v>13</v>
      </c>
      <c r="K1435" s="3" t="s">
        <v>14</v>
      </c>
      <c r="L1435" s="3" t="s">
        <v>32</v>
      </c>
      <c r="M1435" s="8">
        <v>2</v>
      </c>
      <c r="N1435" s="5">
        <v>46.34</v>
      </c>
      <c r="O1435" s="6">
        <v>0.1</v>
      </c>
      <c r="P1435" s="5">
        <v>18.41</v>
      </c>
      <c r="Q1435" s="5">
        <f t="shared" si="88"/>
        <v>83.412000000000006</v>
      </c>
      <c r="R1435" s="5">
        <f t="shared" si="89"/>
        <v>36.82</v>
      </c>
      <c r="S1435" s="5">
        <f t="shared" si="90"/>
        <v>46.592000000000006</v>
      </c>
      <c r="T1435" s="7">
        <f t="shared" si="91"/>
        <v>0.55857670359180933</v>
      </c>
      <c r="U1435" s="4">
        <f>YEAR(SalesDataTable[[#This Row],[Order Date]])</f>
        <v>2026</v>
      </c>
      <c r="V1435" s="7" t="str">
        <f>"Q"&amp;ROUNDUP(MONTH(SalesDataTable[[#This Row],[Order Date]])/3,0)</f>
        <v>Q3</v>
      </c>
      <c r="W1435" s="8">
        <f>MONTH(SalesDataTable[[#This Row],[Order Date]])</f>
        <v>7</v>
      </c>
      <c r="X1435" s="7" t="str">
        <f>TEXT(SalesDataTable[[#This Row],[Order Date]],"mmm")</f>
        <v>Jul</v>
      </c>
    </row>
    <row r="1436" spans="1:24" ht="15.6">
      <c r="A1436" s="2">
        <v>1745</v>
      </c>
      <c r="B1436" s="12">
        <v>46224</v>
      </c>
      <c r="C1436" s="14">
        <f>YEAR(SalesDataTable[[#This Row],[Order Date]])</f>
        <v>2026</v>
      </c>
      <c r="D1436" s="14">
        <f>ROUNDUP(MONTH(SalesDataTable[[#This Row],[Order Date]])/3,0)</f>
        <v>3</v>
      </c>
      <c r="E1436" s="14">
        <f>MONTH(SalesDataTable[[#This Row],[Order Date]])</f>
        <v>7</v>
      </c>
      <c r="F1436" s="14" t="str">
        <f>TEXT(SalesDataTable[[#This Row],[Order Date]],"mmm")</f>
        <v>Jul</v>
      </c>
      <c r="G1436" s="3" t="s">
        <v>6</v>
      </c>
      <c r="H1436" s="3" t="s">
        <v>27</v>
      </c>
      <c r="I1436" s="3" t="s">
        <v>28</v>
      </c>
      <c r="J1436" s="3" t="s">
        <v>13</v>
      </c>
      <c r="K1436" s="3" t="s">
        <v>9</v>
      </c>
      <c r="L1436" s="3" t="s">
        <v>10</v>
      </c>
      <c r="M1436" s="8">
        <v>1</v>
      </c>
      <c r="N1436" s="5">
        <v>91.45</v>
      </c>
      <c r="O1436" s="6">
        <v>0</v>
      </c>
      <c r="P1436" s="5">
        <v>44.16</v>
      </c>
      <c r="Q1436" s="5">
        <f t="shared" si="88"/>
        <v>91.45</v>
      </c>
      <c r="R1436" s="5">
        <f t="shared" si="89"/>
        <v>44.16</v>
      </c>
      <c r="S1436" s="5">
        <f t="shared" si="90"/>
        <v>47.290000000000006</v>
      </c>
      <c r="T1436" s="7">
        <f t="shared" si="91"/>
        <v>0.51711317659923461</v>
      </c>
      <c r="U1436" s="4">
        <f>YEAR(SalesDataTable[[#This Row],[Order Date]])</f>
        <v>2026</v>
      </c>
      <c r="V1436" s="7" t="str">
        <f>"Q"&amp;ROUNDUP(MONTH(SalesDataTable[[#This Row],[Order Date]])/3,0)</f>
        <v>Q3</v>
      </c>
      <c r="W1436" s="8">
        <f>MONTH(SalesDataTable[[#This Row],[Order Date]])</f>
        <v>7</v>
      </c>
      <c r="X1436" s="7" t="str">
        <f>TEXT(SalesDataTable[[#This Row],[Order Date]],"mmm")</f>
        <v>Jul</v>
      </c>
    </row>
    <row r="1437" spans="1:24" ht="15.6">
      <c r="A1437" s="2">
        <v>2174</v>
      </c>
      <c r="B1437" s="12">
        <v>46224</v>
      </c>
      <c r="C1437" s="14">
        <f>YEAR(SalesDataTable[[#This Row],[Order Date]])</f>
        <v>2026</v>
      </c>
      <c r="D1437" s="14">
        <f>ROUNDUP(MONTH(SalesDataTable[[#This Row],[Order Date]])/3,0)</f>
        <v>3</v>
      </c>
      <c r="E1437" s="14">
        <f>MONTH(SalesDataTable[[#This Row],[Order Date]])</f>
        <v>7</v>
      </c>
      <c r="F1437" s="14" t="str">
        <f>TEXT(SalesDataTable[[#This Row],[Order Date]],"mmm")</f>
        <v>Jul</v>
      </c>
      <c r="G1437" s="3" t="s">
        <v>20</v>
      </c>
      <c r="H1437" s="3" t="s">
        <v>33</v>
      </c>
      <c r="I1437" s="3" t="s">
        <v>28</v>
      </c>
      <c r="J1437" s="3" t="s">
        <v>3</v>
      </c>
      <c r="K1437" s="3" t="s">
        <v>4</v>
      </c>
      <c r="L1437" s="3" t="s">
        <v>26</v>
      </c>
      <c r="M1437" s="8">
        <v>3</v>
      </c>
      <c r="N1437" s="5">
        <v>40.28</v>
      </c>
      <c r="O1437" s="6">
        <v>0</v>
      </c>
      <c r="P1437" s="5">
        <v>17.12</v>
      </c>
      <c r="Q1437" s="5">
        <f t="shared" si="88"/>
        <v>120.84</v>
      </c>
      <c r="R1437" s="5">
        <f t="shared" si="89"/>
        <v>51.36</v>
      </c>
      <c r="S1437" s="5">
        <f t="shared" si="90"/>
        <v>69.48</v>
      </c>
      <c r="T1437" s="7">
        <f t="shared" si="91"/>
        <v>0.57497517378351537</v>
      </c>
      <c r="U1437" s="4">
        <f>YEAR(SalesDataTable[[#This Row],[Order Date]])</f>
        <v>2026</v>
      </c>
      <c r="V1437" s="7" t="str">
        <f>"Q"&amp;ROUNDUP(MONTH(SalesDataTable[[#This Row],[Order Date]])/3,0)</f>
        <v>Q3</v>
      </c>
      <c r="W1437" s="8">
        <f>MONTH(SalesDataTable[[#This Row],[Order Date]])</f>
        <v>7</v>
      </c>
      <c r="X1437" s="7" t="str">
        <f>TEXT(SalesDataTable[[#This Row],[Order Date]],"mmm")</f>
        <v>Jul</v>
      </c>
    </row>
    <row r="1438" spans="1:24" ht="15.6">
      <c r="A1438" s="2">
        <v>3444</v>
      </c>
      <c r="B1438" s="12">
        <v>46224</v>
      </c>
      <c r="C1438" s="14">
        <f>YEAR(SalesDataTable[[#This Row],[Order Date]])</f>
        <v>2026</v>
      </c>
      <c r="D1438" s="14">
        <f>ROUNDUP(MONTH(SalesDataTable[[#This Row],[Order Date]])/3,0)</f>
        <v>3</v>
      </c>
      <c r="E1438" s="14">
        <f>MONTH(SalesDataTable[[#This Row],[Order Date]])</f>
        <v>7</v>
      </c>
      <c r="F1438" s="14" t="str">
        <f>TEXT(SalesDataTable[[#This Row],[Order Date]],"mmm")</f>
        <v>Jul</v>
      </c>
      <c r="G1438" s="3" t="s">
        <v>6</v>
      </c>
      <c r="H1438" s="3" t="s">
        <v>49</v>
      </c>
      <c r="I1438" s="3" t="s">
        <v>2</v>
      </c>
      <c r="J1438" s="3" t="s">
        <v>3</v>
      </c>
      <c r="K1438" s="3" t="s">
        <v>34</v>
      </c>
      <c r="L1438" s="3" t="s">
        <v>42</v>
      </c>
      <c r="M1438" s="8">
        <v>2</v>
      </c>
      <c r="N1438" s="5">
        <v>36.93</v>
      </c>
      <c r="O1438" s="6">
        <v>0</v>
      </c>
      <c r="P1438" s="5">
        <v>13.63</v>
      </c>
      <c r="Q1438" s="5">
        <f t="shared" si="88"/>
        <v>73.86</v>
      </c>
      <c r="R1438" s="5">
        <f t="shared" si="89"/>
        <v>27.26</v>
      </c>
      <c r="S1438" s="5">
        <f t="shared" si="90"/>
        <v>46.599999999999994</v>
      </c>
      <c r="T1438" s="7">
        <f t="shared" si="91"/>
        <v>0.63092336853506625</v>
      </c>
      <c r="U1438" s="4">
        <f>YEAR(SalesDataTable[[#This Row],[Order Date]])</f>
        <v>2026</v>
      </c>
      <c r="V1438" s="7" t="str">
        <f>"Q"&amp;ROUNDUP(MONTH(SalesDataTable[[#This Row],[Order Date]])/3,0)</f>
        <v>Q3</v>
      </c>
      <c r="W1438" s="8">
        <f>MONTH(SalesDataTable[[#This Row],[Order Date]])</f>
        <v>7</v>
      </c>
      <c r="X1438" s="7" t="str">
        <f>TEXT(SalesDataTable[[#This Row],[Order Date]],"mmm")</f>
        <v>Jul</v>
      </c>
    </row>
    <row r="1439" spans="1:24" ht="15.6">
      <c r="A1439" s="2">
        <v>3646</v>
      </c>
      <c r="B1439" s="12">
        <v>46224</v>
      </c>
      <c r="C1439" s="14">
        <f>YEAR(SalesDataTable[[#This Row],[Order Date]])</f>
        <v>2026</v>
      </c>
      <c r="D1439" s="14">
        <f>ROUNDUP(MONTH(SalesDataTable[[#This Row],[Order Date]])/3,0)</f>
        <v>3</v>
      </c>
      <c r="E1439" s="14">
        <f>MONTH(SalesDataTable[[#This Row],[Order Date]])</f>
        <v>7</v>
      </c>
      <c r="F1439" s="14" t="str">
        <f>TEXT(SalesDataTable[[#This Row],[Order Date]],"mmm")</f>
        <v>Jul</v>
      </c>
      <c r="G1439" s="3" t="s">
        <v>11</v>
      </c>
      <c r="H1439" s="3" t="s">
        <v>12</v>
      </c>
      <c r="I1439" s="3" t="s">
        <v>28</v>
      </c>
      <c r="J1439" s="3" t="s">
        <v>3</v>
      </c>
      <c r="K1439" s="3" t="s">
        <v>9</v>
      </c>
      <c r="L1439" s="3" t="s">
        <v>17</v>
      </c>
      <c r="M1439" s="8">
        <v>1</v>
      </c>
      <c r="N1439" s="5">
        <v>143.69</v>
      </c>
      <c r="O1439" s="6">
        <v>0</v>
      </c>
      <c r="P1439" s="5">
        <v>80.87</v>
      </c>
      <c r="Q1439" s="5">
        <f t="shared" si="88"/>
        <v>143.69</v>
      </c>
      <c r="R1439" s="5">
        <f t="shared" si="89"/>
        <v>80.87</v>
      </c>
      <c r="S1439" s="5">
        <f t="shared" si="90"/>
        <v>62.819999999999993</v>
      </c>
      <c r="T1439" s="7">
        <f t="shared" si="91"/>
        <v>0.43719117544714309</v>
      </c>
      <c r="U1439" s="4">
        <f>YEAR(SalesDataTable[[#This Row],[Order Date]])</f>
        <v>2026</v>
      </c>
      <c r="V1439" s="7" t="str">
        <f>"Q"&amp;ROUNDUP(MONTH(SalesDataTable[[#This Row],[Order Date]])/3,0)</f>
        <v>Q3</v>
      </c>
      <c r="W1439" s="8">
        <f>MONTH(SalesDataTable[[#This Row],[Order Date]])</f>
        <v>7</v>
      </c>
      <c r="X1439" s="7" t="str">
        <f>TEXT(SalesDataTable[[#This Row],[Order Date]],"mmm")</f>
        <v>Jul</v>
      </c>
    </row>
    <row r="1440" spans="1:24" ht="15.6">
      <c r="A1440" s="2">
        <v>4558</v>
      </c>
      <c r="B1440" s="12">
        <v>46224</v>
      </c>
      <c r="C1440" s="14">
        <f>YEAR(SalesDataTable[[#This Row],[Order Date]])</f>
        <v>2026</v>
      </c>
      <c r="D1440" s="14">
        <f>ROUNDUP(MONTH(SalesDataTable[[#This Row],[Order Date]])/3,0)</f>
        <v>3</v>
      </c>
      <c r="E1440" s="14">
        <f>MONTH(SalesDataTable[[#This Row],[Order Date]])</f>
        <v>7</v>
      </c>
      <c r="F1440" s="14" t="str">
        <f>TEXT(SalesDataTable[[#This Row],[Order Date]],"mmm")</f>
        <v>Jul</v>
      </c>
      <c r="G1440" s="3" t="s">
        <v>6</v>
      </c>
      <c r="H1440" s="3" t="s">
        <v>49</v>
      </c>
      <c r="I1440" s="3" t="s">
        <v>28</v>
      </c>
      <c r="J1440" s="3" t="s">
        <v>13</v>
      </c>
      <c r="K1440" s="3" t="s">
        <v>9</v>
      </c>
      <c r="L1440" s="3" t="s">
        <v>17</v>
      </c>
      <c r="M1440" s="8">
        <v>2</v>
      </c>
      <c r="N1440" s="5">
        <v>147.09</v>
      </c>
      <c r="O1440" s="6">
        <v>0</v>
      </c>
      <c r="P1440" s="5">
        <v>81.58</v>
      </c>
      <c r="Q1440" s="5">
        <f t="shared" si="88"/>
        <v>294.18</v>
      </c>
      <c r="R1440" s="5">
        <f t="shared" si="89"/>
        <v>163.16</v>
      </c>
      <c r="S1440" s="5">
        <f t="shared" si="90"/>
        <v>131.02000000000001</v>
      </c>
      <c r="T1440" s="7">
        <f t="shared" si="91"/>
        <v>0.44537358080087025</v>
      </c>
      <c r="U1440" s="4">
        <f>YEAR(SalesDataTable[[#This Row],[Order Date]])</f>
        <v>2026</v>
      </c>
      <c r="V1440" s="7" t="str">
        <f>"Q"&amp;ROUNDUP(MONTH(SalesDataTable[[#This Row],[Order Date]])/3,0)</f>
        <v>Q3</v>
      </c>
      <c r="W1440" s="8">
        <f>MONTH(SalesDataTable[[#This Row],[Order Date]])</f>
        <v>7</v>
      </c>
      <c r="X1440" s="7" t="str">
        <f>TEXT(SalesDataTable[[#This Row],[Order Date]],"mmm")</f>
        <v>Jul</v>
      </c>
    </row>
    <row r="1441" spans="1:24" ht="15.6">
      <c r="A1441" s="2">
        <v>4564</v>
      </c>
      <c r="B1441" s="12">
        <v>46224</v>
      </c>
      <c r="C1441" s="14">
        <f>YEAR(SalesDataTable[[#This Row],[Order Date]])</f>
        <v>2026</v>
      </c>
      <c r="D1441" s="14">
        <f>ROUNDUP(MONTH(SalesDataTable[[#This Row],[Order Date]])/3,0)</f>
        <v>3</v>
      </c>
      <c r="E1441" s="14">
        <f>MONTH(SalesDataTable[[#This Row],[Order Date]])</f>
        <v>7</v>
      </c>
      <c r="F1441" s="14" t="str">
        <f>TEXT(SalesDataTable[[#This Row],[Order Date]],"mmm")</f>
        <v>Jul</v>
      </c>
      <c r="G1441" s="3" t="s">
        <v>11</v>
      </c>
      <c r="H1441" s="3" t="s">
        <v>25</v>
      </c>
      <c r="I1441" s="3" t="s">
        <v>2</v>
      </c>
      <c r="J1441" s="3" t="s">
        <v>13</v>
      </c>
      <c r="K1441" s="3" t="s">
        <v>9</v>
      </c>
      <c r="L1441" s="3" t="s">
        <v>37</v>
      </c>
      <c r="M1441" s="8">
        <v>1</v>
      </c>
      <c r="N1441" s="5">
        <v>153.88</v>
      </c>
      <c r="O1441" s="6">
        <v>0</v>
      </c>
      <c r="P1441" s="5">
        <v>80.98</v>
      </c>
      <c r="Q1441" s="5">
        <f t="shared" si="88"/>
        <v>153.88</v>
      </c>
      <c r="R1441" s="5">
        <f t="shared" si="89"/>
        <v>80.98</v>
      </c>
      <c r="S1441" s="5">
        <f t="shared" si="90"/>
        <v>72.899999999999991</v>
      </c>
      <c r="T1441" s="7">
        <f t="shared" si="91"/>
        <v>0.47374577592929551</v>
      </c>
      <c r="U1441" s="4">
        <f>YEAR(SalesDataTable[[#This Row],[Order Date]])</f>
        <v>2026</v>
      </c>
      <c r="V1441" s="7" t="str">
        <f>"Q"&amp;ROUNDUP(MONTH(SalesDataTable[[#This Row],[Order Date]])/3,0)</f>
        <v>Q3</v>
      </c>
      <c r="W1441" s="8">
        <f>MONTH(SalesDataTable[[#This Row],[Order Date]])</f>
        <v>7</v>
      </c>
      <c r="X1441" s="7" t="str">
        <f>TEXT(SalesDataTable[[#This Row],[Order Date]],"mmm")</f>
        <v>Jul</v>
      </c>
    </row>
    <row r="1442" spans="1:24" ht="15.6">
      <c r="A1442" s="2">
        <v>4616</v>
      </c>
      <c r="B1442" s="12">
        <v>46224</v>
      </c>
      <c r="C1442" s="14">
        <f>YEAR(SalesDataTable[[#This Row],[Order Date]])</f>
        <v>2026</v>
      </c>
      <c r="D1442" s="14">
        <f>ROUNDUP(MONTH(SalesDataTable[[#This Row],[Order Date]])/3,0)</f>
        <v>3</v>
      </c>
      <c r="E1442" s="14">
        <f>MONTH(SalesDataTable[[#This Row],[Order Date]])</f>
        <v>7</v>
      </c>
      <c r="F1442" s="14" t="str">
        <f>TEXT(SalesDataTable[[#This Row],[Order Date]],"mmm")</f>
        <v>Jul</v>
      </c>
      <c r="G1442" s="3" t="s">
        <v>20</v>
      </c>
      <c r="H1442" s="3" t="s">
        <v>47</v>
      </c>
      <c r="I1442" s="3" t="s">
        <v>28</v>
      </c>
      <c r="J1442" s="3" t="s">
        <v>13</v>
      </c>
      <c r="K1442" s="3" t="s">
        <v>9</v>
      </c>
      <c r="L1442" s="3" t="s">
        <v>46</v>
      </c>
      <c r="M1442" s="8">
        <v>3</v>
      </c>
      <c r="N1442" s="5">
        <v>72.2</v>
      </c>
      <c r="O1442" s="6">
        <v>0</v>
      </c>
      <c r="P1442" s="5">
        <v>31.45</v>
      </c>
      <c r="Q1442" s="5">
        <f t="shared" si="88"/>
        <v>216.60000000000002</v>
      </c>
      <c r="R1442" s="5">
        <f t="shared" si="89"/>
        <v>94.35</v>
      </c>
      <c r="S1442" s="5">
        <f t="shared" si="90"/>
        <v>122.25000000000003</v>
      </c>
      <c r="T1442" s="7">
        <f t="shared" si="91"/>
        <v>0.5644044321329641</v>
      </c>
      <c r="U1442" s="4">
        <f>YEAR(SalesDataTable[[#This Row],[Order Date]])</f>
        <v>2026</v>
      </c>
      <c r="V1442" s="7" t="str">
        <f>"Q"&amp;ROUNDUP(MONTH(SalesDataTable[[#This Row],[Order Date]])/3,0)</f>
        <v>Q3</v>
      </c>
      <c r="W1442" s="8">
        <f>MONTH(SalesDataTable[[#This Row],[Order Date]])</f>
        <v>7</v>
      </c>
      <c r="X1442" s="7" t="str">
        <f>TEXT(SalesDataTable[[#This Row],[Order Date]],"mmm")</f>
        <v>Jul</v>
      </c>
    </row>
    <row r="1443" spans="1:24" ht="15.6">
      <c r="A1443" s="2">
        <v>536</v>
      </c>
      <c r="B1443" s="12">
        <v>46225</v>
      </c>
      <c r="C1443" s="14">
        <f>YEAR(SalesDataTable[[#This Row],[Order Date]])</f>
        <v>2026</v>
      </c>
      <c r="D1443" s="14">
        <f>ROUNDUP(MONTH(SalesDataTable[[#This Row],[Order Date]])/3,0)</f>
        <v>3</v>
      </c>
      <c r="E1443" s="14">
        <f>MONTH(SalesDataTable[[#This Row],[Order Date]])</f>
        <v>7</v>
      </c>
      <c r="F1443" s="14" t="str">
        <f>TEXT(SalesDataTable[[#This Row],[Order Date]],"mmm")</f>
        <v>Jul</v>
      </c>
      <c r="G1443" s="3" t="s">
        <v>20</v>
      </c>
      <c r="H1443" s="3" t="s">
        <v>47</v>
      </c>
      <c r="I1443" s="3" t="s">
        <v>19</v>
      </c>
      <c r="J1443" s="3" t="s">
        <v>16</v>
      </c>
      <c r="K1443" s="3" t="s">
        <v>34</v>
      </c>
      <c r="L1443" s="3" t="s">
        <v>35</v>
      </c>
      <c r="M1443" s="8">
        <v>1</v>
      </c>
      <c r="N1443" s="5">
        <v>40.67</v>
      </c>
      <c r="O1443" s="6">
        <v>0</v>
      </c>
      <c r="P1443" s="5">
        <v>14.28</v>
      </c>
      <c r="Q1443" s="5">
        <f t="shared" si="88"/>
        <v>40.67</v>
      </c>
      <c r="R1443" s="5">
        <f t="shared" si="89"/>
        <v>14.28</v>
      </c>
      <c r="S1443" s="5">
        <f t="shared" si="90"/>
        <v>26.39</v>
      </c>
      <c r="T1443" s="7">
        <f t="shared" si="91"/>
        <v>0.64888123924268504</v>
      </c>
      <c r="U1443" s="4">
        <f>YEAR(SalesDataTable[[#This Row],[Order Date]])</f>
        <v>2026</v>
      </c>
      <c r="V1443" s="7" t="str">
        <f>"Q"&amp;ROUNDUP(MONTH(SalesDataTable[[#This Row],[Order Date]])/3,0)</f>
        <v>Q3</v>
      </c>
      <c r="W1443" s="8">
        <f>MONTH(SalesDataTable[[#This Row],[Order Date]])</f>
        <v>7</v>
      </c>
      <c r="X1443" s="7" t="str">
        <f>TEXT(SalesDataTable[[#This Row],[Order Date]],"mmm")</f>
        <v>Jul</v>
      </c>
    </row>
    <row r="1444" spans="1:24" ht="15.6">
      <c r="A1444" s="2">
        <v>571</v>
      </c>
      <c r="B1444" s="12">
        <v>46225</v>
      </c>
      <c r="C1444" s="14">
        <f>YEAR(SalesDataTable[[#This Row],[Order Date]])</f>
        <v>2026</v>
      </c>
      <c r="D1444" s="14">
        <f>ROUNDUP(MONTH(SalesDataTable[[#This Row],[Order Date]])/3,0)</f>
        <v>3</v>
      </c>
      <c r="E1444" s="14">
        <f>MONTH(SalesDataTable[[#This Row],[Order Date]])</f>
        <v>7</v>
      </c>
      <c r="F1444" s="14" t="str">
        <f>TEXT(SalesDataTable[[#This Row],[Order Date]],"mmm")</f>
        <v>Jul</v>
      </c>
      <c r="G1444" s="3" t="s">
        <v>0</v>
      </c>
      <c r="H1444" s="3" t="s">
        <v>1</v>
      </c>
      <c r="I1444" s="3" t="s">
        <v>2</v>
      </c>
      <c r="J1444" s="3" t="s">
        <v>13</v>
      </c>
      <c r="K1444" s="3" t="s">
        <v>9</v>
      </c>
      <c r="L1444" s="3" t="s">
        <v>37</v>
      </c>
      <c r="M1444" s="8">
        <v>3</v>
      </c>
      <c r="N1444" s="5">
        <v>152.53</v>
      </c>
      <c r="O1444" s="6">
        <v>0</v>
      </c>
      <c r="P1444" s="5">
        <v>80.88</v>
      </c>
      <c r="Q1444" s="5">
        <f t="shared" si="88"/>
        <v>457.59000000000003</v>
      </c>
      <c r="R1444" s="5">
        <f t="shared" si="89"/>
        <v>242.64</v>
      </c>
      <c r="S1444" s="5">
        <f t="shared" si="90"/>
        <v>214.95000000000005</v>
      </c>
      <c r="T1444" s="7">
        <f t="shared" si="91"/>
        <v>0.46974365698551113</v>
      </c>
      <c r="U1444" s="4">
        <f>YEAR(SalesDataTable[[#This Row],[Order Date]])</f>
        <v>2026</v>
      </c>
      <c r="V1444" s="7" t="str">
        <f>"Q"&amp;ROUNDUP(MONTH(SalesDataTable[[#This Row],[Order Date]])/3,0)</f>
        <v>Q3</v>
      </c>
      <c r="W1444" s="8">
        <f>MONTH(SalesDataTable[[#This Row],[Order Date]])</f>
        <v>7</v>
      </c>
      <c r="X1444" s="7" t="str">
        <f>TEXT(SalesDataTable[[#This Row],[Order Date]],"mmm")</f>
        <v>Jul</v>
      </c>
    </row>
    <row r="1445" spans="1:24" ht="15.6">
      <c r="A1445" s="2">
        <v>965</v>
      </c>
      <c r="B1445" s="12">
        <v>46225</v>
      </c>
      <c r="C1445" s="14">
        <f>YEAR(SalesDataTable[[#This Row],[Order Date]])</f>
        <v>2026</v>
      </c>
      <c r="D1445" s="14">
        <f>ROUNDUP(MONTH(SalesDataTable[[#This Row],[Order Date]])/3,0)</f>
        <v>3</v>
      </c>
      <c r="E1445" s="14">
        <f>MONTH(SalesDataTable[[#This Row],[Order Date]])</f>
        <v>7</v>
      </c>
      <c r="F1445" s="14" t="str">
        <f>TEXT(SalesDataTable[[#This Row],[Order Date]],"mmm")</f>
        <v>Jul</v>
      </c>
      <c r="G1445" s="3" t="s">
        <v>6</v>
      </c>
      <c r="H1445" s="3" t="s">
        <v>41</v>
      </c>
      <c r="I1445" s="3" t="s">
        <v>19</v>
      </c>
      <c r="J1445" s="3" t="s">
        <v>3</v>
      </c>
      <c r="K1445" s="3" t="s">
        <v>14</v>
      </c>
      <c r="L1445" s="3" t="s">
        <v>15</v>
      </c>
      <c r="M1445" s="8">
        <v>2</v>
      </c>
      <c r="N1445" s="5">
        <v>35.39</v>
      </c>
      <c r="O1445" s="6">
        <v>0.05</v>
      </c>
      <c r="P1445" s="5">
        <v>13.39</v>
      </c>
      <c r="Q1445" s="5">
        <f t="shared" si="88"/>
        <v>67.241</v>
      </c>
      <c r="R1445" s="5">
        <f t="shared" si="89"/>
        <v>26.78</v>
      </c>
      <c r="S1445" s="5">
        <f t="shared" si="90"/>
        <v>40.460999999999999</v>
      </c>
      <c r="T1445" s="7">
        <f t="shared" si="91"/>
        <v>0.60173108668818132</v>
      </c>
      <c r="U1445" s="4">
        <f>YEAR(SalesDataTable[[#This Row],[Order Date]])</f>
        <v>2026</v>
      </c>
      <c r="V1445" s="7" t="str">
        <f>"Q"&amp;ROUNDUP(MONTH(SalesDataTable[[#This Row],[Order Date]])/3,0)</f>
        <v>Q3</v>
      </c>
      <c r="W1445" s="8">
        <f>MONTH(SalesDataTable[[#This Row],[Order Date]])</f>
        <v>7</v>
      </c>
      <c r="X1445" s="7" t="str">
        <f>TEXT(SalesDataTable[[#This Row],[Order Date]],"mmm")</f>
        <v>Jul</v>
      </c>
    </row>
    <row r="1446" spans="1:24" ht="15.6">
      <c r="A1446" s="2">
        <v>1504</v>
      </c>
      <c r="B1446" s="12">
        <v>46225</v>
      </c>
      <c r="C1446" s="14">
        <f>YEAR(SalesDataTable[[#This Row],[Order Date]])</f>
        <v>2026</v>
      </c>
      <c r="D1446" s="14">
        <f>ROUNDUP(MONTH(SalesDataTable[[#This Row],[Order Date]])/3,0)</f>
        <v>3</v>
      </c>
      <c r="E1446" s="14">
        <f>MONTH(SalesDataTable[[#This Row],[Order Date]])</f>
        <v>7</v>
      </c>
      <c r="F1446" s="14" t="str">
        <f>TEXT(SalesDataTable[[#This Row],[Order Date]],"mmm")</f>
        <v>Jul</v>
      </c>
      <c r="G1446" s="3" t="s">
        <v>20</v>
      </c>
      <c r="H1446" s="3" t="s">
        <v>21</v>
      </c>
      <c r="I1446" s="3" t="s">
        <v>2</v>
      </c>
      <c r="J1446" s="3" t="s">
        <v>3</v>
      </c>
      <c r="K1446" s="3" t="s">
        <v>9</v>
      </c>
      <c r="L1446" s="3" t="s">
        <v>10</v>
      </c>
      <c r="M1446" s="8">
        <v>5</v>
      </c>
      <c r="N1446" s="5">
        <v>93.35</v>
      </c>
      <c r="O1446" s="6">
        <v>0</v>
      </c>
      <c r="P1446" s="5">
        <v>46.31</v>
      </c>
      <c r="Q1446" s="5">
        <f t="shared" si="88"/>
        <v>466.75</v>
      </c>
      <c r="R1446" s="5">
        <f t="shared" si="89"/>
        <v>231.55</v>
      </c>
      <c r="S1446" s="5">
        <f t="shared" si="90"/>
        <v>235.2</v>
      </c>
      <c r="T1446" s="7">
        <f t="shared" si="91"/>
        <v>0.50391001606855912</v>
      </c>
      <c r="U1446" s="4">
        <f>YEAR(SalesDataTable[[#This Row],[Order Date]])</f>
        <v>2026</v>
      </c>
      <c r="V1446" s="7" t="str">
        <f>"Q"&amp;ROUNDUP(MONTH(SalesDataTable[[#This Row],[Order Date]])/3,0)</f>
        <v>Q3</v>
      </c>
      <c r="W1446" s="8">
        <f>MONTH(SalesDataTable[[#This Row],[Order Date]])</f>
        <v>7</v>
      </c>
      <c r="X1446" s="7" t="str">
        <f>TEXT(SalesDataTable[[#This Row],[Order Date]],"mmm")</f>
        <v>Jul</v>
      </c>
    </row>
    <row r="1447" spans="1:24" ht="15.6">
      <c r="A1447" s="2">
        <v>2560</v>
      </c>
      <c r="B1447" s="12">
        <v>46225</v>
      </c>
      <c r="C1447" s="14">
        <f>YEAR(SalesDataTable[[#This Row],[Order Date]])</f>
        <v>2026</v>
      </c>
      <c r="D1447" s="14">
        <f>ROUNDUP(MONTH(SalesDataTable[[#This Row],[Order Date]])/3,0)</f>
        <v>3</v>
      </c>
      <c r="E1447" s="14">
        <f>MONTH(SalesDataTable[[#This Row],[Order Date]])</f>
        <v>7</v>
      </c>
      <c r="F1447" s="14" t="str">
        <f>TEXT(SalesDataTable[[#This Row],[Order Date]],"mmm")</f>
        <v>Jul</v>
      </c>
      <c r="G1447" s="3" t="s">
        <v>6</v>
      </c>
      <c r="H1447" s="3" t="s">
        <v>43</v>
      </c>
      <c r="I1447" s="3" t="s">
        <v>2</v>
      </c>
      <c r="J1447" s="3" t="s">
        <v>3</v>
      </c>
      <c r="K1447" s="3" t="s">
        <v>4</v>
      </c>
      <c r="L1447" s="3" t="s">
        <v>22</v>
      </c>
      <c r="M1447" s="8">
        <v>2</v>
      </c>
      <c r="N1447" s="5">
        <v>51.71</v>
      </c>
      <c r="O1447" s="6">
        <v>0</v>
      </c>
      <c r="P1447" s="5">
        <v>22.75</v>
      </c>
      <c r="Q1447" s="5">
        <f t="shared" si="88"/>
        <v>103.42</v>
      </c>
      <c r="R1447" s="5">
        <f t="shared" si="89"/>
        <v>45.5</v>
      </c>
      <c r="S1447" s="5">
        <f t="shared" si="90"/>
        <v>57.92</v>
      </c>
      <c r="T1447" s="7">
        <f t="shared" si="91"/>
        <v>0.5600464126861342</v>
      </c>
      <c r="U1447" s="4">
        <f>YEAR(SalesDataTable[[#This Row],[Order Date]])</f>
        <v>2026</v>
      </c>
      <c r="V1447" s="7" t="str">
        <f>"Q"&amp;ROUNDUP(MONTH(SalesDataTable[[#This Row],[Order Date]])/3,0)</f>
        <v>Q3</v>
      </c>
      <c r="W1447" s="8">
        <f>MONTH(SalesDataTable[[#This Row],[Order Date]])</f>
        <v>7</v>
      </c>
      <c r="X1447" s="7" t="str">
        <f>TEXT(SalesDataTable[[#This Row],[Order Date]],"mmm")</f>
        <v>Jul</v>
      </c>
    </row>
    <row r="1448" spans="1:24" ht="15.6">
      <c r="A1448" s="2">
        <v>2758</v>
      </c>
      <c r="B1448" s="12">
        <v>46225</v>
      </c>
      <c r="C1448" s="14">
        <f>YEAR(SalesDataTable[[#This Row],[Order Date]])</f>
        <v>2026</v>
      </c>
      <c r="D1448" s="14">
        <f>ROUNDUP(MONTH(SalesDataTable[[#This Row],[Order Date]])/3,0)</f>
        <v>3</v>
      </c>
      <c r="E1448" s="14">
        <f>MONTH(SalesDataTable[[#This Row],[Order Date]])</f>
        <v>7</v>
      </c>
      <c r="F1448" s="14" t="str">
        <f>TEXT(SalesDataTable[[#This Row],[Order Date]],"mmm")</f>
        <v>Jul</v>
      </c>
      <c r="G1448" s="3" t="s">
        <v>0</v>
      </c>
      <c r="H1448" s="3" t="s">
        <v>1</v>
      </c>
      <c r="I1448" s="3" t="s">
        <v>2</v>
      </c>
      <c r="J1448" s="3" t="s">
        <v>13</v>
      </c>
      <c r="K1448" s="3" t="s">
        <v>4</v>
      </c>
      <c r="L1448" s="3" t="s">
        <v>26</v>
      </c>
      <c r="M1448" s="8">
        <v>1</v>
      </c>
      <c r="N1448" s="5">
        <v>39.86</v>
      </c>
      <c r="O1448" s="6">
        <v>0</v>
      </c>
      <c r="P1448" s="5">
        <v>16.53</v>
      </c>
      <c r="Q1448" s="5">
        <f t="shared" si="88"/>
        <v>39.86</v>
      </c>
      <c r="R1448" s="5">
        <f t="shared" si="89"/>
        <v>16.53</v>
      </c>
      <c r="S1448" s="5">
        <f t="shared" si="90"/>
        <v>23.33</v>
      </c>
      <c r="T1448" s="7">
        <f t="shared" si="91"/>
        <v>0.58529854490717503</v>
      </c>
      <c r="U1448" s="4">
        <f>YEAR(SalesDataTable[[#This Row],[Order Date]])</f>
        <v>2026</v>
      </c>
      <c r="V1448" s="7" t="str">
        <f>"Q"&amp;ROUNDUP(MONTH(SalesDataTable[[#This Row],[Order Date]])/3,0)</f>
        <v>Q3</v>
      </c>
      <c r="W1448" s="8">
        <f>MONTH(SalesDataTable[[#This Row],[Order Date]])</f>
        <v>7</v>
      </c>
      <c r="X1448" s="7" t="str">
        <f>TEXT(SalesDataTable[[#This Row],[Order Date]],"mmm")</f>
        <v>Jul</v>
      </c>
    </row>
    <row r="1449" spans="1:24" ht="15.6">
      <c r="A1449" s="2">
        <v>4030</v>
      </c>
      <c r="B1449" s="12">
        <v>46225</v>
      </c>
      <c r="C1449" s="14">
        <f>YEAR(SalesDataTable[[#This Row],[Order Date]])</f>
        <v>2026</v>
      </c>
      <c r="D1449" s="14">
        <f>ROUNDUP(MONTH(SalesDataTable[[#This Row],[Order Date]])/3,0)</f>
        <v>3</v>
      </c>
      <c r="E1449" s="14">
        <f>MONTH(SalesDataTable[[#This Row],[Order Date]])</f>
        <v>7</v>
      </c>
      <c r="F1449" s="14" t="str">
        <f>TEXT(SalesDataTable[[#This Row],[Order Date]],"mmm")</f>
        <v>Jul</v>
      </c>
      <c r="G1449" s="3" t="s">
        <v>20</v>
      </c>
      <c r="H1449" s="3" t="s">
        <v>33</v>
      </c>
      <c r="I1449" s="3" t="s">
        <v>2</v>
      </c>
      <c r="J1449" s="3" t="s">
        <v>13</v>
      </c>
      <c r="K1449" s="3" t="s">
        <v>23</v>
      </c>
      <c r="L1449" s="3" t="s">
        <v>40</v>
      </c>
      <c r="M1449" s="8">
        <v>2</v>
      </c>
      <c r="N1449" s="5">
        <v>83.71</v>
      </c>
      <c r="O1449" s="6">
        <v>0</v>
      </c>
      <c r="P1449" s="5">
        <v>39.29</v>
      </c>
      <c r="Q1449" s="5">
        <f t="shared" si="88"/>
        <v>167.42</v>
      </c>
      <c r="R1449" s="5">
        <f t="shared" si="89"/>
        <v>78.58</v>
      </c>
      <c r="S1449" s="5">
        <f t="shared" si="90"/>
        <v>88.839999999999989</v>
      </c>
      <c r="T1449" s="7">
        <f t="shared" si="91"/>
        <v>0.53064150041811009</v>
      </c>
      <c r="U1449" s="4">
        <f>YEAR(SalesDataTable[[#This Row],[Order Date]])</f>
        <v>2026</v>
      </c>
      <c r="V1449" s="7" t="str">
        <f>"Q"&amp;ROUNDUP(MONTH(SalesDataTable[[#This Row],[Order Date]])/3,0)</f>
        <v>Q3</v>
      </c>
      <c r="W1449" s="8">
        <f>MONTH(SalesDataTable[[#This Row],[Order Date]])</f>
        <v>7</v>
      </c>
      <c r="X1449" s="7" t="str">
        <f>TEXT(SalesDataTable[[#This Row],[Order Date]],"mmm")</f>
        <v>Jul</v>
      </c>
    </row>
    <row r="1450" spans="1:24" ht="15.6">
      <c r="A1450" s="2">
        <v>4337</v>
      </c>
      <c r="B1450" s="12">
        <v>46225</v>
      </c>
      <c r="C1450" s="14">
        <f>YEAR(SalesDataTable[[#This Row],[Order Date]])</f>
        <v>2026</v>
      </c>
      <c r="D1450" s="14">
        <f>ROUNDUP(MONTH(SalesDataTable[[#This Row],[Order Date]])/3,0)</f>
        <v>3</v>
      </c>
      <c r="E1450" s="14">
        <f>MONTH(SalesDataTable[[#This Row],[Order Date]])</f>
        <v>7</v>
      </c>
      <c r="F1450" s="14" t="str">
        <f>TEXT(SalesDataTable[[#This Row],[Order Date]],"mmm")</f>
        <v>Jul</v>
      </c>
      <c r="G1450" s="3" t="s">
        <v>6</v>
      </c>
      <c r="H1450" s="3" t="s">
        <v>49</v>
      </c>
      <c r="I1450" s="3" t="s">
        <v>19</v>
      </c>
      <c r="J1450" s="3" t="s">
        <v>13</v>
      </c>
      <c r="K1450" s="3" t="s">
        <v>14</v>
      </c>
      <c r="L1450" s="3" t="s">
        <v>32</v>
      </c>
      <c r="M1450" s="8">
        <v>1</v>
      </c>
      <c r="N1450" s="5">
        <v>47.62</v>
      </c>
      <c r="O1450" s="6">
        <v>0</v>
      </c>
      <c r="P1450" s="5">
        <v>17.82</v>
      </c>
      <c r="Q1450" s="5">
        <f t="shared" si="88"/>
        <v>47.62</v>
      </c>
      <c r="R1450" s="5">
        <f t="shared" si="89"/>
        <v>17.82</v>
      </c>
      <c r="S1450" s="5">
        <f t="shared" si="90"/>
        <v>29.799999999999997</v>
      </c>
      <c r="T1450" s="7">
        <f t="shared" si="91"/>
        <v>0.62578748425031494</v>
      </c>
      <c r="U1450" s="4">
        <f>YEAR(SalesDataTable[[#This Row],[Order Date]])</f>
        <v>2026</v>
      </c>
      <c r="V1450" s="7" t="str">
        <f>"Q"&amp;ROUNDUP(MONTH(SalesDataTable[[#This Row],[Order Date]])/3,0)</f>
        <v>Q3</v>
      </c>
      <c r="W1450" s="8">
        <f>MONTH(SalesDataTable[[#This Row],[Order Date]])</f>
        <v>7</v>
      </c>
      <c r="X1450" s="7" t="str">
        <f>TEXT(SalesDataTable[[#This Row],[Order Date]],"mmm")</f>
        <v>Jul</v>
      </c>
    </row>
    <row r="1451" spans="1:24" ht="15.6">
      <c r="A1451" s="2">
        <v>5129</v>
      </c>
      <c r="B1451" s="12">
        <v>46225</v>
      </c>
      <c r="C1451" s="14">
        <f>YEAR(SalesDataTable[[#This Row],[Order Date]])</f>
        <v>2026</v>
      </c>
      <c r="D1451" s="14">
        <f>ROUNDUP(MONTH(SalesDataTable[[#This Row],[Order Date]])/3,0)</f>
        <v>3</v>
      </c>
      <c r="E1451" s="14">
        <f>MONTH(SalesDataTable[[#This Row],[Order Date]])</f>
        <v>7</v>
      </c>
      <c r="F1451" s="14" t="str">
        <f>TEXT(SalesDataTable[[#This Row],[Order Date]],"mmm")</f>
        <v>Jul</v>
      </c>
      <c r="G1451" s="3" t="s">
        <v>6</v>
      </c>
      <c r="H1451" s="3" t="s">
        <v>43</v>
      </c>
      <c r="I1451" s="3" t="s">
        <v>2</v>
      </c>
      <c r="J1451" s="3" t="s">
        <v>3</v>
      </c>
      <c r="K1451" s="3" t="s">
        <v>4</v>
      </c>
      <c r="L1451" s="3" t="s">
        <v>5</v>
      </c>
      <c r="M1451" s="8">
        <v>1</v>
      </c>
      <c r="N1451" s="5">
        <v>80.05</v>
      </c>
      <c r="O1451" s="6">
        <v>0.05</v>
      </c>
      <c r="P1451" s="5">
        <v>43.81</v>
      </c>
      <c r="Q1451" s="5">
        <f t="shared" si="88"/>
        <v>76.047499999999999</v>
      </c>
      <c r="R1451" s="5">
        <f t="shared" si="89"/>
        <v>43.81</v>
      </c>
      <c r="S1451" s="5">
        <f t="shared" si="90"/>
        <v>32.237499999999997</v>
      </c>
      <c r="T1451" s="7">
        <f t="shared" si="91"/>
        <v>0.42391268615010352</v>
      </c>
      <c r="U1451" s="4">
        <f>YEAR(SalesDataTable[[#This Row],[Order Date]])</f>
        <v>2026</v>
      </c>
      <c r="V1451" s="7" t="str">
        <f>"Q"&amp;ROUNDUP(MONTH(SalesDataTable[[#This Row],[Order Date]])/3,0)</f>
        <v>Q3</v>
      </c>
      <c r="W1451" s="8">
        <f>MONTH(SalesDataTable[[#This Row],[Order Date]])</f>
        <v>7</v>
      </c>
      <c r="X1451" s="7" t="str">
        <f>TEXT(SalesDataTable[[#This Row],[Order Date]],"mmm")</f>
        <v>Jul</v>
      </c>
    </row>
    <row r="1452" spans="1:24" ht="15.6">
      <c r="A1452" s="2">
        <v>81</v>
      </c>
      <c r="B1452" s="12">
        <v>46226</v>
      </c>
      <c r="C1452" s="14">
        <f>YEAR(SalesDataTable[[#This Row],[Order Date]])</f>
        <v>2026</v>
      </c>
      <c r="D1452" s="14">
        <f>ROUNDUP(MONTH(SalesDataTable[[#This Row],[Order Date]])/3,0)</f>
        <v>3</v>
      </c>
      <c r="E1452" s="14">
        <f>MONTH(SalesDataTable[[#This Row],[Order Date]])</f>
        <v>7</v>
      </c>
      <c r="F1452" s="14" t="str">
        <f>TEXT(SalesDataTable[[#This Row],[Order Date]],"mmm")</f>
        <v>Jul</v>
      </c>
      <c r="G1452" s="3" t="s">
        <v>20</v>
      </c>
      <c r="H1452" s="3" t="s">
        <v>33</v>
      </c>
      <c r="I1452" s="3" t="s">
        <v>19</v>
      </c>
      <c r="J1452" s="3" t="s">
        <v>3</v>
      </c>
      <c r="K1452" s="3" t="s">
        <v>34</v>
      </c>
      <c r="L1452" s="3" t="s">
        <v>45</v>
      </c>
      <c r="M1452" s="8">
        <v>1</v>
      </c>
      <c r="N1452" s="5">
        <v>51.82</v>
      </c>
      <c r="O1452" s="6">
        <v>0</v>
      </c>
      <c r="P1452" s="5">
        <v>21.43</v>
      </c>
      <c r="Q1452" s="5">
        <f t="shared" si="88"/>
        <v>51.82</v>
      </c>
      <c r="R1452" s="5">
        <f t="shared" si="89"/>
        <v>21.43</v>
      </c>
      <c r="S1452" s="5">
        <f t="shared" si="90"/>
        <v>30.39</v>
      </c>
      <c r="T1452" s="7">
        <f t="shared" si="91"/>
        <v>0.58645310690852959</v>
      </c>
      <c r="U1452" s="4">
        <f>YEAR(SalesDataTable[[#This Row],[Order Date]])</f>
        <v>2026</v>
      </c>
      <c r="V1452" s="7" t="str">
        <f>"Q"&amp;ROUNDUP(MONTH(SalesDataTable[[#This Row],[Order Date]])/3,0)</f>
        <v>Q3</v>
      </c>
      <c r="W1452" s="8">
        <f>MONTH(SalesDataTable[[#This Row],[Order Date]])</f>
        <v>7</v>
      </c>
      <c r="X1452" s="7" t="str">
        <f>TEXT(SalesDataTable[[#This Row],[Order Date]],"mmm")</f>
        <v>Jul</v>
      </c>
    </row>
    <row r="1453" spans="1:24" ht="15.6">
      <c r="A1453" s="2">
        <v>493</v>
      </c>
      <c r="B1453" s="12">
        <v>46226</v>
      </c>
      <c r="C1453" s="14">
        <f>YEAR(SalesDataTable[[#This Row],[Order Date]])</f>
        <v>2026</v>
      </c>
      <c r="D1453" s="14">
        <f>ROUNDUP(MONTH(SalesDataTable[[#This Row],[Order Date]])/3,0)</f>
        <v>3</v>
      </c>
      <c r="E1453" s="14">
        <f>MONTH(SalesDataTable[[#This Row],[Order Date]])</f>
        <v>7</v>
      </c>
      <c r="F1453" s="14" t="str">
        <f>TEXT(SalesDataTable[[#This Row],[Order Date]],"mmm")</f>
        <v>Jul</v>
      </c>
      <c r="G1453" s="3" t="s">
        <v>6</v>
      </c>
      <c r="H1453" s="3" t="s">
        <v>41</v>
      </c>
      <c r="I1453" s="3" t="s">
        <v>2</v>
      </c>
      <c r="J1453" s="3" t="s">
        <v>16</v>
      </c>
      <c r="K1453" s="3" t="s">
        <v>14</v>
      </c>
      <c r="L1453" s="3" t="s">
        <v>48</v>
      </c>
      <c r="M1453" s="8">
        <v>4</v>
      </c>
      <c r="N1453" s="5">
        <v>161.28</v>
      </c>
      <c r="O1453" s="6">
        <v>0.15</v>
      </c>
      <c r="P1453" s="5">
        <v>89.2</v>
      </c>
      <c r="Q1453" s="5">
        <f t="shared" si="88"/>
        <v>548.35199999999998</v>
      </c>
      <c r="R1453" s="5">
        <f t="shared" si="89"/>
        <v>356.8</v>
      </c>
      <c r="S1453" s="5">
        <f t="shared" si="90"/>
        <v>191.55199999999996</v>
      </c>
      <c r="T1453" s="7">
        <f t="shared" si="91"/>
        <v>0.3493230625583566</v>
      </c>
      <c r="U1453" s="4">
        <f>YEAR(SalesDataTable[[#This Row],[Order Date]])</f>
        <v>2026</v>
      </c>
      <c r="V1453" s="7" t="str">
        <f>"Q"&amp;ROUNDUP(MONTH(SalesDataTable[[#This Row],[Order Date]])/3,0)</f>
        <v>Q3</v>
      </c>
      <c r="W1453" s="8">
        <f>MONTH(SalesDataTable[[#This Row],[Order Date]])</f>
        <v>7</v>
      </c>
      <c r="X1453" s="7" t="str">
        <f>TEXT(SalesDataTable[[#This Row],[Order Date]],"mmm")</f>
        <v>Jul</v>
      </c>
    </row>
    <row r="1454" spans="1:24" ht="15.6">
      <c r="A1454" s="2">
        <v>613</v>
      </c>
      <c r="B1454" s="12">
        <v>46226</v>
      </c>
      <c r="C1454" s="14">
        <f>YEAR(SalesDataTable[[#This Row],[Order Date]])</f>
        <v>2026</v>
      </c>
      <c r="D1454" s="14">
        <f>ROUNDUP(MONTH(SalesDataTable[[#This Row],[Order Date]])/3,0)</f>
        <v>3</v>
      </c>
      <c r="E1454" s="14">
        <f>MONTH(SalesDataTable[[#This Row],[Order Date]])</f>
        <v>7</v>
      </c>
      <c r="F1454" s="14" t="str">
        <f>TEXT(SalesDataTable[[#This Row],[Order Date]],"mmm")</f>
        <v>Jul</v>
      </c>
      <c r="G1454" s="3" t="s">
        <v>0</v>
      </c>
      <c r="H1454" s="3" t="s">
        <v>1</v>
      </c>
      <c r="I1454" s="3" t="s">
        <v>2</v>
      </c>
      <c r="J1454" s="3" t="s">
        <v>13</v>
      </c>
      <c r="K1454" s="3" t="s">
        <v>4</v>
      </c>
      <c r="L1454" s="3"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c r="U1454" s="4">
        <f>YEAR(SalesDataTable[[#This Row],[Order Date]])</f>
        <v>2026</v>
      </c>
      <c r="V1454" s="7" t="str">
        <f>"Q"&amp;ROUNDUP(MONTH(SalesDataTable[[#This Row],[Order Date]])/3,0)</f>
        <v>Q3</v>
      </c>
      <c r="W1454" s="8">
        <f>MONTH(SalesDataTable[[#This Row],[Order Date]])</f>
        <v>7</v>
      </c>
      <c r="X1454" s="7" t="str">
        <f>TEXT(SalesDataTable[[#This Row],[Order Date]],"mmm")</f>
        <v>Jul</v>
      </c>
    </row>
    <row r="1455" spans="1:24" ht="15.6">
      <c r="A1455" s="2">
        <v>958</v>
      </c>
      <c r="B1455" s="12">
        <v>46226</v>
      </c>
      <c r="C1455" s="14">
        <f>YEAR(SalesDataTable[[#This Row],[Order Date]])</f>
        <v>2026</v>
      </c>
      <c r="D1455" s="14">
        <f>ROUNDUP(MONTH(SalesDataTable[[#This Row],[Order Date]])/3,0)</f>
        <v>3</v>
      </c>
      <c r="E1455" s="14">
        <f>MONTH(SalesDataTable[[#This Row],[Order Date]])</f>
        <v>7</v>
      </c>
      <c r="F1455" s="14" t="str">
        <f>TEXT(SalesDataTable[[#This Row],[Order Date]],"mmm")</f>
        <v>Jul</v>
      </c>
      <c r="G1455" s="3" t="s">
        <v>20</v>
      </c>
      <c r="H1455" s="3" t="s">
        <v>33</v>
      </c>
      <c r="I1455" s="3" t="s">
        <v>28</v>
      </c>
      <c r="J1455" s="3" t="s">
        <v>13</v>
      </c>
      <c r="K1455" s="3" t="s">
        <v>4</v>
      </c>
      <c r="L1455" s="3" t="s">
        <v>30</v>
      </c>
      <c r="M1455" s="8">
        <v>6</v>
      </c>
      <c r="N1455" s="5">
        <v>102.96</v>
      </c>
      <c r="O1455" s="6">
        <v>0.05</v>
      </c>
      <c r="P1455" s="5">
        <v>51.74</v>
      </c>
      <c r="Q1455" s="5">
        <f t="shared" si="88"/>
        <v>586.87199999999996</v>
      </c>
      <c r="R1455" s="5">
        <f t="shared" si="89"/>
        <v>310.44</v>
      </c>
      <c r="S1455" s="5">
        <f t="shared" si="90"/>
        <v>276.43199999999996</v>
      </c>
      <c r="T1455" s="7">
        <f t="shared" si="91"/>
        <v>0.47102604997341835</v>
      </c>
      <c r="U1455" s="4">
        <f>YEAR(SalesDataTable[[#This Row],[Order Date]])</f>
        <v>2026</v>
      </c>
      <c r="V1455" s="7" t="str">
        <f>"Q"&amp;ROUNDUP(MONTH(SalesDataTable[[#This Row],[Order Date]])/3,0)</f>
        <v>Q3</v>
      </c>
      <c r="W1455" s="8">
        <f>MONTH(SalesDataTable[[#This Row],[Order Date]])</f>
        <v>7</v>
      </c>
      <c r="X1455" s="7" t="str">
        <f>TEXT(SalesDataTable[[#This Row],[Order Date]],"mmm")</f>
        <v>Jul</v>
      </c>
    </row>
    <row r="1456" spans="1:24" ht="15.6">
      <c r="A1456" s="2">
        <v>1270</v>
      </c>
      <c r="B1456" s="12">
        <v>46226</v>
      </c>
      <c r="C1456" s="14">
        <f>YEAR(SalesDataTable[[#This Row],[Order Date]])</f>
        <v>2026</v>
      </c>
      <c r="D1456" s="14">
        <f>ROUNDUP(MONTH(SalesDataTable[[#This Row],[Order Date]])/3,0)</f>
        <v>3</v>
      </c>
      <c r="E1456" s="14">
        <f>MONTH(SalesDataTable[[#This Row],[Order Date]])</f>
        <v>7</v>
      </c>
      <c r="F1456" s="14" t="str">
        <f>TEXT(SalesDataTable[[#This Row],[Order Date]],"mmm")</f>
        <v>Jul</v>
      </c>
      <c r="G1456" s="3" t="s">
        <v>6</v>
      </c>
      <c r="H1456" s="3" t="s">
        <v>43</v>
      </c>
      <c r="I1456" s="3" t="s">
        <v>28</v>
      </c>
      <c r="J1456" s="3" t="s">
        <v>3</v>
      </c>
      <c r="K1456" s="3" t="s">
        <v>9</v>
      </c>
      <c r="L1456" s="3" t="s">
        <v>10</v>
      </c>
      <c r="M1456" s="8">
        <v>1</v>
      </c>
      <c r="N1456" s="5">
        <v>94.04</v>
      </c>
      <c r="O1456" s="6">
        <v>0</v>
      </c>
      <c r="P1456" s="5">
        <v>44.88</v>
      </c>
      <c r="Q1456" s="5">
        <f t="shared" si="88"/>
        <v>94.04</v>
      </c>
      <c r="R1456" s="5">
        <f t="shared" si="89"/>
        <v>44.88</v>
      </c>
      <c r="S1456" s="5">
        <f t="shared" si="90"/>
        <v>49.160000000000004</v>
      </c>
      <c r="T1456" s="7">
        <f t="shared" si="91"/>
        <v>0.52275627392598889</v>
      </c>
      <c r="U1456" s="4">
        <f>YEAR(SalesDataTable[[#This Row],[Order Date]])</f>
        <v>2026</v>
      </c>
      <c r="V1456" s="7" t="str">
        <f>"Q"&amp;ROUNDUP(MONTH(SalesDataTable[[#This Row],[Order Date]])/3,0)</f>
        <v>Q3</v>
      </c>
      <c r="W1456" s="8">
        <f>MONTH(SalesDataTable[[#This Row],[Order Date]])</f>
        <v>7</v>
      </c>
      <c r="X1456" s="7" t="str">
        <f>TEXT(SalesDataTable[[#This Row],[Order Date]],"mmm")</f>
        <v>Jul</v>
      </c>
    </row>
    <row r="1457" spans="1:24" ht="15.6">
      <c r="A1457" s="2">
        <v>1513</v>
      </c>
      <c r="B1457" s="12">
        <v>46226</v>
      </c>
      <c r="C1457" s="14">
        <f>YEAR(SalesDataTable[[#This Row],[Order Date]])</f>
        <v>2026</v>
      </c>
      <c r="D1457" s="14">
        <f>ROUNDUP(MONTH(SalesDataTable[[#This Row],[Order Date]])/3,0)</f>
        <v>3</v>
      </c>
      <c r="E1457" s="14">
        <f>MONTH(SalesDataTable[[#This Row],[Order Date]])</f>
        <v>7</v>
      </c>
      <c r="F1457" s="14" t="str">
        <f>TEXT(SalesDataTable[[#This Row],[Order Date]],"mmm")</f>
        <v>Jul</v>
      </c>
      <c r="G1457" s="3" t="s">
        <v>20</v>
      </c>
      <c r="H1457" s="3" t="s">
        <v>33</v>
      </c>
      <c r="I1457" s="3" t="s">
        <v>2</v>
      </c>
      <c r="J1457" s="3" t="s">
        <v>13</v>
      </c>
      <c r="K1457" s="3" t="s">
        <v>9</v>
      </c>
      <c r="L1457" s="3"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c r="U1457" s="4">
        <f>YEAR(SalesDataTable[[#This Row],[Order Date]])</f>
        <v>2026</v>
      </c>
      <c r="V1457" s="7" t="str">
        <f>"Q"&amp;ROUNDUP(MONTH(SalesDataTable[[#This Row],[Order Date]])/3,0)</f>
        <v>Q3</v>
      </c>
      <c r="W1457" s="8">
        <f>MONTH(SalesDataTable[[#This Row],[Order Date]])</f>
        <v>7</v>
      </c>
      <c r="X1457" s="7" t="str">
        <f>TEXT(SalesDataTable[[#This Row],[Order Date]],"mmm")</f>
        <v>Jul</v>
      </c>
    </row>
    <row r="1458" spans="1:24" ht="15.6">
      <c r="A1458" s="2">
        <v>2009</v>
      </c>
      <c r="B1458" s="12">
        <v>46226</v>
      </c>
      <c r="C1458" s="14">
        <f>YEAR(SalesDataTable[[#This Row],[Order Date]])</f>
        <v>2026</v>
      </c>
      <c r="D1458" s="14">
        <f>ROUNDUP(MONTH(SalesDataTable[[#This Row],[Order Date]])/3,0)</f>
        <v>3</v>
      </c>
      <c r="E1458" s="14">
        <f>MONTH(SalesDataTable[[#This Row],[Order Date]])</f>
        <v>7</v>
      </c>
      <c r="F1458" s="14" t="str">
        <f>TEXT(SalesDataTable[[#This Row],[Order Date]],"mmm")</f>
        <v>Jul</v>
      </c>
      <c r="G1458" s="3" t="s">
        <v>11</v>
      </c>
      <c r="H1458" s="3" t="s">
        <v>39</v>
      </c>
      <c r="I1458" s="3" t="s">
        <v>2</v>
      </c>
      <c r="J1458" s="3" t="s">
        <v>13</v>
      </c>
      <c r="K1458" s="3" t="s">
        <v>14</v>
      </c>
      <c r="L1458" s="3"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c r="U1458" s="4">
        <f>YEAR(SalesDataTable[[#This Row],[Order Date]])</f>
        <v>2026</v>
      </c>
      <c r="V1458" s="7" t="str">
        <f>"Q"&amp;ROUNDUP(MONTH(SalesDataTable[[#This Row],[Order Date]])/3,0)</f>
        <v>Q3</v>
      </c>
      <c r="W1458" s="8">
        <f>MONTH(SalesDataTable[[#This Row],[Order Date]])</f>
        <v>7</v>
      </c>
      <c r="X1458" s="7" t="str">
        <f>TEXT(SalesDataTable[[#This Row],[Order Date]],"mmm")</f>
        <v>Jul</v>
      </c>
    </row>
    <row r="1459" spans="1:24" ht="15.6">
      <c r="A1459" s="2">
        <v>2838</v>
      </c>
      <c r="B1459" s="12">
        <v>46226</v>
      </c>
      <c r="C1459" s="14">
        <f>YEAR(SalesDataTable[[#This Row],[Order Date]])</f>
        <v>2026</v>
      </c>
      <c r="D1459" s="14">
        <f>ROUNDUP(MONTH(SalesDataTable[[#This Row],[Order Date]])/3,0)</f>
        <v>3</v>
      </c>
      <c r="E1459" s="14">
        <f>MONTH(SalesDataTable[[#This Row],[Order Date]])</f>
        <v>7</v>
      </c>
      <c r="F1459" s="14" t="str">
        <f>TEXT(SalesDataTable[[#This Row],[Order Date]],"mmm")</f>
        <v>Jul</v>
      </c>
      <c r="G1459" s="3" t="s">
        <v>20</v>
      </c>
      <c r="H1459" s="3" t="s">
        <v>47</v>
      </c>
      <c r="I1459" s="3" t="s">
        <v>28</v>
      </c>
      <c r="J1459" s="3" t="s">
        <v>13</v>
      </c>
      <c r="K1459" s="3" t="s">
        <v>9</v>
      </c>
      <c r="L1459" s="3"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c r="U1459" s="4">
        <f>YEAR(SalesDataTable[[#This Row],[Order Date]])</f>
        <v>2026</v>
      </c>
      <c r="V1459" s="7" t="str">
        <f>"Q"&amp;ROUNDUP(MONTH(SalesDataTable[[#This Row],[Order Date]])/3,0)</f>
        <v>Q3</v>
      </c>
      <c r="W1459" s="8">
        <f>MONTH(SalesDataTable[[#This Row],[Order Date]])</f>
        <v>7</v>
      </c>
      <c r="X1459" s="7" t="str">
        <f>TEXT(SalesDataTable[[#This Row],[Order Date]],"mmm")</f>
        <v>Jul</v>
      </c>
    </row>
    <row r="1460" spans="1:24" ht="15.6">
      <c r="A1460" s="2">
        <v>3730</v>
      </c>
      <c r="B1460" s="12">
        <v>46226</v>
      </c>
      <c r="C1460" s="14">
        <f>YEAR(SalesDataTable[[#This Row],[Order Date]])</f>
        <v>2026</v>
      </c>
      <c r="D1460" s="14">
        <f>ROUNDUP(MONTH(SalesDataTable[[#This Row],[Order Date]])/3,0)</f>
        <v>3</v>
      </c>
      <c r="E1460" s="14">
        <f>MONTH(SalesDataTable[[#This Row],[Order Date]])</f>
        <v>7</v>
      </c>
      <c r="F1460" s="14" t="str">
        <f>TEXT(SalesDataTable[[#This Row],[Order Date]],"mmm")</f>
        <v>Jul</v>
      </c>
      <c r="G1460" s="3" t="s">
        <v>0</v>
      </c>
      <c r="H1460" s="3" t="s">
        <v>50</v>
      </c>
      <c r="I1460" s="3" t="s">
        <v>19</v>
      </c>
      <c r="J1460" s="3" t="s">
        <v>16</v>
      </c>
      <c r="K1460" s="3" t="s">
        <v>4</v>
      </c>
      <c r="L1460" s="3" t="s">
        <v>26</v>
      </c>
      <c r="M1460" s="8">
        <v>3</v>
      </c>
      <c r="N1460" s="5">
        <v>40.81</v>
      </c>
      <c r="O1460" s="6">
        <v>0</v>
      </c>
      <c r="P1460" s="5">
        <v>16.86</v>
      </c>
      <c r="Q1460" s="5">
        <f t="shared" si="88"/>
        <v>122.43</v>
      </c>
      <c r="R1460" s="5">
        <f t="shared" si="89"/>
        <v>50.58</v>
      </c>
      <c r="S1460" s="5">
        <f t="shared" si="90"/>
        <v>71.850000000000009</v>
      </c>
      <c r="T1460" s="7">
        <f t="shared" si="91"/>
        <v>0.58686596422445481</v>
      </c>
      <c r="U1460" s="4">
        <f>YEAR(SalesDataTable[[#This Row],[Order Date]])</f>
        <v>2026</v>
      </c>
      <c r="V1460" s="7" t="str">
        <f>"Q"&amp;ROUNDUP(MONTH(SalesDataTable[[#This Row],[Order Date]])/3,0)</f>
        <v>Q3</v>
      </c>
      <c r="W1460" s="8">
        <f>MONTH(SalesDataTable[[#This Row],[Order Date]])</f>
        <v>7</v>
      </c>
      <c r="X1460" s="7" t="str">
        <f>TEXT(SalesDataTable[[#This Row],[Order Date]],"mmm")</f>
        <v>Jul</v>
      </c>
    </row>
    <row r="1461" spans="1:24" ht="15.6">
      <c r="A1461" s="2">
        <v>4287</v>
      </c>
      <c r="B1461" s="12">
        <v>46226</v>
      </c>
      <c r="C1461" s="14">
        <f>YEAR(SalesDataTable[[#This Row],[Order Date]])</f>
        <v>2026</v>
      </c>
      <c r="D1461" s="14">
        <f>ROUNDUP(MONTH(SalesDataTable[[#This Row],[Order Date]])/3,0)</f>
        <v>3</v>
      </c>
      <c r="E1461" s="14">
        <f>MONTH(SalesDataTable[[#This Row],[Order Date]])</f>
        <v>7</v>
      </c>
      <c r="F1461" s="14" t="str">
        <f>TEXT(SalesDataTable[[#This Row],[Order Date]],"mmm")</f>
        <v>Jul</v>
      </c>
      <c r="G1461" s="3" t="s">
        <v>20</v>
      </c>
      <c r="H1461" s="3" t="s">
        <v>33</v>
      </c>
      <c r="I1461" s="3" t="s">
        <v>28</v>
      </c>
      <c r="J1461" s="3" t="s">
        <v>3</v>
      </c>
      <c r="K1461" s="3" t="s">
        <v>9</v>
      </c>
      <c r="L1461" s="3" t="s">
        <v>37</v>
      </c>
      <c r="M1461" s="8">
        <v>5</v>
      </c>
      <c r="N1461" s="5">
        <v>156.69</v>
      </c>
      <c r="O1461" s="6">
        <v>0</v>
      </c>
      <c r="P1461" s="5">
        <v>80.489999999999995</v>
      </c>
      <c r="Q1461" s="5">
        <f t="shared" si="88"/>
        <v>783.45</v>
      </c>
      <c r="R1461" s="5">
        <f t="shared" si="89"/>
        <v>402.45</v>
      </c>
      <c r="S1461" s="5">
        <f t="shared" si="90"/>
        <v>381.00000000000006</v>
      </c>
      <c r="T1461" s="7">
        <f t="shared" si="91"/>
        <v>0.48631054949262881</v>
      </c>
      <c r="U1461" s="4">
        <f>YEAR(SalesDataTable[[#This Row],[Order Date]])</f>
        <v>2026</v>
      </c>
      <c r="V1461" s="7" t="str">
        <f>"Q"&amp;ROUNDUP(MONTH(SalesDataTable[[#This Row],[Order Date]])/3,0)</f>
        <v>Q3</v>
      </c>
      <c r="W1461" s="8">
        <f>MONTH(SalesDataTable[[#This Row],[Order Date]])</f>
        <v>7</v>
      </c>
      <c r="X1461" s="7" t="str">
        <f>TEXT(SalesDataTable[[#This Row],[Order Date]],"mmm")</f>
        <v>Jul</v>
      </c>
    </row>
    <row r="1462" spans="1:24" ht="15.6">
      <c r="A1462" s="2">
        <v>4297</v>
      </c>
      <c r="B1462" s="12">
        <v>46226</v>
      </c>
      <c r="C1462" s="14">
        <f>YEAR(SalesDataTable[[#This Row],[Order Date]])</f>
        <v>2026</v>
      </c>
      <c r="D1462" s="14">
        <f>ROUNDUP(MONTH(SalesDataTable[[#This Row],[Order Date]])/3,0)</f>
        <v>3</v>
      </c>
      <c r="E1462" s="14">
        <f>MONTH(SalesDataTable[[#This Row],[Order Date]])</f>
        <v>7</v>
      </c>
      <c r="F1462" s="14" t="str">
        <f>TEXT(SalesDataTable[[#This Row],[Order Date]],"mmm")</f>
        <v>Jul</v>
      </c>
      <c r="G1462" s="3" t="s">
        <v>6</v>
      </c>
      <c r="H1462" s="3" t="s">
        <v>27</v>
      </c>
      <c r="I1462" s="3" t="s">
        <v>28</v>
      </c>
      <c r="J1462" s="3" t="s">
        <v>3</v>
      </c>
      <c r="K1462" s="3" t="s">
        <v>14</v>
      </c>
      <c r="L1462" s="3" t="s">
        <v>48</v>
      </c>
      <c r="M1462" s="8">
        <v>1</v>
      </c>
      <c r="N1462" s="5">
        <v>168.59</v>
      </c>
      <c r="O1462" s="6">
        <v>0.1</v>
      </c>
      <c r="P1462" s="5">
        <v>88.8</v>
      </c>
      <c r="Q1462" s="5">
        <f t="shared" si="88"/>
        <v>151.73099999999999</v>
      </c>
      <c r="R1462" s="5">
        <f t="shared" si="89"/>
        <v>88.8</v>
      </c>
      <c r="S1462" s="5">
        <f t="shared" si="90"/>
        <v>62.930999999999997</v>
      </c>
      <c r="T1462" s="7">
        <f t="shared" si="91"/>
        <v>0.41475374181940405</v>
      </c>
      <c r="U1462" s="4">
        <f>YEAR(SalesDataTable[[#This Row],[Order Date]])</f>
        <v>2026</v>
      </c>
      <c r="V1462" s="7" t="str">
        <f>"Q"&amp;ROUNDUP(MONTH(SalesDataTable[[#This Row],[Order Date]])/3,0)</f>
        <v>Q3</v>
      </c>
      <c r="W1462" s="8">
        <f>MONTH(SalesDataTable[[#This Row],[Order Date]])</f>
        <v>7</v>
      </c>
      <c r="X1462" s="7" t="str">
        <f>TEXT(SalesDataTable[[#This Row],[Order Date]],"mmm")</f>
        <v>Jul</v>
      </c>
    </row>
    <row r="1463" spans="1:24" ht="15.6">
      <c r="A1463" s="2">
        <v>5118</v>
      </c>
      <c r="B1463" s="12">
        <v>46226</v>
      </c>
      <c r="C1463" s="14">
        <f>YEAR(SalesDataTable[[#This Row],[Order Date]])</f>
        <v>2026</v>
      </c>
      <c r="D1463" s="14">
        <f>ROUNDUP(MONTH(SalesDataTable[[#This Row],[Order Date]])/3,0)</f>
        <v>3</v>
      </c>
      <c r="E1463" s="14">
        <f>MONTH(SalesDataTable[[#This Row],[Order Date]])</f>
        <v>7</v>
      </c>
      <c r="F1463" s="14" t="str">
        <f>TEXT(SalesDataTable[[#This Row],[Order Date]],"mmm")</f>
        <v>Jul</v>
      </c>
      <c r="G1463" s="3" t="s">
        <v>6</v>
      </c>
      <c r="H1463" s="3" t="s">
        <v>43</v>
      </c>
      <c r="I1463" s="3" t="s">
        <v>2</v>
      </c>
      <c r="J1463" s="3" t="s">
        <v>16</v>
      </c>
      <c r="K1463" s="3" t="s">
        <v>14</v>
      </c>
      <c r="L1463" s="3" t="s">
        <v>15</v>
      </c>
      <c r="M1463" s="8">
        <v>5</v>
      </c>
      <c r="N1463" s="5">
        <v>36.880000000000003</v>
      </c>
      <c r="O1463" s="6">
        <v>0.1</v>
      </c>
      <c r="P1463" s="5">
        <v>13.76</v>
      </c>
      <c r="Q1463" s="5">
        <f t="shared" si="88"/>
        <v>165.96</v>
      </c>
      <c r="R1463" s="5">
        <f t="shared" si="89"/>
        <v>68.8</v>
      </c>
      <c r="S1463" s="5">
        <f t="shared" si="90"/>
        <v>97.160000000000011</v>
      </c>
      <c r="T1463" s="7">
        <f t="shared" si="91"/>
        <v>0.58544227524704751</v>
      </c>
      <c r="U1463" s="4">
        <f>YEAR(SalesDataTable[[#This Row],[Order Date]])</f>
        <v>2026</v>
      </c>
      <c r="V1463" s="7" t="str">
        <f>"Q"&amp;ROUNDUP(MONTH(SalesDataTable[[#This Row],[Order Date]])/3,0)</f>
        <v>Q3</v>
      </c>
      <c r="W1463" s="8">
        <f>MONTH(SalesDataTable[[#This Row],[Order Date]])</f>
        <v>7</v>
      </c>
      <c r="X1463" s="7" t="str">
        <f>TEXT(SalesDataTable[[#This Row],[Order Date]],"mmm")</f>
        <v>Jul</v>
      </c>
    </row>
    <row r="1464" spans="1:24" ht="15.6">
      <c r="A1464" s="2">
        <v>363</v>
      </c>
      <c r="B1464" s="12">
        <v>46227</v>
      </c>
      <c r="C1464" s="14">
        <f>YEAR(SalesDataTable[[#This Row],[Order Date]])</f>
        <v>2026</v>
      </c>
      <c r="D1464" s="14">
        <f>ROUNDUP(MONTH(SalesDataTable[[#This Row],[Order Date]])/3,0)</f>
        <v>3</v>
      </c>
      <c r="E1464" s="14">
        <f>MONTH(SalesDataTable[[#This Row],[Order Date]])</f>
        <v>7</v>
      </c>
      <c r="F1464" s="14" t="str">
        <f>TEXT(SalesDataTable[[#This Row],[Order Date]],"mmm")</f>
        <v>Jul</v>
      </c>
      <c r="G1464" s="3" t="s">
        <v>0</v>
      </c>
      <c r="H1464" s="3" t="s">
        <v>1</v>
      </c>
      <c r="I1464" s="3" t="s">
        <v>8</v>
      </c>
      <c r="J1464" s="3" t="s">
        <v>16</v>
      </c>
      <c r="K1464" s="3" t="s">
        <v>14</v>
      </c>
      <c r="L1464" s="3" t="s">
        <v>44</v>
      </c>
      <c r="M1464" s="8">
        <v>8</v>
      </c>
      <c r="N1464" s="5">
        <v>136.13</v>
      </c>
      <c r="O1464" s="6">
        <v>0.1</v>
      </c>
      <c r="P1464" s="5">
        <v>66.55</v>
      </c>
      <c r="Q1464" s="5">
        <f t="shared" si="88"/>
        <v>980.13599999999997</v>
      </c>
      <c r="R1464" s="5">
        <f t="shared" si="89"/>
        <v>532.4</v>
      </c>
      <c r="S1464" s="5">
        <f t="shared" si="90"/>
        <v>447.73599999999999</v>
      </c>
      <c r="T1464" s="7">
        <f t="shared" si="91"/>
        <v>0.45681007533648393</v>
      </c>
      <c r="U1464" s="4">
        <f>YEAR(SalesDataTable[[#This Row],[Order Date]])</f>
        <v>2026</v>
      </c>
      <c r="V1464" s="7" t="str">
        <f>"Q"&amp;ROUNDUP(MONTH(SalesDataTable[[#This Row],[Order Date]])/3,0)</f>
        <v>Q3</v>
      </c>
      <c r="W1464" s="8">
        <f>MONTH(SalesDataTable[[#This Row],[Order Date]])</f>
        <v>7</v>
      </c>
      <c r="X1464" s="7" t="str">
        <f>TEXT(SalesDataTable[[#This Row],[Order Date]],"mmm")</f>
        <v>Jul</v>
      </c>
    </row>
    <row r="1465" spans="1:24" ht="15.6">
      <c r="A1465" s="2">
        <v>4243</v>
      </c>
      <c r="B1465" s="12">
        <v>46227</v>
      </c>
      <c r="C1465" s="14">
        <f>YEAR(SalesDataTable[[#This Row],[Order Date]])</f>
        <v>2026</v>
      </c>
      <c r="D1465" s="14">
        <f>ROUNDUP(MONTH(SalesDataTable[[#This Row],[Order Date]])/3,0)</f>
        <v>3</v>
      </c>
      <c r="E1465" s="14">
        <f>MONTH(SalesDataTable[[#This Row],[Order Date]])</f>
        <v>7</v>
      </c>
      <c r="F1465" s="14" t="str">
        <f>TEXT(SalesDataTable[[#This Row],[Order Date]],"mmm")</f>
        <v>Jul</v>
      </c>
      <c r="G1465" s="3" t="s">
        <v>6</v>
      </c>
      <c r="H1465" s="3" t="s">
        <v>49</v>
      </c>
      <c r="I1465" s="3" t="s">
        <v>28</v>
      </c>
      <c r="J1465" s="3" t="s">
        <v>3</v>
      </c>
      <c r="K1465" s="3" t="s">
        <v>4</v>
      </c>
      <c r="L1465" s="3"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c r="U1465" s="4">
        <f>YEAR(SalesDataTable[[#This Row],[Order Date]])</f>
        <v>2026</v>
      </c>
      <c r="V1465" s="7" t="str">
        <f>"Q"&amp;ROUNDUP(MONTH(SalesDataTable[[#This Row],[Order Date]])/3,0)</f>
        <v>Q3</v>
      </c>
      <c r="W1465" s="8">
        <f>MONTH(SalesDataTable[[#This Row],[Order Date]])</f>
        <v>7</v>
      </c>
      <c r="X1465" s="7" t="str">
        <f>TEXT(SalesDataTable[[#This Row],[Order Date]],"mmm")</f>
        <v>Jul</v>
      </c>
    </row>
    <row r="1466" spans="1:24" ht="15.6">
      <c r="A1466" s="2">
        <v>4348</v>
      </c>
      <c r="B1466" s="12">
        <v>46227</v>
      </c>
      <c r="C1466" s="14">
        <f>YEAR(SalesDataTable[[#This Row],[Order Date]])</f>
        <v>2026</v>
      </c>
      <c r="D1466" s="14">
        <f>ROUNDUP(MONTH(SalesDataTable[[#This Row],[Order Date]])/3,0)</f>
        <v>3</v>
      </c>
      <c r="E1466" s="14">
        <f>MONTH(SalesDataTable[[#This Row],[Order Date]])</f>
        <v>7</v>
      </c>
      <c r="F1466" s="14" t="str">
        <f>TEXT(SalesDataTable[[#This Row],[Order Date]],"mmm")</f>
        <v>Jul</v>
      </c>
      <c r="G1466" s="3" t="s">
        <v>0</v>
      </c>
      <c r="H1466" s="3" t="s">
        <v>1</v>
      </c>
      <c r="I1466" s="3" t="s">
        <v>2</v>
      </c>
      <c r="J1466" s="3" t="s">
        <v>13</v>
      </c>
      <c r="K1466" s="3" t="s">
        <v>4</v>
      </c>
      <c r="L1466" s="3" t="s">
        <v>22</v>
      </c>
      <c r="M1466" s="8">
        <v>4</v>
      </c>
      <c r="N1466" s="5">
        <v>50.09</v>
      </c>
      <c r="O1466" s="6">
        <v>0</v>
      </c>
      <c r="P1466" s="5">
        <v>22.11</v>
      </c>
      <c r="Q1466" s="5">
        <f t="shared" si="88"/>
        <v>200.36</v>
      </c>
      <c r="R1466" s="5">
        <f t="shared" si="89"/>
        <v>88.44</v>
      </c>
      <c r="S1466" s="5">
        <f t="shared" si="90"/>
        <v>111.92000000000002</v>
      </c>
      <c r="T1466" s="7">
        <f t="shared" si="91"/>
        <v>0.55859452984627678</v>
      </c>
      <c r="U1466" s="4">
        <f>YEAR(SalesDataTable[[#This Row],[Order Date]])</f>
        <v>2026</v>
      </c>
      <c r="V1466" s="7" t="str">
        <f>"Q"&amp;ROUNDUP(MONTH(SalesDataTable[[#This Row],[Order Date]])/3,0)</f>
        <v>Q3</v>
      </c>
      <c r="W1466" s="8">
        <f>MONTH(SalesDataTable[[#This Row],[Order Date]])</f>
        <v>7</v>
      </c>
      <c r="X1466" s="7" t="str">
        <f>TEXT(SalesDataTable[[#This Row],[Order Date]],"mmm")</f>
        <v>Jul</v>
      </c>
    </row>
    <row r="1467" spans="1:24" ht="15.6">
      <c r="A1467" s="2">
        <v>4405</v>
      </c>
      <c r="B1467" s="12">
        <v>46227</v>
      </c>
      <c r="C1467" s="14">
        <f>YEAR(SalesDataTable[[#This Row],[Order Date]])</f>
        <v>2026</v>
      </c>
      <c r="D1467" s="14">
        <f>ROUNDUP(MONTH(SalesDataTable[[#This Row],[Order Date]])/3,0)</f>
        <v>3</v>
      </c>
      <c r="E1467" s="14">
        <f>MONTH(SalesDataTable[[#This Row],[Order Date]])</f>
        <v>7</v>
      </c>
      <c r="F1467" s="14" t="str">
        <f>TEXT(SalesDataTable[[#This Row],[Order Date]],"mmm")</f>
        <v>Jul</v>
      </c>
      <c r="G1467" s="3" t="s">
        <v>20</v>
      </c>
      <c r="H1467" s="3" t="s">
        <v>33</v>
      </c>
      <c r="I1467" s="3" t="s">
        <v>2</v>
      </c>
      <c r="J1467" s="3" t="s">
        <v>3</v>
      </c>
      <c r="K1467" s="3" t="s">
        <v>9</v>
      </c>
      <c r="L1467" s="3" t="s">
        <v>37</v>
      </c>
      <c r="M1467" s="8">
        <v>1</v>
      </c>
      <c r="N1467" s="5">
        <v>156.54</v>
      </c>
      <c r="O1467" s="6">
        <v>0.1</v>
      </c>
      <c r="P1467" s="5">
        <v>77.38</v>
      </c>
      <c r="Q1467" s="5">
        <f t="shared" si="88"/>
        <v>140.886</v>
      </c>
      <c r="R1467" s="5">
        <f t="shared" si="89"/>
        <v>77.38</v>
      </c>
      <c r="S1467" s="5">
        <f t="shared" si="90"/>
        <v>63.506</v>
      </c>
      <c r="T1467" s="7">
        <f t="shared" si="91"/>
        <v>0.4507616086765186</v>
      </c>
      <c r="U1467" s="4">
        <f>YEAR(SalesDataTable[[#This Row],[Order Date]])</f>
        <v>2026</v>
      </c>
      <c r="V1467" s="7" t="str">
        <f>"Q"&amp;ROUNDUP(MONTH(SalesDataTable[[#This Row],[Order Date]])/3,0)</f>
        <v>Q3</v>
      </c>
      <c r="W1467" s="8">
        <f>MONTH(SalesDataTable[[#This Row],[Order Date]])</f>
        <v>7</v>
      </c>
      <c r="X1467" s="7" t="str">
        <f>TEXT(SalesDataTable[[#This Row],[Order Date]],"mmm")</f>
        <v>Jul</v>
      </c>
    </row>
    <row r="1468" spans="1:24" ht="15.6">
      <c r="A1468" s="2">
        <v>4857</v>
      </c>
      <c r="B1468" s="12">
        <v>46227</v>
      </c>
      <c r="C1468" s="14">
        <f>YEAR(SalesDataTable[[#This Row],[Order Date]])</f>
        <v>2026</v>
      </c>
      <c r="D1468" s="14">
        <f>ROUNDUP(MONTH(SalesDataTable[[#This Row],[Order Date]])/3,0)</f>
        <v>3</v>
      </c>
      <c r="E1468" s="14">
        <f>MONTH(SalesDataTable[[#This Row],[Order Date]])</f>
        <v>7</v>
      </c>
      <c r="F1468" s="14" t="str">
        <f>TEXT(SalesDataTable[[#This Row],[Order Date]],"mmm")</f>
        <v>Jul</v>
      </c>
      <c r="G1468" s="3" t="s">
        <v>6</v>
      </c>
      <c r="H1468" s="3" t="s">
        <v>27</v>
      </c>
      <c r="I1468" s="3" t="s">
        <v>19</v>
      </c>
      <c r="J1468" s="3" t="s">
        <v>3</v>
      </c>
      <c r="K1468" s="3" t="s">
        <v>9</v>
      </c>
      <c r="L1468" s="3"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c r="U1468" s="4">
        <f>YEAR(SalesDataTable[[#This Row],[Order Date]])</f>
        <v>2026</v>
      </c>
      <c r="V1468" s="7" t="str">
        <f>"Q"&amp;ROUNDUP(MONTH(SalesDataTable[[#This Row],[Order Date]])/3,0)</f>
        <v>Q3</v>
      </c>
      <c r="W1468" s="8">
        <f>MONTH(SalesDataTable[[#This Row],[Order Date]])</f>
        <v>7</v>
      </c>
      <c r="X1468" s="7" t="str">
        <f>TEXT(SalesDataTable[[#This Row],[Order Date]],"mmm")</f>
        <v>Jul</v>
      </c>
    </row>
    <row r="1469" spans="1:24" ht="15.6">
      <c r="A1469" s="2">
        <v>87</v>
      </c>
      <c r="B1469" s="12">
        <v>46228</v>
      </c>
      <c r="C1469" s="14">
        <f>YEAR(SalesDataTable[[#This Row],[Order Date]])</f>
        <v>2026</v>
      </c>
      <c r="D1469" s="14">
        <f>ROUNDUP(MONTH(SalesDataTable[[#This Row],[Order Date]])/3,0)</f>
        <v>3</v>
      </c>
      <c r="E1469" s="14">
        <f>MONTH(SalesDataTable[[#This Row],[Order Date]])</f>
        <v>7</v>
      </c>
      <c r="F1469" s="14" t="str">
        <f>TEXT(SalesDataTable[[#This Row],[Order Date]],"mmm")</f>
        <v>Jul</v>
      </c>
      <c r="G1469" s="3" t="s">
        <v>6</v>
      </c>
      <c r="H1469" s="3" t="s">
        <v>41</v>
      </c>
      <c r="I1469" s="3" t="s">
        <v>2</v>
      </c>
      <c r="J1469" s="3" t="s">
        <v>3</v>
      </c>
      <c r="K1469" s="3" t="s">
        <v>9</v>
      </c>
      <c r="L1469" s="3" t="s">
        <v>37</v>
      </c>
      <c r="M1469" s="8">
        <v>1</v>
      </c>
      <c r="N1469" s="5">
        <v>155.35</v>
      </c>
      <c r="O1469" s="6">
        <v>0</v>
      </c>
      <c r="P1469" s="5">
        <v>80.47</v>
      </c>
      <c r="Q1469" s="5">
        <f t="shared" si="88"/>
        <v>155.35</v>
      </c>
      <c r="R1469" s="5">
        <f t="shared" si="89"/>
        <v>80.47</v>
      </c>
      <c r="S1469" s="5">
        <f t="shared" si="90"/>
        <v>74.88</v>
      </c>
      <c r="T1469" s="7">
        <f t="shared" si="91"/>
        <v>0.48200836820083681</v>
      </c>
      <c r="U1469" s="4">
        <f>YEAR(SalesDataTable[[#This Row],[Order Date]])</f>
        <v>2026</v>
      </c>
      <c r="V1469" s="7" t="str">
        <f>"Q"&amp;ROUNDUP(MONTH(SalesDataTable[[#This Row],[Order Date]])/3,0)</f>
        <v>Q3</v>
      </c>
      <c r="W1469" s="8">
        <f>MONTH(SalesDataTable[[#This Row],[Order Date]])</f>
        <v>7</v>
      </c>
      <c r="X1469" s="7" t="str">
        <f>TEXT(SalesDataTable[[#This Row],[Order Date]],"mmm")</f>
        <v>Jul</v>
      </c>
    </row>
    <row r="1470" spans="1:24" ht="15.6">
      <c r="A1470" s="2">
        <v>315</v>
      </c>
      <c r="B1470" s="12">
        <v>46228</v>
      </c>
      <c r="C1470" s="14">
        <f>YEAR(SalesDataTable[[#This Row],[Order Date]])</f>
        <v>2026</v>
      </c>
      <c r="D1470" s="14">
        <f>ROUNDUP(MONTH(SalesDataTable[[#This Row],[Order Date]])/3,0)</f>
        <v>3</v>
      </c>
      <c r="E1470" s="14">
        <f>MONTH(SalesDataTable[[#This Row],[Order Date]])</f>
        <v>7</v>
      </c>
      <c r="F1470" s="14" t="str">
        <f>TEXT(SalesDataTable[[#This Row],[Order Date]],"mmm")</f>
        <v>Jul</v>
      </c>
      <c r="G1470" s="3" t="s">
        <v>11</v>
      </c>
      <c r="H1470" s="3" t="s">
        <v>18</v>
      </c>
      <c r="I1470" s="3" t="s">
        <v>28</v>
      </c>
      <c r="J1470" s="3" t="s">
        <v>13</v>
      </c>
      <c r="K1470" s="3" t="s">
        <v>4</v>
      </c>
      <c r="L1470" s="3" t="s">
        <v>5</v>
      </c>
      <c r="M1470" s="8">
        <v>1</v>
      </c>
      <c r="N1470" s="5">
        <v>81.13</v>
      </c>
      <c r="O1470" s="6">
        <v>0.05</v>
      </c>
      <c r="P1470" s="5">
        <v>42.41</v>
      </c>
      <c r="Q1470" s="5">
        <f t="shared" si="88"/>
        <v>77.073499999999996</v>
      </c>
      <c r="R1470" s="5">
        <f t="shared" si="89"/>
        <v>42.41</v>
      </c>
      <c r="S1470" s="5">
        <f t="shared" si="90"/>
        <v>34.663499999999999</v>
      </c>
      <c r="T1470" s="7">
        <f t="shared" si="91"/>
        <v>0.44974602165465433</v>
      </c>
      <c r="U1470" s="4">
        <f>YEAR(SalesDataTable[[#This Row],[Order Date]])</f>
        <v>2026</v>
      </c>
      <c r="V1470" s="7" t="str">
        <f>"Q"&amp;ROUNDUP(MONTH(SalesDataTable[[#This Row],[Order Date]])/3,0)</f>
        <v>Q3</v>
      </c>
      <c r="W1470" s="8">
        <f>MONTH(SalesDataTable[[#This Row],[Order Date]])</f>
        <v>7</v>
      </c>
      <c r="X1470" s="7" t="str">
        <f>TEXT(SalesDataTable[[#This Row],[Order Date]],"mmm")</f>
        <v>Jul</v>
      </c>
    </row>
    <row r="1471" spans="1:24" ht="15.6">
      <c r="A1471" s="2">
        <v>970</v>
      </c>
      <c r="B1471" s="12">
        <v>46228</v>
      </c>
      <c r="C1471" s="14">
        <f>YEAR(SalesDataTable[[#This Row],[Order Date]])</f>
        <v>2026</v>
      </c>
      <c r="D1471" s="14">
        <f>ROUNDUP(MONTH(SalesDataTable[[#This Row],[Order Date]])/3,0)</f>
        <v>3</v>
      </c>
      <c r="E1471" s="14">
        <f>MONTH(SalesDataTable[[#This Row],[Order Date]])</f>
        <v>7</v>
      </c>
      <c r="F1471" s="14" t="str">
        <f>TEXT(SalesDataTable[[#This Row],[Order Date]],"mmm")</f>
        <v>Jul</v>
      </c>
      <c r="G1471" s="3" t="s">
        <v>6</v>
      </c>
      <c r="H1471" s="3" t="s">
        <v>41</v>
      </c>
      <c r="I1471" s="3" t="s">
        <v>2</v>
      </c>
      <c r="J1471" s="3" t="s">
        <v>13</v>
      </c>
      <c r="K1471" s="3" t="s">
        <v>9</v>
      </c>
      <c r="L1471" s="3" t="s">
        <v>17</v>
      </c>
      <c r="M1471" s="8">
        <v>1</v>
      </c>
      <c r="N1471" s="5">
        <v>145.87</v>
      </c>
      <c r="O1471" s="6">
        <v>0</v>
      </c>
      <c r="P1471" s="5">
        <v>81.430000000000007</v>
      </c>
      <c r="Q1471" s="5">
        <f t="shared" si="88"/>
        <v>145.87</v>
      </c>
      <c r="R1471" s="5">
        <f t="shared" si="89"/>
        <v>81.430000000000007</v>
      </c>
      <c r="S1471" s="5">
        <f t="shared" si="90"/>
        <v>64.44</v>
      </c>
      <c r="T1471" s="7">
        <f t="shared" si="91"/>
        <v>0.44176321382052508</v>
      </c>
      <c r="U1471" s="4">
        <f>YEAR(SalesDataTable[[#This Row],[Order Date]])</f>
        <v>2026</v>
      </c>
      <c r="V1471" s="7" t="str">
        <f>"Q"&amp;ROUNDUP(MONTH(SalesDataTable[[#This Row],[Order Date]])/3,0)</f>
        <v>Q3</v>
      </c>
      <c r="W1471" s="8">
        <f>MONTH(SalesDataTable[[#This Row],[Order Date]])</f>
        <v>7</v>
      </c>
      <c r="X1471" s="7" t="str">
        <f>TEXT(SalesDataTable[[#This Row],[Order Date]],"mmm")</f>
        <v>Jul</v>
      </c>
    </row>
    <row r="1472" spans="1:24" ht="15.6">
      <c r="A1472" s="2">
        <v>1891</v>
      </c>
      <c r="B1472" s="12">
        <v>46228</v>
      </c>
      <c r="C1472" s="14">
        <f>YEAR(SalesDataTable[[#This Row],[Order Date]])</f>
        <v>2026</v>
      </c>
      <c r="D1472" s="14">
        <f>ROUNDUP(MONTH(SalesDataTable[[#This Row],[Order Date]])/3,0)</f>
        <v>3</v>
      </c>
      <c r="E1472" s="14">
        <f>MONTH(SalesDataTable[[#This Row],[Order Date]])</f>
        <v>7</v>
      </c>
      <c r="F1472" s="14" t="str">
        <f>TEXT(SalesDataTable[[#This Row],[Order Date]],"mmm")</f>
        <v>Jul</v>
      </c>
      <c r="G1472" s="3" t="s">
        <v>6</v>
      </c>
      <c r="H1472" s="3" t="s">
        <v>43</v>
      </c>
      <c r="I1472" s="3" t="s">
        <v>2</v>
      </c>
      <c r="J1472" s="3" t="s">
        <v>13</v>
      </c>
      <c r="K1472" s="3" t="s">
        <v>9</v>
      </c>
      <c r="L1472" s="3"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c r="U1472" s="4">
        <f>YEAR(SalesDataTable[[#This Row],[Order Date]])</f>
        <v>2026</v>
      </c>
      <c r="V1472" s="7" t="str">
        <f>"Q"&amp;ROUNDUP(MONTH(SalesDataTable[[#This Row],[Order Date]])/3,0)</f>
        <v>Q3</v>
      </c>
      <c r="W1472" s="8">
        <f>MONTH(SalesDataTable[[#This Row],[Order Date]])</f>
        <v>7</v>
      </c>
      <c r="X1472" s="7" t="str">
        <f>TEXT(SalesDataTable[[#This Row],[Order Date]],"mmm")</f>
        <v>Jul</v>
      </c>
    </row>
    <row r="1473" spans="1:24" ht="15.6">
      <c r="A1473" s="2">
        <v>2148</v>
      </c>
      <c r="B1473" s="12">
        <v>46228</v>
      </c>
      <c r="C1473" s="14">
        <f>YEAR(SalesDataTable[[#This Row],[Order Date]])</f>
        <v>2026</v>
      </c>
      <c r="D1473" s="14">
        <f>ROUNDUP(MONTH(SalesDataTable[[#This Row],[Order Date]])/3,0)</f>
        <v>3</v>
      </c>
      <c r="E1473" s="14">
        <f>MONTH(SalesDataTable[[#This Row],[Order Date]])</f>
        <v>7</v>
      </c>
      <c r="F1473" s="14" t="str">
        <f>TEXT(SalesDataTable[[#This Row],[Order Date]],"mmm")</f>
        <v>Jul</v>
      </c>
      <c r="G1473" s="3" t="s">
        <v>11</v>
      </c>
      <c r="H1473" s="3" t="s">
        <v>39</v>
      </c>
      <c r="I1473" s="3" t="s">
        <v>2</v>
      </c>
      <c r="J1473" s="3" t="s">
        <v>13</v>
      </c>
      <c r="K1473" s="3" t="s">
        <v>34</v>
      </c>
      <c r="L1473" s="3" t="s">
        <v>35</v>
      </c>
      <c r="M1473" s="8">
        <v>2</v>
      </c>
      <c r="N1473" s="5">
        <v>41.14</v>
      </c>
      <c r="O1473" s="6">
        <v>0.1</v>
      </c>
      <c r="P1473" s="5">
        <v>14.84</v>
      </c>
      <c r="Q1473" s="5">
        <f t="shared" si="88"/>
        <v>74.052000000000007</v>
      </c>
      <c r="R1473" s="5">
        <f t="shared" si="89"/>
        <v>29.68</v>
      </c>
      <c r="S1473" s="5">
        <f t="shared" si="90"/>
        <v>44.372000000000007</v>
      </c>
      <c r="T1473" s="7">
        <f t="shared" si="91"/>
        <v>0.59920056176740677</v>
      </c>
      <c r="U1473" s="4">
        <f>YEAR(SalesDataTable[[#This Row],[Order Date]])</f>
        <v>2026</v>
      </c>
      <c r="V1473" s="7" t="str">
        <f>"Q"&amp;ROUNDUP(MONTH(SalesDataTable[[#This Row],[Order Date]])/3,0)</f>
        <v>Q3</v>
      </c>
      <c r="W1473" s="8">
        <f>MONTH(SalesDataTable[[#This Row],[Order Date]])</f>
        <v>7</v>
      </c>
      <c r="X1473" s="7" t="str">
        <f>TEXT(SalesDataTable[[#This Row],[Order Date]],"mmm")</f>
        <v>Jul</v>
      </c>
    </row>
    <row r="1474" spans="1:24" ht="15.6">
      <c r="A1474" s="2">
        <v>2467</v>
      </c>
      <c r="B1474" s="12">
        <v>46228</v>
      </c>
      <c r="C1474" s="14">
        <f>YEAR(SalesDataTable[[#This Row],[Order Date]])</f>
        <v>2026</v>
      </c>
      <c r="D1474" s="14">
        <f>ROUNDUP(MONTH(SalesDataTable[[#This Row],[Order Date]])/3,0)</f>
        <v>3</v>
      </c>
      <c r="E1474" s="14">
        <f>MONTH(SalesDataTable[[#This Row],[Order Date]])</f>
        <v>7</v>
      </c>
      <c r="F1474" s="14" t="str">
        <f>TEXT(SalesDataTable[[#This Row],[Order Date]],"mmm")</f>
        <v>Jul</v>
      </c>
      <c r="G1474" s="3" t="s">
        <v>20</v>
      </c>
      <c r="H1474" s="3" t="s">
        <v>21</v>
      </c>
      <c r="I1474" s="3" t="s">
        <v>19</v>
      </c>
      <c r="J1474" s="3" t="s">
        <v>3</v>
      </c>
      <c r="K1474" s="3" t="s">
        <v>4</v>
      </c>
      <c r="L1474" s="3"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c r="U1474" s="4">
        <f>YEAR(SalesDataTable[[#This Row],[Order Date]])</f>
        <v>2026</v>
      </c>
      <c r="V1474" s="7" t="str">
        <f>"Q"&amp;ROUNDUP(MONTH(SalesDataTable[[#This Row],[Order Date]])/3,0)</f>
        <v>Q3</v>
      </c>
      <c r="W1474" s="8">
        <f>MONTH(SalesDataTable[[#This Row],[Order Date]])</f>
        <v>7</v>
      </c>
      <c r="X1474" s="7" t="str">
        <f>TEXT(SalesDataTable[[#This Row],[Order Date]],"mmm")</f>
        <v>Jul</v>
      </c>
    </row>
    <row r="1475" spans="1:24" ht="15.6">
      <c r="A1475" s="2">
        <v>3710</v>
      </c>
      <c r="B1475" s="12">
        <v>46228</v>
      </c>
      <c r="C1475" s="14">
        <f>YEAR(SalesDataTable[[#This Row],[Order Date]])</f>
        <v>2026</v>
      </c>
      <c r="D1475" s="14">
        <f>ROUNDUP(MONTH(SalesDataTable[[#This Row],[Order Date]])/3,0)</f>
        <v>3</v>
      </c>
      <c r="E1475" s="14">
        <f>MONTH(SalesDataTable[[#This Row],[Order Date]])</f>
        <v>7</v>
      </c>
      <c r="F1475" s="14" t="str">
        <f>TEXT(SalesDataTable[[#This Row],[Order Date]],"mmm")</f>
        <v>Jul</v>
      </c>
      <c r="G1475" s="3" t="s">
        <v>20</v>
      </c>
      <c r="H1475" s="3" t="s">
        <v>31</v>
      </c>
      <c r="I1475" s="3" t="s">
        <v>2</v>
      </c>
      <c r="J1475" s="3" t="s">
        <v>13</v>
      </c>
      <c r="K1475" s="3" t="s">
        <v>14</v>
      </c>
      <c r="L1475" s="3"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c r="U1475" s="4">
        <f>YEAR(SalesDataTable[[#This Row],[Order Date]])</f>
        <v>2026</v>
      </c>
      <c r="V1475" s="7" t="str">
        <f>"Q"&amp;ROUNDUP(MONTH(SalesDataTable[[#This Row],[Order Date]])/3,0)</f>
        <v>Q3</v>
      </c>
      <c r="W1475" s="8">
        <f>MONTH(SalesDataTable[[#This Row],[Order Date]])</f>
        <v>7</v>
      </c>
      <c r="X1475" s="7" t="str">
        <f>TEXT(SalesDataTable[[#This Row],[Order Date]],"mmm")</f>
        <v>Jul</v>
      </c>
    </row>
    <row r="1476" spans="1:24" ht="15.6">
      <c r="A1476" s="2">
        <v>3714</v>
      </c>
      <c r="B1476" s="12">
        <v>46228</v>
      </c>
      <c r="C1476" s="14">
        <f>YEAR(SalesDataTable[[#This Row],[Order Date]])</f>
        <v>2026</v>
      </c>
      <c r="D1476" s="14">
        <f>ROUNDUP(MONTH(SalesDataTable[[#This Row],[Order Date]])/3,0)</f>
        <v>3</v>
      </c>
      <c r="E1476" s="14">
        <f>MONTH(SalesDataTable[[#This Row],[Order Date]])</f>
        <v>7</v>
      </c>
      <c r="F1476" s="14" t="str">
        <f>TEXT(SalesDataTable[[#This Row],[Order Date]],"mmm")</f>
        <v>Jul</v>
      </c>
      <c r="G1476" s="3" t="s">
        <v>11</v>
      </c>
      <c r="H1476" s="3" t="s">
        <v>12</v>
      </c>
      <c r="I1476" s="3" t="s">
        <v>28</v>
      </c>
      <c r="J1476" s="3" t="s">
        <v>3</v>
      </c>
      <c r="K1476" s="3" t="s">
        <v>14</v>
      </c>
      <c r="L1476" s="3"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c r="U1476" s="4">
        <f>YEAR(SalesDataTable[[#This Row],[Order Date]])</f>
        <v>2026</v>
      </c>
      <c r="V1476" s="7" t="str">
        <f>"Q"&amp;ROUNDUP(MONTH(SalesDataTable[[#This Row],[Order Date]])/3,0)</f>
        <v>Q3</v>
      </c>
      <c r="W1476" s="8">
        <f>MONTH(SalesDataTable[[#This Row],[Order Date]])</f>
        <v>7</v>
      </c>
      <c r="X1476" s="7" t="str">
        <f>TEXT(SalesDataTable[[#This Row],[Order Date]],"mmm")</f>
        <v>Jul</v>
      </c>
    </row>
    <row r="1477" spans="1:24" ht="15.6">
      <c r="A1477" s="2">
        <v>3893</v>
      </c>
      <c r="B1477" s="12">
        <v>46228</v>
      </c>
      <c r="C1477" s="14">
        <f>YEAR(SalesDataTable[[#This Row],[Order Date]])</f>
        <v>2026</v>
      </c>
      <c r="D1477" s="14">
        <f>ROUNDUP(MONTH(SalesDataTable[[#This Row],[Order Date]])/3,0)</f>
        <v>3</v>
      </c>
      <c r="E1477" s="14">
        <f>MONTH(SalesDataTable[[#This Row],[Order Date]])</f>
        <v>7</v>
      </c>
      <c r="F1477" s="14" t="str">
        <f>TEXT(SalesDataTable[[#This Row],[Order Date]],"mmm")</f>
        <v>Jul</v>
      </c>
      <c r="G1477" s="3" t="s">
        <v>0</v>
      </c>
      <c r="H1477" s="3" t="s">
        <v>1</v>
      </c>
      <c r="I1477" s="3" t="s">
        <v>2</v>
      </c>
      <c r="J1477" s="3" t="s">
        <v>3</v>
      </c>
      <c r="K1477" s="3" t="s">
        <v>14</v>
      </c>
      <c r="L1477" s="3" t="s">
        <v>15</v>
      </c>
      <c r="M1477" s="8">
        <v>1</v>
      </c>
      <c r="N1477" s="5">
        <v>35.6</v>
      </c>
      <c r="O1477" s="6">
        <v>0</v>
      </c>
      <c r="P1477" s="5">
        <v>13.91</v>
      </c>
      <c r="Q1477" s="5">
        <f t="shared" si="92"/>
        <v>35.6</v>
      </c>
      <c r="R1477" s="5">
        <f t="shared" si="93"/>
        <v>13.91</v>
      </c>
      <c r="S1477" s="5">
        <f t="shared" si="94"/>
        <v>21.69</v>
      </c>
      <c r="T1477" s="7">
        <f t="shared" si="95"/>
        <v>0.60926966292134832</v>
      </c>
      <c r="U1477" s="4">
        <f>YEAR(SalesDataTable[[#This Row],[Order Date]])</f>
        <v>2026</v>
      </c>
      <c r="V1477" s="7" t="str">
        <f>"Q"&amp;ROUNDUP(MONTH(SalesDataTable[[#This Row],[Order Date]])/3,0)</f>
        <v>Q3</v>
      </c>
      <c r="W1477" s="8">
        <f>MONTH(SalesDataTable[[#This Row],[Order Date]])</f>
        <v>7</v>
      </c>
      <c r="X1477" s="7" t="str">
        <f>TEXT(SalesDataTable[[#This Row],[Order Date]],"mmm")</f>
        <v>Jul</v>
      </c>
    </row>
    <row r="1478" spans="1:24" ht="15.6">
      <c r="A1478" s="2">
        <v>4136</v>
      </c>
      <c r="B1478" s="12">
        <v>46228</v>
      </c>
      <c r="C1478" s="14">
        <f>YEAR(SalesDataTable[[#This Row],[Order Date]])</f>
        <v>2026</v>
      </c>
      <c r="D1478" s="14">
        <f>ROUNDUP(MONTH(SalesDataTable[[#This Row],[Order Date]])/3,0)</f>
        <v>3</v>
      </c>
      <c r="E1478" s="14">
        <f>MONTH(SalesDataTable[[#This Row],[Order Date]])</f>
        <v>7</v>
      </c>
      <c r="F1478" s="14" t="str">
        <f>TEXT(SalesDataTable[[#This Row],[Order Date]],"mmm")</f>
        <v>Jul</v>
      </c>
      <c r="G1478" s="3" t="s">
        <v>6</v>
      </c>
      <c r="H1478" s="3" t="s">
        <v>41</v>
      </c>
      <c r="I1478" s="3" t="s">
        <v>19</v>
      </c>
      <c r="J1478" s="3" t="s">
        <v>13</v>
      </c>
      <c r="K1478" s="3" t="s">
        <v>4</v>
      </c>
      <c r="L1478" s="3" t="s">
        <v>5</v>
      </c>
      <c r="M1478" s="8">
        <v>2</v>
      </c>
      <c r="N1478" s="5">
        <v>80.25</v>
      </c>
      <c r="O1478" s="6">
        <v>0.05</v>
      </c>
      <c r="P1478" s="5">
        <v>42.39</v>
      </c>
      <c r="Q1478" s="5">
        <f t="shared" si="92"/>
        <v>152.47499999999999</v>
      </c>
      <c r="R1478" s="5">
        <f t="shared" si="93"/>
        <v>84.78</v>
      </c>
      <c r="S1478" s="5">
        <f t="shared" si="94"/>
        <v>67.694999999999993</v>
      </c>
      <c r="T1478" s="7">
        <f t="shared" si="95"/>
        <v>0.44397442203639936</v>
      </c>
      <c r="U1478" s="4">
        <f>YEAR(SalesDataTable[[#This Row],[Order Date]])</f>
        <v>2026</v>
      </c>
      <c r="V1478" s="7" t="str">
        <f>"Q"&amp;ROUNDUP(MONTH(SalesDataTable[[#This Row],[Order Date]])/3,0)</f>
        <v>Q3</v>
      </c>
      <c r="W1478" s="8">
        <f>MONTH(SalesDataTable[[#This Row],[Order Date]])</f>
        <v>7</v>
      </c>
      <c r="X1478" s="7" t="str">
        <f>TEXT(SalesDataTable[[#This Row],[Order Date]],"mmm")</f>
        <v>Jul</v>
      </c>
    </row>
    <row r="1479" spans="1:24" ht="15.6">
      <c r="A1479" s="2">
        <v>4212</v>
      </c>
      <c r="B1479" s="12">
        <v>46228</v>
      </c>
      <c r="C1479" s="14">
        <f>YEAR(SalesDataTable[[#This Row],[Order Date]])</f>
        <v>2026</v>
      </c>
      <c r="D1479" s="14">
        <f>ROUNDUP(MONTH(SalesDataTable[[#This Row],[Order Date]])/3,0)</f>
        <v>3</v>
      </c>
      <c r="E1479" s="14">
        <f>MONTH(SalesDataTable[[#This Row],[Order Date]])</f>
        <v>7</v>
      </c>
      <c r="F1479" s="14" t="str">
        <f>TEXT(SalesDataTable[[#This Row],[Order Date]],"mmm")</f>
        <v>Jul</v>
      </c>
      <c r="G1479" s="3" t="s">
        <v>0</v>
      </c>
      <c r="H1479" s="3" t="s">
        <v>1</v>
      </c>
      <c r="I1479" s="3" t="s">
        <v>28</v>
      </c>
      <c r="J1479" s="3" t="s">
        <v>3</v>
      </c>
      <c r="K1479" s="3" t="s">
        <v>14</v>
      </c>
      <c r="L1479" s="3" t="s">
        <v>32</v>
      </c>
      <c r="M1479" s="8">
        <v>2</v>
      </c>
      <c r="N1479" s="5">
        <v>47.52</v>
      </c>
      <c r="O1479" s="6">
        <v>0.1</v>
      </c>
      <c r="P1479" s="5">
        <v>17.86</v>
      </c>
      <c r="Q1479" s="5">
        <f t="shared" si="92"/>
        <v>85.536000000000001</v>
      </c>
      <c r="R1479" s="5">
        <f t="shared" si="93"/>
        <v>35.72</v>
      </c>
      <c r="S1479" s="5">
        <f t="shared" si="94"/>
        <v>49.816000000000003</v>
      </c>
      <c r="T1479" s="7">
        <f t="shared" si="95"/>
        <v>0.58239805462027683</v>
      </c>
      <c r="U1479" s="4">
        <f>YEAR(SalesDataTable[[#This Row],[Order Date]])</f>
        <v>2026</v>
      </c>
      <c r="V1479" s="7" t="str">
        <f>"Q"&amp;ROUNDUP(MONTH(SalesDataTable[[#This Row],[Order Date]])/3,0)</f>
        <v>Q3</v>
      </c>
      <c r="W1479" s="8">
        <f>MONTH(SalesDataTable[[#This Row],[Order Date]])</f>
        <v>7</v>
      </c>
      <c r="X1479" s="7" t="str">
        <f>TEXT(SalesDataTable[[#This Row],[Order Date]],"mmm")</f>
        <v>Jul</v>
      </c>
    </row>
    <row r="1480" spans="1:24" ht="15.6">
      <c r="A1480" s="2">
        <v>4332</v>
      </c>
      <c r="B1480" s="12">
        <v>46228</v>
      </c>
      <c r="C1480" s="14">
        <f>YEAR(SalesDataTable[[#This Row],[Order Date]])</f>
        <v>2026</v>
      </c>
      <c r="D1480" s="14">
        <f>ROUNDUP(MONTH(SalesDataTable[[#This Row],[Order Date]])/3,0)</f>
        <v>3</v>
      </c>
      <c r="E1480" s="14">
        <f>MONTH(SalesDataTable[[#This Row],[Order Date]])</f>
        <v>7</v>
      </c>
      <c r="F1480" s="14" t="str">
        <f>TEXT(SalesDataTable[[#This Row],[Order Date]],"mmm")</f>
        <v>Jul</v>
      </c>
      <c r="G1480" s="3" t="s">
        <v>20</v>
      </c>
      <c r="H1480" s="3" t="s">
        <v>47</v>
      </c>
      <c r="I1480" s="3" t="s">
        <v>2</v>
      </c>
      <c r="J1480" s="3" t="s">
        <v>13</v>
      </c>
      <c r="K1480" s="3" t="s">
        <v>14</v>
      </c>
      <c r="L1480" s="3" t="s">
        <v>48</v>
      </c>
      <c r="M1480" s="8">
        <v>2</v>
      </c>
      <c r="N1480" s="5">
        <v>164.58</v>
      </c>
      <c r="O1480" s="6">
        <v>0.1</v>
      </c>
      <c r="P1480" s="5">
        <v>86.55</v>
      </c>
      <c r="Q1480" s="5">
        <f t="shared" si="92"/>
        <v>296.24400000000003</v>
      </c>
      <c r="R1480" s="5">
        <f t="shared" si="93"/>
        <v>173.1</v>
      </c>
      <c r="S1480" s="5">
        <f t="shared" si="94"/>
        <v>123.14400000000003</v>
      </c>
      <c r="T1480" s="7">
        <f t="shared" si="95"/>
        <v>0.41568436829100341</v>
      </c>
      <c r="U1480" s="4">
        <f>YEAR(SalesDataTable[[#This Row],[Order Date]])</f>
        <v>2026</v>
      </c>
      <c r="V1480" s="7" t="str">
        <f>"Q"&amp;ROUNDUP(MONTH(SalesDataTable[[#This Row],[Order Date]])/3,0)</f>
        <v>Q3</v>
      </c>
      <c r="W1480" s="8">
        <f>MONTH(SalesDataTable[[#This Row],[Order Date]])</f>
        <v>7</v>
      </c>
      <c r="X1480" s="7" t="str">
        <f>TEXT(SalesDataTable[[#This Row],[Order Date]],"mmm")</f>
        <v>Jul</v>
      </c>
    </row>
    <row r="1481" spans="1:24" ht="15.6">
      <c r="A1481" s="2">
        <v>702</v>
      </c>
      <c r="B1481" s="12">
        <v>46229</v>
      </c>
      <c r="C1481" s="14">
        <f>YEAR(SalesDataTable[[#This Row],[Order Date]])</f>
        <v>2026</v>
      </c>
      <c r="D1481" s="14">
        <f>ROUNDUP(MONTH(SalesDataTable[[#This Row],[Order Date]])/3,0)</f>
        <v>3</v>
      </c>
      <c r="E1481" s="14">
        <f>MONTH(SalesDataTable[[#This Row],[Order Date]])</f>
        <v>7</v>
      </c>
      <c r="F1481" s="14" t="str">
        <f>TEXT(SalesDataTable[[#This Row],[Order Date]],"mmm")</f>
        <v>Jul</v>
      </c>
      <c r="G1481" s="3" t="s">
        <v>0</v>
      </c>
      <c r="H1481" s="3" t="s">
        <v>36</v>
      </c>
      <c r="I1481" s="3" t="s">
        <v>2</v>
      </c>
      <c r="J1481" s="3" t="s">
        <v>13</v>
      </c>
      <c r="K1481" s="3" t="s">
        <v>4</v>
      </c>
      <c r="L1481" s="3"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c r="U1481" s="4">
        <f>YEAR(SalesDataTable[[#This Row],[Order Date]])</f>
        <v>2026</v>
      </c>
      <c r="V1481" s="7" t="str">
        <f>"Q"&amp;ROUNDUP(MONTH(SalesDataTable[[#This Row],[Order Date]])/3,0)</f>
        <v>Q3</v>
      </c>
      <c r="W1481" s="8">
        <f>MONTH(SalesDataTable[[#This Row],[Order Date]])</f>
        <v>7</v>
      </c>
      <c r="X1481" s="7" t="str">
        <f>TEXT(SalesDataTable[[#This Row],[Order Date]],"mmm")</f>
        <v>Jul</v>
      </c>
    </row>
    <row r="1482" spans="1:24" ht="15.6">
      <c r="A1482" s="2">
        <v>1223</v>
      </c>
      <c r="B1482" s="12">
        <v>46229</v>
      </c>
      <c r="C1482" s="14">
        <f>YEAR(SalesDataTable[[#This Row],[Order Date]])</f>
        <v>2026</v>
      </c>
      <c r="D1482" s="14">
        <f>ROUNDUP(MONTH(SalesDataTable[[#This Row],[Order Date]])/3,0)</f>
        <v>3</v>
      </c>
      <c r="E1482" s="14">
        <f>MONTH(SalesDataTable[[#This Row],[Order Date]])</f>
        <v>7</v>
      </c>
      <c r="F1482" s="14" t="str">
        <f>TEXT(SalesDataTable[[#This Row],[Order Date]],"mmm")</f>
        <v>Jul</v>
      </c>
      <c r="G1482" s="3" t="s">
        <v>6</v>
      </c>
      <c r="H1482" s="3" t="s">
        <v>43</v>
      </c>
      <c r="I1482" s="3" t="s">
        <v>19</v>
      </c>
      <c r="J1482" s="3" t="s">
        <v>13</v>
      </c>
      <c r="K1482" s="3" t="s">
        <v>9</v>
      </c>
      <c r="L1482" s="3" t="s">
        <v>17</v>
      </c>
      <c r="M1482" s="8">
        <v>1</v>
      </c>
      <c r="N1482" s="5">
        <v>140.44</v>
      </c>
      <c r="O1482" s="6">
        <v>0</v>
      </c>
      <c r="P1482" s="5">
        <v>77.08</v>
      </c>
      <c r="Q1482" s="5">
        <f t="shared" si="92"/>
        <v>140.44</v>
      </c>
      <c r="R1482" s="5">
        <f t="shared" si="93"/>
        <v>77.08</v>
      </c>
      <c r="S1482" s="5">
        <f t="shared" si="94"/>
        <v>63.36</v>
      </c>
      <c r="T1482" s="7">
        <f t="shared" si="95"/>
        <v>0.45115351751637711</v>
      </c>
      <c r="U1482" s="4">
        <f>YEAR(SalesDataTable[[#This Row],[Order Date]])</f>
        <v>2026</v>
      </c>
      <c r="V1482" s="7" t="str">
        <f>"Q"&amp;ROUNDUP(MONTH(SalesDataTable[[#This Row],[Order Date]])/3,0)</f>
        <v>Q3</v>
      </c>
      <c r="W1482" s="8">
        <f>MONTH(SalesDataTable[[#This Row],[Order Date]])</f>
        <v>7</v>
      </c>
      <c r="X1482" s="7" t="str">
        <f>TEXT(SalesDataTable[[#This Row],[Order Date]],"mmm")</f>
        <v>Jul</v>
      </c>
    </row>
    <row r="1483" spans="1:24" ht="15.6">
      <c r="A1483" s="2">
        <v>1370</v>
      </c>
      <c r="B1483" s="12">
        <v>46229</v>
      </c>
      <c r="C1483" s="14">
        <f>YEAR(SalesDataTable[[#This Row],[Order Date]])</f>
        <v>2026</v>
      </c>
      <c r="D1483" s="14">
        <f>ROUNDUP(MONTH(SalesDataTable[[#This Row],[Order Date]])/3,0)</f>
        <v>3</v>
      </c>
      <c r="E1483" s="14">
        <f>MONTH(SalesDataTable[[#This Row],[Order Date]])</f>
        <v>7</v>
      </c>
      <c r="F1483" s="14" t="str">
        <f>TEXT(SalesDataTable[[#This Row],[Order Date]],"mmm")</f>
        <v>Jul</v>
      </c>
      <c r="G1483" s="3" t="s">
        <v>11</v>
      </c>
      <c r="H1483" s="3" t="s">
        <v>39</v>
      </c>
      <c r="I1483" s="3" t="s">
        <v>28</v>
      </c>
      <c r="J1483" s="3" t="s">
        <v>13</v>
      </c>
      <c r="K1483" s="3" t="s">
        <v>34</v>
      </c>
      <c r="L1483" s="3" t="s">
        <v>38</v>
      </c>
      <c r="M1483" s="8">
        <v>2</v>
      </c>
      <c r="N1483" s="5">
        <v>123.73</v>
      </c>
      <c r="O1483" s="6">
        <v>0.05</v>
      </c>
      <c r="P1483" s="5">
        <v>68.22</v>
      </c>
      <c r="Q1483" s="5">
        <f t="shared" si="92"/>
        <v>235.08699999999999</v>
      </c>
      <c r="R1483" s="5">
        <f t="shared" si="93"/>
        <v>136.44</v>
      </c>
      <c r="S1483" s="5">
        <f t="shared" si="94"/>
        <v>98.646999999999991</v>
      </c>
      <c r="T1483" s="7">
        <f t="shared" si="95"/>
        <v>0.41961911973014243</v>
      </c>
      <c r="U1483" s="4">
        <f>YEAR(SalesDataTable[[#This Row],[Order Date]])</f>
        <v>2026</v>
      </c>
      <c r="V1483" s="7" t="str">
        <f>"Q"&amp;ROUNDUP(MONTH(SalesDataTable[[#This Row],[Order Date]])/3,0)</f>
        <v>Q3</v>
      </c>
      <c r="W1483" s="8">
        <f>MONTH(SalesDataTable[[#This Row],[Order Date]])</f>
        <v>7</v>
      </c>
      <c r="X1483" s="7" t="str">
        <f>TEXT(SalesDataTable[[#This Row],[Order Date]],"mmm")</f>
        <v>Jul</v>
      </c>
    </row>
    <row r="1484" spans="1:24" ht="15.6">
      <c r="A1484" s="2">
        <v>3476</v>
      </c>
      <c r="B1484" s="12">
        <v>46229</v>
      </c>
      <c r="C1484" s="14">
        <f>YEAR(SalesDataTable[[#This Row],[Order Date]])</f>
        <v>2026</v>
      </c>
      <c r="D1484" s="14">
        <f>ROUNDUP(MONTH(SalesDataTable[[#This Row],[Order Date]])/3,0)</f>
        <v>3</v>
      </c>
      <c r="E1484" s="14">
        <f>MONTH(SalesDataTable[[#This Row],[Order Date]])</f>
        <v>7</v>
      </c>
      <c r="F1484" s="14" t="str">
        <f>TEXT(SalesDataTable[[#This Row],[Order Date]],"mmm")</f>
        <v>Jul</v>
      </c>
      <c r="G1484" s="3" t="s">
        <v>20</v>
      </c>
      <c r="H1484" s="3" t="s">
        <v>47</v>
      </c>
      <c r="I1484" s="3" t="s">
        <v>8</v>
      </c>
      <c r="J1484" s="3" t="s">
        <v>13</v>
      </c>
      <c r="K1484" s="3" t="s">
        <v>14</v>
      </c>
      <c r="L1484" s="3" t="s">
        <v>44</v>
      </c>
      <c r="M1484" s="8">
        <v>3</v>
      </c>
      <c r="N1484" s="5">
        <v>132.68</v>
      </c>
      <c r="O1484" s="6">
        <v>0.15</v>
      </c>
      <c r="P1484" s="5">
        <v>67.38</v>
      </c>
      <c r="Q1484" s="5">
        <f t="shared" si="92"/>
        <v>338.334</v>
      </c>
      <c r="R1484" s="5">
        <f t="shared" si="93"/>
        <v>202.14</v>
      </c>
      <c r="S1484" s="5">
        <f t="shared" si="94"/>
        <v>136.19400000000002</v>
      </c>
      <c r="T1484" s="7">
        <f t="shared" si="95"/>
        <v>0.40254304917625783</v>
      </c>
      <c r="U1484" s="4">
        <f>YEAR(SalesDataTable[[#This Row],[Order Date]])</f>
        <v>2026</v>
      </c>
      <c r="V1484" s="7" t="str">
        <f>"Q"&amp;ROUNDUP(MONTH(SalesDataTable[[#This Row],[Order Date]])/3,0)</f>
        <v>Q3</v>
      </c>
      <c r="W1484" s="8">
        <f>MONTH(SalesDataTable[[#This Row],[Order Date]])</f>
        <v>7</v>
      </c>
      <c r="X1484" s="7" t="str">
        <f>TEXT(SalesDataTable[[#This Row],[Order Date]],"mmm")</f>
        <v>Jul</v>
      </c>
    </row>
    <row r="1485" spans="1:24" ht="15.6">
      <c r="A1485" s="2">
        <v>4066</v>
      </c>
      <c r="B1485" s="12">
        <v>46229</v>
      </c>
      <c r="C1485" s="14">
        <f>YEAR(SalesDataTable[[#This Row],[Order Date]])</f>
        <v>2026</v>
      </c>
      <c r="D1485" s="14">
        <f>ROUNDUP(MONTH(SalesDataTable[[#This Row],[Order Date]])/3,0)</f>
        <v>3</v>
      </c>
      <c r="E1485" s="14">
        <f>MONTH(SalesDataTable[[#This Row],[Order Date]])</f>
        <v>7</v>
      </c>
      <c r="F1485" s="14" t="str">
        <f>TEXT(SalesDataTable[[#This Row],[Order Date]],"mmm")</f>
        <v>Jul</v>
      </c>
      <c r="G1485" s="3" t="s">
        <v>20</v>
      </c>
      <c r="H1485" s="3" t="s">
        <v>31</v>
      </c>
      <c r="I1485" s="3" t="s">
        <v>19</v>
      </c>
      <c r="J1485" s="3" t="s">
        <v>13</v>
      </c>
      <c r="K1485" s="3" t="s">
        <v>34</v>
      </c>
      <c r="L1485" s="3"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c r="U1485" s="4">
        <f>YEAR(SalesDataTable[[#This Row],[Order Date]])</f>
        <v>2026</v>
      </c>
      <c r="V1485" s="7" t="str">
        <f>"Q"&amp;ROUNDUP(MONTH(SalesDataTable[[#This Row],[Order Date]])/3,0)</f>
        <v>Q3</v>
      </c>
      <c r="W1485" s="8">
        <f>MONTH(SalesDataTable[[#This Row],[Order Date]])</f>
        <v>7</v>
      </c>
      <c r="X1485" s="7" t="str">
        <f>TEXT(SalesDataTable[[#This Row],[Order Date]],"mmm")</f>
        <v>Jul</v>
      </c>
    </row>
    <row r="1486" spans="1:24" ht="15.6">
      <c r="A1486" s="2">
        <v>4153</v>
      </c>
      <c r="B1486" s="12">
        <v>46229</v>
      </c>
      <c r="C1486" s="14">
        <f>YEAR(SalesDataTable[[#This Row],[Order Date]])</f>
        <v>2026</v>
      </c>
      <c r="D1486" s="14">
        <f>ROUNDUP(MONTH(SalesDataTable[[#This Row],[Order Date]])/3,0)</f>
        <v>3</v>
      </c>
      <c r="E1486" s="14">
        <f>MONTH(SalesDataTable[[#This Row],[Order Date]])</f>
        <v>7</v>
      </c>
      <c r="F1486" s="14" t="str">
        <f>TEXT(SalesDataTable[[#This Row],[Order Date]],"mmm")</f>
        <v>Jul</v>
      </c>
      <c r="G1486" s="3" t="s">
        <v>20</v>
      </c>
      <c r="H1486" s="3" t="s">
        <v>31</v>
      </c>
      <c r="I1486" s="3" t="s">
        <v>2</v>
      </c>
      <c r="J1486" s="3" t="s">
        <v>16</v>
      </c>
      <c r="K1486" s="3" t="s">
        <v>14</v>
      </c>
      <c r="L1486" s="3" t="s">
        <v>44</v>
      </c>
      <c r="M1486" s="8">
        <v>3</v>
      </c>
      <c r="N1486" s="5">
        <v>134.63</v>
      </c>
      <c r="O1486" s="6">
        <v>0</v>
      </c>
      <c r="P1486" s="5">
        <v>67.2</v>
      </c>
      <c r="Q1486" s="5">
        <f t="shared" si="92"/>
        <v>403.89</v>
      </c>
      <c r="R1486" s="5">
        <f t="shared" si="93"/>
        <v>201.60000000000002</v>
      </c>
      <c r="S1486" s="5">
        <f t="shared" si="94"/>
        <v>202.28999999999996</v>
      </c>
      <c r="T1486" s="7">
        <f t="shared" si="95"/>
        <v>0.50085419297333422</v>
      </c>
      <c r="U1486" s="4">
        <f>YEAR(SalesDataTable[[#This Row],[Order Date]])</f>
        <v>2026</v>
      </c>
      <c r="V1486" s="7" t="str">
        <f>"Q"&amp;ROUNDUP(MONTH(SalesDataTable[[#This Row],[Order Date]])/3,0)</f>
        <v>Q3</v>
      </c>
      <c r="W1486" s="8">
        <f>MONTH(SalesDataTable[[#This Row],[Order Date]])</f>
        <v>7</v>
      </c>
      <c r="X1486" s="7" t="str">
        <f>TEXT(SalesDataTable[[#This Row],[Order Date]],"mmm")</f>
        <v>Jul</v>
      </c>
    </row>
    <row r="1487" spans="1:24" ht="15.6">
      <c r="A1487" s="2">
        <v>379</v>
      </c>
      <c r="B1487" s="12">
        <v>46230</v>
      </c>
      <c r="C1487" s="14">
        <f>YEAR(SalesDataTable[[#This Row],[Order Date]])</f>
        <v>2026</v>
      </c>
      <c r="D1487" s="14">
        <f>ROUNDUP(MONTH(SalesDataTable[[#This Row],[Order Date]])/3,0)</f>
        <v>3</v>
      </c>
      <c r="E1487" s="14">
        <f>MONTH(SalesDataTable[[#This Row],[Order Date]])</f>
        <v>7</v>
      </c>
      <c r="F1487" s="14" t="str">
        <f>TEXT(SalesDataTable[[#This Row],[Order Date]],"mmm")</f>
        <v>Jul</v>
      </c>
      <c r="G1487" s="3" t="s">
        <v>0</v>
      </c>
      <c r="H1487" s="3" t="s">
        <v>36</v>
      </c>
      <c r="I1487" s="3" t="s">
        <v>28</v>
      </c>
      <c r="J1487" s="3" t="s">
        <v>13</v>
      </c>
      <c r="K1487" s="3" t="s">
        <v>9</v>
      </c>
      <c r="L1487" s="3" t="s">
        <v>46</v>
      </c>
      <c r="M1487" s="8">
        <v>3</v>
      </c>
      <c r="N1487" s="5">
        <v>72.03</v>
      </c>
      <c r="O1487" s="6">
        <v>0</v>
      </c>
      <c r="P1487" s="5">
        <v>32.46</v>
      </c>
      <c r="Q1487" s="5">
        <f t="shared" si="92"/>
        <v>216.09</v>
      </c>
      <c r="R1487" s="5">
        <f t="shared" si="93"/>
        <v>97.38</v>
      </c>
      <c r="S1487" s="5">
        <f t="shared" si="94"/>
        <v>118.71000000000001</v>
      </c>
      <c r="T1487" s="7">
        <f t="shared" si="95"/>
        <v>0.54935443565181175</v>
      </c>
      <c r="U1487" s="4">
        <f>YEAR(SalesDataTable[[#This Row],[Order Date]])</f>
        <v>2026</v>
      </c>
      <c r="V1487" s="7" t="str">
        <f>"Q"&amp;ROUNDUP(MONTH(SalesDataTable[[#This Row],[Order Date]])/3,0)</f>
        <v>Q3</v>
      </c>
      <c r="W1487" s="8">
        <f>MONTH(SalesDataTable[[#This Row],[Order Date]])</f>
        <v>7</v>
      </c>
      <c r="X1487" s="7" t="str">
        <f>TEXT(SalesDataTable[[#This Row],[Order Date]],"mmm")</f>
        <v>Jul</v>
      </c>
    </row>
    <row r="1488" spans="1:24" ht="15.6">
      <c r="A1488" s="2">
        <v>820</v>
      </c>
      <c r="B1488" s="12">
        <v>46230</v>
      </c>
      <c r="C1488" s="14">
        <f>YEAR(SalesDataTable[[#This Row],[Order Date]])</f>
        <v>2026</v>
      </c>
      <c r="D1488" s="14">
        <f>ROUNDUP(MONTH(SalesDataTable[[#This Row],[Order Date]])/3,0)</f>
        <v>3</v>
      </c>
      <c r="E1488" s="14">
        <f>MONTH(SalesDataTable[[#This Row],[Order Date]])</f>
        <v>7</v>
      </c>
      <c r="F1488" s="14" t="str">
        <f>TEXT(SalesDataTable[[#This Row],[Order Date]],"mmm")</f>
        <v>Jul</v>
      </c>
      <c r="G1488" s="3" t="s">
        <v>20</v>
      </c>
      <c r="H1488" s="3" t="s">
        <v>31</v>
      </c>
      <c r="I1488" s="3" t="s">
        <v>28</v>
      </c>
      <c r="J1488" s="3" t="s">
        <v>3</v>
      </c>
      <c r="K1488" s="3" t="s">
        <v>34</v>
      </c>
      <c r="L1488" s="3" t="s">
        <v>35</v>
      </c>
      <c r="M1488" s="8">
        <v>1</v>
      </c>
      <c r="N1488" s="5">
        <v>40.24</v>
      </c>
      <c r="O1488" s="6">
        <v>0</v>
      </c>
      <c r="P1488" s="5">
        <v>15.05</v>
      </c>
      <c r="Q1488" s="5">
        <f t="shared" si="92"/>
        <v>40.24</v>
      </c>
      <c r="R1488" s="5">
        <f t="shared" si="93"/>
        <v>15.05</v>
      </c>
      <c r="S1488" s="5">
        <f t="shared" si="94"/>
        <v>25.19</v>
      </c>
      <c r="T1488" s="7">
        <f t="shared" si="95"/>
        <v>0.62599403578528823</v>
      </c>
      <c r="U1488" s="4">
        <f>YEAR(SalesDataTable[[#This Row],[Order Date]])</f>
        <v>2026</v>
      </c>
      <c r="V1488" s="7" t="str">
        <f>"Q"&amp;ROUNDUP(MONTH(SalesDataTable[[#This Row],[Order Date]])/3,0)</f>
        <v>Q3</v>
      </c>
      <c r="W1488" s="8">
        <f>MONTH(SalesDataTable[[#This Row],[Order Date]])</f>
        <v>7</v>
      </c>
      <c r="X1488" s="7" t="str">
        <f>TEXT(SalesDataTable[[#This Row],[Order Date]],"mmm")</f>
        <v>Jul</v>
      </c>
    </row>
    <row r="1489" spans="1:24" ht="15.6">
      <c r="A1489" s="2">
        <v>2003</v>
      </c>
      <c r="B1489" s="12">
        <v>46230</v>
      </c>
      <c r="C1489" s="14">
        <f>YEAR(SalesDataTable[[#This Row],[Order Date]])</f>
        <v>2026</v>
      </c>
      <c r="D1489" s="14">
        <f>ROUNDUP(MONTH(SalesDataTable[[#This Row],[Order Date]])/3,0)</f>
        <v>3</v>
      </c>
      <c r="E1489" s="14">
        <f>MONTH(SalesDataTable[[#This Row],[Order Date]])</f>
        <v>7</v>
      </c>
      <c r="F1489" s="14" t="str">
        <f>TEXT(SalesDataTable[[#This Row],[Order Date]],"mmm")</f>
        <v>Jul</v>
      </c>
      <c r="G1489" s="3" t="s">
        <v>11</v>
      </c>
      <c r="H1489" s="3" t="s">
        <v>25</v>
      </c>
      <c r="I1489" s="3" t="s">
        <v>19</v>
      </c>
      <c r="J1489" s="3" t="s">
        <v>3</v>
      </c>
      <c r="K1489" s="3" t="s">
        <v>14</v>
      </c>
      <c r="L1489" s="3" t="s">
        <v>15</v>
      </c>
      <c r="M1489" s="8">
        <v>1</v>
      </c>
      <c r="N1489" s="5">
        <v>36.14</v>
      </c>
      <c r="O1489" s="6">
        <v>0</v>
      </c>
      <c r="P1489" s="5">
        <v>13.52</v>
      </c>
      <c r="Q1489" s="5">
        <f t="shared" si="92"/>
        <v>36.14</v>
      </c>
      <c r="R1489" s="5">
        <f t="shared" si="93"/>
        <v>13.52</v>
      </c>
      <c r="S1489" s="5">
        <f t="shared" si="94"/>
        <v>22.62</v>
      </c>
      <c r="T1489" s="7">
        <f t="shared" si="95"/>
        <v>0.62589928057553956</v>
      </c>
      <c r="U1489" s="4">
        <f>YEAR(SalesDataTable[[#This Row],[Order Date]])</f>
        <v>2026</v>
      </c>
      <c r="V1489" s="7" t="str">
        <f>"Q"&amp;ROUNDUP(MONTH(SalesDataTable[[#This Row],[Order Date]])/3,0)</f>
        <v>Q3</v>
      </c>
      <c r="W1489" s="8">
        <f>MONTH(SalesDataTable[[#This Row],[Order Date]])</f>
        <v>7</v>
      </c>
      <c r="X1489" s="7" t="str">
        <f>TEXT(SalesDataTable[[#This Row],[Order Date]],"mmm")</f>
        <v>Jul</v>
      </c>
    </row>
    <row r="1490" spans="1:24" ht="15.6">
      <c r="A1490" s="2">
        <v>2682</v>
      </c>
      <c r="B1490" s="12">
        <v>46230</v>
      </c>
      <c r="C1490" s="14">
        <f>YEAR(SalesDataTable[[#This Row],[Order Date]])</f>
        <v>2026</v>
      </c>
      <c r="D1490" s="14">
        <f>ROUNDUP(MONTH(SalesDataTable[[#This Row],[Order Date]])/3,0)</f>
        <v>3</v>
      </c>
      <c r="E1490" s="14">
        <f>MONTH(SalesDataTable[[#This Row],[Order Date]])</f>
        <v>7</v>
      </c>
      <c r="F1490" s="14" t="str">
        <f>TEXT(SalesDataTable[[#This Row],[Order Date]],"mmm")</f>
        <v>Jul</v>
      </c>
      <c r="G1490" s="3" t="s">
        <v>6</v>
      </c>
      <c r="H1490" s="3" t="s">
        <v>41</v>
      </c>
      <c r="I1490" s="3" t="s">
        <v>2</v>
      </c>
      <c r="J1490" s="3" t="s">
        <v>13</v>
      </c>
      <c r="K1490" s="3" t="s">
        <v>34</v>
      </c>
      <c r="L1490" s="3" t="s">
        <v>35</v>
      </c>
      <c r="M1490" s="8">
        <v>2</v>
      </c>
      <c r="N1490" s="5">
        <v>40.22</v>
      </c>
      <c r="O1490" s="6">
        <v>0.05</v>
      </c>
      <c r="P1490" s="5">
        <v>14.72</v>
      </c>
      <c r="Q1490" s="5">
        <f t="shared" si="92"/>
        <v>76.417999999999992</v>
      </c>
      <c r="R1490" s="5">
        <f t="shared" si="93"/>
        <v>29.44</v>
      </c>
      <c r="S1490" s="5">
        <f t="shared" si="94"/>
        <v>46.977999999999994</v>
      </c>
      <c r="T1490" s="7">
        <f t="shared" si="95"/>
        <v>0.61475045146431473</v>
      </c>
      <c r="U1490" s="4">
        <f>YEAR(SalesDataTable[[#This Row],[Order Date]])</f>
        <v>2026</v>
      </c>
      <c r="V1490" s="7" t="str">
        <f>"Q"&amp;ROUNDUP(MONTH(SalesDataTable[[#This Row],[Order Date]])/3,0)</f>
        <v>Q3</v>
      </c>
      <c r="W1490" s="8">
        <f>MONTH(SalesDataTable[[#This Row],[Order Date]])</f>
        <v>7</v>
      </c>
      <c r="X1490" s="7" t="str">
        <f>TEXT(SalesDataTable[[#This Row],[Order Date]],"mmm")</f>
        <v>Jul</v>
      </c>
    </row>
    <row r="1491" spans="1:24" ht="15.6">
      <c r="A1491" s="2">
        <v>3860</v>
      </c>
      <c r="B1491" s="12">
        <v>46230</v>
      </c>
      <c r="C1491" s="14">
        <f>YEAR(SalesDataTable[[#This Row],[Order Date]])</f>
        <v>2026</v>
      </c>
      <c r="D1491" s="14">
        <f>ROUNDUP(MONTH(SalesDataTable[[#This Row],[Order Date]])/3,0)</f>
        <v>3</v>
      </c>
      <c r="E1491" s="14">
        <f>MONTH(SalesDataTable[[#This Row],[Order Date]])</f>
        <v>7</v>
      </c>
      <c r="F1491" s="14" t="str">
        <f>TEXT(SalesDataTable[[#This Row],[Order Date]],"mmm")</f>
        <v>Jul</v>
      </c>
      <c r="G1491" s="3" t="s">
        <v>20</v>
      </c>
      <c r="H1491" s="3" t="s">
        <v>31</v>
      </c>
      <c r="I1491" s="3" t="s">
        <v>2</v>
      </c>
      <c r="J1491" s="3" t="s">
        <v>3</v>
      </c>
      <c r="K1491" s="3" t="s">
        <v>34</v>
      </c>
      <c r="L1491" s="3"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c r="U1491" s="4">
        <f>YEAR(SalesDataTable[[#This Row],[Order Date]])</f>
        <v>2026</v>
      </c>
      <c r="V1491" s="7" t="str">
        <f>"Q"&amp;ROUNDUP(MONTH(SalesDataTable[[#This Row],[Order Date]])/3,0)</f>
        <v>Q3</v>
      </c>
      <c r="W1491" s="8">
        <f>MONTH(SalesDataTable[[#This Row],[Order Date]])</f>
        <v>7</v>
      </c>
      <c r="X1491" s="7" t="str">
        <f>TEXT(SalesDataTable[[#This Row],[Order Date]],"mmm")</f>
        <v>Jul</v>
      </c>
    </row>
    <row r="1492" spans="1:24" ht="15.6">
      <c r="A1492" s="2">
        <v>4063</v>
      </c>
      <c r="B1492" s="12">
        <v>46230</v>
      </c>
      <c r="C1492" s="14">
        <f>YEAR(SalesDataTable[[#This Row],[Order Date]])</f>
        <v>2026</v>
      </c>
      <c r="D1492" s="14">
        <f>ROUNDUP(MONTH(SalesDataTable[[#This Row],[Order Date]])/3,0)</f>
        <v>3</v>
      </c>
      <c r="E1492" s="14">
        <f>MONTH(SalesDataTable[[#This Row],[Order Date]])</f>
        <v>7</v>
      </c>
      <c r="F1492" s="14" t="str">
        <f>TEXT(SalesDataTable[[#This Row],[Order Date]],"mmm")</f>
        <v>Jul</v>
      </c>
      <c r="G1492" s="3" t="s">
        <v>0</v>
      </c>
      <c r="H1492" s="3" t="s">
        <v>36</v>
      </c>
      <c r="I1492" s="3" t="s">
        <v>2</v>
      </c>
      <c r="J1492" s="3" t="s">
        <v>13</v>
      </c>
      <c r="K1492" s="3" t="s">
        <v>23</v>
      </c>
      <c r="L1492" s="3" t="s">
        <v>51</v>
      </c>
      <c r="M1492" s="8">
        <v>4</v>
      </c>
      <c r="N1492" s="5">
        <v>125.07</v>
      </c>
      <c r="O1492" s="6">
        <v>0.05</v>
      </c>
      <c r="P1492" s="5">
        <v>60</v>
      </c>
      <c r="Q1492" s="5">
        <f t="shared" si="92"/>
        <v>475.26599999999996</v>
      </c>
      <c r="R1492" s="5">
        <f t="shared" si="93"/>
        <v>240</v>
      </c>
      <c r="S1492" s="5">
        <f t="shared" si="94"/>
        <v>235.26599999999996</v>
      </c>
      <c r="T1492" s="7">
        <f t="shared" si="95"/>
        <v>0.4950196311118405</v>
      </c>
      <c r="U1492" s="4">
        <f>YEAR(SalesDataTable[[#This Row],[Order Date]])</f>
        <v>2026</v>
      </c>
      <c r="V1492" s="7" t="str">
        <f>"Q"&amp;ROUNDUP(MONTH(SalesDataTable[[#This Row],[Order Date]])/3,0)</f>
        <v>Q3</v>
      </c>
      <c r="W1492" s="8">
        <f>MONTH(SalesDataTable[[#This Row],[Order Date]])</f>
        <v>7</v>
      </c>
      <c r="X1492" s="7" t="str">
        <f>TEXT(SalesDataTable[[#This Row],[Order Date]],"mmm")</f>
        <v>Jul</v>
      </c>
    </row>
    <row r="1493" spans="1:24" ht="15.6">
      <c r="A1493" s="2">
        <v>4474</v>
      </c>
      <c r="B1493" s="12">
        <v>46230</v>
      </c>
      <c r="C1493" s="14">
        <f>YEAR(SalesDataTable[[#This Row],[Order Date]])</f>
        <v>2026</v>
      </c>
      <c r="D1493" s="14">
        <f>ROUNDUP(MONTH(SalesDataTable[[#This Row],[Order Date]])/3,0)</f>
        <v>3</v>
      </c>
      <c r="E1493" s="14">
        <f>MONTH(SalesDataTable[[#This Row],[Order Date]])</f>
        <v>7</v>
      </c>
      <c r="F1493" s="14" t="str">
        <f>TEXT(SalesDataTable[[#This Row],[Order Date]],"mmm")</f>
        <v>Jul</v>
      </c>
      <c r="G1493" s="3" t="s">
        <v>20</v>
      </c>
      <c r="H1493" s="3" t="s">
        <v>47</v>
      </c>
      <c r="I1493" s="3" t="s">
        <v>8</v>
      </c>
      <c r="J1493" s="3" t="s">
        <v>3</v>
      </c>
      <c r="K1493" s="3" t="s">
        <v>34</v>
      </c>
      <c r="L1493" s="3" t="s">
        <v>38</v>
      </c>
      <c r="M1493" s="8">
        <v>5</v>
      </c>
      <c r="N1493" s="5">
        <v>122.14</v>
      </c>
      <c r="O1493" s="6">
        <v>0.05</v>
      </c>
      <c r="P1493" s="5">
        <v>70.64</v>
      </c>
      <c r="Q1493" s="5">
        <f t="shared" si="92"/>
        <v>580.16499999999996</v>
      </c>
      <c r="R1493" s="5">
        <f t="shared" si="93"/>
        <v>353.2</v>
      </c>
      <c r="S1493" s="5">
        <f t="shared" si="94"/>
        <v>226.96499999999997</v>
      </c>
      <c r="T1493" s="7">
        <f t="shared" si="95"/>
        <v>0.39120767367903958</v>
      </c>
      <c r="U1493" s="4">
        <f>YEAR(SalesDataTable[[#This Row],[Order Date]])</f>
        <v>2026</v>
      </c>
      <c r="V1493" s="7" t="str">
        <f>"Q"&amp;ROUNDUP(MONTH(SalesDataTable[[#This Row],[Order Date]])/3,0)</f>
        <v>Q3</v>
      </c>
      <c r="W1493" s="8">
        <f>MONTH(SalesDataTable[[#This Row],[Order Date]])</f>
        <v>7</v>
      </c>
      <c r="X1493" s="7" t="str">
        <f>TEXT(SalesDataTable[[#This Row],[Order Date]],"mmm")</f>
        <v>Jul</v>
      </c>
    </row>
    <row r="1494" spans="1:24" ht="15.6">
      <c r="A1494" s="2">
        <v>21</v>
      </c>
      <c r="B1494" s="12">
        <v>46231</v>
      </c>
      <c r="C1494" s="14">
        <f>YEAR(SalesDataTable[[#This Row],[Order Date]])</f>
        <v>2026</v>
      </c>
      <c r="D1494" s="14">
        <f>ROUNDUP(MONTH(SalesDataTable[[#This Row],[Order Date]])/3,0)</f>
        <v>3</v>
      </c>
      <c r="E1494" s="14">
        <f>MONTH(SalesDataTable[[#This Row],[Order Date]])</f>
        <v>7</v>
      </c>
      <c r="F1494" s="14" t="str">
        <f>TEXT(SalesDataTable[[#This Row],[Order Date]],"mmm")</f>
        <v>Jul</v>
      </c>
      <c r="G1494" s="3" t="s">
        <v>6</v>
      </c>
      <c r="H1494" s="3" t="s">
        <v>41</v>
      </c>
      <c r="I1494" s="3" t="s">
        <v>2</v>
      </c>
      <c r="J1494" s="3" t="s">
        <v>16</v>
      </c>
      <c r="K1494" s="3" t="s">
        <v>23</v>
      </c>
      <c r="L1494" s="3" t="s">
        <v>51</v>
      </c>
      <c r="M1494" s="8">
        <v>1</v>
      </c>
      <c r="N1494" s="5">
        <v>120.09</v>
      </c>
      <c r="O1494" s="6">
        <v>0</v>
      </c>
      <c r="P1494" s="5">
        <v>62.18</v>
      </c>
      <c r="Q1494" s="5">
        <f t="shared" si="92"/>
        <v>120.09</v>
      </c>
      <c r="R1494" s="5">
        <f t="shared" si="93"/>
        <v>62.18</v>
      </c>
      <c r="S1494" s="5">
        <f t="shared" si="94"/>
        <v>57.910000000000004</v>
      </c>
      <c r="T1494" s="7">
        <f t="shared" si="95"/>
        <v>0.48222166708302111</v>
      </c>
      <c r="U1494" s="4">
        <f>YEAR(SalesDataTable[[#This Row],[Order Date]])</f>
        <v>2026</v>
      </c>
      <c r="V1494" s="7" t="str">
        <f>"Q"&amp;ROUNDUP(MONTH(SalesDataTable[[#This Row],[Order Date]])/3,0)</f>
        <v>Q3</v>
      </c>
      <c r="W1494" s="8">
        <f>MONTH(SalesDataTable[[#This Row],[Order Date]])</f>
        <v>7</v>
      </c>
      <c r="X1494" s="7" t="str">
        <f>TEXT(SalesDataTable[[#This Row],[Order Date]],"mmm")</f>
        <v>Jul</v>
      </c>
    </row>
    <row r="1495" spans="1:24" ht="15.6">
      <c r="A1495" s="2">
        <v>368</v>
      </c>
      <c r="B1495" s="12">
        <v>46231</v>
      </c>
      <c r="C1495" s="14">
        <f>YEAR(SalesDataTable[[#This Row],[Order Date]])</f>
        <v>2026</v>
      </c>
      <c r="D1495" s="14">
        <f>ROUNDUP(MONTH(SalesDataTable[[#This Row],[Order Date]])/3,0)</f>
        <v>3</v>
      </c>
      <c r="E1495" s="14">
        <f>MONTH(SalesDataTable[[#This Row],[Order Date]])</f>
        <v>7</v>
      </c>
      <c r="F1495" s="14" t="str">
        <f>TEXT(SalesDataTable[[#This Row],[Order Date]],"mmm")</f>
        <v>Jul</v>
      </c>
      <c r="G1495" s="3" t="s">
        <v>20</v>
      </c>
      <c r="H1495" s="3" t="s">
        <v>21</v>
      </c>
      <c r="I1495" s="3" t="s">
        <v>28</v>
      </c>
      <c r="J1495" s="3" t="s">
        <v>3</v>
      </c>
      <c r="K1495" s="3" t="s">
        <v>4</v>
      </c>
      <c r="L1495" s="3" t="s">
        <v>30</v>
      </c>
      <c r="M1495" s="8">
        <v>6</v>
      </c>
      <c r="N1495" s="5">
        <v>102.75</v>
      </c>
      <c r="O1495" s="6">
        <v>0</v>
      </c>
      <c r="P1495" s="5">
        <v>51.55</v>
      </c>
      <c r="Q1495" s="5">
        <f t="shared" si="92"/>
        <v>616.5</v>
      </c>
      <c r="R1495" s="5">
        <f t="shared" si="93"/>
        <v>309.29999999999995</v>
      </c>
      <c r="S1495" s="5">
        <f t="shared" si="94"/>
        <v>307.20000000000005</v>
      </c>
      <c r="T1495" s="7">
        <f t="shared" si="95"/>
        <v>0.49829683698296845</v>
      </c>
      <c r="U1495" s="4">
        <f>YEAR(SalesDataTable[[#This Row],[Order Date]])</f>
        <v>2026</v>
      </c>
      <c r="V1495" s="7" t="str">
        <f>"Q"&amp;ROUNDUP(MONTH(SalesDataTable[[#This Row],[Order Date]])/3,0)</f>
        <v>Q3</v>
      </c>
      <c r="W1495" s="8">
        <f>MONTH(SalesDataTable[[#This Row],[Order Date]])</f>
        <v>7</v>
      </c>
      <c r="X1495" s="7" t="str">
        <f>TEXT(SalesDataTable[[#This Row],[Order Date]],"mmm")</f>
        <v>Jul</v>
      </c>
    </row>
    <row r="1496" spans="1:24" ht="15.6">
      <c r="A1496" s="2">
        <v>457</v>
      </c>
      <c r="B1496" s="12">
        <v>46231</v>
      </c>
      <c r="C1496" s="14">
        <f>YEAR(SalesDataTable[[#This Row],[Order Date]])</f>
        <v>2026</v>
      </c>
      <c r="D1496" s="14">
        <f>ROUNDUP(MONTH(SalesDataTable[[#This Row],[Order Date]])/3,0)</f>
        <v>3</v>
      </c>
      <c r="E1496" s="14">
        <f>MONTH(SalesDataTable[[#This Row],[Order Date]])</f>
        <v>7</v>
      </c>
      <c r="F1496" s="14" t="str">
        <f>TEXT(SalesDataTable[[#This Row],[Order Date]],"mmm")</f>
        <v>Jul</v>
      </c>
      <c r="G1496" s="3" t="s">
        <v>11</v>
      </c>
      <c r="H1496" s="3" t="s">
        <v>12</v>
      </c>
      <c r="I1496" s="3" t="s">
        <v>2</v>
      </c>
      <c r="J1496" s="3" t="s">
        <v>3</v>
      </c>
      <c r="K1496" s="3" t="s">
        <v>23</v>
      </c>
      <c r="L1496" s="3" t="s">
        <v>29</v>
      </c>
      <c r="M1496" s="8">
        <v>4</v>
      </c>
      <c r="N1496" s="5">
        <v>191.15</v>
      </c>
      <c r="O1496" s="6">
        <v>0</v>
      </c>
      <c r="P1496" s="5">
        <v>105.01</v>
      </c>
      <c r="Q1496" s="5">
        <f t="shared" si="92"/>
        <v>764.6</v>
      </c>
      <c r="R1496" s="5">
        <f t="shared" si="93"/>
        <v>420.04</v>
      </c>
      <c r="S1496" s="5">
        <f t="shared" si="94"/>
        <v>344.56</v>
      </c>
      <c r="T1496" s="7">
        <f t="shared" si="95"/>
        <v>0.45064085796494896</v>
      </c>
      <c r="U1496" s="4">
        <f>YEAR(SalesDataTable[[#This Row],[Order Date]])</f>
        <v>2026</v>
      </c>
      <c r="V1496" s="7" t="str">
        <f>"Q"&amp;ROUNDUP(MONTH(SalesDataTable[[#This Row],[Order Date]])/3,0)</f>
        <v>Q3</v>
      </c>
      <c r="W1496" s="8">
        <f>MONTH(SalesDataTable[[#This Row],[Order Date]])</f>
        <v>7</v>
      </c>
      <c r="X1496" s="7" t="str">
        <f>TEXT(SalesDataTable[[#This Row],[Order Date]],"mmm")</f>
        <v>Jul</v>
      </c>
    </row>
    <row r="1497" spans="1:24" ht="15.6">
      <c r="A1497" s="2">
        <v>1516</v>
      </c>
      <c r="B1497" s="12">
        <v>46231</v>
      </c>
      <c r="C1497" s="14">
        <f>YEAR(SalesDataTable[[#This Row],[Order Date]])</f>
        <v>2026</v>
      </c>
      <c r="D1497" s="14">
        <f>ROUNDUP(MONTH(SalesDataTable[[#This Row],[Order Date]])/3,0)</f>
        <v>3</v>
      </c>
      <c r="E1497" s="14">
        <f>MONTH(SalesDataTable[[#This Row],[Order Date]])</f>
        <v>7</v>
      </c>
      <c r="F1497" s="14" t="str">
        <f>TEXT(SalesDataTable[[#This Row],[Order Date]],"mmm")</f>
        <v>Jul</v>
      </c>
      <c r="G1497" s="3" t="s">
        <v>0</v>
      </c>
      <c r="H1497" s="3" t="s">
        <v>36</v>
      </c>
      <c r="I1497" s="3" t="s">
        <v>2</v>
      </c>
      <c r="J1497" s="3" t="s">
        <v>16</v>
      </c>
      <c r="K1497" s="3" t="s">
        <v>34</v>
      </c>
      <c r="L1497" s="3" t="s">
        <v>35</v>
      </c>
      <c r="M1497" s="8">
        <v>2</v>
      </c>
      <c r="N1497" s="5">
        <v>40.15</v>
      </c>
      <c r="O1497" s="6">
        <v>0.1</v>
      </c>
      <c r="P1497" s="5">
        <v>14.86</v>
      </c>
      <c r="Q1497" s="5">
        <f t="shared" si="92"/>
        <v>72.27</v>
      </c>
      <c r="R1497" s="5">
        <f t="shared" si="93"/>
        <v>29.72</v>
      </c>
      <c r="S1497" s="5">
        <f t="shared" si="94"/>
        <v>42.55</v>
      </c>
      <c r="T1497" s="7">
        <f t="shared" si="95"/>
        <v>0.58876435588764353</v>
      </c>
      <c r="U1497" s="4">
        <f>YEAR(SalesDataTable[[#This Row],[Order Date]])</f>
        <v>2026</v>
      </c>
      <c r="V1497" s="7" t="str">
        <f>"Q"&amp;ROUNDUP(MONTH(SalesDataTable[[#This Row],[Order Date]])/3,0)</f>
        <v>Q3</v>
      </c>
      <c r="W1497" s="8">
        <f>MONTH(SalesDataTable[[#This Row],[Order Date]])</f>
        <v>7</v>
      </c>
      <c r="X1497" s="7" t="str">
        <f>TEXT(SalesDataTable[[#This Row],[Order Date]],"mmm")</f>
        <v>Jul</v>
      </c>
    </row>
    <row r="1498" spans="1:24" ht="15.6">
      <c r="A1498" s="2">
        <v>2266</v>
      </c>
      <c r="B1498" s="12">
        <v>46231</v>
      </c>
      <c r="C1498" s="14">
        <f>YEAR(SalesDataTable[[#This Row],[Order Date]])</f>
        <v>2026</v>
      </c>
      <c r="D1498" s="14">
        <f>ROUNDUP(MONTH(SalesDataTable[[#This Row],[Order Date]])/3,0)</f>
        <v>3</v>
      </c>
      <c r="E1498" s="14">
        <f>MONTH(SalesDataTable[[#This Row],[Order Date]])</f>
        <v>7</v>
      </c>
      <c r="F1498" s="14" t="str">
        <f>TEXT(SalesDataTable[[#This Row],[Order Date]],"mmm")</f>
        <v>Jul</v>
      </c>
      <c r="G1498" s="3" t="s">
        <v>6</v>
      </c>
      <c r="H1498" s="3" t="s">
        <v>41</v>
      </c>
      <c r="I1498" s="3" t="s">
        <v>28</v>
      </c>
      <c r="J1498" s="3" t="s">
        <v>16</v>
      </c>
      <c r="K1498" s="3" t="s">
        <v>23</v>
      </c>
      <c r="L1498" s="3" t="s">
        <v>40</v>
      </c>
      <c r="M1498" s="8">
        <v>1</v>
      </c>
      <c r="N1498" s="5">
        <v>83.05</v>
      </c>
      <c r="O1498" s="6">
        <v>0</v>
      </c>
      <c r="P1498" s="5">
        <v>38.86</v>
      </c>
      <c r="Q1498" s="5">
        <f t="shared" si="92"/>
        <v>83.05</v>
      </c>
      <c r="R1498" s="5">
        <f t="shared" si="93"/>
        <v>38.86</v>
      </c>
      <c r="S1498" s="5">
        <f t="shared" si="94"/>
        <v>44.19</v>
      </c>
      <c r="T1498" s="7">
        <f t="shared" si="95"/>
        <v>0.53208910295003009</v>
      </c>
      <c r="U1498" s="4">
        <f>YEAR(SalesDataTable[[#This Row],[Order Date]])</f>
        <v>2026</v>
      </c>
      <c r="V1498" s="7" t="str">
        <f>"Q"&amp;ROUNDUP(MONTH(SalesDataTable[[#This Row],[Order Date]])/3,0)</f>
        <v>Q3</v>
      </c>
      <c r="W1498" s="8">
        <f>MONTH(SalesDataTable[[#This Row],[Order Date]])</f>
        <v>7</v>
      </c>
      <c r="X1498" s="7" t="str">
        <f>TEXT(SalesDataTable[[#This Row],[Order Date]],"mmm")</f>
        <v>Jul</v>
      </c>
    </row>
    <row r="1499" spans="1:24" ht="15.6">
      <c r="A1499" s="2">
        <v>2802</v>
      </c>
      <c r="B1499" s="12">
        <v>46231</v>
      </c>
      <c r="C1499" s="14">
        <f>YEAR(SalesDataTable[[#This Row],[Order Date]])</f>
        <v>2026</v>
      </c>
      <c r="D1499" s="14">
        <f>ROUNDUP(MONTH(SalesDataTable[[#This Row],[Order Date]])/3,0)</f>
        <v>3</v>
      </c>
      <c r="E1499" s="14">
        <f>MONTH(SalesDataTable[[#This Row],[Order Date]])</f>
        <v>7</v>
      </c>
      <c r="F1499" s="14" t="str">
        <f>TEXT(SalesDataTable[[#This Row],[Order Date]],"mmm")</f>
        <v>Jul</v>
      </c>
      <c r="G1499" s="3" t="s">
        <v>0</v>
      </c>
      <c r="H1499" s="3" t="s">
        <v>36</v>
      </c>
      <c r="I1499" s="3" t="s">
        <v>2</v>
      </c>
      <c r="J1499" s="3" t="s">
        <v>3</v>
      </c>
      <c r="K1499" s="3" t="s">
        <v>9</v>
      </c>
      <c r="L1499" s="3"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c r="U1499" s="4">
        <f>YEAR(SalesDataTable[[#This Row],[Order Date]])</f>
        <v>2026</v>
      </c>
      <c r="V1499" s="7" t="str">
        <f>"Q"&amp;ROUNDUP(MONTH(SalesDataTable[[#This Row],[Order Date]])/3,0)</f>
        <v>Q3</v>
      </c>
      <c r="W1499" s="8">
        <f>MONTH(SalesDataTable[[#This Row],[Order Date]])</f>
        <v>7</v>
      </c>
      <c r="X1499" s="7" t="str">
        <f>TEXT(SalesDataTable[[#This Row],[Order Date]],"mmm")</f>
        <v>Jul</v>
      </c>
    </row>
    <row r="1500" spans="1:24" ht="15.6">
      <c r="A1500" s="2">
        <v>3604</v>
      </c>
      <c r="B1500" s="12">
        <v>46231</v>
      </c>
      <c r="C1500" s="14">
        <f>YEAR(SalesDataTable[[#This Row],[Order Date]])</f>
        <v>2026</v>
      </c>
      <c r="D1500" s="14">
        <f>ROUNDUP(MONTH(SalesDataTable[[#This Row],[Order Date]])/3,0)</f>
        <v>3</v>
      </c>
      <c r="E1500" s="14">
        <f>MONTH(SalesDataTable[[#This Row],[Order Date]])</f>
        <v>7</v>
      </c>
      <c r="F1500" s="14" t="str">
        <f>TEXT(SalesDataTable[[#This Row],[Order Date]],"mmm")</f>
        <v>Jul</v>
      </c>
      <c r="G1500" s="3" t="s">
        <v>6</v>
      </c>
      <c r="H1500" s="3" t="s">
        <v>49</v>
      </c>
      <c r="I1500" s="3" t="s">
        <v>2</v>
      </c>
      <c r="J1500" s="3" t="s">
        <v>3</v>
      </c>
      <c r="K1500" s="3" t="s">
        <v>9</v>
      </c>
      <c r="L1500" s="3" t="s">
        <v>17</v>
      </c>
      <c r="M1500" s="8">
        <v>2</v>
      </c>
      <c r="N1500" s="5">
        <v>144.09</v>
      </c>
      <c r="O1500" s="6">
        <v>0</v>
      </c>
      <c r="P1500" s="5">
        <v>77.67</v>
      </c>
      <c r="Q1500" s="5">
        <f t="shared" si="92"/>
        <v>288.18</v>
      </c>
      <c r="R1500" s="5">
        <f t="shared" si="93"/>
        <v>155.34</v>
      </c>
      <c r="S1500" s="5">
        <f t="shared" si="94"/>
        <v>132.84</v>
      </c>
      <c r="T1500" s="7">
        <f t="shared" si="95"/>
        <v>0.46096189881324173</v>
      </c>
      <c r="U1500" s="4">
        <f>YEAR(SalesDataTable[[#This Row],[Order Date]])</f>
        <v>2026</v>
      </c>
      <c r="V1500" s="7" t="str">
        <f>"Q"&amp;ROUNDUP(MONTH(SalesDataTable[[#This Row],[Order Date]])/3,0)</f>
        <v>Q3</v>
      </c>
      <c r="W1500" s="8">
        <f>MONTH(SalesDataTable[[#This Row],[Order Date]])</f>
        <v>7</v>
      </c>
      <c r="X1500" s="7" t="str">
        <f>TEXT(SalesDataTable[[#This Row],[Order Date]],"mmm")</f>
        <v>Jul</v>
      </c>
    </row>
    <row r="1501" spans="1:24" ht="15.6">
      <c r="A1501" s="2">
        <v>3644</v>
      </c>
      <c r="B1501" s="12">
        <v>46231</v>
      </c>
      <c r="C1501" s="14">
        <f>YEAR(SalesDataTable[[#This Row],[Order Date]])</f>
        <v>2026</v>
      </c>
      <c r="D1501" s="14">
        <f>ROUNDUP(MONTH(SalesDataTable[[#This Row],[Order Date]])/3,0)</f>
        <v>3</v>
      </c>
      <c r="E1501" s="14">
        <f>MONTH(SalesDataTable[[#This Row],[Order Date]])</f>
        <v>7</v>
      </c>
      <c r="F1501" s="14" t="str">
        <f>TEXT(SalesDataTable[[#This Row],[Order Date]],"mmm")</f>
        <v>Jul</v>
      </c>
      <c r="G1501" s="3" t="s">
        <v>11</v>
      </c>
      <c r="H1501" s="3" t="s">
        <v>39</v>
      </c>
      <c r="I1501" s="3" t="s">
        <v>19</v>
      </c>
      <c r="J1501" s="3" t="s">
        <v>16</v>
      </c>
      <c r="K1501" s="3" t="s">
        <v>9</v>
      </c>
      <c r="L1501" s="3" t="s">
        <v>10</v>
      </c>
      <c r="M1501" s="8">
        <v>3</v>
      </c>
      <c r="N1501" s="5">
        <v>93.01</v>
      </c>
      <c r="O1501" s="6">
        <v>0.15</v>
      </c>
      <c r="P1501" s="5">
        <v>46.68</v>
      </c>
      <c r="Q1501" s="5">
        <f t="shared" si="92"/>
        <v>237.17550000000003</v>
      </c>
      <c r="R1501" s="5">
        <f t="shared" si="93"/>
        <v>140.04</v>
      </c>
      <c r="S1501" s="5">
        <f t="shared" si="94"/>
        <v>97.135500000000036</v>
      </c>
      <c r="T1501" s="7">
        <f t="shared" si="95"/>
        <v>0.4095511551572571</v>
      </c>
      <c r="U1501" s="4">
        <f>YEAR(SalesDataTable[[#This Row],[Order Date]])</f>
        <v>2026</v>
      </c>
      <c r="V1501" s="7" t="str">
        <f>"Q"&amp;ROUNDUP(MONTH(SalesDataTable[[#This Row],[Order Date]])/3,0)</f>
        <v>Q3</v>
      </c>
      <c r="W1501" s="8">
        <f>MONTH(SalesDataTable[[#This Row],[Order Date]])</f>
        <v>7</v>
      </c>
      <c r="X1501" s="7" t="str">
        <f>TEXT(SalesDataTable[[#This Row],[Order Date]],"mmm")</f>
        <v>Jul</v>
      </c>
    </row>
    <row r="1502" spans="1:24" ht="15.6">
      <c r="A1502" s="2">
        <v>4271</v>
      </c>
      <c r="B1502" s="12">
        <v>46231</v>
      </c>
      <c r="C1502" s="14">
        <f>YEAR(SalesDataTable[[#This Row],[Order Date]])</f>
        <v>2026</v>
      </c>
      <c r="D1502" s="14">
        <f>ROUNDUP(MONTH(SalesDataTable[[#This Row],[Order Date]])/3,0)</f>
        <v>3</v>
      </c>
      <c r="E1502" s="14">
        <f>MONTH(SalesDataTable[[#This Row],[Order Date]])</f>
        <v>7</v>
      </c>
      <c r="F1502" s="14" t="str">
        <f>TEXT(SalesDataTable[[#This Row],[Order Date]],"mmm")</f>
        <v>Jul</v>
      </c>
      <c r="G1502" s="3" t="s">
        <v>0</v>
      </c>
      <c r="H1502" s="3" t="s">
        <v>1</v>
      </c>
      <c r="I1502" s="3" t="s">
        <v>19</v>
      </c>
      <c r="J1502" s="3" t="s">
        <v>13</v>
      </c>
      <c r="K1502" s="3" t="s">
        <v>23</v>
      </c>
      <c r="L1502" s="3" t="s">
        <v>51</v>
      </c>
      <c r="M1502" s="8">
        <v>1</v>
      </c>
      <c r="N1502" s="5">
        <v>121.61</v>
      </c>
      <c r="O1502" s="6">
        <v>0.1</v>
      </c>
      <c r="P1502" s="5">
        <v>60.58</v>
      </c>
      <c r="Q1502" s="5">
        <f t="shared" si="92"/>
        <v>109.449</v>
      </c>
      <c r="R1502" s="5">
        <f t="shared" si="93"/>
        <v>60.58</v>
      </c>
      <c r="S1502" s="5">
        <f t="shared" si="94"/>
        <v>48.869</v>
      </c>
      <c r="T1502" s="7">
        <f t="shared" si="95"/>
        <v>0.4465001964385239</v>
      </c>
      <c r="U1502" s="4">
        <f>YEAR(SalesDataTable[[#This Row],[Order Date]])</f>
        <v>2026</v>
      </c>
      <c r="V1502" s="7" t="str">
        <f>"Q"&amp;ROUNDUP(MONTH(SalesDataTable[[#This Row],[Order Date]])/3,0)</f>
        <v>Q3</v>
      </c>
      <c r="W1502" s="8">
        <f>MONTH(SalesDataTable[[#This Row],[Order Date]])</f>
        <v>7</v>
      </c>
      <c r="X1502" s="7" t="str">
        <f>TEXT(SalesDataTable[[#This Row],[Order Date]],"mmm")</f>
        <v>Jul</v>
      </c>
    </row>
    <row r="1503" spans="1:24" ht="15.6">
      <c r="A1503" s="2">
        <v>272</v>
      </c>
      <c r="B1503" s="12">
        <v>46232</v>
      </c>
      <c r="C1503" s="14">
        <f>YEAR(SalesDataTable[[#This Row],[Order Date]])</f>
        <v>2026</v>
      </c>
      <c r="D1503" s="14">
        <f>ROUNDUP(MONTH(SalesDataTable[[#This Row],[Order Date]])/3,0)</f>
        <v>3</v>
      </c>
      <c r="E1503" s="14">
        <f>MONTH(SalesDataTable[[#This Row],[Order Date]])</f>
        <v>7</v>
      </c>
      <c r="F1503" s="14" t="str">
        <f>TEXT(SalesDataTable[[#This Row],[Order Date]],"mmm")</f>
        <v>Jul</v>
      </c>
      <c r="G1503" s="3" t="s">
        <v>20</v>
      </c>
      <c r="H1503" s="3" t="s">
        <v>21</v>
      </c>
      <c r="I1503" s="3" t="s">
        <v>2</v>
      </c>
      <c r="J1503" s="3" t="s">
        <v>16</v>
      </c>
      <c r="K1503" s="3" t="s">
        <v>23</v>
      </c>
      <c r="L1503" s="3" t="s">
        <v>29</v>
      </c>
      <c r="M1503" s="8">
        <v>2</v>
      </c>
      <c r="N1503" s="5">
        <v>195.09</v>
      </c>
      <c r="O1503" s="6">
        <v>0</v>
      </c>
      <c r="P1503" s="5">
        <v>106.82</v>
      </c>
      <c r="Q1503" s="5">
        <f t="shared" si="92"/>
        <v>390.18</v>
      </c>
      <c r="R1503" s="5">
        <f t="shared" si="93"/>
        <v>213.64</v>
      </c>
      <c r="S1503" s="5">
        <f t="shared" si="94"/>
        <v>176.54000000000002</v>
      </c>
      <c r="T1503" s="7">
        <f t="shared" si="95"/>
        <v>0.45245783997129535</v>
      </c>
      <c r="U1503" s="4">
        <f>YEAR(SalesDataTable[[#This Row],[Order Date]])</f>
        <v>2026</v>
      </c>
      <c r="V1503" s="7" t="str">
        <f>"Q"&amp;ROUNDUP(MONTH(SalesDataTable[[#This Row],[Order Date]])/3,0)</f>
        <v>Q3</v>
      </c>
      <c r="W1503" s="8">
        <f>MONTH(SalesDataTable[[#This Row],[Order Date]])</f>
        <v>7</v>
      </c>
      <c r="X1503" s="7" t="str">
        <f>TEXT(SalesDataTable[[#This Row],[Order Date]],"mmm")</f>
        <v>Jul</v>
      </c>
    </row>
    <row r="1504" spans="1:24" ht="15.6">
      <c r="A1504" s="2">
        <v>1469</v>
      </c>
      <c r="B1504" s="12">
        <v>46232</v>
      </c>
      <c r="C1504" s="14">
        <f>YEAR(SalesDataTable[[#This Row],[Order Date]])</f>
        <v>2026</v>
      </c>
      <c r="D1504" s="14">
        <f>ROUNDUP(MONTH(SalesDataTable[[#This Row],[Order Date]])/3,0)</f>
        <v>3</v>
      </c>
      <c r="E1504" s="14">
        <f>MONTH(SalesDataTable[[#This Row],[Order Date]])</f>
        <v>7</v>
      </c>
      <c r="F1504" s="14" t="str">
        <f>TEXT(SalesDataTable[[#This Row],[Order Date]],"mmm")</f>
        <v>Jul</v>
      </c>
      <c r="G1504" s="3" t="s">
        <v>11</v>
      </c>
      <c r="H1504" s="3" t="s">
        <v>39</v>
      </c>
      <c r="I1504" s="3" t="s">
        <v>19</v>
      </c>
      <c r="J1504" s="3" t="s">
        <v>3</v>
      </c>
      <c r="K1504" s="3" t="s">
        <v>14</v>
      </c>
      <c r="L1504" s="3"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c r="U1504" s="4">
        <f>YEAR(SalesDataTable[[#This Row],[Order Date]])</f>
        <v>2026</v>
      </c>
      <c r="V1504" s="7" t="str">
        <f>"Q"&amp;ROUNDUP(MONTH(SalesDataTable[[#This Row],[Order Date]])/3,0)</f>
        <v>Q3</v>
      </c>
      <c r="W1504" s="8">
        <f>MONTH(SalesDataTable[[#This Row],[Order Date]])</f>
        <v>7</v>
      </c>
      <c r="X1504" s="7" t="str">
        <f>TEXT(SalesDataTable[[#This Row],[Order Date]],"mmm")</f>
        <v>Jul</v>
      </c>
    </row>
    <row r="1505" spans="1:24" ht="15.6">
      <c r="A1505" s="2">
        <v>2253</v>
      </c>
      <c r="B1505" s="12">
        <v>46232</v>
      </c>
      <c r="C1505" s="14">
        <f>YEAR(SalesDataTable[[#This Row],[Order Date]])</f>
        <v>2026</v>
      </c>
      <c r="D1505" s="14">
        <f>ROUNDUP(MONTH(SalesDataTable[[#This Row],[Order Date]])/3,0)</f>
        <v>3</v>
      </c>
      <c r="E1505" s="14">
        <f>MONTH(SalesDataTable[[#This Row],[Order Date]])</f>
        <v>7</v>
      </c>
      <c r="F1505" s="14" t="str">
        <f>TEXT(SalesDataTable[[#This Row],[Order Date]],"mmm")</f>
        <v>Jul</v>
      </c>
      <c r="G1505" s="3" t="s">
        <v>6</v>
      </c>
      <c r="H1505" s="3" t="s">
        <v>49</v>
      </c>
      <c r="I1505" s="3" t="s">
        <v>28</v>
      </c>
      <c r="J1505" s="3" t="s">
        <v>13</v>
      </c>
      <c r="K1505" s="3" t="s">
        <v>4</v>
      </c>
      <c r="L1505" s="3" t="s">
        <v>22</v>
      </c>
      <c r="M1505" s="8">
        <v>3</v>
      </c>
      <c r="N1505" s="5">
        <v>50.98</v>
      </c>
      <c r="O1505" s="6">
        <v>0</v>
      </c>
      <c r="P1505" s="5">
        <v>22.63</v>
      </c>
      <c r="Q1505" s="5">
        <f t="shared" si="92"/>
        <v>152.94</v>
      </c>
      <c r="R1505" s="5">
        <f t="shared" si="93"/>
        <v>67.89</v>
      </c>
      <c r="S1505" s="5">
        <f t="shared" si="94"/>
        <v>85.05</v>
      </c>
      <c r="T1505" s="7">
        <f t="shared" si="95"/>
        <v>0.55610043154178113</v>
      </c>
      <c r="U1505" s="4">
        <f>YEAR(SalesDataTable[[#This Row],[Order Date]])</f>
        <v>2026</v>
      </c>
      <c r="V1505" s="7" t="str">
        <f>"Q"&amp;ROUNDUP(MONTH(SalesDataTable[[#This Row],[Order Date]])/3,0)</f>
        <v>Q3</v>
      </c>
      <c r="W1505" s="8">
        <f>MONTH(SalesDataTable[[#This Row],[Order Date]])</f>
        <v>7</v>
      </c>
      <c r="X1505" s="7" t="str">
        <f>TEXT(SalesDataTable[[#This Row],[Order Date]],"mmm")</f>
        <v>Jul</v>
      </c>
    </row>
    <row r="1506" spans="1:24" ht="15.6">
      <c r="A1506" s="2">
        <v>2554</v>
      </c>
      <c r="B1506" s="12">
        <v>46232</v>
      </c>
      <c r="C1506" s="14">
        <f>YEAR(SalesDataTable[[#This Row],[Order Date]])</f>
        <v>2026</v>
      </c>
      <c r="D1506" s="14">
        <f>ROUNDUP(MONTH(SalesDataTable[[#This Row],[Order Date]])/3,0)</f>
        <v>3</v>
      </c>
      <c r="E1506" s="14">
        <f>MONTH(SalesDataTable[[#This Row],[Order Date]])</f>
        <v>7</v>
      </c>
      <c r="F1506" s="14" t="str">
        <f>TEXT(SalesDataTable[[#This Row],[Order Date]],"mmm")</f>
        <v>Jul</v>
      </c>
      <c r="G1506" s="3" t="s">
        <v>6</v>
      </c>
      <c r="H1506" s="3" t="s">
        <v>41</v>
      </c>
      <c r="I1506" s="3" t="s">
        <v>28</v>
      </c>
      <c r="J1506" s="3" t="s">
        <v>13</v>
      </c>
      <c r="K1506" s="3" t="s">
        <v>34</v>
      </c>
      <c r="L1506" s="3" t="s">
        <v>45</v>
      </c>
      <c r="M1506" s="8">
        <v>2</v>
      </c>
      <c r="N1506" s="5">
        <v>49.98</v>
      </c>
      <c r="O1506" s="6">
        <v>0.1</v>
      </c>
      <c r="P1506" s="5">
        <v>21.91</v>
      </c>
      <c r="Q1506" s="5">
        <f t="shared" si="92"/>
        <v>89.963999999999999</v>
      </c>
      <c r="R1506" s="5">
        <f t="shared" si="93"/>
        <v>43.82</v>
      </c>
      <c r="S1506" s="5">
        <f t="shared" si="94"/>
        <v>46.143999999999998</v>
      </c>
      <c r="T1506" s="7">
        <f t="shared" si="95"/>
        <v>0.51291627762215997</v>
      </c>
      <c r="U1506" s="4">
        <f>YEAR(SalesDataTable[[#This Row],[Order Date]])</f>
        <v>2026</v>
      </c>
      <c r="V1506" s="7" t="str">
        <f>"Q"&amp;ROUNDUP(MONTH(SalesDataTable[[#This Row],[Order Date]])/3,0)</f>
        <v>Q3</v>
      </c>
      <c r="W1506" s="8">
        <f>MONTH(SalesDataTable[[#This Row],[Order Date]])</f>
        <v>7</v>
      </c>
      <c r="X1506" s="7" t="str">
        <f>TEXT(SalesDataTable[[#This Row],[Order Date]],"mmm")</f>
        <v>Jul</v>
      </c>
    </row>
    <row r="1507" spans="1:24" ht="15.6">
      <c r="A1507" s="2">
        <v>2624</v>
      </c>
      <c r="B1507" s="12">
        <v>46232</v>
      </c>
      <c r="C1507" s="14">
        <f>YEAR(SalesDataTable[[#This Row],[Order Date]])</f>
        <v>2026</v>
      </c>
      <c r="D1507" s="14">
        <f>ROUNDUP(MONTH(SalesDataTable[[#This Row],[Order Date]])/3,0)</f>
        <v>3</v>
      </c>
      <c r="E1507" s="14">
        <f>MONTH(SalesDataTable[[#This Row],[Order Date]])</f>
        <v>7</v>
      </c>
      <c r="F1507" s="14" t="str">
        <f>TEXT(SalesDataTable[[#This Row],[Order Date]],"mmm")</f>
        <v>Jul</v>
      </c>
      <c r="G1507" s="3" t="s">
        <v>20</v>
      </c>
      <c r="H1507" s="3" t="s">
        <v>21</v>
      </c>
      <c r="I1507" s="3" t="s">
        <v>8</v>
      </c>
      <c r="J1507" s="3" t="s">
        <v>16</v>
      </c>
      <c r="K1507" s="3" t="s">
        <v>14</v>
      </c>
      <c r="L1507" s="3" t="s">
        <v>15</v>
      </c>
      <c r="M1507" s="8">
        <v>4</v>
      </c>
      <c r="N1507" s="5">
        <v>36.44</v>
      </c>
      <c r="O1507" s="6">
        <v>0.15</v>
      </c>
      <c r="P1507" s="5">
        <v>13.32</v>
      </c>
      <c r="Q1507" s="5">
        <f t="shared" si="92"/>
        <v>123.89599999999999</v>
      </c>
      <c r="R1507" s="5">
        <f t="shared" si="93"/>
        <v>53.28</v>
      </c>
      <c r="S1507" s="5">
        <f t="shared" si="94"/>
        <v>70.615999999999985</v>
      </c>
      <c r="T1507" s="7">
        <f t="shared" si="95"/>
        <v>0.5699619035319945</v>
      </c>
      <c r="U1507" s="4">
        <f>YEAR(SalesDataTable[[#This Row],[Order Date]])</f>
        <v>2026</v>
      </c>
      <c r="V1507" s="7" t="str">
        <f>"Q"&amp;ROUNDUP(MONTH(SalesDataTable[[#This Row],[Order Date]])/3,0)</f>
        <v>Q3</v>
      </c>
      <c r="W1507" s="8">
        <f>MONTH(SalesDataTable[[#This Row],[Order Date]])</f>
        <v>7</v>
      </c>
      <c r="X1507" s="7" t="str">
        <f>TEXT(SalesDataTable[[#This Row],[Order Date]],"mmm")</f>
        <v>Jul</v>
      </c>
    </row>
    <row r="1508" spans="1:24" ht="15.6">
      <c r="A1508" s="2">
        <v>3338</v>
      </c>
      <c r="B1508" s="12">
        <v>46232</v>
      </c>
      <c r="C1508" s="14">
        <f>YEAR(SalesDataTable[[#This Row],[Order Date]])</f>
        <v>2026</v>
      </c>
      <c r="D1508" s="14">
        <f>ROUNDUP(MONTH(SalesDataTable[[#This Row],[Order Date]])/3,0)</f>
        <v>3</v>
      </c>
      <c r="E1508" s="14">
        <f>MONTH(SalesDataTable[[#This Row],[Order Date]])</f>
        <v>7</v>
      </c>
      <c r="F1508" s="14" t="str">
        <f>TEXT(SalesDataTable[[#This Row],[Order Date]],"mmm")</f>
        <v>Jul</v>
      </c>
      <c r="G1508" s="3" t="s">
        <v>0</v>
      </c>
      <c r="H1508" s="3" t="s">
        <v>1</v>
      </c>
      <c r="I1508" s="3" t="s">
        <v>2</v>
      </c>
      <c r="J1508" s="3" t="s">
        <v>3</v>
      </c>
      <c r="K1508" s="3" t="s">
        <v>23</v>
      </c>
      <c r="L1508" s="3" t="s">
        <v>29</v>
      </c>
      <c r="M1508" s="8">
        <v>1</v>
      </c>
      <c r="N1508" s="5">
        <v>195.34</v>
      </c>
      <c r="O1508" s="6">
        <v>0.05</v>
      </c>
      <c r="P1508" s="5">
        <v>106.6</v>
      </c>
      <c r="Q1508" s="5">
        <f t="shared" si="92"/>
        <v>185.57300000000001</v>
      </c>
      <c r="R1508" s="5">
        <f t="shared" si="93"/>
        <v>106.6</v>
      </c>
      <c r="S1508" s="5">
        <f t="shared" si="94"/>
        <v>78.973000000000013</v>
      </c>
      <c r="T1508" s="7">
        <f t="shared" si="95"/>
        <v>0.42556298599472991</v>
      </c>
      <c r="U1508" s="4">
        <f>YEAR(SalesDataTable[[#This Row],[Order Date]])</f>
        <v>2026</v>
      </c>
      <c r="V1508" s="7" t="str">
        <f>"Q"&amp;ROUNDUP(MONTH(SalesDataTable[[#This Row],[Order Date]])/3,0)</f>
        <v>Q3</v>
      </c>
      <c r="W1508" s="8">
        <f>MONTH(SalesDataTable[[#This Row],[Order Date]])</f>
        <v>7</v>
      </c>
      <c r="X1508" s="7" t="str">
        <f>TEXT(SalesDataTable[[#This Row],[Order Date]],"mmm")</f>
        <v>Jul</v>
      </c>
    </row>
    <row r="1509" spans="1:24" ht="15.6">
      <c r="A1509" s="2">
        <v>4575</v>
      </c>
      <c r="B1509" s="12">
        <v>46232</v>
      </c>
      <c r="C1509" s="14">
        <f>YEAR(SalesDataTable[[#This Row],[Order Date]])</f>
        <v>2026</v>
      </c>
      <c r="D1509" s="14">
        <f>ROUNDUP(MONTH(SalesDataTable[[#This Row],[Order Date]])/3,0)</f>
        <v>3</v>
      </c>
      <c r="E1509" s="14">
        <f>MONTH(SalesDataTable[[#This Row],[Order Date]])</f>
        <v>7</v>
      </c>
      <c r="F1509" s="14" t="str">
        <f>TEXT(SalesDataTable[[#This Row],[Order Date]],"mmm")</f>
        <v>Jul</v>
      </c>
      <c r="G1509" s="3" t="s">
        <v>11</v>
      </c>
      <c r="H1509" s="3" t="s">
        <v>25</v>
      </c>
      <c r="I1509" s="3" t="s">
        <v>2</v>
      </c>
      <c r="J1509" s="3" t="s">
        <v>16</v>
      </c>
      <c r="K1509" s="3" t="s">
        <v>4</v>
      </c>
      <c r="L1509" s="3" t="s">
        <v>30</v>
      </c>
      <c r="M1509" s="8">
        <v>1</v>
      </c>
      <c r="N1509" s="5">
        <v>103.31</v>
      </c>
      <c r="O1509" s="6">
        <v>0</v>
      </c>
      <c r="P1509" s="5">
        <v>50.93</v>
      </c>
      <c r="Q1509" s="5">
        <f t="shared" si="92"/>
        <v>103.31</v>
      </c>
      <c r="R1509" s="5">
        <f t="shared" si="93"/>
        <v>50.93</v>
      </c>
      <c r="S1509" s="5">
        <f t="shared" si="94"/>
        <v>52.38</v>
      </c>
      <c r="T1509" s="7">
        <f t="shared" si="95"/>
        <v>0.50701771367728199</v>
      </c>
      <c r="U1509" s="4">
        <f>YEAR(SalesDataTable[[#This Row],[Order Date]])</f>
        <v>2026</v>
      </c>
      <c r="V1509" s="7" t="str">
        <f>"Q"&amp;ROUNDUP(MONTH(SalesDataTable[[#This Row],[Order Date]])/3,0)</f>
        <v>Q3</v>
      </c>
      <c r="W1509" s="8">
        <f>MONTH(SalesDataTable[[#This Row],[Order Date]])</f>
        <v>7</v>
      </c>
      <c r="X1509" s="7" t="str">
        <f>TEXT(SalesDataTable[[#This Row],[Order Date]],"mmm")</f>
        <v>Jul</v>
      </c>
    </row>
    <row r="1510" spans="1:24" ht="15.6">
      <c r="A1510" s="2">
        <v>4871</v>
      </c>
      <c r="B1510" s="12">
        <v>46232</v>
      </c>
      <c r="C1510" s="14">
        <f>YEAR(SalesDataTable[[#This Row],[Order Date]])</f>
        <v>2026</v>
      </c>
      <c r="D1510" s="14">
        <f>ROUNDUP(MONTH(SalesDataTable[[#This Row],[Order Date]])/3,0)</f>
        <v>3</v>
      </c>
      <c r="E1510" s="14">
        <f>MONTH(SalesDataTable[[#This Row],[Order Date]])</f>
        <v>7</v>
      </c>
      <c r="F1510" s="14" t="str">
        <f>TEXT(SalesDataTable[[#This Row],[Order Date]],"mmm")</f>
        <v>Jul</v>
      </c>
      <c r="G1510" s="3" t="s">
        <v>0</v>
      </c>
      <c r="H1510" s="3" t="s">
        <v>1</v>
      </c>
      <c r="I1510" s="3" t="s">
        <v>2</v>
      </c>
      <c r="J1510" s="3" t="s">
        <v>13</v>
      </c>
      <c r="K1510" s="3" t="s">
        <v>23</v>
      </c>
      <c r="L1510" s="3" t="s">
        <v>51</v>
      </c>
      <c r="M1510" s="8">
        <v>3</v>
      </c>
      <c r="N1510" s="5">
        <v>123.31</v>
      </c>
      <c r="O1510" s="6">
        <v>0</v>
      </c>
      <c r="P1510" s="5">
        <v>59.16</v>
      </c>
      <c r="Q1510" s="5">
        <f t="shared" si="92"/>
        <v>369.93</v>
      </c>
      <c r="R1510" s="5">
        <f t="shared" si="93"/>
        <v>177.48</v>
      </c>
      <c r="S1510" s="5">
        <f t="shared" si="94"/>
        <v>192.45000000000002</v>
      </c>
      <c r="T1510" s="7">
        <f t="shared" si="95"/>
        <v>0.52023355770010549</v>
      </c>
      <c r="U1510" s="4">
        <f>YEAR(SalesDataTable[[#This Row],[Order Date]])</f>
        <v>2026</v>
      </c>
      <c r="V1510" s="7" t="str">
        <f>"Q"&amp;ROUNDUP(MONTH(SalesDataTable[[#This Row],[Order Date]])/3,0)</f>
        <v>Q3</v>
      </c>
      <c r="W1510" s="8">
        <f>MONTH(SalesDataTable[[#This Row],[Order Date]])</f>
        <v>7</v>
      </c>
      <c r="X1510" s="7" t="str">
        <f>TEXT(SalesDataTable[[#This Row],[Order Date]],"mmm")</f>
        <v>Jul</v>
      </c>
    </row>
    <row r="1511" spans="1:24" ht="15.6">
      <c r="A1511" s="2">
        <v>4931</v>
      </c>
      <c r="B1511" s="12">
        <v>46232</v>
      </c>
      <c r="C1511" s="14">
        <f>YEAR(SalesDataTable[[#This Row],[Order Date]])</f>
        <v>2026</v>
      </c>
      <c r="D1511" s="14">
        <f>ROUNDUP(MONTH(SalesDataTable[[#This Row],[Order Date]])/3,0)</f>
        <v>3</v>
      </c>
      <c r="E1511" s="14">
        <f>MONTH(SalesDataTable[[#This Row],[Order Date]])</f>
        <v>7</v>
      </c>
      <c r="F1511" s="14" t="str">
        <f>TEXT(SalesDataTable[[#This Row],[Order Date]],"mmm")</f>
        <v>Jul</v>
      </c>
      <c r="G1511" s="3" t="s">
        <v>0</v>
      </c>
      <c r="H1511" s="3" t="s">
        <v>50</v>
      </c>
      <c r="I1511" s="3" t="s">
        <v>2</v>
      </c>
      <c r="J1511" s="3" t="s">
        <v>13</v>
      </c>
      <c r="K1511" s="3" t="s">
        <v>34</v>
      </c>
      <c r="L1511" s="3" t="s">
        <v>35</v>
      </c>
      <c r="M1511" s="8">
        <v>1</v>
      </c>
      <c r="N1511" s="5">
        <v>40.36</v>
      </c>
      <c r="O1511" s="6">
        <v>0.1</v>
      </c>
      <c r="P1511" s="5">
        <v>14.82</v>
      </c>
      <c r="Q1511" s="5">
        <f t="shared" si="92"/>
        <v>36.323999999999998</v>
      </c>
      <c r="R1511" s="5">
        <f t="shared" si="93"/>
        <v>14.82</v>
      </c>
      <c r="S1511" s="5">
        <f t="shared" si="94"/>
        <v>21.503999999999998</v>
      </c>
      <c r="T1511" s="7">
        <f t="shared" si="95"/>
        <v>0.59200528576148004</v>
      </c>
      <c r="U1511" s="4">
        <f>YEAR(SalesDataTable[[#This Row],[Order Date]])</f>
        <v>2026</v>
      </c>
      <c r="V1511" s="7" t="str">
        <f>"Q"&amp;ROUNDUP(MONTH(SalesDataTable[[#This Row],[Order Date]])/3,0)</f>
        <v>Q3</v>
      </c>
      <c r="W1511" s="8">
        <f>MONTH(SalesDataTable[[#This Row],[Order Date]])</f>
        <v>7</v>
      </c>
      <c r="X1511" s="7" t="str">
        <f>TEXT(SalesDataTable[[#This Row],[Order Date]],"mmm")</f>
        <v>Jul</v>
      </c>
    </row>
    <row r="1512" spans="1:24" ht="15.6">
      <c r="A1512" s="2">
        <v>4962</v>
      </c>
      <c r="B1512" s="12">
        <v>46232</v>
      </c>
      <c r="C1512" s="14">
        <f>YEAR(SalesDataTable[[#This Row],[Order Date]])</f>
        <v>2026</v>
      </c>
      <c r="D1512" s="14">
        <f>ROUNDUP(MONTH(SalesDataTable[[#This Row],[Order Date]])/3,0)</f>
        <v>3</v>
      </c>
      <c r="E1512" s="14">
        <f>MONTH(SalesDataTable[[#This Row],[Order Date]])</f>
        <v>7</v>
      </c>
      <c r="F1512" s="14" t="str">
        <f>TEXT(SalesDataTable[[#This Row],[Order Date]],"mmm")</f>
        <v>Jul</v>
      </c>
      <c r="G1512" s="3" t="s">
        <v>0</v>
      </c>
      <c r="H1512" s="3" t="s">
        <v>50</v>
      </c>
      <c r="I1512" s="3" t="s">
        <v>19</v>
      </c>
      <c r="J1512" s="3" t="s">
        <v>13</v>
      </c>
      <c r="K1512" s="3" t="s">
        <v>23</v>
      </c>
      <c r="L1512" s="3" t="s">
        <v>40</v>
      </c>
      <c r="M1512" s="8">
        <v>2</v>
      </c>
      <c r="N1512" s="5">
        <v>83.06</v>
      </c>
      <c r="O1512" s="6">
        <v>0</v>
      </c>
      <c r="P1512" s="5">
        <v>38.74</v>
      </c>
      <c r="Q1512" s="5">
        <f t="shared" si="92"/>
        <v>166.12</v>
      </c>
      <c r="R1512" s="5">
        <f t="shared" si="93"/>
        <v>77.48</v>
      </c>
      <c r="S1512" s="5">
        <f t="shared" si="94"/>
        <v>88.64</v>
      </c>
      <c r="T1512" s="7">
        <f t="shared" si="95"/>
        <v>0.5335901757765471</v>
      </c>
      <c r="U1512" s="4">
        <f>YEAR(SalesDataTable[[#This Row],[Order Date]])</f>
        <v>2026</v>
      </c>
      <c r="V1512" s="7" t="str">
        <f>"Q"&amp;ROUNDUP(MONTH(SalesDataTable[[#This Row],[Order Date]])/3,0)</f>
        <v>Q3</v>
      </c>
      <c r="W1512" s="8">
        <f>MONTH(SalesDataTable[[#This Row],[Order Date]])</f>
        <v>7</v>
      </c>
      <c r="X1512" s="7" t="str">
        <f>TEXT(SalesDataTable[[#This Row],[Order Date]],"mmm")</f>
        <v>Jul</v>
      </c>
    </row>
    <row r="1513" spans="1:24" ht="15.6">
      <c r="A1513" s="2">
        <v>5006</v>
      </c>
      <c r="B1513" s="12">
        <v>46232</v>
      </c>
      <c r="C1513" s="14">
        <f>YEAR(SalesDataTable[[#This Row],[Order Date]])</f>
        <v>2026</v>
      </c>
      <c r="D1513" s="14">
        <f>ROUNDUP(MONTH(SalesDataTable[[#This Row],[Order Date]])/3,0)</f>
        <v>3</v>
      </c>
      <c r="E1513" s="14">
        <f>MONTH(SalesDataTable[[#This Row],[Order Date]])</f>
        <v>7</v>
      </c>
      <c r="F1513" s="14" t="str">
        <f>TEXT(SalesDataTable[[#This Row],[Order Date]],"mmm")</f>
        <v>Jul</v>
      </c>
      <c r="G1513" s="3" t="s">
        <v>11</v>
      </c>
      <c r="H1513" s="3" t="s">
        <v>18</v>
      </c>
      <c r="I1513" s="3" t="s">
        <v>2</v>
      </c>
      <c r="J1513" s="3" t="s">
        <v>3</v>
      </c>
      <c r="K1513" s="3" t="s">
        <v>9</v>
      </c>
      <c r="L1513" s="3"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c r="U1513" s="4">
        <f>YEAR(SalesDataTable[[#This Row],[Order Date]])</f>
        <v>2026</v>
      </c>
      <c r="V1513" s="7" t="str">
        <f>"Q"&amp;ROUNDUP(MONTH(SalesDataTable[[#This Row],[Order Date]])/3,0)</f>
        <v>Q3</v>
      </c>
      <c r="W1513" s="8">
        <f>MONTH(SalesDataTable[[#This Row],[Order Date]])</f>
        <v>7</v>
      </c>
      <c r="X1513" s="7" t="str">
        <f>TEXT(SalesDataTable[[#This Row],[Order Date]],"mmm")</f>
        <v>Jul</v>
      </c>
    </row>
    <row r="1514" spans="1:24" ht="15.6">
      <c r="A1514" s="2">
        <v>5033</v>
      </c>
      <c r="B1514" s="12">
        <v>46232</v>
      </c>
      <c r="C1514" s="14">
        <f>YEAR(SalesDataTable[[#This Row],[Order Date]])</f>
        <v>2026</v>
      </c>
      <c r="D1514" s="14">
        <f>ROUNDUP(MONTH(SalesDataTable[[#This Row],[Order Date]])/3,0)</f>
        <v>3</v>
      </c>
      <c r="E1514" s="14">
        <f>MONTH(SalesDataTable[[#This Row],[Order Date]])</f>
        <v>7</v>
      </c>
      <c r="F1514" s="14" t="str">
        <f>TEXT(SalesDataTable[[#This Row],[Order Date]],"mmm")</f>
        <v>Jul</v>
      </c>
      <c r="G1514" s="3" t="s">
        <v>20</v>
      </c>
      <c r="H1514" s="3" t="s">
        <v>33</v>
      </c>
      <c r="I1514" s="3" t="s">
        <v>2</v>
      </c>
      <c r="J1514" s="3" t="s">
        <v>13</v>
      </c>
      <c r="K1514" s="3" t="s">
        <v>9</v>
      </c>
      <c r="L1514" s="3"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c r="U1514" s="4">
        <f>YEAR(SalesDataTable[[#This Row],[Order Date]])</f>
        <v>2026</v>
      </c>
      <c r="V1514" s="7" t="str">
        <f>"Q"&amp;ROUNDUP(MONTH(SalesDataTable[[#This Row],[Order Date]])/3,0)</f>
        <v>Q3</v>
      </c>
      <c r="W1514" s="8">
        <f>MONTH(SalesDataTable[[#This Row],[Order Date]])</f>
        <v>7</v>
      </c>
      <c r="X1514" s="7" t="str">
        <f>TEXT(SalesDataTable[[#This Row],[Order Date]],"mmm")</f>
        <v>Jul</v>
      </c>
    </row>
    <row r="1515" spans="1:24" ht="15.6">
      <c r="A1515" s="2">
        <v>5117</v>
      </c>
      <c r="B1515" s="12">
        <v>46232</v>
      </c>
      <c r="C1515" s="14">
        <f>YEAR(SalesDataTable[[#This Row],[Order Date]])</f>
        <v>2026</v>
      </c>
      <c r="D1515" s="14">
        <f>ROUNDUP(MONTH(SalesDataTable[[#This Row],[Order Date]])/3,0)</f>
        <v>3</v>
      </c>
      <c r="E1515" s="14">
        <f>MONTH(SalesDataTable[[#This Row],[Order Date]])</f>
        <v>7</v>
      </c>
      <c r="F1515" s="14" t="str">
        <f>TEXT(SalesDataTable[[#This Row],[Order Date]],"mmm")</f>
        <v>Jul</v>
      </c>
      <c r="G1515" s="3" t="s">
        <v>6</v>
      </c>
      <c r="H1515" s="3" t="s">
        <v>41</v>
      </c>
      <c r="I1515" s="3" t="s">
        <v>2</v>
      </c>
      <c r="J1515" s="3" t="s">
        <v>16</v>
      </c>
      <c r="K1515" s="3" t="s">
        <v>9</v>
      </c>
      <c r="L1515" s="3"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c r="U1515" s="4">
        <f>YEAR(SalesDataTable[[#This Row],[Order Date]])</f>
        <v>2026</v>
      </c>
      <c r="V1515" s="7" t="str">
        <f>"Q"&amp;ROUNDUP(MONTH(SalesDataTable[[#This Row],[Order Date]])/3,0)</f>
        <v>Q3</v>
      </c>
      <c r="W1515" s="8">
        <f>MONTH(SalesDataTable[[#This Row],[Order Date]])</f>
        <v>7</v>
      </c>
      <c r="X1515" s="7" t="str">
        <f>TEXT(SalesDataTable[[#This Row],[Order Date]],"mmm")</f>
        <v>Jul</v>
      </c>
    </row>
    <row r="1516" spans="1:24" ht="15.6">
      <c r="A1516" s="2">
        <v>954</v>
      </c>
      <c r="B1516" s="12">
        <v>46233</v>
      </c>
      <c r="C1516" s="14">
        <f>YEAR(SalesDataTable[[#This Row],[Order Date]])</f>
        <v>2026</v>
      </c>
      <c r="D1516" s="14">
        <f>ROUNDUP(MONTH(SalesDataTable[[#This Row],[Order Date]])/3,0)</f>
        <v>3</v>
      </c>
      <c r="E1516" s="14">
        <f>MONTH(SalesDataTable[[#This Row],[Order Date]])</f>
        <v>7</v>
      </c>
      <c r="F1516" s="14" t="str">
        <f>TEXT(SalesDataTable[[#This Row],[Order Date]],"mmm")</f>
        <v>Jul</v>
      </c>
      <c r="G1516" s="3" t="s">
        <v>6</v>
      </c>
      <c r="H1516" s="3" t="s">
        <v>7</v>
      </c>
      <c r="I1516" s="3" t="s">
        <v>2</v>
      </c>
      <c r="J1516" s="3" t="s">
        <v>13</v>
      </c>
      <c r="K1516" s="3" t="s">
        <v>14</v>
      </c>
      <c r="L1516" s="3"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c r="U1516" s="4">
        <f>YEAR(SalesDataTable[[#This Row],[Order Date]])</f>
        <v>2026</v>
      </c>
      <c r="V1516" s="7" t="str">
        <f>"Q"&amp;ROUNDUP(MONTH(SalesDataTable[[#This Row],[Order Date]])/3,0)</f>
        <v>Q3</v>
      </c>
      <c r="W1516" s="8">
        <f>MONTH(SalesDataTable[[#This Row],[Order Date]])</f>
        <v>7</v>
      </c>
      <c r="X1516" s="7" t="str">
        <f>TEXT(SalesDataTable[[#This Row],[Order Date]],"mmm")</f>
        <v>Jul</v>
      </c>
    </row>
    <row r="1517" spans="1:24" ht="15.6">
      <c r="A1517" s="2">
        <v>1644</v>
      </c>
      <c r="B1517" s="12">
        <v>46233</v>
      </c>
      <c r="C1517" s="14">
        <f>YEAR(SalesDataTable[[#This Row],[Order Date]])</f>
        <v>2026</v>
      </c>
      <c r="D1517" s="14">
        <f>ROUNDUP(MONTH(SalesDataTable[[#This Row],[Order Date]])/3,0)</f>
        <v>3</v>
      </c>
      <c r="E1517" s="14">
        <f>MONTH(SalesDataTable[[#This Row],[Order Date]])</f>
        <v>7</v>
      </c>
      <c r="F1517" s="14" t="str">
        <f>TEXT(SalesDataTable[[#This Row],[Order Date]],"mmm")</f>
        <v>Jul</v>
      </c>
      <c r="G1517" s="3" t="s">
        <v>20</v>
      </c>
      <c r="H1517" s="3" t="s">
        <v>47</v>
      </c>
      <c r="I1517" s="3" t="s">
        <v>2</v>
      </c>
      <c r="J1517" s="3" t="s">
        <v>3</v>
      </c>
      <c r="K1517" s="3" t="s">
        <v>4</v>
      </c>
      <c r="L1517" s="3"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c r="U1517" s="4">
        <f>YEAR(SalesDataTable[[#This Row],[Order Date]])</f>
        <v>2026</v>
      </c>
      <c r="V1517" s="7" t="str">
        <f>"Q"&amp;ROUNDUP(MONTH(SalesDataTable[[#This Row],[Order Date]])/3,0)</f>
        <v>Q3</v>
      </c>
      <c r="W1517" s="8">
        <f>MONTH(SalesDataTable[[#This Row],[Order Date]])</f>
        <v>7</v>
      </c>
      <c r="X1517" s="7" t="str">
        <f>TEXT(SalesDataTable[[#This Row],[Order Date]],"mmm")</f>
        <v>Jul</v>
      </c>
    </row>
    <row r="1518" spans="1:24" ht="15.6">
      <c r="A1518" s="2">
        <v>2030</v>
      </c>
      <c r="B1518" s="12">
        <v>46233</v>
      </c>
      <c r="C1518" s="14">
        <f>YEAR(SalesDataTable[[#This Row],[Order Date]])</f>
        <v>2026</v>
      </c>
      <c r="D1518" s="14">
        <f>ROUNDUP(MONTH(SalesDataTable[[#This Row],[Order Date]])/3,0)</f>
        <v>3</v>
      </c>
      <c r="E1518" s="14">
        <f>MONTH(SalesDataTable[[#This Row],[Order Date]])</f>
        <v>7</v>
      </c>
      <c r="F1518" s="14" t="str">
        <f>TEXT(SalesDataTable[[#This Row],[Order Date]],"mmm")</f>
        <v>Jul</v>
      </c>
      <c r="G1518" s="3" t="s">
        <v>0</v>
      </c>
      <c r="H1518" s="3" t="s">
        <v>1</v>
      </c>
      <c r="I1518" s="3" t="s">
        <v>28</v>
      </c>
      <c r="J1518" s="3" t="s">
        <v>16</v>
      </c>
      <c r="K1518" s="3" t="s">
        <v>14</v>
      </c>
      <c r="L1518" s="3" t="s">
        <v>44</v>
      </c>
      <c r="M1518" s="8">
        <v>2</v>
      </c>
      <c r="N1518" s="5">
        <v>135.63</v>
      </c>
      <c r="O1518" s="6">
        <v>0</v>
      </c>
      <c r="P1518" s="5">
        <v>66.63</v>
      </c>
      <c r="Q1518" s="5">
        <f t="shared" si="92"/>
        <v>271.26</v>
      </c>
      <c r="R1518" s="5">
        <f t="shared" si="93"/>
        <v>133.26</v>
      </c>
      <c r="S1518" s="5">
        <f t="shared" si="94"/>
        <v>138</v>
      </c>
      <c r="T1518" s="7">
        <f t="shared" si="95"/>
        <v>0.50873700508737008</v>
      </c>
      <c r="U1518" s="4">
        <f>YEAR(SalesDataTable[[#This Row],[Order Date]])</f>
        <v>2026</v>
      </c>
      <c r="V1518" s="7" t="str">
        <f>"Q"&amp;ROUNDUP(MONTH(SalesDataTable[[#This Row],[Order Date]])/3,0)</f>
        <v>Q3</v>
      </c>
      <c r="W1518" s="8">
        <f>MONTH(SalesDataTable[[#This Row],[Order Date]])</f>
        <v>7</v>
      </c>
      <c r="X1518" s="7" t="str">
        <f>TEXT(SalesDataTable[[#This Row],[Order Date]],"mmm")</f>
        <v>Jul</v>
      </c>
    </row>
    <row r="1519" spans="1:24" ht="15.6">
      <c r="A1519" s="2">
        <v>2595</v>
      </c>
      <c r="B1519" s="12">
        <v>46233</v>
      </c>
      <c r="C1519" s="14">
        <f>YEAR(SalesDataTable[[#This Row],[Order Date]])</f>
        <v>2026</v>
      </c>
      <c r="D1519" s="14">
        <f>ROUNDUP(MONTH(SalesDataTable[[#This Row],[Order Date]])/3,0)</f>
        <v>3</v>
      </c>
      <c r="E1519" s="14">
        <f>MONTH(SalesDataTable[[#This Row],[Order Date]])</f>
        <v>7</v>
      </c>
      <c r="F1519" s="14" t="str">
        <f>TEXT(SalesDataTable[[#This Row],[Order Date]],"mmm")</f>
        <v>Jul</v>
      </c>
      <c r="G1519" s="3" t="s">
        <v>0</v>
      </c>
      <c r="H1519" s="3" t="s">
        <v>36</v>
      </c>
      <c r="I1519" s="3" t="s">
        <v>8</v>
      </c>
      <c r="J1519" s="3" t="s">
        <v>16</v>
      </c>
      <c r="K1519" s="3" t="s">
        <v>14</v>
      </c>
      <c r="L1519" s="3"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c r="U1519" s="4">
        <f>YEAR(SalesDataTable[[#This Row],[Order Date]])</f>
        <v>2026</v>
      </c>
      <c r="V1519" s="7" t="str">
        <f>"Q"&amp;ROUNDUP(MONTH(SalesDataTable[[#This Row],[Order Date]])/3,0)</f>
        <v>Q3</v>
      </c>
      <c r="W1519" s="8">
        <f>MONTH(SalesDataTable[[#This Row],[Order Date]])</f>
        <v>7</v>
      </c>
      <c r="X1519" s="7" t="str">
        <f>TEXT(SalesDataTable[[#This Row],[Order Date]],"mmm")</f>
        <v>Jul</v>
      </c>
    </row>
    <row r="1520" spans="1:24" ht="15.6">
      <c r="A1520" s="2">
        <v>2763</v>
      </c>
      <c r="B1520" s="12">
        <v>46233</v>
      </c>
      <c r="C1520" s="14">
        <f>YEAR(SalesDataTable[[#This Row],[Order Date]])</f>
        <v>2026</v>
      </c>
      <c r="D1520" s="14">
        <f>ROUNDUP(MONTH(SalesDataTable[[#This Row],[Order Date]])/3,0)</f>
        <v>3</v>
      </c>
      <c r="E1520" s="14">
        <f>MONTH(SalesDataTable[[#This Row],[Order Date]])</f>
        <v>7</v>
      </c>
      <c r="F1520" s="14" t="str">
        <f>TEXT(SalesDataTable[[#This Row],[Order Date]],"mmm")</f>
        <v>Jul</v>
      </c>
      <c r="G1520" s="3" t="s">
        <v>0</v>
      </c>
      <c r="H1520" s="3" t="s">
        <v>50</v>
      </c>
      <c r="I1520" s="3" t="s">
        <v>2</v>
      </c>
      <c r="J1520" s="3" t="s">
        <v>16</v>
      </c>
      <c r="K1520" s="3" t="s">
        <v>23</v>
      </c>
      <c r="L1520" s="3" t="s">
        <v>51</v>
      </c>
      <c r="M1520" s="8">
        <v>1</v>
      </c>
      <c r="N1520" s="5">
        <v>120.94</v>
      </c>
      <c r="O1520" s="6">
        <v>0</v>
      </c>
      <c r="P1520" s="5">
        <v>62.24</v>
      </c>
      <c r="Q1520" s="5">
        <f t="shared" si="92"/>
        <v>120.94</v>
      </c>
      <c r="R1520" s="5">
        <f t="shared" si="93"/>
        <v>62.24</v>
      </c>
      <c r="S1520" s="5">
        <f t="shared" si="94"/>
        <v>58.699999999999996</v>
      </c>
      <c r="T1520" s="7">
        <f t="shared" si="95"/>
        <v>0.48536464362493797</v>
      </c>
      <c r="U1520" s="4">
        <f>YEAR(SalesDataTable[[#This Row],[Order Date]])</f>
        <v>2026</v>
      </c>
      <c r="V1520" s="7" t="str">
        <f>"Q"&amp;ROUNDUP(MONTH(SalesDataTable[[#This Row],[Order Date]])/3,0)</f>
        <v>Q3</v>
      </c>
      <c r="W1520" s="8">
        <f>MONTH(SalesDataTable[[#This Row],[Order Date]])</f>
        <v>7</v>
      </c>
      <c r="X1520" s="7" t="str">
        <f>TEXT(SalesDataTable[[#This Row],[Order Date]],"mmm")</f>
        <v>Jul</v>
      </c>
    </row>
    <row r="1521" spans="1:24" ht="15.6">
      <c r="A1521" s="2">
        <v>3537</v>
      </c>
      <c r="B1521" s="12">
        <v>46233</v>
      </c>
      <c r="C1521" s="14">
        <f>YEAR(SalesDataTable[[#This Row],[Order Date]])</f>
        <v>2026</v>
      </c>
      <c r="D1521" s="14">
        <f>ROUNDUP(MONTH(SalesDataTable[[#This Row],[Order Date]])/3,0)</f>
        <v>3</v>
      </c>
      <c r="E1521" s="14">
        <f>MONTH(SalesDataTable[[#This Row],[Order Date]])</f>
        <v>7</v>
      </c>
      <c r="F1521" s="14" t="str">
        <f>TEXT(SalesDataTable[[#This Row],[Order Date]],"mmm")</f>
        <v>Jul</v>
      </c>
      <c r="G1521" s="3" t="s">
        <v>6</v>
      </c>
      <c r="H1521" s="3" t="s">
        <v>41</v>
      </c>
      <c r="I1521" s="3" t="s">
        <v>2</v>
      </c>
      <c r="J1521" s="3" t="s">
        <v>3</v>
      </c>
      <c r="K1521" s="3" t="s">
        <v>23</v>
      </c>
      <c r="L1521" s="3" t="s">
        <v>24</v>
      </c>
      <c r="M1521" s="8">
        <v>2</v>
      </c>
      <c r="N1521" s="5">
        <v>332.99</v>
      </c>
      <c r="O1521" s="6">
        <v>0.15</v>
      </c>
      <c r="P1521" s="5">
        <v>199.09</v>
      </c>
      <c r="Q1521" s="5">
        <f t="shared" si="92"/>
        <v>566.08299999999997</v>
      </c>
      <c r="R1521" s="5">
        <f t="shared" si="93"/>
        <v>398.18</v>
      </c>
      <c r="S1521" s="5">
        <f t="shared" si="94"/>
        <v>167.90299999999996</v>
      </c>
      <c r="T1521" s="7">
        <f t="shared" si="95"/>
        <v>0.29660491482697759</v>
      </c>
      <c r="U1521" s="4">
        <f>YEAR(SalesDataTable[[#This Row],[Order Date]])</f>
        <v>2026</v>
      </c>
      <c r="V1521" s="7" t="str">
        <f>"Q"&amp;ROUNDUP(MONTH(SalesDataTable[[#This Row],[Order Date]])/3,0)</f>
        <v>Q3</v>
      </c>
      <c r="W1521" s="8">
        <f>MONTH(SalesDataTable[[#This Row],[Order Date]])</f>
        <v>7</v>
      </c>
      <c r="X1521" s="7" t="str">
        <f>TEXT(SalesDataTable[[#This Row],[Order Date]],"mmm")</f>
        <v>Jul</v>
      </c>
    </row>
    <row r="1522" spans="1:24" ht="15.6">
      <c r="A1522" s="2">
        <v>3550</v>
      </c>
      <c r="B1522" s="12">
        <v>46233</v>
      </c>
      <c r="C1522" s="14">
        <f>YEAR(SalesDataTable[[#This Row],[Order Date]])</f>
        <v>2026</v>
      </c>
      <c r="D1522" s="14">
        <f>ROUNDUP(MONTH(SalesDataTable[[#This Row],[Order Date]])/3,0)</f>
        <v>3</v>
      </c>
      <c r="E1522" s="14">
        <f>MONTH(SalesDataTable[[#This Row],[Order Date]])</f>
        <v>7</v>
      </c>
      <c r="F1522" s="14" t="str">
        <f>TEXT(SalesDataTable[[#This Row],[Order Date]],"mmm")</f>
        <v>Jul</v>
      </c>
      <c r="G1522" s="3" t="s">
        <v>0</v>
      </c>
      <c r="H1522" s="3" t="s">
        <v>50</v>
      </c>
      <c r="I1522" s="3" t="s">
        <v>2</v>
      </c>
      <c r="J1522" s="3" t="s">
        <v>3</v>
      </c>
      <c r="K1522" s="3" t="s">
        <v>23</v>
      </c>
      <c r="L1522" s="3" t="s">
        <v>51</v>
      </c>
      <c r="M1522" s="8">
        <v>3</v>
      </c>
      <c r="N1522" s="5">
        <v>120.88</v>
      </c>
      <c r="O1522" s="6">
        <v>0</v>
      </c>
      <c r="P1522" s="5">
        <v>60.97</v>
      </c>
      <c r="Q1522" s="5">
        <f t="shared" si="92"/>
        <v>362.64</v>
      </c>
      <c r="R1522" s="5">
        <f t="shared" si="93"/>
        <v>182.91</v>
      </c>
      <c r="S1522" s="5">
        <f t="shared" si="94"/>
        <v>179.73</v>
      </c>
      <c r="T1522" s="7">
        <f t="shared" si="95"/>
        <v>0.49561548643282594</v>
      </c>
      <c r="U1522" s="4">
        <f>YEAR(SalesDataTable[[#This Row],[Order Date]])</f>
        <v>2026</v>
      </c>
      <c r="V1522" s="7" t="str">
        <f>"Q"&amp;ROUNDUP(MONTH(SalesDataTable[[#This Row],[Order Date]])/3,0)</f>
        <v>Q3</v>
      </c>
      <c r="W1522" s="8">
        <f>MONTH(SalesDataTable[[#This Row],[Order Date]])</f>
        <v>7</v>
      </c>
      <c r="X1522" s="7" t="str">
        <f>TEXT(SalesDataTable[[#This Row],[Order Date]],"mmm")</f>
        <v>Jul</v>
      </c>
    </row>
    <row r="1523" spans="1:24" ht="15.6">
      <c r="A1523" s="2">
        <v>3875</v>
      </c>
      <c r="B1523" s="12">
        <v>46233</v>
      </c>
      <c r="C1523" s="14">
        <f>YEAR(SalesDataTable[[#This Row],[Order Date]])</f>
        <v>2026</v>
      </c>
      <c r="D1523" s="14">
        <f>ROUNDUP(MONTH(SalesDataTable[[#This Row],[Order Date]])/3,0)</f>
        <v>3</v>
      </c>
      <c r="E1523" s="14">
        <f>MONTH(SalesDataTable[[#This Row],[Order Date]])</f>
        <v>7</v>
      </c>
      <c r="F1523" s="14" t="str">
        <f>TEXT(SalesDataTable[[#This Row],[Order Date]],"mmm")</f>
        <v>Jul</v>
      </c>
      <c r="G1523" s="3" t="s">
        <v>20</v>
      </c>
      <c r="H1523" s="3" t="s">
        <v>33</v>
      </c>
      <c r="I1523" s="3" t="s">
        <v>2</v>
      </c>
      <c r="J1523" s="3" t="s">
        <v>3</v>
      </c>
      <c r="K1523" s="3" t="s">
        <v>4</v>
      </c>
      <c r="L1523" s="3" t="s">
        <v>30</v>
      </c>
      <c r="M1523" s="8">
        <v>1</v>
      </c>
      <c r="N1523" s="5">
        <v>101.73</v>
      </c>
      <c r="O1523" s="6">
        <v>0.05</v>
      </c>
      <c r="P1523" s="5">
        <v>51.63</v>
      </c>
      <c r="Q1523" s="5">
        <f t="shared" si="92"/>
        <v>96.643500000000003</v>
      </c>
      <c r="R1523" s="5">
        <f t="shared" si="93"/>
        <v>51.63</v>
      </c>
      <c r="S1523" s="5">
        <f t="shared" si="94"/>
        <v>45.013500000000001</v>
      </c>
      <c r="T1523" s="7">
        <f t="shared" si="95"/>
        <v>0.46576852038678235</v>
      </c>
      <c r="U1523" s="4">
        <f>YEAR(SalesDataTable[[#This Row],[Order Date]])</f>
        <v>2026</v>
      </c>
      <c r="V1523" s="7" t="str">
        <f>"Q"&amp;ROUNDUP(MONTH(SalesDataTable[[#This Row],[Order Date]])/3,0)</f>
        <v>Q3</v>
      </c>
      <c r="W1523" s="8">
        <f>MONTH(SalesDataTable[[#This Row],[Order Date]])</f>
        <v>7</v>
      </c>
      <c r="X1523" s="7" t="str">
        <f>TEXT(SalesDataTable[[#This Row],[Order Date]],"mmm")</f>
        <v>Jul</v>
      </c>
    </row>
    <row r="1524" spans="1:24" ht="15.6">
      <c r="A1524" s="2">
        <v>4467</v>
      </c>
      <c r="B1524" s="12">
        <v>46233</v>
      </c>
      <c r="C1524" s="14">
        <f>YEAR(SalesDataTable[[#This Row],[Order Date]])</f>
        <v>2026</v>
      </c>
      <c r="D1524" s="14">
        <f>ROUNDUP(MONTH(SalesDataTable[[#This Row],[Order Date]])/3,0)</f>
        <v>3</v>
      </c>
      <c r="E1524" s="14">
        <f>MONTH(SalesDataTable[[#This Row],[Order Date]])</f>
        <v>7</v>
      </c>
      <c r="F1524" s="14" t="str">
        <f>TEXT(SalesDataTable[[#This Row],[Order Date]],"mmm")</f>
        <v>Jul</v>
      </c>
      <c r="G1524" s="3" t="s">
        <v>20</v>
      </c>
      <c r="H1524" s="3" t="s">
        <v>31</v>
      </c>
      <c r="I1524" s="3" t="s">
        <v>2</v>
      </c>
      <c r="J1524" s="3" t="s">
        <v>3</v>
      </c>
      <c r="K1524" s="3" t="s">
        <v>14</v>
      </c>
      <c r="L1524" s="3" t="s">
        <v>15</v>
      </c>
      <c r="M1524" s="8">
        <v>2</v>
      </c>
      <c r="N1524" s="5">
        <v>36.21</v>
      </c>
      <c r="O1524" s="6">
        <v>0</v>
      </c>
      <c r="P1524" s="5">
        <v>13.5</v>
      </c>
      <c r="Q1524" s="5">
        <f t="shared" si="92"/>
        <v>72.42</v>
      </c>
      <c r="R1524" s="5">
        <f t="shared" si="93"/>
        <v>27</v>
      </c>
      <c r="S1524" s="5">
        <f t="shared" si="94"/>
        <v>45.42</v>
      </c>
      <c r="T1524" s="7">
        <f t="shared" si="95"/>
        <v>0.62717481358740679</v>
      </c>
      <c r="U1524" s="4">
        <f>YEAR(SalesDataTable[[#This Row],[Order Date]])</f>
        <v>2026</v>
      </c>
      <c r="V1524" s="7" t="str">
        <f>"Q"&amp;ROUNDUP(MONTH(SalesDataTable[[#This Row],[Order Date]])/3,0)</f>
        <v>Q3</v>
      </c>
      <c r="W1524" s="8">
        <f>MONTH(SalesDataTable[[#This Row],[Order Date]])</f>
        <v>7</v>
      </c>
      <c r="X1524" s="7" t="str">
        <f>TEXT(SalesDataTable[[#This Row],[Order Date]],"mmm")</f>
        <v>Jul</v>
      </c>
    </row>
    <row r="1525" spans="1:24" ht="15.6">
      <c r="A1525" s="2">
        <v>739</v>
      </c>
      <c r="B1525" s="12">
        <v>46234</v>
      </c>
      <c r="C1525" s="14">
        <f>YEAR(SalesDataTable[[#This Row],[Order Date]])</f>
        <v>2026</v>
      </c>
      <c r="D1525" s="14">
        <f>ROUNDUP(MONTH(SalesDataTable[[#This Row],[Order Date]])/3,0)</f>
        <v>3</v>
      </c>
      <c r="E1525" s="14">
        <f>MONTH(SalesDataTable[[#This Row],[Order Date]])</f>
        <v>7</v>
      </c>
      <c r="F1525" s="14" t="str">
        <f>TEXT(SalesDataTable[[#This Row],[Order Date]],"mmm")</f>
        <v>Jul</v>
      </c>
      <c r="G1525" s="3" t="s">
        <v>20</v>
      </c>
      <c r="H1525" s="3" t="s">
        <v>31</v>
      </c>
      <c r="I1525" s="3" t="s">
        <v>2</v>
      </c>
      <c r="J1525" s="3" t="s">
        <v>16</v>
      </c>
      <c r="K1525" s="3" t="s">
        <v>4</v>
      </c>
      <c r="L1525" s="3" t="s">
        <v>30</v>
      </c>
      <c r="M1525" s="8">
        <v>5</v>
      </c>
      <c r="N1525" s="5">
        <v>104.65</v>
      </c>
      <c r="O1525" s="6">
        <v>0</v>
      </c>
      <c r="P1525" s="5">
        <v>49.2</v>
      </c>
      <c r="Q1525" s="5">
        <f t="shared" si="92"/>
        <v>523.25</v>
      </c>
      <c r="R1525" s="5">
        <f t="shared" si="93"/>
        <v>246</v>
      </c>
      <c r="S1525" s="5">
        <f t="shared" si="94"/>
        <v>277.25</v>
      </c>
      <c r="T1525" s="7">
        <f t="shared" si="95"/>
        <v>0.52986144290492121</v>
      </c>
      <c r="U1525" s="4">
        <f>YEAR(SalesDataTable[[#This Row],[Order Date]])</f>
        <v>2026</v>
      </c>
      <c r="V1525" s="7" t="str">
        <f>"Q"&amp;ROUNDUP(MONTH(SalesDataTable[[#This Row],[Order Date]])/3,0)</f>
        <v>Q3</v>
      </c>
      <c r="W1525" s="8">
        <f>MONTH(SalesDataTable[[#This Row],[Order Date]])</f>
        <v>7</v>
      </c>
      <c r="X1525" s="7" t="str">
        <f>TEXT(SalesDataTable[[#This Row],[Order Date]],"mmm")</f>
        <v>Jul</v>
      </c>
    </row>
    <row r="1526" spans="1:24" ht="15.6">
      <c r="A1526" s="2">
        <v>2376</v>
      </c>
      <c r="B1526" s="12">
        <v>46234</v>
      </c>
      <c r="C1526" s="14">
        <f>YEAR(SalesDataTable[[#This Row],[Order Date]])</f>
        <v>2026</v>
      </c>
      <c r="D1526" s="14">
        <f>ROUNDUP(MONTH(SalesDataTable[[#This Row],[Order Date]])/3,0)</f>
        <v>3</v>
      </c>
      <c r="E1526" s="14">
        <f>MONTH(SalesDataTable[[#This Row],[Order Date]])</f>
        <v>7</v>
      </c>
      <c r="F1526" s="14" t="str">
        <f>TEXT(SalesDataTable[[#This Row],[Order Date]],"mmm")</f>
        <v>Jul</v>
      </c>
      <c r="G1526" s="3" t="s">
        <v>11</v>
      </c>
      <c r="H1526" s="3" t="s">
        <v>25</v>
      </c>
      <c r="I1526" s="3" t="s">
        <v>8</v>
      </c>
      <c r="J1526" s="3" t="s">
        <v>3</v>
      </c>
      <c r="K1526" s="3" t="s">
        <v>23</v>
      </c>
      <c r="L1526" s="3"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c r="U1526" s="4">
        <f>YEAR(SalesDataTable[[#This Row],[Order Date]])</f>
        <v>2026</v>
      </c>
      <c r="V1526" s="7" t="str">
        <f>"Q"&amp;ROUNDUP(MONTH(SalesDataTable[[#This Row],[Order Date]])/3,0)</f>
        <v>Q3</v>
      </c>
      <c r="W1526" s="8">
        <f>MONTH(SalesDataTable[[#This Row],[Order Date]])</f>
        <v>7</v>
      </c>
      <c r="X1526" s="7" t="str">
        <f>TEXT(SalesDataTable[[#This Row],[Order Date]],"mmm")</f>
        <v>Jul</v>
      </c>
    </row>
    <row r="1527" spans="1:24" ht="15.6">
      <c r="A1527" s="2">
        <v>3109</v>
      </c>
      <c r="B1527" s="12">
        <v>46234</v>
      </c>
      <c r="C1527" s="14">
        <f>YEAR(SalesDataTable[[#This Row],[Order Date]])</f>
        <v>2026</v>
      </c>
      <c r="D1527" s="14">
        <f>ROUNDUP(MONTH(SalesDataTable[[#This Row],[Order Date]])/3,0)</f>
        <v>3</v>
      </c>
      <c r="E1527" s="14">
        <f>MONTH(SalesDataTable[[#This Row],[Order Date]])</f>
        <v>7</v>
      </c>
      <c r="F1527" s="14" t="str">
        <f>TEXT(SalesDataTable[[#This Row],[Order Date]],"mmm")</f>
        <v>Jul</v>
      </c>
      <c r="G1527" s="3" t="s">
        <v>0</v>
      </c>
      <c r="H1527" s="3" t="s">
        <v>1</v>
      </c>
      <c r="I1527" s="3" t="s">
        <v>28</v>
      </c>
      <c r="J1527" s="3" t="s">
        <v>3</v>
      </c>
      <c r="K1527" s="3" t="s">
        <v>34</v>
      </c>
      <c r="L1527" s="3" t="s">
        <v>42</v>
      </c>
      <c r="M1527" s="8">
        <v>2</v>
      </c>
      <c r="N1527" s="5">
        <v>36.56</v>
      </c>
      <c r="O1527" s="6">
        <v>0.05</v>
      </c>
      <c r="P1527" s="5">
        <v>13.76</v>
      </c>
      <c r="Q1527" s="5">
        <f t="shared" si="92"/>
        <v>69.463999999999999</v>
      </c>
      <c r="R1527" s="5">
        <f t="shared" si="93"/>
        <v>27.52</v>
      </c>
      <c r="S1527" s="5">
        <f t="shared" si="94"/>
        <v>41.944000000000003</v>
      </c>
      <c r="T1527" s="7">
        <f t="shared" si="95"/>
        <v>0.60382356328457909</v>
      </c>
      <c r="U1527" s="4">
        <f>YEAR(SalesDataTable[[#This Row],[Order Date]])</f>
        <v>2026</v>
      </c>
      <c r="V1527" s="7" t="str">
        <f>"Q"&amp;ROUNDUP(MONTH(SalesDataTable[[#This Row],[Order Date]])/3,0)</f>
        <v>Q3</v>
      </c>
      <c r="W1527" s="8">
        <f>MONTH(SalesDataTable[[#This Row],[Order Date]])</f>
        <v>7</v>
      </c>
      <c r="X1527" s="7" t="str">
        <f>TEXT(SalesDataTable[[#This Row],[Order Date]],"mmm")</f>
        <v>Jul</v>
      </c>
    </row>
    <row r="1528" spans="1:24" ht="15.6">
      <c r="A1528" s="2">
        <v>4362</v>
      </c>
      <c r="B1528" s="12">
        <v>46234</v>
      </c>
      <c r="C1528" s="14">
        <f>YEAR(SalesDataTable[[#This Row],[Order Date]])</f>
        <v>2026</v>
      </c>
      <c r="D1528" s="14">
        <f>ROUNDUP(MONTH(SalesDataTable[[#This Row],[Order Date]])/3,0)</f>
        <v>3</v>
      </c>
      <c r="E1528" s="14">
        <f>MONTH(SalesDataTable[[#This Row],[Order Date]])</f>
        <v>7</v>
      </c>
      <c r="F1528" s="14" t="str">
        <f>TEXT(SalesDataTable[[#This Row],[Order Date]],"mmm")</f>
        <v>Jul</v>
      </c>
      <c r="G1528" s="3" t="s">
        <v>6</v>
      </c>
      <c r="H1528" s="3" t="s">
        <v>49</v>
      </c>
      <c r="I1528" s="3" t="s">
        <v>2</v>
      </c>
      <c r="J1528" s="3" t="s">
        <v>3</v>
      </c>
      <c r="K1528" s="3" t="s">
        <v>9</v>
      </c>
      <c r="L1528" s="3" t="s">
        <v>10</v>
      </c>
      <c r="M1528" s="8">
        <v>5</v>
      </c>
      <c r="N1528" s="5">
        <v>92.41</v>
      </c>
      <c r="O1528" s="6">
        <v>0</v>
      </c>
      <c r="P1528" s="5">
        <v>44.29</v>
      </c>
      <c r="Q1528" s="5">
        <f t="shared" si="92"/>
        <v>462.04999999999995</v>
      </c>
      <c r="R1528" s="5">
        <f t="shared" si="93"/>
        <v>221.45</v>
      </c>
      <c r="S1528" s="5">
        <f t="shared" si="94"/>
        <v>240.59999999999997</v>
      </c>
      <c r="T1528" s="7">
        <f t="shared" si="95"/>
        <v>0.52072286549074775</v>
      </c>
      <c r="U1528" s="4">
        <f>YEAR(SalesDataTable[[#This Row],[Order Date]])</f>
        <v>2026</v>
      </c>
      <c r="V1528" s="7" t="str">
        <f>"Q"&amp;ROUNDUP(MONTH(SalesDataTable[[#This Row],[Order Date]])/3,0)</f>
        <v>Q3</v>
      </c>
      <c r="W1528" s="8">
        <f>MONTH(SalesDataTable[[#This Row],[Order Date]])</f>
        <v>7</v>
      </c>
      <c r="X1528" s="7" t="str">
        <f>TEXT(SalesDataTable[[#This Row],[Order Date]],"mmm")</f>
        <v>Jul</v>
      </c>
    </row>
    <row r="1529" spans="1:24" ht="15.6">
      <c r="A1529" s="2">
        <v>777</v>
      </c>
      <c r="B1529" s="12">
        <v>46235</v>
      </c>
      <c r="C1529" s="14">
        <f>YEAR(SalesDataTable[[#This Row],[Order Date]])</f>
        <v>2026</v>
      </c>
      <c r="D1529" s="14">
        <f>ROUNDUP(MONTH(SalesDataTable[[#This Row],[Order Date]])/3,0)</f>
        <v>3</v>
      </c>
      <c r="E1529" s="14">
        <f>MONTH(SalesDataTable[[#This Row],[Order Date]])</f>
        <v>8</v>
      </c>
      <c r="F1529" s="14" t="str">
        <f>TEXT(SalesDataTable[[#This Row],[Order Date]],"mmm")</f>
        <v>Aug</v>
      </c>
      <c r="G1529" s="3" t="s">
        <v>20</v>
      </c>
      <c r="H1529" s="3" t="s">
        <v>47</v>
      </c>
      <c r="I1529" s="3" t="s">
        <v>2</v>
      </c>
      <c r="J1529" s="3" t="s">
        <v>3</v>
      </c>
      <c r="K1529" s="3" t="s">
        <v>23</v>
      </c>
      <c r="L1529" s="3" t="s">
        <v>51</v>
      </c>
      <c r="M1529" s="8">
        <v>4</v>
      </c>
      <c r="N1529" s="5">
        <v>121.87</v>
      </c>
      <c r="O1529" s="6">
        <v>0</v>
      </c>
      <c r="P1529" s="5">
        <v>59.89</v>
      </c>
      <c r="Q1529" s="5">
        <f t="shared" si="92"/>
        <v>487.48</v>
      </c>
      <c r="R1529" s="5">
        <f t="shared" si="93"/>
        <v>239.56</v>
      </c>
      <c r="S1529" s="5">
        <f t="shared" si="94"/>
        <v>247.92000000000002</v>
      </c>
      <c r="T1529" s="7">
        <f t="shared" si="95"/>
        <v>0.50857471075736438</v>
      </c>
      <c r="U1529" s="4">
        <f>YEAR(SalesDataTable[[#This Row],[Order Date]])</f>
        <v>2026</v>
      </c>
      <c r="V1529" s="7" t="str">
        <f>"Q"&amp;ROUNDUP(MONTH(SalesDataTable[[#This Row],[Order Date]])/3,0)</f>
        <v>Q3</v>
      </c>
      <c r="W1529" s="8">
        <f>MONTH(SalesDataTable[[#This Row],[Order Date]])</f>
        <v>8</v>
      </c>
      <c r="X1529" s="7" t="str">
        <f>TEXT(SalesDataTable[[#This Row],[Order Date]],"mmm")</f>
        <v>Aug</v>
      </c>
    </row>
    <row r="1530" spans="1:24" ht="15.6">
      <c r="A1530" s="2">
        <v>831</v>
      </c>
      <c r="B1530" s="12">
        <v>46235</v>
      </c>
      <c r="C1530" s="14">
        <f>YEAR(SalesDataTable[[#This Row],[Order Date]])</f>
        <v>2026</v>
      </c>
      <c r="D1530" s="14">
        <f>ROUNDUP(MONTH(SalesDataTable[[#This Row],[Order Date]])/3,0)</f>
        <v>3</v>
      </c>
      <c r="E1530" s="14">
        <f>MONTH(SalesDataTable[[#This Row],[Order Date]])</f>
        <v>8</v>
      </c>
      <c r="F1530" s="14" t="str">
        <f>TEXT(SalesDataTable[[#This Row],[Order Date]],"mmm")</f>
        <v>Aug</v>
      </c>
      <c r="G1530" s="3" t="s">
        <v>20</v>
      </c>
      <c r="H1530" s="3" t="s">
        <v>33</v>
      </c>
      <c r="I1530" s="3" t="s">
        <v>2</v>
      </c>
      <c r="J1530" s="3" t="s">
        <v>3</v>
      </c>
      <c r="K1530" s="3" t="s">
        <v>14</v>
      </c>
      <c r="L1530" s="3"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c r="U1530" s="4">
        <f>YEAR(SalesDataTable[[#This Row],[Order Date]])</f>
        <v>2026</v>
      </c>
      <c r="V1530" s="7" t="str">
        <f>"Q"&amp;ROUNDUP(MONTH(SalesDataTable[[#This Row],[Order Date]])/3,0)</f>
        <v>Q3</v>
      </c>
      <c r="W1530" s="8">
        <f>MONTH(SalesDataTable[[#This Row],[Order Date]])</f>
        <v>8</v>
      </c>
      <c r="X1530" s="7" t="str">
        <f>TEXT(SalesDataTable[[#This Row],[Order Date]],"mmm")</f>
        <v>Aug</v>
      </c>
    </row>
    <row r="1531" spans="1:24" ht="15.6">
      <c r="A1531" s="2">
        <v>2059</v>
      </c>
      <c r="B1531" s="12">
        <v>46235</v>
      </c>
      <c r="C1531" s="14">
        <f>YEAR(SalesDataTable[[#This Row],[Order Date]])</f>
        <v>2026</v>
      </c>
      <c r="D1531" s="14">
        <f>ROUNDUP(MONTH(SalesDataTable[[#This Row],[Order Date]])/3,0)</f>
        <v>3</v>
      </c>
      <c r="E1531" s="14">
        <f>MONTH(SalesDataTable[[#This Row],[Order Date]])</f>
        <v>8</v>
      </c>
      <c r="F1531" s="14" t="str">
        <f>TEXT(SalesDataTable[[#This Row],[Order Date]],"mmm")</f>
        <v>Aug</v>
      </c>
      <c r="G1531" s="3" t="s">
        <v>11</v>
      </c>
      <c r="H1531" s="3" t="s">
        <v>12</v>
      </c>
      <c r="I1531" s="3" t="s">
        <v>19</v>
      </c>
      <c r="J1531" s="3" t="s">
        <v>13</v>
      </c>
      <c r="K1531" s="3" t="s">
        <v>4</v>
      </c>
      <c r="L1531" s="3" t="s">
        <v>22</v>
      </c>
      <c r="M1531" s="8">
        <v>1</v>
      </c>
      <c r="N1531" s="5">
        <v>50.98</v>
      </c>
      <c r="O1531" s="6">
        <v>0</v>
      </c>
      <c r="P1531" s="5">
        <v>22.92</v>
      </c>
      <c r="Q1531" s="5">
        <f t="shared" si="92"/>
        <v>50.98</v>
      </c>
      <c r="R1531" s="5">
        <f t="shared" si="93"/>
        <v>22.92</v>
      </c>
      <c r="S1531" s="5">
        <f t="shared" si="94"/>
        <v>28.059999999999995</v>
      </c>
      <c r="T1531" s="7">
        <f t="shared" si="95"/>
        <v>0.55041192624558644</v>
      </c>
      <c r="U1531" s="4">
        <f>YEAR(SalesDataTable[[#This Row],[Order Date]])</f>
        <v>2026</v>
      </c>
      <c r="V1531" s="7" t="str">
        <f>"Q"&amp;ROUNDUP(MONTH(SalesDataTable[[#This Row],[Order Date]])/3,0)</f>
        <v>Q3</v>
      </c>
      <c r="W1531" s="8">
        <f>MONTH(SalesDataTable[[#This Row],[Order Date]])</f>
        <v>8</v>
      </c>
      <c r="X1531" s="7" t="str">
        <f>TEXT(SalesDataTable[[#This Row],[Order Date]],"mmm")</f>
        <v>Aug</v>
      </c>
    </row>
    <row r="1532" spans="1:24" ht="15.6">
      <c r="A1532" s="2">
        <v>2519</v>
      </c>
      <c r="B1532" s="12">
        <v>46235</v>
      </c>
      <c r="C1532" s="14">
        <f>YEAR(SalesDataTable[[#This Row],[Order Date]])</f>
        <v>2026</v>
      </c>
      <c r="D1532" s="14">
        <f>ROUNDUP(MONTH(SalesDataTable[[#This Row],[Order Date]])/3,0)</f>
        <v>3</v>
      </c>
      <c r="E1532" s="14">
        <f>MONTH(SalesDataTable[[#This Row],[Order Date]])</f>
        <v>8</v>
      </c>
      <c r="F1532" s="14" t="str">
        <f>TEXT(SalesDataTable[[#This Row],[Order Date]],"mmm")</f>
        <v>Aug</v>
      </c>
      <c r="G1532" s="3" t="s">
        <v>11</v>
      </c>
      <c r="H1532" s="3" t="s">
        <v>12</v>
      </c>
      <c r="I1532" s="3" t="s">
        <v>2</v>
      </c>
      <c r="J1532" s="3" t="s">
        <v>3</v>
      </c>
      <c r="K1532" s="3" t="s">
        <v>9</v>
      </c>
      <c r="L1532" s="3" t="s">
        <v>10</v>
      </c>
      <c r="M1532" s="8">
        <v>2</v>
      </c>
      <c r="N1532" s="5">
        <v>91.11</v>
      </c>
      <c r="O1532" s="6">
        <v>0</v>
      </c>
      <c r="P1532" s="5">
        <v>44.19</v>
      </c>
      <c r="Q1532" s="5">
        <f t="shared" si="92"/>
        <v>182.22</v>
      </c>
      <c r="R1532" s="5">
        <f t="shared" si="93"/>
        <v>88.38</v>
      </c>
      <c r="S1532" s="5">
        <f t="shared" si="94"/>
        <v>93.84</v>
      </c>
      <c r="T1532" s="7">
        <f t="shared" si="95"/>
        <v>0.51498189002304906</v>
      </c>
      <c r="U1532" s="4">
        <f>YEAR(SalesDataTable[[#This Row],[Order Date]])</f>
        <v>2026</v>
      </c>
      <c r="V1532" s="7" t="str">
        <f>"Q"&amp;ROUNDUP(MONTH(SalesDataTable[[#This Row],[Order Date]])/3,0)</f>
        <v>Q3</v>
      </c>
      <c r="W1532" s="8">
        <f>MONTH(SalesDataTable[[#This Row],[Order Date]])</f>
        <v>8</v>
      </c>
      <c r="X1532" s="7" t="str">
        <f>TEXT(SalesDataTable[[#This Row],[Order Date]],"mmm")</f>
        <v>Aug</v>
      </c>
    </row>
    <row r="1533" spans="1:24" ht="15.6">
      <c r="A1533" s="2">
        <v>2644</v>
      </c>
      <c r="B1533" s="12">
        <v>46235</v>
      </c>
      <c r="C1533" s="14">
        <f>YEAR(SalesDataTable[[#This Row],[Order Date]])</f>
        <v>2026</v>
      </c>
      <c r="D1533" s="14">
        <f>ROUNDUP(MONTH(SalesDataTable[[#This Row],[Order Date]])/3,0)</f>
        <v>3</v>
      </c>
      <c r="E1533" s="14">
        <f>MONTH(SalesDataTable[[#This Row],[Order Date]])</f>
        <v>8</v>
      </c>
      <c r="F1533" s="14" t="str">
        <f>TEXT(SalesDataTable[[#This Row],[Order Date]],"mmm")</f>
        <v>Aug</v>
      </c>
      <c r="G1533" s="3" t="s">
        <v>0</v>
      </c>
      <c r="H1533" s="3" t="s">
        <v>1</v>
      </c>
      <c r="I1533" s="3" t="s">
        <v>28</v>
      </c>
      <c r="J1533" s="3" t="s">
        <v>3</v>
      </c>
      <c r="K1533" s="3" t="s">
        <v>14</v>
      </c>
      <c r="L1533" s="3"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c r="U1533" s="4">
        <f>YEAR(SalesDataTable[[#This Row],[Order Date]])</f>
        <v>2026</v>
      </c>
      <c r="V1533" s="7" t="str">
        <f>"Q"&amp;ROUNDUP(MONTH(SalesDataTable[[#This Row],[Order Date]])/3,0)</f>
        <v>Q3</v>
      </c>
      <c r="W1533" s="8">
        <f>MONTH(SalesDataTable[[#This Row],[Order Date]])</f>
        <v>8</v>
      </c>
      <c r="X1533" s="7" t="str">
        <f>TEXT(SalesDataTable[[#This Row],[Order Date]],"mmm")</f>
        <v>Aug</v>
      </c>
    </row>
    <row r="1534" spans="1:24" ht="15.6">
      <c r="A1534" s="2">
        <v>4141</v>
      </c>
      <c r="B1534" s="12">
        <v>46235</v>
      </c>
      <c r="C1534" s="14">
        <f>YEAR(SalesDataTable[[#This Row],[Order Date]])</f>
        <v>2026</v>
      </c>
      <c r="D1534" s="14">
        <f>ROUNDUP(MONTH(SalesDataTable[[#This Row],[Order Date]])/3,0)</f>
        <v>3</v>
      </c>
      <c r="E1534" s="14">
        <f>MONTH(SalesDataTable[[#This Row],[Order Date]])</f>
        <v>8</v>
      </c>
      <c r="F1534" s="14" t="str">
        <f>TEXT(SalesDataTable[[#This Row],[Order Date]],"mmm")</f>
        <v>Aug</v>
      </c>
      <c r="G1534" s="3" t="s">
        <v>20</v>
      </c>
      <c r="H1534" s="3" t="s">
        <v>47</v>
      </c>
      <c r="I1534" s="3" t="s">
        <v>2</v>
      </c>
      <c r="J1534" s="3" t="s">
        <v>13</v>
      </c>
      <c r="K1534" s="3" t="s">
        <v>9</v>
      </c>
      <c r="L1534" s="3" t="s">
        <v>10</v>
      </c>
      <c r="M1534" s="8">
        <v>1</v>
      </c>
      <c r="N1534" s="5">
        <v>91.95</v>
      </c>
      <c r="O1534" s="6">
        <v>0.05</v>
      </c>
      <c r="P1534" s="5">
        <v>46.47</v>
      </c>
      <c r="Q1534" s="5">
        <f t="shared" si="92"/>
        <v>87.352499999999992</v>
      </c>
      <c r="R1534" s="5">
        <f t="shared" si="93"/>
        <v>46.47</v>
      </c>
      <c r="S1534" s="5">
        <f t="shared" si="94"/>
        <v>40.882499999999993</v>
      </c>
      <c r="T1534" s="7">
        <f t="shared" si="95"/>
        <v>0.46801751523997592</v>
      </c>
      <c r="U1534" s="4">
        <f>YEAR(SalesDataTable[[#This Row],[Order Date]])</f>
        <v>2026</v>
      </c>
      <c r="V1534" s="7" t="str">
        <f>"Q"&amp;ROUNDUP(MONTH(SalesDataTable[[#This Row],[Order Date]])/3,0)</f>
        <v>Q3</v>
      </c>
      <c r="W1534" s="8">
        <f>MONTH(SalesDataTable[[#This Row],[Order Date]])</f>
        <v>8</v>
      </c>
      <c r="X1534" s="7" t="str">
        <f>TEXT(SalesDataTable[[#This Row],[Order Date]],"mmm")</f>
        <v>Aug</v>
      </c>
    </row>
    <row r="1535" spans="1:24" ht="15.6">
      <c r="A1535" s="2">
        <v>4804</v>
      </c>
      <c r="B1535" s="12">
        <v>46235</v>
      </c>
      <c r="C1535" s="14">
        <f>YEAR(SalesDataTable[[#This Row],[Order Date]])</f>
        <v>2026</v>
      </c>
      <c r="D1535" s="14">
        <f>ROUNDUP(MONTH(SalesDataTable[[#This Row],[Order Date]])/3,0)</f>
        <v>3</v>
      </c>
      <c r="E1535" s="14">
        <f>MONTH(SalesDataTable[[#This Row],[Order Date]])</f>
        <v>8</v>
      </c>
      <c r="F1535" s="14" t="str">
        <f>TEXT(SalesDataTable[[#This Row],[Order Date]],"mmm")</f>
        <v>Aug</v>
      </c>
      <c r="G1535" s="3" t="s">
        <v>0</v>
      </c>
      <c r="H1535" s="3" t="s">
        <v>36</v>
      </c>
      <c r="I1535" s="3" t="s">
        <v>2</v>
      </c>
      <c r="J1535" s="3" t="s">
        <v>3</v>
      </c>
      <c r="K1535" s="3" t="s">
        <v>34</v>
      </c>
      <c r="L1535" s="3" t="s">
        <v>45</v>
      </c>
      <c r="M1535" s="8">
        <v>1</v>
      </c>
      <c r="N1535" s="5">
        <v>49.46</v>
      </c>
      <c r="O1535" s="6">
        <v>0</v>
      </c>
      <c r="P1535" s="5">
        <v>21.47</v>
      </c>
      <c r="Q1535" s="5">
        <f t="shared" si="92"/>
        <v>49.46</v>
      </c>
      <c r="R1535" s="5">
        <f t="shared" si="93"/>
        <v>21.47</v>
      </c>
      <c r="S1535" s="5">
        <f t="shared" si="94"/>
        <v>27.990000000000002</v>
      </c>
      <c r="T1535" s="7">
        <f t="shared" si="95"/>
        <v>0.5659118479579458</v>
      </c>
      <c r="U1535" s="4">
        <f>YEAR(SalesDataTable[[#This Row],[Order Date]])</f>
        <v>2026</v>
      </c>
      <c r="V1535" s="7" t="str">
        <f>"Q"&amp;ROUNDUP(MONTH(SalesDataTable[[#This Row],[Order Date]])/3,0)</f>
        <v>Q3</v>
      </c>
      <c r="W1535" s="8">
        <f>MONTH(SalesDataTable[[#This Row],[Order Date]])</f>
        <v>8</v>
      </c>
      <c r="X1535" s="7" t="str">
        <f>TEXT(SalesDataTable[[#This Row],[Order Date]],"mmm")</f>
        <v>Aug</v>
      </c>
    </row>
    <row r="1536" spans="1:24" ht="15.6">
      <c r="A1536" s="2">
        <v>5161</v>
      </c>
      <c r="B1536" s="12">
        <v>46235</v>
      </c>
      <c r="C1536" s="14">
        <f>YEAR(SalesDataTable[[#This Row],[Order Date]])</f>
        <v>2026</v>
      </c>
      <c r="D1536" s="14">
        <f>ROUNDUP(MONTH(SalesDataTable[[#This Row],[Order Date]])/3,0)</f>
        <v>3</v>
      </c>
      <c r="E1536" s="14">
        <f>MONTH(SalesDataTable[[#This Row],[Order Date]])</f>
        <v>8</v>
      </c>
      <c r="F1536" s="14" t="str">
        <f>TEXT(SalesDataTable[[#This Row],[Order Date]],"mmm")</f>
        <v>Aug</v>
      </c>
      <c r="G1536" s="3" t="s">
        <v>0</v>
      </c>
      <c r="H1536" s="3" t="s">
        <v>50</v>
      </c>
      <c r="I1536" s="3" t="s">
        <v>2</v>
      </c>
      <c r="J1536" s="3" t="s">
        <v>13</v>
      </c>
      <c r="K1536" s="3" t="s">
        <v>4</v>
      </c>
      <c r="L1536" s="3" t="s">
        <v>26</v>
      </c>
      <c r="M1536" s="8">
        <v>1</v>
      </c>
      <c r="N1536" s="5">
        <v>41.25</v>
      </c>
      <c r="O1536" s="6">
        <v>0.05</v>
      </c>
      <c r="P1536" s="5">
        <v>16.98</v>
      </c>
      <c r="Q1536" s="5">
        <f t="shared" si="92"/>
        <v>39.1875</v>
      </c>
      <c r="R1536" s="5">
        <f t="shared" si="93"/>
        <v>16.98</v>
      </c>
      <c r="S1536" s="5">
        <f t="shared" si="94"/>
        <v>22.2075</v>
      </c>
      <c r="T1536" s="7">
        <f t="shared" si="95"/>
        <v>0.56669856459330148</v>
      </c>
      <c r="U1536" s="4">
        <f>YEAR(SalesDataTable[[#This Row],[Order Date]])</f>
        <v>2026</v>
      </c>
      <c r="V1536" s="7" t="str">
        <f>"Q"&amp;ROUNDUP(MONTH(SalesDataTable[[#This Row],[Order Date]])/3,0)</f>
        <v>Q3</v>
      </c>
      <c r="W1536" s="8">
        <f>MONTH(SalesDataTable[[#This Row],[Order Date]])</f>
        <v>8</v>
      </c>
      <c r="X1536" s="7" t="str">
        <f>TEXT(SalesDataTable[[#This Row],[Order Date]],"mmm")</f>
        <v>Aug</v>
      </c>
    </row>
    <row r="1537" spans="1:24" ht="15.6">
      <c r="A1537" s="2">
        <v>590</v>
      </c>
      <c r="B1537" s="12">
        <v>46236</v>
      </c>
      <c r="C1537" s="14">
        <f>YEAR(SalesDataTable[[#This Row],[Order Date]])</f>
        <v>2026</v>
      </c>
      <c r="D1537" s="14">
        <f>ROUNDUP(MONTH(SalesDataTable[[#This Row],[Order Date]])/3,0)</f>
        <v>3</v>
      </c>
      <c r="E1537" s="14">
        <f>MONTH(SalesDataTable[[#This Row],[Order Date]])</f>
        <v>8</v>
      </c>
      <c r="F1537" s="14" t="str">
        <f>TEXT(SalesDataTable[[#This Row],[Order Date]],"mmm")</f>
        <v>Aug</v>
      </c>
      <c r="G1537" s="3" t="s">
        <v>11</v>
      </c>
      <c r="H1537" s="3" t="s">
        <v>25</v>
      </c>
      <c r="I1537" s="3" t="s">
        <v>2</v>
      </c>
      <c r="J1537" s="3" t="s">
        <v>3</v>
      </c>
      <c r="K1537" s="3" t="s">
        <v>14</v>
      </c>
      <c r="L1537" s="3" t="s">
        <v>44</v>
      </c>
      <c r="M1537" s="8">
        <v>4</v>
      </c>
      <c r="N1537" s="5">
        <v>133.65</v>
      </c>
      <c r="O1537" s="6">
        <v>0</v>
      </c>
      <c r="P1537" s="5">
        <v>66</v>
      </c>
      <c r="Q1537" s="5">
        <f t="shared" si="92"/>
        <v>534.6</v>
      </c>
      <c r="R1537" s="5">
        <f t="shared" si="93"/>
        <v>264</v>
      </c>
      <c r="S1537" s="5">
        <f t="shared" si="94"/>
        <v>270.60000000000002</v>
      </c>
      <c r="T1537" s="7">
        <f t="shared" si="95"/>
        <v>0.50617283950617287</v>
      </c>
      <c r="U1537" s="4">
        <f>YEAR(SalesDataTable[[#This Row],[Order Date]])</f>
        <v>2026</v>
      </c>
      <c r="V1537" s="7" t="str">
        <f>"Q"&amp;ROUNDUP(MONTH(SalesDataTable[[#This Row],[Order Date]])/3,0)</f>
        <v>Q3</v>
      </c>
      <c r="W1537" s="8">
        <f>MONTH(SalesDataTable[[#This Row],[Order Date]])</f>
        <v>8</v>
      </c>
      <c r="X1537" s="7" t="str">
        <f>TEXT(SalesDataTable[[#This Row],[Order Date]],"mmm")</f>
        <v>Aug</v>
      </c>
    </row>
    <row r="1538" spans="1:24" ht="15.6">
      <c r="A1538" s="2">
        <v>1599</v>
      </c>
      <c r="B1538" s="12">
        <v>46236</v>
      </c>
      <c r="C1538" s="14">
        <f>YEAR(SalesDataTable[[#This Row],[Order Date]])</f>
        <v>2026</v>
      </c>
      <c r="D1538" s="14">
        <f>ROUNDUP(MONTH(SalesDataTable[[#This Row],[Order Date]])/3,0)</f>
        <v>3</v>
      </c>
      <c r="E1538" s="14">
        <f>MONTH(SalesDataTable[[#This Row],[Order Date]])</f>
        <v>8</v>
      </c>
      <c r="F1538" s="14" t="str">
        <f>TEXT(SalesDataTable[[#This Row],[Order Date]],"mmm")</f>
        <v>Aug</v>
      </c>
      <c r="G1538" s="3" t="s">
        <v>20</v>
      </c>
      <c r="H1538" s="3" t="s">
        <v>21</v>
      </c>
      <c r="I1538" s="3" t="s">
        <v>2</v>
      </c>
      <c r="J1538" s="3" t="s">
        <v>3</v>
      </c>
      <c r="K1538" s="3" t="s">
        <v>23</v>
      </c>
      <c r="L1538" s="3"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c r="U1538" s="4">
        <f>YEAR(SalesDataTable[[#This Row],[Order Date]])</f>
        <v>2026</v>
      </c>
      <c r="V1538" s="7" t="str">
        <f>"Q"&amp;ROUNDUP(MONTH(SalesDataTable[[#This Row],[Order Date]])/3,0)</f>
        <v>Q3</v>
      </c>
      <c r="W1538" s="8">
        <f>MONTH(SalesDataTable[[#This Row],[Order Date]])</f>
        <v>8</v>
      </c>
      <c r="X1538" s="7" t="str">
        <f>TEXT(SalesDataTable[[#This Row],[Order Date]],"mmm")</f>
        <v>Aug</v>
      </c>
    </row>
    <row r="1539" spans="1:24" ht="15.6">
      <c r="A1539" s="2">
        <v>1665</v>
      </c>
      <c r="B1539" s="12">
        <v>46236</v>
      </c>
      <c r="C1539" s="14">
        <f>YEAR(SalesDataTable[[#This Row],[Order Date]])</f>
        <v>2026</v>
      </c>
      <c r="D1539" s="14">
        <f>ROUNDUP(MONTH(SalesDataTable[[#This Row],[Order Date]])/3,0)</f>
        <v>3</v>
      </c>
      <c r="E1539" s="14">
        <f>MONTH(SalesDataTable[[#This Row],[Order Date]])</f>
        <v>8</v>
      </c>
      <c r="F1539" s="14" t="str">
        <f>TEXT(SalesDataTable[[#This Row],[Order Date]],"mmm")</f>
        <v>Aug</v>
      </c>
      <c r="G1539" s="3" t="s">
        <v>0</v>
      </c>
      <c r="H1539" s="3" t="s">
        <v>1</v>
      </c>
      <c r="I1539" s="3" t="s">
        <v>28</v>
      </c>
      <c r="J1539" s="3" t="s">
        <v>3</v>
      </c>
      <c r="K1539" s="3" t="s">
        <v>4</v>
      </c>
      <c r="L1539" s="3" t="s">
        <v>22</v>
      </c>
      <c r="M1539" s="8">
        <v>2</v>
      </c>
      <c r="N1539" s="5">
        <v>51.87</v>
      </c>
      <c r="O1539" s="6">
        <v>0.05</v>
      </c>
      <c r="P1539" s="5">
        <v>21.98</v>
      </c>
      <c r="Q1539" s="5">
        <f t="shared" si="96"/>
        <v>98.552999999999997</v>
      </c>
      <c r="R1539" s="5">
        <f t="shared" si="97"/>
        <v>43.96</v>
      </c>
      <c r="S1539" s="5">
        <f t="shared" si="98"/>
        <v>54.592999999999996</v>
      </c>
      <c r="T1539" s="7">
        <f t="shared" si="99"/>
        <v>0.55394559272675614</v>
      </c>
      <c r="U1539" s="4">
        <f>YEAR(SalesDataTable[[#This Row],[Order Date]])</f>
        <v>2026</v>
      </c>
      <c r="V1539" s="7" t="str">
        <f>"Q"&amp;ROUNDUP(MONTH(SalesDataTable[[#This Row],[Order Date]])/3,0)</f>
        <v>Q3</v>
      </c>
      <c r="W1539" s="8">
        <f>MONTH(SalesDataTable[[#This Row],[Order Date]])</f>
        <v>8</v>
      </c>
      <c r="X1539" s="7" t="str">
        <f>TEXT(SalesDataTable[[#This Row],[Order Date]],"mmm")</f>
        <v>Aug</v>
      </c>
    </row>
    <row r="1540" spans="1:24" ht="15.6">
      <c r="A1540" s="2">
        <v>2409</v>
      </c>
      <c r="B1540" s="12">
        <v>46236</v>
      </c>
      <c r="C1540" s="14">
        <f>YEAR(SalesDataTable[[#This Row],[Order Date]])</f>
        <v>2026</v>
      </c>
      <c r="D1540" s="14">
        <f>ROUNDUP(MONTH(SalesDataTable[[#This Row],[Order Date]])/3,0)</f>
        <v>3</v>
      </c>
      <c r="E1540" s="14">
        <f>MONTH(SalesDataTable[[#This Row],[Order Date]])</f>
        <v>8</v>
      </c>
      <c r="F1540" s="14" t="str">
        <f>TEXT(SalesDataTable[[#This Row],[Order Date]],"mmm")</f>
        <v>Aug</v>
      </c>
      <c r="G1540" s="3" t="s">
        <v>20</v>
      </c>
      <c r="H1540" s="3" t="s">
        <v>47</v>
      </c>
      <c r="I1540" s="3" t="s">
        <v>2</v>
      </c>
      <c r="J1540" s="3" t="s">
        <v>3</v>
      </c>
      <c r="K1540" s="3" t="s">
        <v>23</v>
      </c>
      <c r="L1540" s="3" t="s">
        <v>40</v>
      </c>
      <c r="M1540" s="8">
        <v>1</v>
      </c>
      <c r="N1540" s="5">
        <v>83.6</v>
      </c>
      <c r="O1540" s="6">
        <v>0.05</v>
      </c>
      <c r="P1540" s="5">
        <v>38.51</v>
      </c>
      <c r="Q1540" s="5">
        <f t="shared" si="96"/>
        <v>79.419999999999987</v>
      </c>
      <c r="R1540" s="5">
        <f t="shared" si="97"/>
        <v>38.51</v>
      </c>
      <c r="S1540" s="5">
        <f t="shared" si="98"/>
        <v>40.909999999999989</v>
      </c>
      <c r="T1540" s="7">
        <f t="shared" si="99"/>
        <v>0.51510954419541677</v>
      </c>
      <c r="U1540" s="4">
        <f>YEAR(SalesDataTable[[#This Row],[Order Date]])</f>
        <v>2026</v>
      </c>
      <c r="V1540" s="7" t="str">
        <f>"Q"&amp;ROUNDUP(MONTH(SalesDataTable[[#This Row],[Order Date]])/3,0)</f>
        <v>Q3</v>
      </c>
      <c r="W1540" s="8">
        <f>MONTH(SalesDataTable[[#This Row],[Order Date]])</f>
        <v>8</v>
      </c>
      <c r="X1540" s="7" t="str">
        <f>TEXT(SalesDataTable[[#This Row],[Order Date]],"mmm")</f>
        <v>Aug</v>
      </c>
    </row>
    <row r="1541" spans="1:24" ht="15.6">
      <c r="A1541" s="2">
        <v>2936</v>
      </c>
      <c r="B1541" s="12">
        <v>46236</v>
      </c>
      <c r="C1541" s="14">
        <f>YEAR(SalesDataTable[[#This Row],[Order Date]])</f>
        <v>2026</v>
      </c>
      <c r="D1541" s="14">
        <f>ROUNDUP(MONTH(SalesDataTable[[#This Row],[Order Date]])/3,0)</f>
        <v>3</v>
      </c>
      <c r="E1541" s="14">
        <f>MONTH(SalesDataTable[[#This Row],[Order Date]])</f>
        <v>8</v>
      </c>
      <c r="F1541" s="14" t="str">
        <f>TEXT(SalesDataTable[[#This Row],[Order Date]],"mmm")</f>
        <v>Aug</v>
      </c>
      <c r="G1541" s="3" t="s">
        <v>11</v>
      </c>
      <c r="H1541" s="3" t="s">
        <v>52</v>
      </c>
      <c r="I1541" s="3" t="s">
        <v>2</v>
      </c>
      <c r="J1541" s="3" t="s">
        <v>13</v>
      </c>
      <c r="K1541" s="3" t="s">
        <v>14</v>
      </c>
      <c r="L1541" s="3" t="s">
        <v>15</v>
      </c>
      <c r="M1541" s="8">
        <v>1</v>
      </c>
      <c r="N1541" s="5">
        <v>35.74</v>
      </c>
      <c r="O1541" s="6">
        <v>0</v>
      </c>
      <c r="P1541" s="5">
        <v>13.49</v>
      </c>
      <c r="Q1541" s="5">
        <f t="shared" si="96"/>
        <v>35.74</v>
      </c>
      <c r="R1541" s="5">
        <f t="shared" si="97"/>
        <v>13.49</v>
      </c>
      <c r="S1541" s="5">
        <f t="shared" si="98"/>
        <v>22.25</v>
      </c>
      <c r="T1541" s="7">
        <f t="shared" si="99"/>
        <v>0.62255176273083379</v>
      </c>
      <c r="U1541" s="4">
        <f>YEAR(SalesDataTable[[#This Row],[Order Date]])</f>
        <v>2026</v>
      </c>
      <c r="V1541" s="7" t="str">
        <f>"Q"&amp;ROUNDUP(MONTH(SalesDataTable[[#This Row],[Order Date]])/3,0)</f>
        <v>Q3</v>
      </c>
      <c r="W1541" s="8">
        <f>MONTH(SalesDataTable[[#This Row],[Order Date]])</f>
        <v>8</v>
      </c>
      <c r="X1541" s="7" t="str">
        <f>TEXT(SalesDataTable[[#This Row],[Order Date]],"mmm")</f>
        <v>Aug</v>
      </c>
    </row>
    <row r="1542" spans="1:24" ht="15.6">
      <c r="A1542" s="2">
        <v>3397</v>
      </c>
      <c r="B1542" s="12">
        <v>46236</v>
      </c>
      <c r="C1542" s="14">
        <f>YEAR(SalesDataTable[[#This Row],[Order Date]])</f>
        <v>2026</v>
      </c>
      <c r="D1542" s="14">
        <f>ROUNDUP(MONTH(SalesDataTable[[#This Row],[Order Date]])/3,0)</f>
        <v>3</v>
      </c>
      <c r="E1542" s="14">
        <f>MONTH(SalesDataTable[[#This Row],[Order Date]])</f>
        <v>8</v>
      </c>
      <c r="F1542" s="14" t="str">
        <f>TEXT(SalesDataTable[[#This Row],[Order Date]],"mmm")</f>
        <v>Aug</v>
      </c>
      <c r="G1542" s="3" t="s">
        <v>20</v>
      </c>
      <c r="H1542" s="3" t="s">
        <v>21</v>
      </c>
      <c r="I1542" s="3" t="s">
        <v>2</v>
      </c>
      <c r="J1542" s="3" t="s">
        <v>3</v>
      </c>
      <c r="K1542" s="3" t="s">
        <v>4</v>
      </c>
      <c r="L1542" s="3"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c r="U1542" s="4">
        <f>YEAR(SalesDataTable[[#This Row],[Order Date]])</f>
        <v>2026</v>
      </c>
      <c r="V1542" s="7" t="str">
        <f>"Q"&amp;ROUNDUP(MONTH(SalesDataTable[[#This Row],[Order Date]])/3,0)</f>
        <v>Q3</v>
      </c>
      <c r="W1542" s="8">
        <f>MONTH(SalesDataTable[[#This Row],[Order Date]])</f>
        <v>8</v>
      </c>
      <c r="X1542" s="7" t="str">
        <f>TEXT(SalesDataTable[[#This Row],[Order Date]],"mmm")</f>
        <v>Aug</v>
      </c>
    </row>
    <row r="1543" spans="1:24" ht="15.6">
      <c r="A1543" s="2">
        <v>4556</v>
      </c>
      <c r="B1543" s="12">
        <v>46236</v>
      </c>
      <c r="C1543" s="14">
        <f>YEAR(SalesDataTable[[#This Row],[Order Date]])</f>
        <v>2026</v>
      </c>
      <c r="D1543" s="14">
        <f>ROUNDUP(MONTH(SalesDataTable[[#This Row],[Order Date]])/3,0)</f>
        <v>3</v>
      </c>
      <c r="E1543" s="14">
        <f>MONTH(SalesDataTable[[#This Row],[Order Date]])</f>
        <v>8</v>
      </c>
      <c r="F1543" s="14" t="str">
        <f>TEXT(SalesDataTable[[#This Row],[Order Date]],"mmm")</f>
        <v>Aug</v>
      </c>
      <c r="G1543" s="3" t="s">
        <v>0</v>
      </c>
      <c r="H1543" s="3" t="s">
        <v>50</v>
      </c>
      <c r="I1543" s="3" t="s">
        <v>2</v>
      </c>
      <c r="J1543" s="3" t="s">
        <v>3</v>
      </c>
      <c r="K1543" s="3" t="s">
        <v>14</v>
      </c>
      <c r="L1543" s="3" t="s">
        <v>32</v>
      </c>
      <c r="M1543" s="8">
        <v>2</v>
      </c>
      <c r="N1543" s="5">
        <v>46.44</v>
      </c>
      <c r="O1543" s="6">
        <v>0</v>
      </c>
      <c r="P1543" s="5">
        <v>18.489999999999998</v>
      </c>
      <c r="Q1543" s="5">
        <f t="shared" si="96"/>
        <v>92.88</v>
      </c>
      <c r="R1543" s="5">
        <f t="shared" si="97"/>
        <v>36.979999999999997</v>
      </c>
      <c r="S1543" s="5">
        <f t="shared" si="98"/>
        <v>55.9</v>
      </c>
      <c r="T1543" s="7">
        <f t="shared" si="99"/>
        <v>0.60185185185185186</v>
      </c>
      <c r="U1543" s="4">
        <f>YEAR(SalesDataTable[[#This Row],[Order Date]])</f>
        <v>2026</v>
      </c>
      <c r="V1543" s="7" t="str">
        <f>"Q"&amp;ROUNDUP(MONTH(SalesDataTable[[#This Row],[Order Date]])/3,0)</f>
        <v>Q3</v>
      </c>
      <c r="W1543" s="8">
        <f>MONTH(SalesDataTable[[#This Row],[Order Date]])</f>
        <v>8</v>
      </c>
      <c r="X1543" s="7" t="str">
        <f>TEXT(SalesDataTable[[#This Row],[Order Date]],"mmm")</f>
        <v>Aug</v>
      </c>
    </row>
    <row r="1544" spans="1:24" ht="15.6">
      <c r="A1544" s="2">
        <v>4614</v>
      </c>
      <c r="B1544" s="12">
        <v>46236</v>
      </c>
      <c r="C1544" s="14">
        <f>YEAR(SalesDataTable[[#This Row],[Order Date]])</f>
        <v>2026</v>
      </c>
      <c r="D1544" s="14">
        <f>ROUNDUP(MONTH(SalesDataTable[[#This Row],[Order Date]])/3,0)</f>
        <v>3</v>
      </c>
      <c r="E1544" s="14">
        <f>MONTH(SalesDataTable[[#This Row],[Order Date]])</f>
        <v>8</v>
      </c>
      <c r="F1544" s="14" t="str">
        <f>TEXT(SalesDataTable[[#This Row],[Order Date]],"mmm")</f>
        <v>Aug</v>
      </c>
      <c r="G1544" s="3" t="s">
        <v>20</v>
      </c>
      <c r="H1544" s="3" t="s">
        <v>33</v>
      </c>
      <c r="I1544" s="3" t="s">
        <v>19</v>
      </c>
      <c r="J1544" s="3" t="s">
        <v>3</v>
      </c>
      <c r="K1544" s="3" t="s">
        <v>4</v>
      </c>
      <c r="L1544" s="3" t="s">
        <v>22</v>
      </c>
      <c r="M1544" s="8">
        <v>2</v>
      </c>
      <c r="N1544" s="5">
        <v>50.44</v>
      </c>
      <c r="O1544" s="6">
        <v>0</v>
      </c>
      <c r="P1544" s="5">
        <v>22.99</v>
      </c>
      <c r="Q1544" s="5">
        <f t="shared" si="96"/>
        <v>100.88</v>
      </c>
      <c r="R1544" s="5">
        <f t="shared" si="97"/>
        <v>45.98</v>
      </c>
      <c r="S1544" s="5">
        <f t="shared" si="98"/>
        <v>54.9</v>
      </c>
      <c r="T1544" s="7">
        <f t="shared" si="99"/>
        <v>0.54421094369547984</v>
      </c>
      <c r="U1544" s="4">
        <f>YEAR(SalesDataTable[[#This Row],[Order Date]])</f>
        <v>2026</v>
      </c>
      <c r="V1544" s="7" t="str">
        <f>"Q"&amp;ROUNDUP(MONTH(SalesDataTable[[#This Row],[Order Date]])/3,0)</f>
        <v>Q3</v>
      </c>
      <c r="W1544" s="8">
        <f>MONTH(SalesDataTable[[#This Row],[Order Date]])</f>
        <v>8</v>
      </c>
      <c r="X1544" s="7" t="str">
        <f>TEXT(SalesDataTable[[#This Row],[Order Date]],"mmm")</f>
        <v>Aug</v>
      </c>
    </row>
    <row r="1545" spans="1:24" ht="15.6">
      <c r="A1545" s="2">
        <v>4999</v>
      </c>
      <c r="B1545" s="12">
        <v>46236</v>
      </c>
      <c r="C1545" s="14">
        <f>YEAR(SalesDataTable[[#This Row],[Order Date]])</f>
        <v>2026</v>
      </c>
      <c r="D1545" s="14">
        <f>ROUNDUP(MONTH(SalesDataTable[[#This Row],[Order Date]])/3,0)</f>
        <v>3</v>
      </c>
      <c r="E1545" s="14">
        <f>MONTH(SalesDataTable[[#This Row],[Order Date]])</f>
        <v>8</v>
      </c>
      <c r="F1545" s="14" t="str">
        <f>TEXT(SalesDataTable[[#This Row],[Order Date]],"mmm")</f>
        <v>Aug</v>
      </c>
      <c r="G1545" s="3" t="s">
        <v>20</v>
      </c>
      <c r="H1545" s="3" t="s">
        <v>33</v>
      </c>
      <c r="I1545" s="3" t="s">
        <v>2</v>
      </c>
      <c r="J1545" s="3" t="s">
        <v>3</v>
      </c>
      <c r="K1545" s="3" t="s">
        <v>4</v>
      </c>
      <c r="L1545" s="3" t="s">
        <v>5</v>
      </c>
      <c r="M1545" s="8">
        <v>2</v>
      </c>
      <c r="N1545" s="5">
        <v>81.38</v>
      </c>
      <c r="O1545" s="6">
        <v>0</v>
      </c>
      <c r="P1545" s="5">
        <v>42.19</v>
      </c>
      <c r="Q1545" s="5">
        <f t="shared" si="96"/>
        <v>162.76</v>
      </c>
      <c r="R1545" s="5">
        <f t="shared" si="97"/>
        <v>84.38</v>
      </c>
      <c r="S1545" s="5">
        <f t="shared" si="98"/>
        <v>78.38</v>
      </c>
      <c r="T1545" s="7">
        <f t="shared" si="99"/>
        <v>0.4815679528139592</v>
      </c>
      <c r="U1545" s="4">
        <f>YEAR(SalesDataTable[[#This Row],[Order Date]])</f>
        <v>2026</v>
      </c>
      <c r="V1545" s="7" t="str">
        <f>"Q"&amp;ROUNDUP(MONTH(SalesDataTable[[#This Row],[Order Date]])/3,0)</f>
        <v>Q3</v>
      </c>
      <c r="W1545" s="8">
        <f>MONTH(SalesDataTable[[#This Row],[Order Date]])</f>
        <v>8</v>
      </c>
      <c r="X1545" s="7" t="str">
        <f>TEXT(SalesDataTable[[#This Row],[Order Date]],"mmm")</f>
        <v>Aug</v>
      </c>
    </row>
    <row r="1546" spans="1:24" ht="15.6">
      <c r="A1546" s="2">
        <v>207</v>
      </c>
      <c r="B1546" s="12">
        <v>46237</v>
      </c>
      <c r="C1546" s="14">
        <f>YEAR(SalesDataTable[[#This Row],[Order Date]])</f>
        <v>2026</v>
      </c>
      <c r="D1546" s="14">
        <f>ROUNDUP(MONTH(SalesDataTable[[#This Row],[Order Date]])/3,0)</f>
        <v>3</v>
      </c>
      <c r="E1546" s="14">
        <f>MONTH(SalesDataTable[[#This Row],[Order Date]])</f>
        <v>8</v>
      </c>
      <c r="F1546" s="14" t="str">
        <f>TEXT(SalesDataTable[[#This Row],[Order Date]],"mmm")</f>
        <v>Aug</v>
      </c>
      <c r="G1546" s="3" t="s">
        <v>11</v>
      </c>
      <c r="H1546" s="3" t="s">
        <v>52</v>
      </c>
      <c r="I1546" s="3" t="s">
        <v>2</v>
      </c>
      <c r="J1546" s="3" t="s">
        <v>3</v>
      </c>
      <c r="K1546" s="3" t="s">
        <v>34</v>
      </c>
      <c r="L1546" s="3" t="s">
        <v>35</v>
      </c>
      <c r="M1546" s="8">
        <v>1</v>
      </c>
      <c r="N1546" s="5">
        <v>41.3</v>
      </c>
      <c r="O1546" s="6">
        <v>0</v>
      </c>
      <c r="P1546" s="5">
        <v>14.52</v>
      </c>
      <c r="Q1546" s="5">
        <f t="shared" si="96"/>
        <v>41.3</v>
      </c>
      <c r="R1546" s="5">
        <f t="shared" si="97"/>
        <v>14.52</v>
      </c>
      <c r="S1546" s="5">
        <f t="shared" si="98"/>
        <v>26.779999999999998</v>
      </c>
      <c r="T1546" s="7">
        <f t="shared" si="99"/>
        <v>0.64842615012106541</v>
      </c>
      <c r="U1546" s="4">
        <f>YEAR(SalesDataTable[[#This Row],[Order Date]])</f>
        <v>2026</v>
      </c>
      <c r="V1546" s="7" t="str">
        <f>"Q"&amp;ROUNDUP(MONTH(SalesDataTable[[#This Row],[Order Date]])/3,0)</f>
        <v>Q3</v>
      </c>
      <c r="W1546" s="8">
        <f>MONTH(SalesDataTable[[#This Row],[Order Date]])</f>
        <v>8</v>
      </c>
      <c r="X1546" s="7" t="str">
        <f>TEXT(SalesDataTable[[#This Row],[Order Date]],"mmm")</f>
        <v>Aug</v>
      </c>
    </row>
    <row r="1547" spans="1:24" ht="15.6">
      <c r="A1547" s="2">
        <v>295</v>
      </c>
      <c r="B1547" s="12">
        <v>46237</v>
      </c>
      <c r="C1547" s="14">
        <f>YEAR(SalesDataTable[[#This Row],[Order Date]])</f>
        <v>2026</v>
      </c>
      <c r="D1547" s="14">
        <f>ROUNDUP(MONTH(SalesDataTable[[#This Row],[Order Date]])/3,0)</f>
        <v>3</v>
      </c>
      <c r="E1547" s="14">
        <f>MONTH(SalesDataTable[[#This Row],[Order Date]])</f>
        <v>8</v>
      </c>
      <c r="F1547" s="14" t="str">
        <f>TEXT(SalesDataTable[[#This Row],[Order Date]],"mmm")</f>
        <v>Aug</v>
      </c>
      <c r="G1547" s="3" t="s">
        <v>20</v>
      </c>
      <c r="H1547" s="3" t="s">
        <v>33</v>
      </c>
      <c r="I1547" s="3" t="s">
        <v>28</v>
      </c>
      <c r="J1547" s="3" t="s">
        <v>3</v>
      </c>
      <c r="K1547" s="3" t="s">
        <v>14</v>
      </c>
      <c r="L1547" s="3" t="s">
        <v>15</v>
      </c>
      <c r="M1547" s="8">
        <v>2</v>
      </c>
      <c r="N1547" s="5">
        <v>36.15</v>
      </c>
      <c r="O1547" s="6">
        <v>0.1</v>
      </c>
      <c r="P1547" s="5">
        <v>13.19</v>
      </c>
      <c r="Q1547" s="5">
        <f t="shared" si="96"/>
        <v>65.069999999999993</v>
      </c>
      <c r="R1547" s="5">
        <f t="shared" si="97"/>
        <v>26.38</v>
      </c>
      <c r="S1547" s="5">
        <f t="shared" si="98"/>
        <v>38.69</v>
      </c>
      <c r="T1547" s="7">
        <f t="shared" si="99"/>
        <v>0.59459044106347014</v>
      </c>
      <c r="U1547" s="4">
        <f>YEAR(SalesDataTable[[#This Row],[Order Date]])</f>
        <v>2026</v>
      </c>
      <c r="V1547" s="7" t="str">
        <f>"Q"&amp;ROUNDUP(MONTH(SalesDataTable[[#This Row],[Order Date]])/3,0)</f>
        <v>Q3</v>
      </c>
      <c r="W1547" s="8">
        <f>MONTH(SalesDataTable[[#This Row],[Order Date]])</f>
        <v>8</v>
      </c>
      <c r="X1547" s="7" t="str">
        <f>TEXT(SalesDataTable[[#This Row],[Order Date]],"mmm")</f>
        <v>Aug</v>
      </c>
    </row>
    <row r="1548" spans="1:24" ht="15.6">
      <c r="A1548" s="2">
        <v>657</v>
      </c>
      <c r="B1548" s="12">
        <v>46237</v>
      </c>
      <c r="C1548" s="14">
        <f>YEAR(SalesDataTable[[#This Row],[Order Date]])</f>
        <v>2026</v>
      </c>
      <c r="D1548" s="14">
        <f>ROUNDUP(MONTH(SalesDataTable[[#This Row],[Order Date]])/3,0)</f>
        <v>3</v>
      </c>
      <c r="E1548" s="14">
        <f>MONTH(SalesDataTable[[#This Row],[Order Date]])</f>
        <v>8</v>
      </c>
      <c r="F1548" s="14" t="str">
        <f>TEXT(SalesDataTable[[#This Row],[Order Date]],"mmm")</f>
        <v>Aug</v>
      </c>
      <c r="G1548" s="3" t="s">
        <v>6</v>
      </c>
      <c r="H1548" s="3" t="s">
        <v>43</v>
      </c>
      <c r="I1548" s="3" t="s">
        <v>2</v>
      </c>
      <c r="J1548" s="3" t="s">
        <v>3</v>
      </c>
      <c r="K1548" s="3" t="s">
        <v>14</v>
      </c>
      <c r="L1548" s="3"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c r="U1548" s="4">
        <f>YEAR(SalesDataTable[[#This Row],[Order Date]])</f>
        <v>2026</v>
      </c>
      <c r="V1548" s="7" t="str">
        <f>"Q"&amp;ROUNDUP(MONTH(SalesDataTable[[#This Row],[Order Date]])/3,0)</f>
        <v>Q3</v>
      </c>
      <c r="W1548" s="8">
        <f>MONTH(SalesDataTable[[#This Row],[Order Date]])</f>
        <v>8</v>
      </c>
      <c r="X1548" s="7" t="str">
        <f>TEXT(SalesDataTable[[#This Row],[Order Date]],"mmm")</f>
        <v>Aug</v>
      </c>
    </row>
    <row r="1549" spans="1:24" ht="15.6">
      <c r="A1549" s="2">
        <v>694</v>
      </c>
      <c r="B1549" s="12">
        <v>46237</v>
      </c>
      <c r="C1549" s="14">
        <f>YEAR(SalesDataTable[[#This Row],[Order Date]])</f>
        <v>2026</v>
      </c>
      <c r="D1549" s="14">
        <f>ROUNDUP(MONTH(SalesDataTable[[#This Row],[Order Date]])/3,0)</f>
        <v>3</v>
      </c>
      <c r="E1549" s="14">
        <f>MONTH(SalesDataTable[[#This Row],[Order Date]])</f>
        <v>8</v>
      </c>
      <c r="F1549" s="14" t="str">
        <f>TEXT(SalesDataTable[[#This Row],[Order Date]],"mmm")</f>
        <v>Aug</v>
      </c>
      <c r="G1549" s="3" t="s">
        <v>11</v>
      </c>
      <c r="H1549" s="3" t="s">
        <v>18</v>
      </c>
      <c r="I1549" s="3" t="s">
        <v>2</v>
      </c>
      <c r="J1549" s="3" t="s">
        <v>13</v>
      </c>
      <c r="K1549" s="3" t="s">
        <v>9</v>
      </c>
      <c r="L1549" s="3" t="s">
        <v>17</v>
      </c>
      <c r="M1549" s="8">
        <v>3</v>
      </c>
      <c r="N1549" s="5">
        <v>144</v>
      </c>
      <c r="O1549" s="6">
        <v>0</v>
      </c>
      <c r="P1549" s="5">
        <v>78.89</v>
      </c>
      <c r="Q1549" s="5">
        <f t="shared" si="96"/>
        <v>432</v>
      </c>
      <c r="R1549" s="5">
        <f t="shared" si="97"/>
        <v>236.67000000000002</v>
      </c>
      <c r="S1549" s="5">
        <f t="shared" si="98"/>
        <v>195.32999999999998</v>
      </c>
      <c r="T1549" s="7">
        <f t="shared" si="99"/>
        <v>0.45215277777777774</v>
      </c>
      <c r="U1549" s="4">
        <f>YEAR(SalesDataTable[[#This Row],[Order Date]])</f>
        <v>2026</v>
      </c>
      <c r="V1549" s="7" t="str">
        <f>"Q"&amp;ROUNDUP(MONTH(SalesDataTable[[#This Row],[Order Date]])/3,0)</f>
        <v>Q3</v>
      </c>
      <c r="W1549" s="8">
        <f>MONTH(SalesDataTable[[#This Row],[Order Date]])</f>
        <v>8</v>
      </c>
      <c r="X1549" s="7" t="str">
        <f>TEXT(SalesDataTable[[#This Row],[Order Date]],"mmm")</f>
        <v>Aug</v>
      </c>
    </row>
    <row r="1550" spans="1:24" ht="15.6">
      <c r="A1550" s="2">
        <v>1187</v>
      </c>
      <c r="B1550" s="12">
        <v>46237</v>
      </c>
      <c r="C1550" s="14">
        <f>YEAR(SalesDataTable[[#This Row],[Order Date]])</f>
        <v>2026</v>
      </c>
      <c r="D1550" s="14">
        <f>ROUNDUP(MONTH(SalesDataTable[[#This Row],[Order Date]])/3,0)</f>
        <v>3</v>
      </c>
      <c r="E1550" s="14">
        <f>MONTH(SalesDataTable[[#This Row],[Order Date]])</f>
        <v>8</v>
      </c>
      <c r="F1550" s="14" t="str">
        <f>TEXT(SalesDataTable[[#This Row],[Order Date]],"mmm")</f>
        <v>Aug</v>
      </c>
      <c r="G1550" s="3" t="s">
        <v>0</v>
      </c>
      <c r="H1550" s="3" t="s">
        <v>1</v>
      </c>
      <c r="I1550" s="3" t="s">
        <v>2</v>
      </c>
      <c r="J1550" s="3" t="s">
        <v>3</v>
      </c>
      <c r="K1550" s="3" t="s">
        <v>14</v>
      </c>
      <c r="L1550" s="3"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c r="U1550" s="4">
        <f>YEAR(SalesDataTable[[#This Row],[Order Date]])</f>
        <v>2026</v>
      </c>
      <c r="V1550" s="7" t="str">
        <f>"Q"&amp;ROUNDUP(MONTH(SalesDataTable[[#This Row],[Order Date]])/3,0)</f>
        <v>Q3</v>
      </c>
      <c r="W1550" s="8">
        <f>MONTH(SalesDataTable[[#This Row],[Order Date]])</f>
        <v>8</v>
      </c>
      <c r="X1550" s="7" t="str">
        <f>TEXT(SalesDataTable[[#This Row],[Order Date]],"mmm")</f>
        <v>Aug</v>
      </c>
    </row>
    <row r="1551" spans="1:24" ht="15.6">
      <c r="A1551" s="2">
        <v>1915</v>
      </c>
      <c r="B1551" s="12">
        <v>46237</v>
      </c>
      <c r="C1551" s="14">
        <f>YEAR(SalesDataTable[[#This Row],[Order Date]])</f>
        <v>2026</v>
      </c>
      <c r="D1551" s="14">
        <f>ROUNDUP(MONTH(SalesDataTable[[#This Row],[Order Date]])/3,0)</f>
        <v>3</v>
      </c>
      <c r="E1551" s="14">
        <f>MONTH(SalesDataTable[[#This Row],[Order Date]])</f>
        <v>8</v>
      </c>
      <c r="F1551" s="14" t="str">
        <f>TEXT(SalesDataTable[[#This Row],[Order Date]],"mmm")</f>
        <v>Aug</v>
      </c>
      <c r="G1551" s="3" t="s">
        <v>6</v>
      </c>
      <c r="H1551" s="3" t="s">
        <v>27</v>
      </c>
      <c r="I1551" s="3" t="s">
        <v>2</v>
      </c>
      <c r="J1551" s="3" t="s">
        <v>3</v>
      </c>
      <c r="K1551" s="3" t="s">
        <v>4</v>
      </c>
      <c r="L1551" s="3" t="s">
        <v>26</v>
      </c>
      <c r="M1551" s="8">
        <v>1</v>
      </c>
      <c r="N1551" s="5">
        <v>41.16</v>
      </c>
      <c r="O1551" s="6">
        <v>0.05</v>
      </c>
      <c r="P1551" s="5">
        <v>16.66</v>
      </c>
      <c r="Q1551" s="5">
        <f t="shared" si="96"/>
        <v>39.101999999999997</v>
      </c>
      <c r="R1551" s="5">
        <f t="shared" si="97"/>
        <v>16.66</v>
      </c>
      <c r="S1551" s="5">
        <f t="shared" si="98"/>
        <v>22.441999999999997</v>
      </c>
      <c r="T1551" s="7">
        <f t="shared" si="99"/>
        <v>0.57393483709273174</v>
      </c>
      <c r="U1551" s="4">
        <f>YEAR(SalesDataTable[[#This Row],[Order Date]])</f>
        <v>2026</v>
      </c>
      <c r="V1551" s="7" t="str">
        <f>"Q"&amp;ROUNDUP(MONTH(SalesDataTable[[#This Row],[Order Date]])/3,0)</f>
        <v>Q3</v>
      </c>
      <c r="W1551" s="8">
        <f>MONTH(SalesDataTable[[#This Row],[Order Date]])</f>
        <v>8</v>
      </c>
      <c r="X1551" s="7" t="str">
        <f>TEXT(SalesDataTable[[#This Row],[Order Date]],"mmm")</f>
        <v>Aug</v>
      </c>
    </row>
    <row r="1552" spans="1:24" ht="15.6">
      <c r="A1552" s="2">
        <v>2156</v>
      </c>
      <c r="B1552" s="12">
        <v>46237</v>
      </c>
      <c r="C1552" s="14">
        <f>YEAR(SalesDataTable[[#This Row],[Order Date]])</f>
        <v>2026</v>
      </c>
      <c r="D1552" s="14">
        <f>ROUNDUP(MONTH(SalesDataTable[[#This Row],[Order Date]])/3,0)</f>
        <v>3</v>
      </c>
      <c r="E1552" s="14">
        <f>MONTH(SalesDataTable[[#This Row],[Order Date]])</f>
        <v>8</v>
      </c>
      <c r="F1552" s="14" t="str">
        <f>TEXT(SalesDataTable[[#This Row],[Order Date]],"mmm")</f>
        <v>Aug</v>
      </c>
      <c r="G1552" s="3" t="s">
        <v>0</v>
      </c>
      <c r="H1552" s="3" t="s">
        <v>1</v>
      </c>
      <c r="I1552" s="3" t="s">
        <v>19</v>
      </c>
      <c r="J1552" s="3" t="s">
        <v>3</v>
      </c>
      <c r="K1552" s="3" t="s">
        <v>14</v>
      </c>
      <c r="L1552" s="3" t="s">
        <v>48</v>
      </c>
      <c r="M1552" s="8">
        <v>1</v>
      </c>
      <c r="N1552" s="5">
        <v>162.78</v>
      </c>
      <c r="O1552" s="6">
        <v>0</v>
      </c>
      <c r="P1552" s="5">
        <v>85.08</v>
      </c>
      <c r="Q1552" s="5">
        <f t="shared" si="96"/>
        <v>162.78</v>
      </c>
      <c r="R1552" s="5">
        <f t="shared" si="97"/>
        <v>85.08</v>
      </c>
      <c r="S1552" s="5">
        <f t="shared" si="98"/>
        <v>77.7</v>
      </c>
      <c r="T1552" s="7">
        <f t="shared" si="99"/>
        <v>0.47733136748986366</v>
      </c>
      <c r="U1552" s="4">
        <f>YEAR(SalesDataTable[[#This Row],[Order Date]])</f>
        <v>2026</v>
      </c>
      <c r="V1552" s="7" t="str">
        <f>"Q"&amp;ROUNDUP(MONTH(SalesDataTable[[#This Row],[Order Date]])/3,0)</f>
        <v>Q3</v>
      </c>
      <c r="W1552" s="8">
        <f>MONTH(SalesDataTable[[#This Row],[Order Date]])</f>
        <v>8</v>
      </c>
      <c r="X1552" s="7" t="str">
        <f>TEXT(SalesDataTable[[#This Row],[Order Date]],"mmm")</f>
        <v>Aug</v>
      </c>
    </row>
    <row r="1553" spans="1:24" ht="15.6">
      <c r="A1553" s="2">
        <v>2539</v>
      </c>
      <c r="B1553" s="12">
        <v>46237</v>
      </c>
      <c r="C1553" s="14">
        <f>YEAR(SalesDataTable[[#This Row],[Order Date]])</f>
        <v>2026</v>
      </c>
      <c r="D1553" s="14">
        <f>ROUNDUP(MONTH(SalesDataTable[[#This Row],[Order Date]])/3,0)</f>
        <v>3</v>
      </c>
      <c r="E1553" s="14">
        <f>MONTH(SalesDataTable[[#This Row],[Order Date]])</f>
        <v>8</v>
      </c>
      <c r="F1553" s="14" t="str">
        <f>TEXT(SalesDataTable[[#This Row],[Order Date]],"mmm")</f>
        <v>Aug</v>
      </c>
      <c r="G1553" s="3" t="s">
        <v>11</v>
      </c>
      <c r="H1553" s="3" t="s">
        <v>52</v>
      </c>
      <c r="I1553" s="3" t="s">
        <v>19</v>
      </c>
      <c r="J1553" s="3" t="s">
        <v>13</v>
      </c>
      <c r="K1553" s="3" t="s">
        <v>4</v>
      </c>
      <c r="L1553" s="3"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c r="U1553" s="4">
        <f>YEAR(SalesDataTable[[#This Row],[Order Date]])</f>
        <v>2026</v>
      </c>
      <c r="V1553" s="7" t="str">
        <f>"Q"&amp;ROUNDUP(MONTH(SalesDataTable[[#This Row],[Order Date]])/3,0)</f>
        <v>Q3</v>
      </c>
      <c r="W1553" s="8">
        <f>MONTH(SalesDataTable[[#This Row],[Order Date]])</f>
        <v>8</v>
      </c>
      <c r="X1553" s="7" t="str">
        <f>TEXT(SalesDataTable[[#This Row],[Order Date]],"mmm")</f>
        <v>Aug</v>
      </c>
    </row>
    <row r="1554" spans="1:24" ht="15.6">
      <c r="A1554" s="2">
        <v>3803</v>
      </c>
      <c r="B1554" s="12">
        <v>46237</v>
      </c>
      <c r="C1554" s="14">
        <f>YEAR(SalesDataTable[[#This Row],[Order Date]])</f>
        <v>2026</v>
      </c>
      <c r="D1554" s="14">
        <f>ROUNDUP(MONTH(SalesDataTable[[#This Row],[Order Date]])/3,0)</f>
        <v>3</v>
      </c>
      <c r="E1554" s="14">
        <f>MONTH(SalesDataTable[[#This Row],[Order Date]])</f>
        <v>8</v>
      </c>
      <c r="F1554" s="14" t="str">
        <f>TEXT(SalesDataTable[[#This Row],[Order Date]],"mmm")</f>
        <v>Aug</v>
      </c>
      <c r="G1554" s="3" t="s">
        <v>11</v>
      </c>
      <c r="H1554" s="3" t="s">
        <v>25</v>
      </c>
      <c r="I1554" s="3" t="s">
        <v>2</v>
      </c>
      <c r="J1554" s="3" t="s">
        <v>13</v>
      </c>
      <c r="K1554" s="3" t="s">
        <v>9</v>
      </c>
      <c r="L1554" s="3" t="s">
        <v>10</v>
      </c>
      <c r="M1554" s="8">
        <v>1</v>
      </c>
      <c r="N1554" s="5">
        <v>90.21</v>
      </c>
      <c r="O1554" s="6">
        <v>0</v>
      </c>
      <c r="P1554" s="5">
        <v>46.31</v>
      </c>
      <c r="Q1554" s="5">
        <f t="shared" si="96"/>
        <v>90.21</v>
      </c>
      <c r="R1554" s="5">
        <f t="shared" si="97"/>
        <v>46.31</v>
      </c>
      <c r="S1554" s="5">
        <f t="shared" si="98"/>
        <v>43.899999999999991</v>
      </c>
      <c r="T1554" s="7">
        <f t="shared" si="99"/>
        <v>0.48664227912648261</v>
      </c>
      <c r="U1554" s="4">
        <f>YEAR(SalesDataTable[[#This Row],[Order Date]])</f>
        <v>2026</v>
      </c>
      <c r="V1554" s="7" t="str">
        <f>"Q"&amp;ROUNDUP(MONTH(SalesDataTable[[#This Row],[Order Date]])/3,0)</f>
        <v>Q3</v>
      </c>
      <c r="W1554" s="8">
        <f>MONTH(SalesDataTable[[#This Row],[Order Date]])</f>
        <v>8</v>
      </c>
      <c r="X1554" s="7" t="str">
        <f>TEXT(SalesDataTable[[#This Row],[Order Date]],"mmm")</f>
        <v>Aug</v>
      </c>
    </row>
    <row r="1555" spans="1:24" ht="15.6">
      <c r="A1555" s="2">
        <v>100</v>
      </c>
      <c r="B1555" s="12">
        <v>46238</v>
      </c>
      <c r="C1555" s="14">
        <f>YEAR(SalesDataTable[[#This Row],[Order Date]])</f>
        <v>2026</v>
      </c>
      <c r="D1555" s="14">
        <f>ROUNDUP(MONTH(SalesDataTable[[#This Row],[Order Date]])/3,0)</f>
        <v>3</v>
      </c>
      <c r="E1555" s="14">
        <f>MONTH(SalesDataTable[[#This Row],[Order Date]])</f>
        <v>8</v>
      </c>
      <c r="F1555" s="14" t="str">
        <f>TEXT(SalesDataTable[[#This Row],[Order Date]],"mmm")</f>
        <v>Aug</v>
      </c>
      <c r="G1555" s="3" t="s">
        <v>0</v>
      </c>
      <c r="H1555" s="3" t="s">
        <v>36</v>
      </c>
      <c r="I1555" s="3" t="s">
        <v>19</v>
      </c>
      <c r="J1555" s="3" t="s">
        <v>16</v>
      </c>
      <c r="K1555" s="3" t="s">
        <v>14</v>
      </c>
      <c r="L1555" s="3" t="s">
        <v>44</v>
      </c>
      <c r="M1555" s="8">
        <v>1</v>
      </c>
      <c r="N1555" s="5">
        <v>133.6</v>
      </c>
      <c r="O1555" s="6">
        <v>0.1</v>
      </c>
      <c r="P1555" s="5">
        <v>67.3</v>
      </c>
      <c r="Q1555" s="5">
        <f t="shared" si="96"/>
        <v>120.24</v>
      </c>
      <c r="R1555" s="5">
        <f t="shared" si="97"/>
        <v>67.3</v>
      </c>
      <c r="S1555" s="5">
        <f t="shared" si="98"/>
        <v>52.94</v>
      </c>
      <c r="T1555" s="7">
        <f t="shared" si="99"/>
        <v>0.44028609447771122</v>
      </c>
      <c r="U1555" s="4">
        <f>YEAR(SalesDataTable[[#This Row],[Order Date]])</f>
        <v>2026</v>
      </c>
      <c r="V1555" s="7" t="str">
        <f>"Q"&amp;ROUNDUP(MONTH(SalesDataTable[[#This Row],[Order Date]])/3,0)</f>
        <v>Q3</v>
      </c>
      <c r="W1555" s="8">
        <f>MONTH(SalesDataTable[[#This Row],[Order Date]])</f>
        <v>8</v>
      </c>
      <c r="X1555" s="7" t="str">
        <f>TEXT(SalesDataTable[[#This Row],[Order Date]],"mmm")</f>
        <v>Aug</v>
      </c>
    </row>
    <row r="1556" spans="1:24" ht="15.6">
      <c r="A1556" s="2">
        <v>118</v>
      </c>
      <c r="B1556" s="12">
        <v>46238</v>
      </c>
      <c r="C1556" s="14">
        <f>YEAR(SalesDataTable[[#This Row],[Order Date]])</f>
        <v>2026</v>
      </c>
      <c r="D1556" s="14">
        <f>ROUNDUP(MONTH(SalesDataTable[[#This Row],[Order Date]])/3,0)</f>
        <v>3</v>
      </c>
      <c r="E1556" s="14">
        <f>MONTH(SalesDataTable[[#This Row],[Order Date]])</f>
        <v>8</v>
      </c>
      <c r="F1556" s="14" t="str">
        <f>TEXT(SalesDataTable[[#This Row],[Order Date]],"mmm")</f>
        <v>Aug</v>
      </c>
      <c r="G1556" s="3" t="s">
        <v>20</v>
      </c>
      <c r="H1556" s="3" t="s">
        <v>21</v>
      </c>
      <c r="I1556" s="3" t="s">
        <v>2</v>
      </c>
      <c r="J1556" s="3" t="s">
        <v>3</v>
      </c>
      <c r="K1556" s="3" t="s">
        <v>14</v>
      </c>
      <c r="L1556" s="3" t="s">
        <v>32</v>
      </c>
      <c r="M1556" s="8">
        <v>1</v>
      </c>
      <c r="N1556" s="5">
        <v>47.53</v>
      </c>
      <c r="O1556" s="6">
        <v>0</v>
      </c>
      <c r="P1556" s="5">
        <v>18.04</v>
      </c>
      <c r="Q1556" s="5">
        <f t="shared" si="96"/>
        <v>47.53</v>
      </c>
      <c r="R1556" s="5">
        <f t="shared" si="97"/>
        <v>18.04</v>
      </c>
      <c r="S1556" s="5">
        <f t="shared" si="98"/>
        <v>29.490000000000002</v>
      </c>
      <c r="T1556" s="7">
        <f t="shared" si="99"/>
        <v>0.62045024195245113</v>
      </c>
      <c r="U1556" s="4">
        <f>YEAR(SalesDataTable[[#This Row],[Order Date]])</f>
        <v>2026</v>
      </c>
      <c r="V1556" s="7" t="str">
        <f>"Q"&amp;ROUNDUP(MONTH(SalesDataTable[[#This Row],[Order Date]])/3,0)</f>
        <v>Q3</v>
      </c>
      <c r="W1556" s="8">
        <f>MONTH(SalesDataTable[[#This Row],[Order Date]])</f>
        <v>8</v>
      </c>
      <c r="X1556" s="7" t="str">
        <f>TEXT(SalesDataTable[[#This Row],[Order Date]],"mmm")</f>
        <v>Aug</v>
      </c>
    </row>
    <row r="1557" spans="1:24" ht="15.6">
      <c r="A1557" s="2">
        <v>220</v>
      </c>
      <c r="B1557" s="12">
        <v>46238</v>
      </c>
      <c r="C1557" s="14">
        <f>YEAR(SalesDataTable[[#This Row],[Order Date]])</f>
        <v>2026</v>
      </c>
      <c r="D1557" s="14">
        <f>ROUNDUP(MONTH(SalesDataTable[[#This Row],[Order Date]])/3,0)</f>
        <v>3</v>
      </c>
      <c r="E1557" s="14">
        <f>MONTH(SalesDataTable[[#This Row],[Order Date]])</f>
        <v>8</v>
      </c>
      <c r="F1557" s="14" t="str">
        <f>TEXT(SalesDataTable[[#This Row],[Order Date]],"mmm")</f>
        <v>Aug</v>
      </c>
      <c r="G1557" s="3" t="s">
        <v>0</v>
      </c>
      <c r="H1557" s="3" t="s">
        <v>50</v>
      </c>
      <c r="I1557" s="3" t="s">
        <v>2</v>
      </c>
      <c r="J1557" s="3" t="s">
        <v>3</v>
      </c>
      <c r="K1557" s="3" t="s">
        <v>14</v>
      </c>
      <c r="L1557" s="3" t="s">
        <v>32</v>
      </c>
      <c r="M1557" s="8">
        <v>2</v>
      </c>
      <c r="N1557" s="5">
        <v>46.71</v>
      </c>
      <c r="O1557" s="6">
        <v>0</v>
      </c>
      <c r="P1557" s="5">
        <v>18.41</v>
      </c>
      <c r="Q1557" s="5">
        <f t="shared" si="96"/>
        <v>93.42</v>
      </c>
      <c r="R1557" s="5">
        <f t="shared" si="97"/>
        <v>36.82</v>
      </c>
      <c r="S1557" s="5">
        <f t="shared" si="98"/>
        <v>56.6</v>
      </c>
      <c r="T1557" s="7">
        <f t="shared" si="99"/>
        <v>0.60586598158852489</v>
      </c>
      <c r="U1557" s="4">
        <f>YEAR(SalesDataTable[[#This Row],[Order Date]])</f>
        <v>2026</v>
      </c>
      <c r="V1557" s="7" t="str">
        <f>"Q"&amp;ROUNDUP(MONTH(SalesDataTable[[#This Row],[Order Date]])/3,0)</f>
        <v>Q3</v>
      </c>
      <c r="W1557" s="8">
        <f>MONTH(SalesDataTable[[#This Row],[Order Date]])</f>
        <v>8</v>
      </c>
      <c r="X1557" s="7" t="str">
        <f>TEXT(SalesDataTable[[#This Row],[Order Date]],"mmm")</f>
        <v>Aug</v>
      </c>
    </row>
    <row r="1558" spans="1:24" ht="15.6">
      <c r="A1558" s="2">
        <v>1145</v>
      </c>
      <c r="B1558" s="12">
        <v>46238</v>
      </c>
      <c r="C1558" s="14">
        <f>YEAR(SalesDataTable[[#This Row],[Order Date]])</f>
        <v>2026</v>
      </c>
      <c r="D1558" s="14">
        <f>ROUNDUP(MONTH(SalesDataTable[[#This Row],[Order Date]])/3,0)</f>
        <v>3</v>
      </c>
      <c r="E1558" s="14">
        <f>MONTH(SalesDataTable[[#This Row],[Order Date]])</f>
        <v>8</v>
      </c>
      <c r="F1558" s="14" t="str">
        <f>TEXT(SalesDataTable[[#This Row],[Order Date]],"mmm")</f>
        <v>Aug</v>
      </c>
      <c r="G1558" s="3" t="s">
        <v>11</v>
      </c>
      <c r="H1558" s="3" t="s">
        <v>52</v>
      </c>
      <c r="I1558" s="3" t="s">
        <v>28</v>
      </c>
      <c r="J1558" s="3" t="s">
        <v>13</v>
      </c>
      <c r="K1558" s="3" t="s">
        <v>23</v>
      </c>
      <c r="L1558" s="3" t="s">
        <v>29</v>
      </c>
      <c r="M1558" s="8">
        <v>1</v>
      </c>
      <c r="N1558" s="5">
        <v>197.26</v>
      </c>
      <c r="O1558" s="6">
        <v>0</v>
      </c>
      <c r="P1558" s="5">
        <v>104.09</v>
      </c>
      <c r="Q1558" s="5">
        <f t="shared" si="96"/>
        <v>197.26</v>
      </c>
      <c r="R1558" s="5">
        <f t="shared" si="97"/>
        <v>104.09</v>
      </c>
      <c r="S1558" s="5">
        <f t="shared" si="98"/>
        <v>93.169999999999987</v>
      </c>
      <c r="T1558" s="7">
        <f t="shared" si="99"/>
        <v>0.47232079488999285</v>
      </c>
      <c r="U1558" s="4">
        <f>YEAR(SalesDataTable[[#This Row],[Order Date]])</f>
        <v>2026</v>
      </c>
      <c r="V1558" s="7" t="str">
        <f>"Q"&amp;ROUNDUP(MONTH(SalesDataTable[[#This Row],[Order Date]])/3,0)</f>
        <v>Q3</v>
      </c>
      <c r="W1558" s="8">
        <f>MONTH(SalesDataTable[[#This Row],[Order Date]])</f>
        <v>8</v>
      </c>
      <c r="X1558" s="7" t="str">
        <f>TEXT(SalesDataTable[[#This Row],[Order Date]],"mmm")</f>
        <v>Aug</v>
      </c>
    </row>
    <row r="1559" spans="1:24" ht="15.6">
      <c r="A1559" s="2">
        <v>1289</v>
      </c>
      <c r="B1559" s="12">
        <v>46238</v>
      </c>
      <c r="C1559" s="14">
        <f>YEAR(SalesDataTable[[#This Row],[Order Date]])</f>
        <v>2026</v>
      </c>
      <c r="D1559" s="14">
        <f>ROUNDUP(MONTH(SalesDataTable[[#This Row],[Order Date]])/3,0)</f>
        <v>3</v>
      </c>
      <c r="E1559" s="14">
        <f>MONTH(SalesDataTable[[#This Row],[Order Date]])</f>
        <v>8</v>
      </c>
      <c r="F1559" s="14" t="str">
        <f>TEXT(SalesDataTable[[#This Row],[Order Date]],"mmm")</f>
        <v>Aug</v>
      </c>
      <c r="G1559" s="3" t="s">
        <v>11</v>
      </c>
      <c r="H1559" s="3" t="s">
        <v>52</v>
      </c>
      <c r="I1559" s="3" t="s">
        <v>28</v>
      </c>
      <c r="J1559" s="3" t="s">
        <v>13</v>
      </c>
      <c r="K1559" s="3" t="s">
        <v>9</v>
      </c>
      <c r="L1559" s="3" t="s">
        <v>46</v>
      </c>
      <c r="M1559" s="8">
        <v>1</v>
      </c>
      <c r="N1559" s="5">
        <v>70.56</v>
      </c>
      <c r="O1559" s="6">
        <v>0</v>
      </c>
      <c r="P1559" s="5">
        <v>32.11</v>
      </c>
      <c r="Q1559" s="5">
        <f t="shared" si="96"/>
        <v>70.56</v>
      </c>
      <c r="R1559" s="5">
        <f t="shared" si="97"/>
        <v>32.11</v>
      </c>
      <c r="S1559" s="5">
        <f t="shared" si="98"/>
        <v>38.450000000000003</v>
      </c>
      <c r="T1559" s="7">
        <f t="shared" si="99"/>
        <v>0.54492630385487528</v>
      </c>
      <c r="U1559" s="4">
        <f>YEAR(SalesDataTable[[#This Row],[Order Date]])</f>
        <v>2026</v>
      </c>
      <c r="V1559" s="7" t="str">
        <f>"Q"&amp;ROUNDUP(MONTH(SalesDataTable[[#This Row],[Order Date]])/3,0)</f>
        <v>Q3</v>
      </c>
      <c r="W1559" s="8">
        <f>MONTH(SalesDataTable[[#This Row],[Order Date]])</f>
        <v>8</v>
      </c>
      <c r="X1559" s="7" t="str">
        <f>TEXT(SalesDataTable[[#This Row],[Order Date]],"mmm")</f>
        <v>Aug</v>
      </c>
    </row>
    <row r="1560" spans="1:24" ht="15.6">
      <c r="A1560" s="2">
        <v>1411</v>
      </c>
      <c r="B1560" s="12">
        <v>46238</v>
      </c>
      <c r="C1560" s="14">
        <f>YEAR(SalesDataTable[[#This Row],[Order Date]])</f>
        <v>2026</v>
      </c>
      <c r="D1560" s="14">
        <f>ROUNDUP(MONTH(SalesDataTable[[#This Row],[Order Date]])/3,0)</f>
        <v>3</v>
      </c>
      <c r="E1560" s="14">
        <f>MONTH(SalesDataTable[[#This Row],[Order Date]])</f>
        <v>8</v>
      </c>
      <c r="F1560" s="14" t="str">
        <f>TEXT(SalesDataTable[[#This Row],[Order Date]],"mmm")</f>
        <v>Aug</v>
      </c>
      <c r="G1560" s="3" t="s">
        <v>6</v>
      </c>
      <c r="H1560" s="3" t="s">
        <v>43</v>
      </c>
      <c r="I1560" s="3" t="s">
        <v>2</v>
      </c>
      <c r="J1560" s="3" t="s">
        <v>16</v>
      </c>
      <c r="K1560" s="3" t="s">
        <v>34</v>
      </c>
      <c r="L1560" s="3" t="s">
        <v>42</v>
      </c>
      <c r="M1560" s="8">
        <v>1</v>
      </c>
      <c r="N1560" s="5">
        <v>36.58</v>
      </c>
      <c r="O1560" s="6">
        <v>0</v>
      </c>
      <c r="P1560" s="5">
        <v>13.98</v>
      </c>
      <c r="Q1560" s="5">
        <f t="shared" si="96"/>
        <v>36.58</v>
      </c>
      <c r="R1560" s="5">
        <f t="shared" si="97"/>
        <v>13.98</v>
      </c>
      <c r="S1560" s="5">
        <f t="shared" si="98"/>
        <v>22.599999999999998</v>
      </c>
      <c r="T1560" s="7">
        <f t="shared" si="99"/>
        <v>0.61782394751230174</v>
      </c>
      <c r="U1560" s="4">
        <f>YEAR(SalesDataTable[[#This Row],[Order Date]])</f>
        <v>2026</v>
      </c>
      <c r="V1560" s="7" t="str">
        <f>"Q"&amp;ROUNDUP(MONTH(SalesDataTable[[#This Row],[Order Date]])/3,0)</f>
        <v>Q3</v>
      </c>
      <c r="W1560" s="8">
        <f>MONTH(SalesDataTable[[#This Row],[Order Date]])</f>
        <v>8</v>
      </c>
      <c r="X1560" s="7" t="str">
        <f>TEXT(SalesDataTable[[#This Row],[Order Date]],"mmm")</f>
        <v>Aug</v>
      </c>
    </row>
    <row r="1561" spans="1:24" ht="15.6">
      <c r="A1561" s="2">
        <v>1799</v>
      </c>
      <c r="B1561" s="12">
        <v>46238</v>
      </c>
      <c r="C1561" s="14">
        <f>YEAR(SalesDataTable[[#This Row],[Order Date]])</f>
        <v>2026</v>
      </c>
      <c r="D1561" s="14">
        <f>ROUNDUP(MONTH(SalesDataTable[[#This Row],[Order Date]])/3,0)</f>
        <v>3</v>
      </c>
      <c r="E1561" s="14">
        <f>MONTH(SalesDataTable[[#This Row],[Order Date]])</f>
        <v>8</v>
      </c>
      <c r="F1561" s="14" t="str">
        <f>TEXT(SalesDataTable[[#This Row],[Order Date]],"mmm")</f>
        <v>Aug</v>
      </c>
      <c r="G1561" s="3" t="s">
        <v>20</v>
      </c>
      <c r="H1561" s="3" t="s">
        <v>47</v>
      </c>
      <c r="I1561" s="3" t="s">
        <v>8</v>
      </c>
      <c r="J1561" s="3" t="s">
        <v>16</v>
      </c>
      <c r="K1561" s="3" t="s">
        <v>4</v>
      </c>
      <c r="L1561" s="3" t="s">
        <v>5</v>
      </c>
      <c r="M1561" s="8">
        <v>4</v>
      </c>
      <c r="N1561" s="5">
        <v>82.98</v>
      </c>
      <c r="O1561" s="6">
        <v>0.05</v>
      </c>
      <c r="P1561" s="5">
        <v>43.79</v>
      </c>
      <c r="Q1561" s="5">
        <f t="shared" si="96"/>
        <v>315.32400000000001</v>
      </c>
      <c r="R1561" s="5">
        <f t="shared" si="97"/>
        <v>175.16</v>
      </c>
      <c r="S1561" s="5">
        <f t="shared" si="98"/>
        <v>140.16400000000002</v>
      </c>
      <c r="T1561" s="7">
        <f t="shared" si="99"/>
        <v>0.44450787126891711</v>
      </c>
      <c r="U1561" s="4">
        <f>YEAR(SalesDataTable[[#This Row],[Order Date]])</f>
        <v>2026</v>
      </c>
      <c r="V1561" s="7" t="str">
        <f>"Q"&amp;ROUNDUP(MONTH(SalesDataTable[[#This Row],[Order Date]])/3,0)</f>
        <v>Q3</v>
      </c>
      <c r="W1561" s="8">
        <f>MONTH(SalesDataTable[[#This Row],[Order Date]])</f>
        <v>8</v>
      </c>
      <c r="X1561" s="7" t="str">
        <f>TEXT(SalesDataTable[[#This Row],[Order Date]],"mmm")</f>
        <v>Aug</v>
      </c>
    </row>
    <row r="1562" spans="1:24" ht="15.6">
      <c r="A1562" s="2">
        <v>1871</v>
      </c>
      <c r="B1562" s="12">
        <v>46238</v>
      </c>
      <c r="C1562" s="14">
        <f>YEAR(SalesDataTable[[#This Row],[Order Date]])</f>
        <v>2026</v>
      </c>
      <c r="D1562" s="14">
        <f>ROUNDUP(MONTH(SalesDataTable[[#This Row],[Order Date]])/3,0)</f>
        <v>3</v>
      </c>
      <c r="E1562" s="14">
        <f>MONTH(SalesDataTable[[#This Row],[Order Date]])</f>
        <v>8</v>
      </c>
      <c r="F1562" s="14" t="str">
        <f>TEXT(SalesDataTable[[#This Row],[Order Date]],"mmm")</f>
        <v>Aug</v>
      </c>
      <c r="G1562" s="3" t="s">
        <v>0</v>
      </c>
      <c r="H1562" s="3" t="s">
        <v>1</v>
      </c>
      <c r="I1562" s="3" t="s">
        <v>2</v>
      </c>
      <c r="J1562" s="3" t="s">
        <v>13</v>
      </c>
      <c r="K1562" s="3" t="s">
        <v>4</v>
      </c>
      <c r="L1562" s="3" t="s">
        <v>26</v>
      </c>
      <c r="M1562" s="8">
        <v>1</v>
      </c>
      <c r="N1562" s="5">
        <v>41.25</v>
      </c>
      <c r="O1562" s="6">
        <v>0</v>
      </c>
      <c r="P1562" s="5">
        <v>17.02</v>
      </c>
      <c r="Q1562" s="5">
        <f t="shared" si="96"/>
        <v>41.25</v>
      </c>
      <c r="R1562" s="5">
        <f t="shared" si="97"/>
        <v>17.02</v>
      </c>
      <c r="S1562" s="5">
        <f t="shared" si="98"/>
        <v>24.23</v>
      </c>
      <c r="T1562" s="7">
        <f t="shared" si="99"/>
        <v>0.58739393939393936</v>
      </c>
      <c r="U1562" s="4">
        <f>YEAR(SalesDataTable[[#This Row],[Order Date]])</f>
        <v>2026</v>
      </c>
      <c r="V1562" s="7" t="str">
        <f>"Q"&amp;ROUNDUP(MONTH(SalesDataTable[[#This Row],[Order Date]])/3,0)</f>
        <v>Q3</v>
      </c>
      <c r="W1562" s="8">
        <f>MONTH(SalesDataTable[[#This Row],[Order Date]])</f>
        <v>8</v>
      </c>
      <c r="X1562" s="7" t="str">
        <f>TEXT(SalesDataTable[[#This Row],[Order Date]],"mmm")</f>
        <v>Aug</v>
      </c>
    </row>
    <row r="1563" spans="1:24" ht="15.6">
      <c r="A1563" s="2">
        <v>4180</v>
      </c>
      <c r="B1563" s="12">
        <v>46238</v>
      </c>
      <c r="C1563" s="14">
        <f>YEAR(SalesDataTable[[#This Row],[Order Date]])</f>
        <v>2026</v>
      </c>
      <c r="D1563" s="14">
        <f>ROUNDUP(MONTH(SalesDataTable[[#This Row],[Order Date]])/3,0)</f>
        <v>3</v>
      </c>
      <c r="E1563" s="14">
        <f>MONTH(SalesDataTable[[#This Row],[Order Date]])</f>
        <v>8</v>
      </c>
      <c r="F1563" s="14" t="str">
        <f>TEXT(SalesDataTable[[#This Row],[Order Date]],"mmm")</f>
        <v>Aug</v>
      </c>
      <c r="G1563" s="3" t="s">
        <v>11</v>
      </c>
      <c r="H1563" s="3" t="s">
        <v>18</v>
      </c>
      <c r="I1563" s="3" t="s">
        <v>2</v>
      </c>
      <c r="J1563" s="3" t="s">
        <v>3</v>
      </c>
      <c r="K1563" s="3" t="s">
        <v>4</v>
      </c>
      <c r="L1563" s="3" t="s">
        <v>30</v>
      </c>
      <c r="M1563" s="8">
        <v>1</v>
      </c>
      <c r="N1563" s="5">
        <v>101.37</v>
      </c>
      <c r="O1563" s="6">
        <v>0</v>
      </c>
      <c r="P1563" s="5">
        <v>51.56</v>
      </c>
      <c r="Q1563" s="5">
        <f t="shared" si="96"/>
        <v>101.37</v>
      </c>
      <c r="R1563" s="5">
        <f t="shared" si="97"/>
        <v>51.56</v>
      </c>
      <c r="S1563" s="5">
        <f t="shared" si="98"/>
        <v>49.81</v>
      </c>
      <c r="T1563" s="7">
        <f t="shared" si="99"/>
        <v>0.49136825490776365</v>
      </c>
      <c r="U1563" s="4">
        <f>YEAR(SalesDataTable[[#This Row],[Order Date]])</f>
        <v>2026</v>
      </c>
      <c r="V1563" s="7" t="str">
        <f>"Q"&amp;ROUNDUP(MONTH(SalesDataTable[[#This Row],[Order Date]])/3,0)</f>
        <v>Q3</v>
      </c>
      <c r="W1563" s="8">
        <f>MONTH(SalesDataTable[[#This Row],[Order Date]])</f>
        <v>8</v>
      </c>
      <c r="X1563" s="7" t="str">
        <f>TEXT(SalesDataTable[[#This Row],[Order Date]],"mmm")</f>
        <v>Aug</v>
      </c>
    </row>
    <row r="1564" spans="1:24" ht="15.6">
      <c r="A1564" s="2">
        <v>4338</v>
      </c>
      <c r="B1564" s="12">
        <v>46238</v>
      </c>
      <c r="C1564" s="14">
        <f>YEAR(SalesDataTable[[#This Row],[Order Date]])</f>
        <v>2026</v>
      </c>
      <c r="D1564" s="14">
        <f>ROUNDUP(MONTH(SalesDataTable[[#This Row],[Order Date]])/3,0)</f>
        <v>3</v>
      </c>
      <c r="E1564" s="14">
        <f>MONTH(SalesDataTable[[#This Row],[Order Date]])</f>
        <v>8</v>
      </c>
      <c r="F1564" s="14" t="str">
        <f>TEXT(SalesDataTable[[#This Row],[Order Date]],"mmm")</f>
        <v>Aug</v>
      </c>
      <c r="G1564" s="3" t="s">
        <v>11</v>
      </c>
      <c r="H1564" s="3" t="s">
        <v>52</v>
      </c>
      <c r="I1564" s="3" t="s">
        <v>2</v>
      </c>
      <c r="J1564" s="3" t="s">
        <v>3</v>
      </c>
      <c r="K1564" s="3" t="s">
        <v>23</v>
      </c>
      <c r="L1564" s="3" t="s">
        <v>24</v>
      </c>
      <c r="M1564" s="8">
        <v>1</v>
      </c>
      <c r="N1564" s="5">
        <v>340.66</v>
      </c>
      <c r="O1564" s="6">
        <v>0.05</v>
      </c>
      <c r="P1564" s="5">
        <v>194.13</v>
      </c>
      <c r="Q1564" s="5">
        <f t="shared" si="96"/>
        <v>323.62700000000001</v>
      </c>
      <c r="R1564" s="5">
        <f t="shared" si="97"/>
        <v>194.13</v>
      </c>
      <c r="S1564" s="5">
        <f t="shared" si="98"/>
        <v>129.49700000000001</v>
      </c>
      <c r="T1564" s="7">
        <f t="shared" si="99"/>
        <v>0.40014275693931595</v>
      </c>
      <c r="U1564" s="4">
        <f>YEAR(SalesDataTable[[#This Row],[Order Date]])</f>
        <v>2026</v>
      </c>
      <c r="V1564" s="7" t="str">
        <f>"Q"&amp;ROUNDUP(MONTH(SalesDataTable[[#This Row],[Order Date]])/3,0)</f>
        <v>Q3</v>
      </c>
      <c r="W1564" s="8">
        <f>MONTH(SalesDataTable[[#This Row],[Order Date]])</f>
        <v>8</v>
      </c>
      <c r="X1564" s="7" t="str">
        <f>TEXT(SalesDataTable[[#This Row],[Order Date]],"mmm")</f>
        <v>Aug</v>
      </c>
    </row>
    <row r="1565" spans="1:24" ht="15.6">
      <c r="A1565" s="2">
        <v>4463</v>
      </c>
      <c r="B1565" s="12">
        <v>46238</v>
      </c>
      <c r="C1565" s="14">
        <f>YEAR(SalesDataTable[[#This Row],[Order Date]])</f>
        <v>2026</v>
      </c>
      <c r="D1565" s="14">
        <f>ROUNDUP(MONTH(SalesDataTable[[#This Row],[Order Date]])/3,0)</f>
        <v>3</v>
      </c>
      <c r="E1565" s="14">
        <f>MONTH(SalesDataTable[[#This Row],[Order Date]])</f>
        <v>8</v>
      </c>
      <c r="F1565" s="14" t="str">
        <f>TEXT(SalesDataTable[[#This Row],[Order Date]],"mmm")</f>
        <v>Aug</v>
      </c>
      <c r="G1565" s="3" t="s">
        <v>11</v>
      </c>
      <c r="H1565" s="3" t="s">
        <v>12</v>
      </c>
      <c r="I1565" s="3" t="s">
        <v>28</v>
      </c>
      <c r="J1565" s="3" t="s">
        <v>16</v>
      </c>
      <c r="K1565" s="3" t="s">
        <v>4</v>
      </c>
      <c r="L1565" s="3" t="s">
        <v>22</v>
      </c>
      <c r="M1565" s="8">
        <v>1</v>
      </c>
      <c r="N1565" s="5">
        <v>50.43</v>
      </c>
      <c r="O1565" s="6">
        <v>0.15</v>
      </c>
      <c r="P1565" s="5">
        <v>22.94</v>
      </c>
      <c r="Q1565" s="5">
        <f t="shared" si="96"/>
        <v>42.865499999999997</v>
      </c>
      <c r="R1565" s="5">
        <f t="shared" si="97"/>
        <v>22.94</v>
      </c>
      <c r="S1565" s="5">
        <f t="shared" si="98"/>
        <v>19.925499999999996</v>
      </c>
      <c r="T1565" s="7">
        <f t="shared" si="99"/>
        <v>0.46483768998378644</v>
      </c>
      <c r="U1565" s="4">
        <f>YEAR(SalesDataTable[[#This Row],[Order Date]])</f>
        <v>2026</v>
      </c>
      <c r="V1565" s="7" t="str">
        <f>"Q"&amp;ROUNDUP(MONTH(SalesDataTable[[#This Row],[Order Date]])/3,0)</f>
        <v>Q3</v>
      </c>
      <c r="W1565" s="8">
        <f>MONTH(SalesDataTable[[#This Row],[Order Date]])</f>
        <v>8</v>
      </c>
      <c r="X1565" s="7" t="str">
        <f>TEXT(SalesDataTable[[#This Row],[Order Date]],"mmm")</f>
        <v>Aug</v>
      </c>
    </row>
    <row r="1566" spans="1:24" ht="15.6">
      <c r="A1566" s="2">
        <v>382</v>
      </c>
      <c r="B1566" s="12">
        <v>46239</v>
      </c>
      <c r="C1566" s="14">
        <f>YEAR(SalesDataTable[[#This Row],[Order Date]])</f>
        <v>2026</v>
      </c>
      <c r="D1566" s="14">
        <f>ROUNDUP(MONTH(SalesDataTable[[#This Row],[Order Date]])/3,0)</f>
        <v>3</v>
      </c>
      <c r="E1566" s="14">
        <f>MONTH(SalesDataTable[[#This Row],[Order Date]])</f>
        <v>8</v>
      </c>
      <c r="F1566" s="14" t="str">
        <f>TEXT(SalesDataTable[[#This Row],[Order Date]],"mmm")</f>
        <v>Aug</v>
      </c>
      <c r="G1566" s="3" t="s">
        <v>20</v>
      </c>
      <c r="H1566" s="3" t="s">
        <v>33</v>
      </c>
      <c r="I1566" s="3" t="s">
        <v>2</v>
      </c>
      <c r="J1566" s="3" t="s">
        <v>13</v>
      </c>
      <c r="K1566" s="3" t="s">
        <v>34</v>
      </c>
      <c r="L1566" s="3" t="s">
        <v>35</v>
      </c>
      <c r="M1566" s="8">
        <v>1</v>
      </c>
      <c r="N1566" s="5">
        <v>40.42</v>
      </c>
      <c r="O1566" s="6">
        <v>0.05</v>
      </c>
      <c r="P1566" s="5">
        <v>14.33</v>
      </c>
      <c r="Q1566" s="5">
        <f t="shared" si="96"/>
        <v>38.399000000000001</v>
      </c>
      <c r="R1566" s="5">
        <f t="shared" si="97"/>
        <v>14.33</v>
      </c>
      <c r="S1566" s="5">
        <f t="shared" si="98"/>
        <v>24.069000000000003</v>
      </c>
      <c r="T1566" s="7">
        <f t="shared" si="99"/>
        <v>0.62681319826037141</v>
      </c>
      <c r="U1566" s="4">
        <f>YEAR(SalesDataTable[[#This Row],[Order Date]])</f>
        <v>2026</v>
      </c>
      <c r="V1566" s="7" t="str">
        <f>"Q"&amp;ROUNDUP(MONTH(SalesDataTable[[#This Row],[Order Date]])/3,0)</f>
        <v>Q3</v>
      </c>
      <c r="W1566" s="8">
        <f>MONTH(SalesDataTable[[#This Row],[Order Date]])</f>
        <v>8</v>
      </c>
      <c r="X1566" s="7" t="str">
        <f>TEXT(SalesDataTable[[#This Row],[Order Date]],"mmm")</f>
        <v>Aug</v>
      </c>
    </row>
    <row r="1567" spans="1:24" ht="15.6">
      <c r="A1567" s="2">
        <v>1011</v>
      </c>
      <c r="B1567" s="12">
        <v>46239</v>
      </c>
      <c r="C1567" s="14">
        <f>YEAR(SalesDataTable[[#This Row],[Order Date]])</f>
        <v>2026</v>
      </c>
      <c r="D1567" s="14">
        <f>ROUNDUP(MONTH(SalesDataTable[[#This Row],[Order Date]])/3,0)</f>
        <v>3</v>
      </c>
      <c r="E1567" s="14">
        <f>MONTH(SalesDataTable[[#This Row],[Order Date]])</f>
        <v>8</v>
      </c>
      <c r="F1567" s="14" t="str">
        <f>TEXT(SalesDataTable[[#This Row],[Order Date]],"mmm")</f>
        <v>Aug</v>
      </c>
      <c r="G1567" s="3" t="s">
        <v>0</v>
      </c>
      <c r="H1567" s="3" t="s">
        <v>1</v>
      </c>
      <c r="I1567" s="3" t="s">
        <v>2</v>
      </c>
      <c r="J1567" s="3" t="s">
        <v>13</v>
      </c>
      <c r="K1567" s="3" t="s">
        <v>4</v>
      </c>
      <c r="L1567" s="3" t="s">
        <v>22</v>
      </c>
      <c r="M1567" s="8">
        <v>1</v>
      </c>
      <c r="N1567" s="5">
        <v>51.81</v>
      </c>
      <c r="O1567" s="6">
        <v>0.05</v>
      </c>
      <c r="P1567" s="5">
        <v>22.28</v>
      </c>
      <c r="Q1567" s="5">
        <f t="shared" si="96"/>
        <v>49.219499999999996</v>
      </c>
      <c r="R1567" s="5">
        <f t="shared" si="97"/>
        <v>22.28</v>
      </c>
      <c r="S1567" s="5">
        <f t="shared" si="98"/>
        <v>26.939499999999995</v>
      </c>
      <c r="T1567" s="7">
        <f t="shared" si="99"/>
        <v>0.54733388189640275</v>
      </c>
      <c r="U1567" s="4">
        <f>YEAR(SalesDataTable[[#This Row],[Order Date]])</f>
        <v>2026</v>
      </c>
      <c r="V1567" s="7" t="str">
        <f>"Q"&amp;ROUNDUP(MONTH(SalesDataTable[[#This Row],[Order Date]])/3,0)</f>
        <v>Q3</v>
      </c>
      <c r="W1567" s="8">
        <f>MONTH(SalesDataTable[[#This Row],[Order Date]])</f>
        <v>8</v>
      </c>
      <c r="X1567" s="7" t="str">
        <f>TEXT(SalesDataTable[[#This Row],[Order Date]],"mmm")</f>
        <v>Aug</v>
      </c>
    </row>
    <row r="1568" spans="1:24" ht="15.6">
      <c r="A1568" s="2">
        <v>1148</v>
      </c>
      <c r="B1568" s="12">
        <v>46239</v>
      </c>
      <c r="C1568" s="14">
        <f>YEAR(SalesDataTable[[#This Row],[Order Date]])</f>
        <v>2026</v>
      </c>
      <c r="D1568" s="14">
        <f>ROUNDUP(MONTH(SalesDataTable[[#This Row],[Order Date]])/3,0)</f>
        <v>3</v>
      </c>
      <c r="E1568" s="14">
        <f>MONTH(SalesDataTable[[#This Row],[Order Date]])</f>
        <v>8</v>
      </c>
      <c r="F1568" s="14" t="str">
        <f>TEXT(SalesDataTable[[#This Row],[Order Date]],"mmm")</f>
        <v>Aug</v>
      </c>
      <c r="G1568" s="3" t="s">
        <v>11</v>
      </c>
      <c r="H1568" s="3" t="s">
        <v>12</v>
      </c>
      <c r="I1568" s="3" t="s">
        <v>19</v>
      </c>
      <c r="J1568" s="3" t="s">
        <v>13</v>
      </c>
      <c r="K1568" s="3" t="s">
        <v>34</v>
      </c>
      <c r="L1568" s="3" t="s">
        <v>42</v>
      </c>
      <c r="M1568" s="8">
        <v>3</v>
      </c>
      <c r="N1568" s="5">
        <v>35.9</v>
      </c>
      <c r="O1568" s="6">
        <v>0</v>
      </c>
      <c r="P1568" s="5">
        <v>14.11</v>
      </c>
      <c r="Q1568" s="5">
        <f t="shared" si="96"/>
        <v>107.69999999999999</v>
      </c>
      <c r="R1568" s="5">
        <f t="shared" si="97"/>
        <v>42.33</v>
      </c>
      <c r="S1568" s="5">
        <f t="shared" si="98"/>
        <v>65.36999999999999</v>
      </c>
      <c r="T1568" s="7">
        <f t="shared" si="99"/>
        <v>0.60696378830083564</v>
      </c>
      <c r="U1568" s="4">
        <f>YEAR(SalesDataTable[[#This Row],[Order Date]])</f>
        <v>2026</v>
      </c>
      <c r="V1568" s="7" t="str">
        <f>"Q"&amp;ROUNDUP(MONTH(SalesDataTable[[#This Row],[Order Date]])/3,0)</f>
        <v>Q3</v>
      </c>
      <c r="W1568" s="8">
        <f>MONTH(SalesDataTable[[#This Row],[Order Date]])</f>
        <v>8</v>
      </c>
      <c r="X1568" s="7" t="str">
        <f>TEXT(SalesDataTable[[#This Row],[Order Date]],"mmm")</f>
        <v>Aug</v>
      </c>
    </row>
    <row r="1569" spans="1:24" ht="15.6">
      <c r="A1569" s="2">
        <v>1397</v>
      </c>
      <c r="B1569" s="12">
        <v>46239</v>
      </c>
      <c r="C1569" s="14">
        <f>YEAR(SalesDataTable[[#This Row],[Order Date]])</f>
        <v>2026</v>
      </c>
      <c r="D1569" s="14">
        <f>ROUNDUP(MONTH(SalesDataTable[[#This Row],[Order Date]])/3,0)</f>
        <v>3</v>
      </c>
      <c r="E1569" s="14">
        <f>MONTH(SalesDataTable[[#This Row],[Order Date]])</f>
        <v>8</v>
      </c>
      <c r="F1569" s="14" t="str">
        <f>TEXT(SalesDataTable[[#This Row],[Order Date]],"mmm")</f>
        <v>Aug</v>
      </c>
      <c r="G1569" s="3" t="s">
        <v>6</v>
      </c>
      <c r="H1569" s="3" t="s">
        <v>49</v>
      </c>
      <c r="I1569" s="3" t="s">
        <v>19</v>
      </c>
      <c r="J1569" s="3" t="s">
        <v>16</v>
      </c>
      <c r="K1569" s="3" t="s">
        <v>9</v>
      </c>
      <c r="L1569" s="3" t="s">
        <v>10</v>
      </c>
      <c r="M1569" s="8">
        <v>2</v>
      </c>
      <c r="N1569" s="5">
        <v>90.27</v>
      </c>
      <c r="O1569" s="6">
        <v>0.05</v>
      </c>
      <c r="P1569" s="5">
        <v>46.38</v>
      </c>
      <c r="Q1569" s="5">
        <f t="shared" si="96"/>
        <v>171.51299999999998</v>
      </c>
      <c r="R1569" s="5">
        <f t="shared" si="97"/>
        <v>92.76</v>
      </c>
      <c r="S1569" s="5">
        <f t="shared" si="98"/>
        <v>78.752999999999972</v>
      </c>
      <c r="T1569" s="7">
        <f t="shared" si="99"/>
        <v>0.45916636056742044</v>
      </c>
      <c r="U1569" s="4">
        <f>YEAR(SalesDataTable[[#This Row],[Order Date]])</f>
        <v>2026</v>
      </c>
      <c r="V1569" s="7" t="str">
        <f>"Q"&amp;ROUNDUP(MONTH(SalesDataTable[[#This Row],[Order Date]])/3,0)</f>
        <v>Q3</v>
      </c>
      <c r="W1569" s="8">
        <f>MONTH(SalesDataTable[[#This Row],[Order Date]])</f>
        <v>8</v>
      </c>
      <c r="X1569" s="7" t="str">
        <f>TEXT(SalesDataTable[[#This Row],[Order Date]],"mmm")</f>
        <v>Aug</v>
      </c>
    </row>
    <row r="1570" spans="1:24" ht="15.6">
      <c r="A1570" s="2">
        <v>2252</v>
      </c>
      <c r="B1570" s="12">
        <v>46239</v>
      </c>
      <c r="C1570" s="14">
        <f>YEAR(SalesDataTable[[#This Row],[Order Date]])</f>
        <v>2026</v>
      </c>
      <c r="D1570" s="14">
        <f>ROUNDUP(MONTH(SalesDataTable[[#This Row],[Order Date]])/3,0)</f>
        <v>3</v>
      </c>
      <c r="E1570" s="14">
        <f>MONTH(SalesDataTable[[#This Row],[Order Date]])</f>
        <v>8</v>
      </c>
      <c r="F1570" s="14" t="str">
        <f>TEXT(SalesDataTable[[#This Row],[Order Date]],"mmm")</f>
        <v>Aug</v>
      </c>
      <c r="G1570" s="3" t="s">
        <v>6</v>
      </c>
      <c r="H1570" s="3" t="s">
        <v>41</v>
      </c>
      <c r="I1570" s="3" t="s">
        <v>2</v>
      </c>
      <c r="J1570" s="3" t="s">
        <v>13</v>
      </c>
      <c r="K1570" s="3" t="s">
        <v>4</v>
      </c>
      <c r="L1570" s="3" t="s">
        <v>22</v>
      </c>
      <c r="M1570" s="8">
        <v>1</v>
      </c>
      <c r="N1570" s="5">
        <v>49.68</v>
      </c>
      <c r="O1570" s="6">
        <v>0.05</v>
      </c>
      <c r="P1570" s="5">
        <v>22.02</v>
      </c>
      <c r="Q1570" s="5">
        <f t="shared" si="96"/>
        <v>47.195999999999998</v>
      </c>
      <c r="R1570" s="5">
        <f t="shared" si="97"/>
        <v>22.02</v>
      </c>
      <c r="S1570" s="5">
        <f t="shared" si="98"/>
        <v>25.175999999999998</v>
      </c>
      <c r="T1570" s="7">
        <f t="shared" si="99"/>
        <v>0.53343503686753113</v>
      </c>
      <c r="U1570" s="4">
        <f>YEAR(SalesDataTable[[#This Row],[Order Date]])</f>
        <v>2026</v>
      </c>
      <c r="V1570" s="7" t="str">
        <f>"Q"&amp;ROUNDUP(MONTH(SalesDataTable[[#This Row],[Order Date]])/3,0)</f>
        <v>Q3</v>
      </c>
      <c r="W1570" s="8">
        <f>MONTH(SalesDataTable[[#This Row],[Order Date]])</f>
        <v>8</v>
      </c>
      <c r="X1570" s="7" t="str">
        <f>TEXT(SalesDataTable[[#This Row],[Order Date]],"mmm")</f>
        <v>Aug</v>
      </c>
    </row>
    <row r="1571" spans="1:24" ht="15.6">
      <c r="A1571" s="2">
        <v>2415</v>
      </c>
      <c r="B1571" s="12">
        <v>46239</v>
      </c>
      <c r="C1571" s="14">
        <f>YEAR(SalesDataTable[[#This Row],[Order Date]])</f>
        <v>2026</v>
      </c>
      <c r="D1571" s="14">
        <f>ROUNDUP(MONTH(SalesDataTable[[#This Row],[Order Date]])/3,0)</f>
        <v>3</v>
      </c>
      <c r="E1571" s="14">
        <f>MONTH(SalesDataTable[[#This Row],[Order Date]])</f>
        <v>8</v>
      </c>
      <c r="F1571" s="14" t="str">
        <f>TEXT(SalesDataTable[[#This Row],[Order Date]],"mmm")</f>
        <v>Aug</v>
      </c>
      <c r="G1571" s="3" t="s">
        <v>6</v>
      </c>
      <c r="H1571" s="3" t="s">
        <v>43</v>
      </c>
      <c r="I1571" s="3" t="s">
        <v>2</v>
      </c>
      <c r="J1571" s="3" t="s">
        <v>13</v>
      </c>
      <c r="K1571" s="3" t="s">
        <v>14</v>
      </c>
      <c r="L1571" s="3" t="s">
        <v>44</v>
      </c>
      <c r="M1571" s="8">
        <v>2</v>
      </c>
      <c r="N1571" s="5">
        <v>131.25</v>
      </c>
      <c r="O1571" s="6">
        <v>0.05</v>
      </c>
      <c r="P1571" s="5">
        <v>65.42</v>
      </c>
      <c r="Q1571" s="5">
        <f t="shared" si="96"/>
        <v>249.375</v>
      </c>
      <c r="R1571" s="5">
        <f t="shared" si="97"/>
        <v>130.84</v>
      </c>
      <c r="S1571" s="5">
        <f t="shared" si="98"/>
        <v>118.535</v>
      </c>
      <c r="T1571" s="7">
        <f t="shared" si="99"/>
        <v>0.47532832080200499</v>
      </c>
      <c r="U1571" s="4">
        <f>YEAR(SalesDataTable[[#This Row],[Order Date]])</f>
        <v>2026</v>
      </c>
      <c r="V1571" s="7" t="str">
        <f>"Q"&amp;ROUNDUP(MONTH(SalesDataTable[[#This Row],[Order Date]])/3,0)</f>
        <v>Q3</v>
      </c>
      <c r="W1571" s="8">
        <f>MONTH(SalesDataTable[[#This Row],[Order Date]])</f>
        <v>8</v>
      </c>
      <c r="X1571" s="7" t="str">
        <f>TEXT(SalesDataTable[[#This Row],[Order Date]],"mmm")</f>
        <v>Aug</v>
      </c>
    </row>
    <row r="1572" spans="1:24" ht="15.6">
      <c r="A1572" s="2">
        <v>2525</v>
      </c>
      <c r="B1572" s="12">
        <v>46239</v>
      </c>
      <c r="C1572" s="14">
        <f>YEAR(SalesDataTable[[#This Row],[Order Date]])</f>
        <v>2026</v>
      </c>
      <c r="D1572" s="14">
        <f>ROUNDUP(MONTH(SalesDataTable[[#This Row],[Order Date]])/3,0)</f>
        <v>3</v>
      </c>
      <c r="E1572" s="14">
        <f>MONTH(SalesDataTable[[#This Row],[Order Date]])</f>
        <v>8</v>
      </c>
      <c r="F1572" s="14" t="str">
        <f>TEXT(SalesDataTable[[#This Row],[Order Date]],"mmm")</f>
        <v>Aug</v>
      </c>
      <c r="G1572" s="3" t="s">
        <v>20</v>
      </c>
      <c r="H1572" s="3" t="s">
        <v>21</v>
      </c>
      <c r="I1572" s="3" t="s">
        <v>19</v>
      </c>
      <c r="J1572" s="3" t="s">
        <v>13</v>
      </c>
      <c r="K1572" s="3" t="s">
        <v>34</v>
      </c>
      <c r="L1572" s="3" t="s">
        <v>42</v>
      </c>
      <c r="M1572" s="8">
        <v>2</v>
      </c>
      <c r="N1572" s="5">
        <v>36.78</v>
      </c>
      <c r="O1572" s="6">
        <v>0.05</v>
      </c>
      <c r="P1572" s="5">
        <v>13.85</v>
      </c>
      <c r="Q1572" s="5">
        <f t="shared" si="96"/>
        <v>69.882000000000005</v>
      </c>
      <c r="R1572" s="5">
        <f t="shared" si="97"/>
        <v>27.7</v>
      </c>
      <c r="S1572" s="5">
        <f t="shared" si="98"/>
        <v>42.182000000000002</v>
      </c>
      <c r="T1572" s="7">
        <f t="shared" si="99"/>
        <v>0.60361752668784519</v>
      </c>
      <c r="U1572" s="4">
        <f>YEAR(SalesDataTable[[#This Row],[Order Date]])</f>
        <v>2026</v>
      </c>
      <c r="V1572" s="7" t="str">
        <f>"Q"&amp;ROUNDUP(MONTH(SalesDataTable[[#This Row],[Order Date]])/3,0)</f>
        <v>Q3</v>
      </c>
      <c r="W1572" s="8">
        <f>MONTH(SalesDataTable[[#This Row],[Order Date]])</f>
        <v>8</v>
      </c>
      <c r="X1572" s="7" t="str">
        <f>TEXT(SalesDataTable[[#This Row],[Order Date]],"mmm")</f>
        <v>Aug</v>
      </c>
    </row>
    <row r="1573" spans="1:24" ht="15.6">
      <c r="A1573" s="2">
        <v>2652</v>
      </c>
      <c r="B1573" s="12">
        <v>46239</v>
      </c>
      <c r="C1573" s="14">
        <f>YEAR(SalesDataTable[[#This Row],[Order Date]])</f>
        <v>2026</v>
      </c>
      <c r="D1573" s="14">
        <f>ROUNDUP(MONTH(SalesDataTable[[#This Row],[Order Date]])/3,0)</f>
        <v>3</v>
      </c>
      <c r="E1573" s="14">
        <f>MONTH(SalesDataTable[[#This Row],[Order Date]])</f>
        <v>8</v>
      </c>
      <c r="F1573" s="14" t="str">
        <f>TEXT(SalesDataTable[[#This Row],[Order Date]],"mmm")</f>
        <v>Aug</v>
      </c>
      <c r="G1573" s="3" t="s">
        <v>11</v>
      </c>
      <c r="H1573" s="3" t="s">
        <v>12</v>
      </c>
      <c r="I1573" s="3" t="s">
        <v>19</v>
      </c>
      <c r="J1573" s="3" t="s">
        <v>3</v>
      </c>
      <c r="K1573" s="3" t="s">
        <v>4</v>
      </c>
      <c r="L1573" s="3"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c r="U1573" s="4">
        <f>YEAR(SalesDataTable[[#This Row],[Order Date]])</f>
        <v>2026</v>
      </c>
      <c r="V1573" s="7" t="str">
        <f>"Q"&amp;ROUNDUP(MONTH(SalesDataTable[[#This Row],[Order Date]])/3,0)</f>
        <v>Q3</v>
      </c>
      <c r="W1573" s="8">
        <f>MONTH(SalesDataTable[[#This Row],[Order Date]])</f>
        <v>8</v>
      </c>
      <c r="X1573" s="7" t="str">
        <f>TEXT(SalesDataTable[[#This Row],[Order Date]],"mmm")</f>
        <v>Aug</v>
      </c>
    </row>
    <row r="1574" spans="1:24" ht="15.6">
      <c r="A1574" s="2">
        <v>4035</v>
      </c>
      <c r="B1574" s="12">
        <v>46239</v>
      </c>
      <c r="C1574" s="14">
        <f>YEAR(SalesDataTable[[#This Row],[Order Date]])</f>
        <v>2026</v>
      </c>
      <c r="D1574" s="14">
        <f>ROUNDUP(MONTH(SalesDataTable[[#This Row],[Order Date]])/3,0)</f>
        <v>3</v>
      </c>
      <c r="E1574" s="14">
        <f>MONTH(SalesDataTable[[#This Row],[Order Date]])</f>
        <v>8</v>
      </c>
      <c r="F1574" s="14" t="str">
        <f>TEXT(SalesDataTable[[#This Row],[Order Date]],"mmm")</f>
        <v>Aug</v>
      </c>
      <c r="G1574" s="3" t="s">
        <v>0</v>
      </c>
      <c r="H1574" s="3" t="s">
        <v>36</v>
      </c>
      <c r="I1574" s="3" t="s">
        <v>2</v>
      </c>
      <c r="J1574" s="3" t="s">
        <v>3</v>
      </c>
      <c r="K1574" s="3" t="s">
        <v>4</v>
      </c>
      <c r="L1574" s="3"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c r="U1574" s="4">
        <f>YEAR(SalesDataTable[[#This Row],[Order Date]])</f>
        <v>2026</v>
      </c>
      <c r="V1574" s="7" t="str">
        <f>"Q"&amp;ROUNDUP(MONTH(SalesDataTable[[#This Row],[Order Date]])/3,0)</f>
        <v>Q3</v>
      </c>
      <c r="W1574" s="8">
        <f>MONTH(SalesDataTable[[#This Row],[Order Date]])</f>
        <v>8</v>
      </c>
      <c r="X1574" s="7" t="str">
        <f>TEXT(SalesDataTable[[#This Row],[Order Date]],"mmm")</f>
        <v>Aug</v>
      </c>
    </row>
    <row r="1575" spans="1:24" ht="15.6">
      <c r="A1575" s="2">
        <v>4377</v>
      </c>
      <c r="B1575" s="12">
        <v>46239</v>
      </c>
      <c r="C1575" s="14">
        <f>YEAR(SalesDataTable[[#This Row],[Order Date]])</f>
        <v>2026</v>
      </c>
      <c r="D1575" s="14">
        <f>ROUNDUP(MONTH(SalesDataTable[[#This Row],[Order Date]])/3,0)</f>
        <v>3</v>
      </c>
      <c r="E1575" s="14">
        <f>MONTH(SalesDataTable[[#This Row],[Order Date]])</f>
        <v>8</v>
      </c>
      <c r="F1575" s="14" t="str">
        <f>TEXT(SalesDataTable[[#This Row],[Order Date]],"mmm")</f>
        <v>Aug</v>
      </c>
      <c r="G1575" s="3" t="s">
        <v>11</v>
      </c>
      <c r="H1575" s="3" t="s">
        <v>12</v>
      </c>
      <c r="I1575" s="3" t="s">
        <v>28</v>
      </c>
      <c r="J1575" s="3" t="s">
        <v>13</v>
      </c>
      <c r="K1575" s="3" t="s">
        <v>4</v>
      </c>
      <c r="L1575" s="3" t="s">
        <v>5</v>
      </c>
      <c r="M1575" s="8">
        <v>2</v>
      </c>
      <c r="N1575" s="5">
        <v>81.66</v>
      </c>
      <c r="O1575" s="6">
        <v>0</v>
      </c>
      <c r="P1575" s="5">
        <v>42.11</v>
      </c>
      <c r="Q1575" s="5">
        <f t="shared" si="96"/>
        <v>163.32</v>
      </c>
      <c r="R1575" s="5">
        <f t="shared" si="97"/>
        <v>84.22</v>
      </c>
      <c r="S1575" s="5">
        <f t="shared" si="98"/>
        <v>79.099999999999994</v>
      </c>
      <c r="T1575" s="7">
        <f t="shared" si="99"/>
        <v>0.48432525104090129</v>
      </c>
      <c r="U1575" s="4">
        <f>YEAR(SalesDataTable[[#This Row],[Order Date]])</f>
        <v>2026</v>
      </c>
      <c r="V1575" s="7" t="str">
        <f>"Q"&amp;ROUNDUP(MONTH(SalesDataTable[[#This Row],[Order Date]])/3,0)</f>
        <v>Q3</v>
      </c>
      <c r="W1575" s="8">
        <f>MONTH(SalesDataTable[[#This Row],[Order Date]])</f>
        <v>8</v>
      </c>
      <c r="X1575" s="7" t="str">
        <f>TEXT(SalesDataTable[[#This Row],[Order Date]],"mmm")</f>
        <v>Aug</v>
      </c>
    </row>
    <row r="1576" spans="1:24" ht="15.6">
      <c r="A1576" s="2">
        <v>4734</v>
      </c>
      <c r="B1576" s="12">
        <v>46239</v>
      </c>
      <c r="C1576" s="14">
        <f>YEAR(SalesDataTable[[#This Row],[Order Date]])</f>
        <v>2026</v>
      </c>
      <c r="D1576" s="14">
        <f>ROUNDUP(MONTH(SalesDataTable[[#This Row],[Order Date]])/3,0)</f>
        <v>3</v>
      </c>
      <c r="E1576" s="14">
        <f>MONTH(SalesDataTable[[#This Row],[Order Date]])</f>
        <v>8</v>
      </c>
      <c r="F1576" s="14" t="str">
        <f>TEXT(SalesDataTable[[#This Row],[Order Date]],"mmm")</f>
        <v>Aug</v>
      </c>
      <c r="G1576" s="3" t="s">
        <v>6</v>
      </c>
      <c r="H1576" s="3" t="s">
        <v>43</v>
      </c>
      <c r="I1576" s="3" t="s">
        <v>28</v>
      </c>
      <c r="J1576" s="3" t="s">
        <v>3</v>
      </c>
      <c r="K1576" s="3" t="s">
        <v>9</v>
      </c>
      <c r="L1576" s="3"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c r="U1576" s="4">
        <f>YEAR(SalesDataTable[[#This Row],[Order Date]])</f>
        <v>2026</v>
      </c>
      <c r="V1576" s="7" t="str">
        <f>"Q"&amp;ROUNDUP(MONTH(SalesDataTable[[#This Row],[Order Date]])/3,0)</f>
        <v>Q3</v>
      </c>
      <c r="W1576" s="8">
        <f>MONTH(SalesDataTable[[#This Row],[Order Date]])</f>
        <v>8</v>
      </c>
      <c r="X1576" s="7" t="str">
        <f>TEXT(SalesDataTable[[#This Row],[Order Date]],"mmm")</f>
        <v>Aug</v>
      </c>
    </row>
    <row r="1577" spans="1:24" ht="15.6">
      <c r="A1577" s="2">
        <v>4892</v>
      </c>
      <c r="B1577" s="12">
        <v>46239</v>
      </c>
      <c r="C1577" s="14">
        <f>YEAR(SalesDataTable[[#This Row],[Order Date]])</f>
        <v>2026</v>
      </c>
      <c r="D1577" s="14">
        <f>ROUNDUP(MONTH(SalesDataTable[[#This Row],[Order Date]])/3,0)</f>
        <v>3</v>
      </c>
      <c r="E1577" s="14">
        <f>MONTH(SalesDataTable[[#This Row],[Order Date]])</f>
        <v>8</v>
      </c>
      <c r="F1577" s="14" t="str">
        <f>TEXT(SalesDataTable[[#This Row],[Order Date]],"mmm")</f>
        <v>Aug</v>
      </c>
      <c r="G1577" s="3" t="s">
        <v>6</v>
      </c>
      <c r="H1577" s="3" t="s">
        <v>7</v>
      </c>
      <c r="I1577" s="3" t="s">
        <v>19</v>
      </c>
      <c r="J1577" s="3" t="s">
        <v>3</v>
      </c>
      <c r="K1577" s="3" t="s">
        <v>14</v>
      </c>
      <c r="L1577" s="3" t="s">
        <v>48</v>
      </c>
      <c r="M1577" s="8">
        <v>2</v>
      </c>
      <c r="N1577" s="5">
        <v>161.75</v>
      </c>
      <c r="O1577" s="6">
        <v>0.1</v>
      </c>
      <c r="P1577" s="5">
        <v>85.85</v>
      </c>
      <c r="Q1577" s="5">
        <f t="shared" si="96"/>
        <v>291.15000000000003</v>
      </c>
      <c r="R1577" s="5">
        <f t="shared" si="97"/>
        <v>171.7</v>
      </c>
      <c r="S1577" s="5">
        <f t="shared" si="98"/>
        <v>119.45000000000005</v>
      </c>
      <c r="T1577" s="7">
        <f t="shared" si="99"/>
        <v>0.41026962047054794</v>
      </c>
      <c r="U1577" s="4">
        <f>YEAR(SalesDataTable[[#This Row],[Order Date]])</f>
        <v>2026</v>
      </c>
      <c r="V1577" s="7" t="str">
        <f>"Q"&amp;ROUNDUP(MONTH(SalesDataTable[[#This Row],[Order Date]])/3,0)</f>
        <v>Q3</v>
      </c>
      <c r="W1577" s="8">
        <f>MONTH(SalesDataTable[[#This Row],[Order Date]])</f>
        <v>8</v>
      </c>
      <c r="X1577" s="7" t="str">
        <f>TEXT(SalesDataTable[[#This Row],[Order Date]],"mmm")</f>
        <v>Aug</v>
      </c>
    </row>
    <row r="1578" spans="1:24" ht="15.6">
      <c r="A1578" s="2">
        <v>5059</v>
      </c>
      <c r="B1578" s="12">
        <v>46239</v>
      </c>
      <c r="C1578" s="14">
        <f>YEAR(SalesDataTable[[#This Row],[Order Date]])</f>
        <v>2026</v>
      </c>
      <c r="D1578" s="14">
        <f>ROUNDUP(MONTH(SalesDataTable[[#This Row],[Order Date]])/3,0)</f>
        <v>3</v>
      </c>
      <c r="E1578" s="14">
        <f>MONTH(SalesDataTable[[#This Row],[Order Date]])</f>
        <v>8</v>
      </c>
      <c r="F1578" s="14" t="str">
        <f>TEXT(SalesDataTable[[#This Row],[Order Date]],"mmm")</f>
        <v>Aug</v>
      </c>
      <c r="G1578" s="3" t="s">
        <v>6</v>
      </c>
      <c r="H1578" s="3" t="s">
        <v>7</v>
      </c>
      <c r="I1578" s="3" t="s">
        <v>28</v>
      </c>
      <c r="J1578" s="3" t="s">
        <v>3</v>
      </c>
      <c r="K1578" s="3" t="s">
        <v>23</v>
      </c>
      <c r="L1578" s="3" t="s">
        <v>51</v>
      </c>
      <c r="M1578" s="8">
        <v>2</v>
      </c>
      <c r="N1578" s="5">
        <v>122.47</v>
      </c>
      <c r="O1578" s="6">
        <v>0</v>
      </c>
      <c r="P1578" s="5">
        <v>59.73</v>
      </c>
      <c r="Q1578" s="5">
        <f t="shared" si="96"/>
        <v>244.94</v>
      </c>
      <c r="R1578" s="5">
        <f t="shared" si="97"/>
        <v>119.46</v>
      </c>
      <c r="S1578" s="5">
        <f t="shared" si="98"/>
        <v>125.48</v>
      </c>
      <c r="T1578" s="7">
        <f t="shared" si="99"/>
        <v>0.5122887237690863</v>
      </c>
      <c r="U1578" s="4">
        <f>YEAR(SalesDataTable[[#This Row],[Order Date]])</f>
        <v>2026</v>
      </c>
      <c r="V1578" s="7" t="str">
        <f>"Q"&amp;ROUNDUP(MONTH(SalesDataTable[[#This Row],[Order Date]])/3,0)</f>
        <v>Q3</v>
      </c>
      <c r="W1578" s="8">
        <f>MONTH(SalesDataTable[[#This Row],[Order Date]])</f>
        <v>8</v>
      </c>
      <c r="X1578" s="7" t="str">
        <f>TEXT(SalesDataTable[[#This Row],[Order Date]],"mmm")</f>
        <v>Aug</v>
      </c>
    </row>
    <row r="1579" spans="1:24" ht="15.6">
      <c r="A1579" s="2">
        <v>835</v>
      </c>
      <c r="B1579" s="12">
        <v>46240</v>
      </c>
      <c r="C1579" s="14">
        <f>YEAR(SalesDataTable[[#This Row],[Order Date]])</f>
        <v>2026</v>
      </c>
      <c r="D1579" s="14">
        <f>ROUNDUP(MONTH(SalesDataTable[[#This Row],[Order Date]])/3,0)</f>
        <v>3</v>
      </c>
      <c r="E1579" s="14">
        <f>MONTH(SalesDataTable[[#This Row],[Order Date]])</f>
        <v>8</v>
      </c>
      <c r="F1579" s="14" t="str">
        <f>TEXT(SalesDataTable[[#This Row],[Order Date]],"mmm")</f>
        <v>Aug</v>
      </c>
      <c r="G1579" s="3" t="s">
        <v>20</v>
      </c>
      <c r="H1579" s="3" t="s">
        <v>31</v>
      </c>
      <c r="I1579" s="3" t="s">
        <v>28</v>
      </c>
      <c r="J1579" s="3" t="s">
        <v>3</v>
      </c>
      <c r="K1579" s="3" t="s">
        <v>9</v>
      </c>
      <c r="L1579" s="3"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c r="U1579" s="4">
        <f>YEAR(SalesDataTable[[#This Row],[Order Date]])</f>
        <v>2026</v>
      </c>
      <c r="V1579" s="7" t="str">
        <f>"Q"&amp;ROUNDUP(MONTH(SalesDataTable[[#This Row],[Order Date]])/3,0)</f>
        <v>Q3</v>
      </c>
      <c r="W1579" s="8">
        <f>MONTH(SalesDataTable[[#This Row],[Order Date]])</f>
        <v>8</v>
      </c>
      <c r="X1579" s="7" t="str">
        <f>TEXT(SalesDataTable[[#This Row],[Order Date]],"mmm")</f>
        <v>Aug</v>
      </c>
    </row>
    <row r="1580" spans="1:24" ht="15.6">
      <c r="A1580" s="2">
        <v>1104</v>
      </c>
      <c r="B1580" s="12">
        <v>46240</v>
      </c>
      <c r="C1580" s="14">
        <f>YEAR(SalesDataTable[[#This Row],[Order Date]])</f>
        <v>2026</v>
      </c>
      <c r="D1580" s="14">
        <f>ROUNDUP(MONTH(SalesDataTable[[#This Row],[Order Date]])/3,0)</f>
        <v>3</v>
      </c>
      <c r="E1580" s="14">
        <f>MONTH(SalesDataTable[[#This Row],[Order Date]])</f>
        <v>8</v>
      </c>
      <c r="F1580" s="14" t="str">
        <f>TEXT(SalesDataTable[[#This Row],[Order Date]],"mmm")</f>
        <v>Aug</v>
      </c>
      <c r="G1580" s="3" t="s">
        <v>0</v>
      </c>
      <c r="H1580" s="3" t="s">
        <v>50</v>
      </c>
      <c r="I1580" s="3" t="s">
        <v>2</v>
      </c>
      <c r="J1580" s="3" t="s">
        <v>3</v>
      </c>
      <c r="K1580" s="3" t="s">
        <v>23</v>
      </c>
      <c r="L1580" s="3" t="s">
        <v>29</v>
      </c>
      <c r="M1580" s="8">
        <v>1</v>
      </c>
      <c r="N1580" s="5">
        <v>191.44</v>
      </c>
      <c r="O1580" s="6">
        <v>0</v>
      </c>
      <c r="P1580" s="5">
        <v>102.13</v>
      </c>
      <c r="Q1580" s="5">
        <f t="shared" si="96"/>
        <v>191.44</v>
      </c>
      <c r="R1580" s="5">
        <f t="shared" si="97"/>
        <v>102.13</v>
      </c>
      <c r="S1580" s="5">
        <f t="shared" si="98"/>
        <v>89.31</v>
      </c>
      <c r="T1580" s="7">
        <f t="shared" si="99"/>
        <v>0.46651692436272463</v>
      </c>
      <c r="U1580" s="4">
        <f>YEAR(SalesDataTable[[#This Row],[Order Date]])</f>
        <v>2026</v>
      </c>
      <c r="V1580" s="7" t="str">
        <f>"Q"&amp;ROUNDUP(MONTH(SalesDataTable[[#This Row],[Order Date]])/3,0)</f>
        <v>Q3</v>
      </c>
      <c r="W1580" s="8">
        <f>MONTH(SalesDataTable[[#This Row],[Order Date]])</f>
        <v>8</v>
      </c>
      <c r="X1580" s="7" t="str">
        <f>TEXT(SalesDataTable[[#This Row],[Order Date]],"mmm")</f>
        <v>Aug</v>
      </c>
    </row>
    <row r="1581" spans="1:24" ht="15.6">
      <c r="A1581" s="2">
        <v>1976</v>
      </c>
      <c r="B1581" s="12">
        <v>46240</v>
      </c>
      <c r="C1581" s="14">
        <f>YEAR(SalesDataTable[[#This Row],[Order Date]])</f>
        <v>2026</v>
      </c>
      <c r="D1581" s="14">
        <f>ROUNDUP(MONTH(SalesDataTable[[#This Row],[Order Date]])/3,0)</f>
        <v>3</v>
      </c>
      <c r="E1581" s="14">
        <f>MONTH(SalesDataTable[[#This Row],[Order Date]])</f>
        <v>8</v>
      </c>
      <c r="F1581" s="14" t="str">
        <f>TEXT(SalesDataTable[[#This Row],[Order Date]],"mmm")</f>
        <v>Aug</v>
      </c>
      <c r="G1581" s="3" t="s">
        <v>20</v>
      </c>
      <c r="H1581" s="3" t="s">
        <v>33</v>
      </c>
      <c r="I1581" s="3" t="s">
        <v>2</v>
      </c>
      <c r="J1581" s="3" t="s">
        <v>3</v>
      </c>
      <c r="K1581" s="3" t="s">
        <v>4</v>
      </c>
      <c r="L1581" s="3" t="s">
        <v>5</v>
      </c>
      <c r="M1581" s="8">
        <v>2</v>
      </c>
      <c r="N1581" s="5">
        <v>82.92</v>
      </c>
      <c r="O1581" s="6">
        <v>0</v>
      </c>
      <c r="P1581" s="5">
        <v>41.64</v>
      </c>
      <c r="Q1581" s="5">
        <f t="shared" si="96"/>
        <v>165.84</v>
      </c>
      <c r="R1581" s="5">
        <f t="shared" si="97"/>
        <v>83.28</v>
      </c>
      <c r="S1581" s="5">
        <f t="shared" si="98"/>
        <v>82.56</v>
      </c>
      <c r="T1581" s="7">
        <f t="shared" si="99"/>
        <v>0.49782923299565845</v>
      </c>
      <c r="U1581" s="4">
        <f>YEAR(SalesDataTable[[#This Row],[Order Date]])</f>
        <v>2026</v>
      </c>
      <c r="V1581" s="7" t="str">
        <f>"Q"&amp;ROUNDUP(MONTH(SalesDataTable[[#This Row],[Order Date]])/3,0)</f>
        <v>Q3</v>
      </c>
      <c r="W1581" s="8">
        <f>MONTH(SalesDataTable[[#This Row],[Order Date]])</f>
        <v>8</v>
      </c>
      <c r="X1581" s="7" t="str">
        <f>TEXT(SalesDataTable[[#This Row],[Order Date]],"mmm")</f>
        <v>Aug</v>
      </c>
    </row>
    <row r="1582" spans="1:24" ht="15.6">
      <c r="A1582" s="2">
        <v>2596</v>
      </c>
      <c r="B1582" s="12">
        <v>46240</v>
      </c>
      <c r="C1582" s="14">
        <f>YEAR(SalesDataTable[[#This Row],[Order Date]])</f>
        <v>2026</v>
      </c>
      <c r="D1582" s="14">
        <f>ROUNDUP(MONTH(SalesDataTable[[#This Row],[Order Date]])/3,0)</f>
        <v>3</v>
      </c>
      <c r="E1582" s="14">
        <f>MONTH(SalesDataTable[[#This Row],[Order Date]])</f>
        <v>8</v>
      </c>
      <c r="F1582" s="14" t="str">
        <f>TEXT(SalesDataTable[[#This Row],[Order Date]],"mmm")</f>
        <v>Aug</v>
      </c>
      <c r="G1582" s="3" t="s">
        <v>11</v>
      </c>
      <c r="H1582" s="3" t="s">
        <v>18</v>
      </c>
      <c r="I1582" s="3" t="s">
        <v>19</v>
      </c>
      <c r="J1582" s="3" t="s">
        <v>3</v>
      </c>
      <c r="K1582" s="3" t="s">
        <v>23</v>
      </c>
      <c r="L1582" s="3" t="s">
        <v>40</v>
      </c>
      <c r="M1582" s="8">
        <v>1</v>
      </c>
      <c r="N1582" s="5">
        <v>82.82</v>
      </c>
      <c r="O1582" s="6">
        <v>0</v>
      </c>
      <c r="P1582" s="5">
        <v>38.83</v>
      </c>
      <c r="Q1582" s="5">
        <f t="shared" si="96"/>
        <v>82.82</v>
      </c>
      <c r="R1582" s="5">
        <f t="shared" si="97"/>
        <v>38.83</v>
      </c>
      <c r="S1582" s="5">
        <f t="shared" si="98"/>
        <v>43.989999999999995</v>
      </c>
      <c r="T1582" s="7">
        <f t="shared" si="99"/>
        <v>0.53115189567737264</v>
      </c>
      <c r="U1582" s="4">
        <f>YEAR(SalesDataTable[[#This Row],[Order Date]])</f>
        <v>2026</v>
      </c>
      <c r="V1582" s="7" t="str">
        <f>"Q"&amp;ROUNDUP(MONTH(SalesDataTable[[#This Row],[Order Date]])/3,0)</f>
        <v>Q3</v>
      </c>
      <c r="W1582" s="8">
        <f>MONTH(SalesDataTable[[#This Row],[Order Date]])</f>
        <v>8</v>
      </c>
      <c r="X1582" s="7" t="str">
        <f>TEXT(SalesDataTable[[#This Row],[Order Date]],"mmm")</f>
        <v>Aug</v>
      </c>
    </row>
    <row r="1583" spans="1:24" ht="15.6">
      <c r="A1583" s="2">
        <v>2693</v>
      </c>
      <c r="B1583" s="12">
        <v>46240</v>
      </c>
      <c r="C1583" s="14">
        <f>YEAR(SalesDataTable[[#This Row],[Order Date]])</f>
        <v>2026</v>
      </c>
      <c r="D1583" s="14">
        <f>ROUNDUP(MONTH(SalesDataTable[[#This Row],[Order Date]])/3,0)</f>
        <v>3</v>
      </c>
      <c r="E1583" s="14">
        <f>MONTH(SalesDataTable[[#This Row],[Order Date]])</f>
        <v>8</v>
      </c>
      <c r="F1583" s="14" t="str">
        <f>TEXT(SalesDataTable[[#This Row],[Order Date]],"mmm")</f>
        <v>Aug</v>
      </c>
      <c r="G1583" s="3" t="s">
        <v>20</v>
      </c>
      <c r="H1583" s="3" t="s">
        <v>33</v>
      </c>
      <c r="I1583" s="3" t="s">
        <v>2</v>
      </c>
      <c r="J1583" s="3" t="s">
        <v>13</v>
      </c>
      <c r="K1583" s="3" t="s">
        <v>23</v>
      </c>
      <c r="L1583" s="3" t="s">
        <v>24</v>
      </c>
      <c r="M1583" s="8">
        <v>1</v>
      </c>
      <c r="N1583" s="5">
        <v>335.26</v>
      </c>
      <c r="O1583" s="6">
        <v>0.05</v>
      </c>
      <c r="P1583" s="5">
        <v>193.73</v>
      </c>
      <c r="Q1583" s="5">
        <f t="shared" si="96"/>
        <v>318.49699999999996</v>
      </c>
      <c r="R1583" s="5">
        <f t="shared" si="97"/>
        <v>193.73</v>
      </c>
      <c r="S1583" s="5">
        <f t="shared" si="98"/>
        <v>124.76699999999997</v>
      </c>
      <c r="T1583" s="7">
        <f t="shared" si="99"/>
        <v>0.39173681384754011</v>
      </c>
      <c r="U1583" s="4">
        <f>YEAR(SalesDataTable[[#This Row],[Order Date]])</f>
        <v>2026</v>
      </c>
      <c r="V1583" s="7" t="str">
        <f>"Q"&amp;ROUNDUP(MONTH(SalesDataTable[[#This Row],[Order Date]])/3,0)</f>
        <v>Q3</v>
      </c>
      <c r="W1583" s="8">
        <f>MONTH(SalesDataTable[[#This Row],[Order Date]])</f>
        <v>8</v>
      </c>
      <c r="X1583" s="7" t="str">
        <f>TEXT(SalesDataTable[[#This Row],[Order Date]],"mmm")</f>
        <v>Aug</v>
      </c>
    </row>
    <row r="1584" spans="1:24" ht="15.6">
      <c r="A1584" s="2">
        <v>3045</v>
      </c>
      <c r="B1584" s="12">
        <v>46240</v>
      </c>
      <c r="C1584" s="14">
        <f>YEAR(SalesDataTable[[#This Row],[Order Date]])</f>
        <v>2026</v>
      </c>
      <c r="D1584" s="14">
        <f>ROUNDUP(MONTH(SalesDataTable[[#This Row],[Order Date]])/3,0)</f>
        <v>3</v>
      </c>
      <c r="E1584" s="14">
        <f>MONTH(SalesDataTable[[#This Row],[Order Date]])</f>
        <v>8</v>
      </c>
      <c r="F1584" s="14" t="str">
        <f>TEXT(SalesDataTable[[#This Row],[Order Date]],"mmm")</f>
        <v>Aug</v>
      </c>
      <c r="G1584" s="3" t="s">
        <v>11</v>
      </c>
      <c r="H1584" s="3" t="s">
        <v>52</v>
      </c>
      <c r="I1584" s="3" t="s">
        <v>28</v>
      </c>
      <c r="J1584" s="3" t="s">
        <v>16</v>
      </c>
      <c r="K1584" s="3" t="s">
        <v>14</v>
      </c>
      <c r="L1584" s="3" t="s">
        <v>32</v>
      </c>
      <c r="M1584" s="8">
        <v>1</v>
      </c>
      <c r="N1584" s="5">
        <v>47.19</v>
      </c>
      <c r="O1584" s="6">
        <v>0.05</v>
      </c>
      <c r="P1584" s="5">
        <v>18.11</v>
      </c>
      <c r="Q1584" s="5">
        <f t="shared" si="96"/>
        <v>44.830499999999994</v>
      </c>
      <c r="R1584" s="5">
        <f t="shared" si="97"/>
        <v>18.11</v>
      </c>
      <c r="S1584" s="5">
        <f t="shared" si="98"/>
        <v>26.720499999999994</v>
      </c>
      <c r="T1584" s="7">
        <f t="shared" si="99"/>
        <v>0.59603395010093574</v>
      </c>
      <c r="U1584" s="4">
        <f>YEAR(SalesDataTable[[#This Row],[Order Date]])</f>
        <v>2026</v>
      </c>
      <c r="V1584" s="7" t="str">
        <f>"Q"&amp;ROUNDUP(MONTH(SalesDataTable[[#This Row],[Order Date]])/3,0)</f>
        <v>Q3</v>
      </c>
      <c r="W1584" s="8">
        <f>MONTH(SalesDataTable[[#This Row],[Order Date]])</f>
        <v>8</v>
      </c>
      <c r="X1584" s="7" t="str">
        <f>TEXT(SalesDataTable[[#This Row],[Order Date]],"mmm")</f>
        <v>Aug</v>
      </c>
    </row>
    <row r="1585" spans="1:24" ht="15.6">
      <c r="A1585" s="2">
        <v>3340</v>
      </c>
      <c r="B1585" s="12">
        <v>46240</v>
      </c>
      <c r="C1585" s="14">
        <f>YEAR(SalesDataTable[[#This Row],[Order Date]])</f>
        <v>2026</v>
      </c>
      <c r="D1585" s="14">
        <f>ROUNDUP(MONTH(SalesDataTable[[#This Row],[Order Date]])/3,0)</f>
        <v>3</v>
      </c>
      <c r="E1585" s="14">
        <f>MONTH(SalesDataTable[[#This Row],[Order Date]])</f>
        <v>8</v>
      </c>
      <c r="F1585" s="14" t="str">
        <f>TEXT(SalesDataTable[[#This Row],[Order Date]],"mmm")</f>
        <v>Aug</v>
      </c>
      <c r="G1585" s="3" t="s">
        <v>11</v>
      </c>
      <c r="H1585" s="3" t="s">
        <v>52</v>
      </c>
      <c r="I1585" s="3" t="s">
        <v>28</v>
      </c>
      <c r="J1585" s="3" t="s">
        <v>3</v>
      </c>
      <c r="K1585" s="3" t="s">
        <v>9</v>
      </c>
      <c r="L1585" s="3" t="s">
        <v>10</v>
      </c>
      <c r="M1585" s="8">
        <v>3</v>
      </c>
      <c r="N1585" s="5">
        <v>91.57</v>
      </c>
      <c r="O1585" s="6">
        <v>0</v>
      </c>
      <c r="P1585" s="5">
        <v>44.52</v>
      </c>
      <c r="Q1585" s="5">
        <f t="shared" si="96"/>
        <v>274.70999999999998</v>
      </c>
      <c r="R1585" s="5">
        <f t="shared" si="97"/>
        <v>133.56</v>
      </c>
      <c r="S1585" s="5">
        <f t="shared" si="98"/>
        <v>141.14999999999998</v>
      </c>
      <c r="T1585" s="7">
        <f t="shared" si="99"/>
        <v>0.51381456808998571</v>
      </c>
      <c r="U1585" s="4">
        <f>YEAR(SalesDataTable[[#This Row],[Order Date]])</f>
        <v>2026</v>
      </c>
      <c r="V1585" s="7" t="str">
        <f>"Q"&amp;ROUNDUP(MONTH(SalesDataTable[[#This Row],[Order Date]])/3,0)</f>
        <v>Q3</v>
      </c>
      <c r="W1585" s="8">
        <f>MONTH(SalesDataTable[[#This Row],[Order Date]])</f>
        <v>8</v>
      </c>
      <c r="X1585" s="7" t="str">
        <f>TEXT(SalesDataTable[[#This Row],[Order Date]],"mmm")</f>
        <v>Aug</v>
      </c>
    </row>
    <row r="1586" spans="1:24" ht="15.6">
      <c r="A1586" s="2">
        <v>3553</v>
      </c>
      <c r="B1586" s="12">
        <v>46240</v>
      </c>
      <c r="C1586" s="14">
        <f>YEAR(SalesDataTable[[#This Row],[Order Date]])</f>
        <v>2026</v>
      </c>
      <c r="D1586" s="14">
        <f>ROUNDUP(MONTH(SalesDataTable[[#This Row],[Order Date]])/3,0)</f>
        <v>3</v>
      </c>
      <c r="E1586" s="14">
        <f>MONTH(SalesDataTable[[#This Row],[Order Date]])</f>
        <v>8</v>
      </c>
      <c r="F1586" s="14" t="str">
        <f>TEXT(SalesDataTable[[#This Row],[Order Date]],"mmm")</f>
        <v>Aug</v>
      </c>
      <c r="G1586" s="3" t="s">
        <v>20</v>
      </c>
      <c r="H1586" s="3" t="s">
        <v>47</v>
      </c>
      <c r="I1586" s="3" t="s">
        <v>2</v>
      </c>
      <c r="J1586" s="3" t="s">
        <v>13</v>
      </c>
      <c r="K1586" s="3" t="s">
        <v>9</v>
      </c>
      <c r="L1586" s="3"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c r="U1586" s="4">
        <f>YEAR(SalesDataTable[[#This Row],[Order Date]])</f>
        <v>2026</v>
      </c>
      <c r="V1586" s="7" t="str">
        <f>"Q"&amp;ROUNDUP(MONTH(SalesDataTable[[#This Row],[Order Date]])/3,0)</f>
        <v>Q3</v>
      </c>
      <c r="W1586" s="8">
        <f>MONTH(SalesDataTable[[#This Row],[Order Date]])</f>
        <v>8</v>
      </c>
      <c r="X1586" s="7" t="str">
        <f>TEXT(SalesDataTable[[#This Row],[Order Date]],"mmm")</f>
        <v>Aug</v>
      </c>
    </row>
    <row r="1587" spans="1:24" ht="15.6">
      <c r="A1587" s="2">
        <v>3807</v>
      </c>
      <c r="B1587" s="12">
        <v>46240</v>
      </c>
      <c r="C1587" s="14">
        <f>YEAR(SalesDataTable[[#This Row],[Order Date]])</f>
        <v>2026</v>
      </c>
      <c r="D1587" s="14">
        <f>ROUNDUP(MONTH(SalesDataTable[[#This Row],[Order Date]])/3,0)</f>
        <v>3</v>
      </c>
      <c r="E1587" s="14">
        <f>MONTH(SalesDataTable[[#This Row],[Order Date]])</f>
        <v>8</v>
      </c>
      <c r="F1587" s="14" t="str">
        <f>TEXT(SalesDataTable[[#This Row],[Order Date]],"mmm")</f>
        <v>Aug</v>
      </c>
      <c r="G1587" s="3" t="s">
        <v>0</v>
      </c>
      <c r="H1587" s="3" t="s">
        <v>1</v>
      </c>
      <c r="I1587" s="3" t="s">
        <v>28</v>
      </c>
      <c r="J1587" s="3" t="s">
        <v>3</v>
      </c>
      <c r="K1587" s="3" t="s">
        <v>4</v>
      </c>
      <c r="L1587" s="3" t="s">
        <v>22</v>
      </c>
      <c r="M1587" s="8">
        <v>2</v>
      </c>
      <c r="N1587" s="5">
        <v>49.91</v>
      </c>
      <c r="O1587" s="6">
        <v>0.05</v>
      </c>
      <c r="P1587" s="5">
        <v>21.86</v>
      </c>
      <c r="Q1587" s="5">
        <f t="shared" si="96"/>
        <v>94.828999999999994</v>
      </c>
      <c r="R1587" s="5">
        <f t="shared" si="97"/>
        <v>43.72</v>
      </c>
      <c r="S1587" s="5">
        <f t="shared" si="98"/>
        <v>51.108999999999995</v>
      </c>
      <c r="T1587" s="7">
        <f t="shared" si="99"/>
        <v>0.53895960096594919</v>
      </c>
      <c r="U1587" s="4">
        <f>YEAR(SalesDataTable[[#This Row],[Order Date]])</f>
        <v>2026</v>
      </c>
      <c r="V1587" s="7" t="str">
        <f>"Q"&amp;ROUNDUP(MONTH(SalesDataTable[[#This Row],[Order Date]])/3,0)</f>
        <v>Q3</v>
      </c>
      <c r="W1587" s="8">
        <f>MONTH(SalesDataTable[[#This Row],[Order Date]])</f>
        <v>8</v>
      </c>
      <c r="X1587" s="7" t="str">
        <f>TEXT(SalesDataTable[[#This Row],[Order Date]],"mmm")</f>
        <v>Aug</v>
      </c>
    </row>
    <row r="1588" spans="1:24" ht="15.6">
      <c r="A1588" s="2">
        <v>4061</v>
      </c>
      <c r="B1588" s="12">
        <v>46240</v>
      </c>
      <c r="C1588" s="14">
        <f>YEAR(SalesDataTable[[#This Row],[Order Date]])</f>
        <v>2026</v>
      </c>
      <c r="D1588" s="14">
        <f>ROUNDUP(MONTH(SalesDataTable[[#This Row],[Order Date]])/3,0)</f>
        <v>3</v>
      </c>
      <c r="E1588" s="14">
        <f>MONTH(SalesDataTable[[#This Row],[Order Date]])</f>
        <v>8</v>
      </c>
      <c r="F1588" s="14" t="str">
        <f>TEXT(SalesDataTable[[#This Row],[Order Date]],"mmm")</f>
        <v>Aug</v>
      </c>
      <c r="G1588" s="3" t="s">
        <v>20</v>
      </c>
      <c r="H1588" s="3" t="s">
        <v>33</v>
      </c>
      <c r="I1588" s="3" t="s">
        <v>28</v>
      </c>
      <c r="J1588" s="3" t="s">
        <v>3</v>
      </c>
      <c r="K1588" s="3" t="s">
        <v>9</v>
      </c>
      <c r="L1588" s="3" t="s">
        <v>10</v>
      </c>
      <c r="M1588" s="8">
        <v>1</v>
      </c>
      <c r="N1588" s="5">
        <v>91.58</v>
      </c>
      <c r="O1588" s="6">
        <v>0.1</v>
      </c>
      <c r="P1588" s="5">
        <v>44.87</v>
      </c>
      <c r="Q1588" s="5">
        <f t="shared" si="96"/>
        <v>82.421999999999997</v>
      </c>
      <c r="R1588" s="5">
        <f t="shared" si="97"/>
        <v>44.87</v>
      </c>
      <c r="S1588" s="5">
        <f t="shared" si="98"/>
        <v>37.552</v>
      </c>
      <c r="T1588" s="7">
        <f t="shared" si="99"/>
        <v>0.45560651282424597</v>
      </c>
      <c r="U1588" s="4">
        <f>YEAR(SalesDataTable[[#This Row],[Order Date]])</f>
        <v>2026</v>
      </c>
      <c r="V1588" s="7" t="str">
        <f>"Q"&amp;ROUNDUP(MONTH(SalesDataTable[[#This Row],[Order Date]])/3,0)</f>
        <v>Q3</v>
      </c>
      <c r="W1588" s="8">
        <f>MONTH(SalesDataTable[[#This Row],[Order Date]])</f>
        <v>8</v>
      </c>
      <c r="X1588" s="7" t="str">
        <f>TEXT(SalesDataTable[[#This Row],[Order Date]],"mmm")</f>
        <v>Aug</v>
      </c>
    </row>
    <row r="1589" spans="1:24" ht="15.6">
      <c r="A1589" s="2">
        <v>4645</v>
      </c>
      <c r="B1589" s="12">
        <v>46240</v>
      </c>
      <c r="C1589" s="14">
        <f>YEAR(SalesDataTable[[#This Row],[Order Date]])</f>
        <v>2026</v>
      </c>
      <c r="D1589" s="14">
        <f>ROUNDUP(MONTH(SalesDataTable[[#This Row],[Order Date]])/3,0)</f>
        <v>3</v>
      </c>
      <c r="E1589" s="14">
        <f>MONTH(SalesDataTable[[#This Row],[Order Date]])</f>
        <v>8</v>
      </c>
      <c r="F1589" s="14" t="str">
        <f>TEXT(SalesDataTable[[#This Row],[Order Date]],"mmm")</f>
        <v>Aug</v>
      </c>
      <c r="G1589" s="3" t="s">
        <v>11</v>
      </c>
      <c r="H1589" s="3" t="s">
        <v>39</v>
      </c>
      <c r="I1589" s="3" t="s">
        <v>2</v>
      </c>
      <c r="J1589" s="3" t="s">
        <v>13</v>
      </c>
      <c r="K1589" s="3" t="s">
        <v>34</v>
      </c>
      <c r="L1589" s="3" t="s">
        <v>35</v>
      </c>
      <c r="M1589" s="8">
        <v>3</v>
      </c>
      <c r="N1589" s="5">
        <v>41.11</v>
      </c>
      <c r="O1589" s="6">
        <v>0</v>
      </c>
      <c r="P1589" s="5">
        <v>14.49</v>
      </c>
      <c r="Q1589" s="5">
        <f t="shared" si="96"/>
        <v>123.33</v>
      </c>
      <c r="R1589" s="5">
        <f t="shared" si="97"/>
        <v>43.47</v>
      </c>
      <c r="S1589" s="5">
        <f t="shared" si="98"/>
        <v>79.86</v>
      </c>
      <c r="T1589" s="7">
        <f t="shared" si="99"/>
        <v>0.64753101435173921</v>
      </c>
      <c r="U1589" s="4">
        <f>YEAR(SalesDataTable[[#This Row],[Order Date]])</f>
        <v>2026</v>
      </c>
      <c r="V1589" s="7" t="str">
        <f>"Q"&amp;ROUNDUP(MONTH(SalesDataTable[[#This Row],[Order Date]])/3,0)</f>
        <v>Q3</v>
      </c>
      <c r="W1589" s="8">
        <f>MONTH(SalesDataTable[[#This Row],[Order Date]])</f>
        <v>8</v>
      </c>
      <c r="X1589" s="7" t="str">
        <f>TEXT(SalesDataTable[[#This Row],[Order Date]],"mmm")</f>
        <v>Aug</v>
      </c>
    </row>
    <row r="1590" spans="1:24" ht="15.6">
      <c r="A1590" s="2">
        <v>5104</v>
      </c>
      <c r="B1590" s="12">
        <v>46240</v>
      </c>
      <c r="C1590" s="14">
        <f>YEAR(SalesDataTable[[#This Row],[Order Date]])</f>
        <v>2026</v>
      </c>
      <c r="D1590" s="14">
        <f>ROUNDUP(MONTH(SalesDataTable[[#This Row],[Order Date]])/3,0)</f>
        <v>3</v>
      </c>
      <c r="E1590" s="14">
        <f>MONTH(SalesDataTable[[#This Row],[Order Date]])</f>
        <v>8</v>
      </c>
      <c r="F1590" s="14" t="str">
        <f>TEXT(SalesDataTable[[#This Row],[Order Date]],"mmm")</f>
        <v>Aug</v>
      </c>
      <c r="G1590" s="3" t="s">
        <v>6</v>
      </c>
      <c r="H1590" s="3" t="s">
        <v>43</v>
      </c>
      <c r="I1590" s="3" t="s">
        <v>2</v>
      </c>
      <c r="J1590" s="3" t="s">
        <v>3</v>
      </c>
      <c r="K1590" s="3" t="s">
        <v>14</v>
      </c>
      <c r="L1590" s="3" t="s">
        <v>15</v>
      </c>
      <c r="M1590" s="8">
        <v>4</v>
      </c>
      <c r="N1590" s="5">
        <v>35.9</v>
      </c>
      <c r="O1590" s="6">
        <v>0</v>
      </c>
      <c r="P1590" s="5">
        <v>13.49</v>
      </c>
      <c r="Q1590" s="5">
        <f t="shared" si="96"/>
        <v>143.6</v>
      </c>
      <c r="R1590" s="5">
        <f t="shared" si="97"/>
        <v>53.96</v>
      </c>
      <c r="S1590" s="5">
        <f t="shared" si="98"/>
        <v>89.639999999999986</v>
      </c>
      <c r="T1590" s="7">
        <f t="shared" si="99"/>
        <v>0.62423398328690805</v>
      </c>
      <c r="U1590" s="4">
        <f>YEAR(SalesDataTable[[#This Row],[Order Date]])</f>
        <v>2026</v>
      </c>
      <c r="V1590" s="7" t="str">
        <f>"Q"&amp;ROUNDUP(MONTH(SalesDataTable[[#This Row],[Order Date]])/3,0)</f>
        <v>Q3</v>
      </c>
      <c r="W1590" s="8">
        <f>MONTH(SalesDataTable[[#This Row],[Order Date]])</f>
        <v>8</v>
      </c>
      <c r="X1590" s="7" t="str">
        <f>TEXT(SalesDataTable[[#This Row],[Order Date]],"mmm")</f>
        <v>Aug</v>
      </c>
    </row>
    <row r="1591" spans="1:24" ht="15.6">
      <c r="A1591" s="2">
        <v>813</v>
      </c>
      <c r="B1591" s="12">
        <v>46241</v>
      </c>
      <c r="C1591" s="14">
        <f>YEAR(SalesDataTable[[#This Row],[Order Date]])</f>
        <v>2026</v>
      </c>
      <c r="D1591" s="14">
        <f>ROUNDUP(MONTH(SalesDataTable[[#This Row],[Order Date]])/3,0)</f>
        <v>3</v>
      </c>
      <c r="E1591" s="14">
        <f>MONTH(SalesDataTable[[#This Row],[Order Date]])</f>
        <v>8</v>
      </c>
      <c r="F1591" s="14" t="str">
        <f>TEXT(SalesDataTable[[#This Row],[Order Date]],"mmm")</f>
        <v>Aug</v>
      </c>
      <c r="G1591" s="3" t="s">
        <v>11</v>
      </c>
      <c r="H1591" s="3" t="s">
        <v>52</v>
      </c>
      <c r="I1591" s="3" t="s">
        <v>2</v>
      </c>
      <c r="J1591" s="3" t="s">
        <v>3</v>
      </c>
      <c r="K1591" s="3" t="s">
        <v>34</v>
      </c>
      <c r="L1591" s="3" t="s">
        <v>42</v>
      </c>
      <c r="M1591" s="8">
        <v>1</v>
      </c>
      <c r="N1591" s="5">
        <v>36.33</v>
      </c>
      <c r="O1591" s="6">
        <v>0.05</v>
      </c>
      <c r="P1591" s="5">
        <v>13.78</v>
      </c>
      <c r="Q1591" s="5">
        <f t="shared" si="96"/>
        <v>34.513499999999993</v>
      </c>
      <c r="R1591" s="5">
        <f t="shared" si="97"/>
        <v>13.78</v>
      </c>
      <c r="S1591" s="5">
        <f t="shared" si="98"/>
        <v>20.733499999999992</v>
      </c>
      <c r="T1591" s="7">
        <f t="shared" si="99"/>
        <v>0.60073594390600771</v>
      </c>
      <c r="U1591" s="4">
        <f>YEAR(SalesDataTable[[#This Row],[Order Date]])</f>
        <v>2026</v>
      </c>
      <c r="V1591" s="7" t="str">
        <f>"Q"&amp;ROUNDUP(MONTH(SalesDataTable[[#This Row],[Order Date]])/3,0)</f>
        <v>Q3</v>
      </c>
      <c r="W1591" s="8">
        <f>MONTH(SalesDataTable[[#This Row],[Order Date]])</f>
        <v>8</v>
      </c>
      <c r="X1591" s="7" t="str">
        <f>TEXT(SalesDataTable[[#This Row],[Order Date]],"mmm")</f>
        <v>Aug</v>
      </c>
    </row>
    <row r="1592" spans="1:24" ht="15.6">
      <c r="A1592" s="2">
        <v>836</v>
      </c>
      <c r="B1592" s="12">
        <v>46241</v>
      </c>
      <c r="C1592" s="14">
        <f>YEAR(SalesDataTable[[#This Row],[Order Date]])</f>
        <v>2026</v>
      </c>
      <c r="D1592" s="14">
        <f>ROUNDUP(MONTH(SalesDataTable[[#This Row],[Order Date]])/3,0)</f>
        <v>3</v>
      </c>
      <c r="E1592" s="14">
        <f>MONTH(SalesDataTable[[#This Row],[Order Date]])</f>
        <v>8</v>
      </c>
      <c r="F1592" s="14" t="str">
        <f>TEXT(SalesDataTable[[#This Row],[Order Date]],"mmm")</f>
        <v>Aug</v>
      </c>
      <c r="G1592" s="3" t="s">
        <v>6</v>
      </c>
      <c r="H1592" s="3" t="s">
        <v>49</v>
      </c>
      <c r="I1592" s="3" t="s">
        <v>28</v>
      </c>
      <c r="J1592" s="3" t="s">
        <v>13</v>
      </c>
      <c r="K1592" s="3" t="s">
        <v>14</v>
      </c>
      <c r="L1592" s="3"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c r="U1592" s="4">
        <f>YEAR(SalesDataTable[[#This Row],[Order Date]])</f>
        <v>2026</v>
      </c>
      <c r="V1592" s="7" t="str">
        <f>"Q"&amp;ROUNDUP(MONTH(SalesDataTable[[#This Row],[Order Date]])/3,0)</f>
        <v>Q3</v>
      </c>
      <c r="W1592" s="8">
        <f>MONTH(SalesDataTable[[#This Row],[Order Date]])</f>
        <v>8</v>
      </c>
      <c r="X1592" s="7" t="str">
        <f>TEXT(SalesDataTable[[#This Row],[Order Date]],"mmm")</f>
        <v>Aug</v>
      </c>
    </row>
    <row r="1593" spans="1:24" ht="15.6">
      <c r="A1593" s="2">
        <v>1266</v>
      </c>
      <c r="B1593" s="12">
        <v>46241</v>
      </c>
      <c r="C1593" s="14">
        <f>YEAR(SalesDataTable[[#This Row],[Order Date]])</f>
        <v>2026</v>
      </c>
      <c r="D1593" s="14">
        <f>ROUNDUP(MONTH(SalesDataTable[[#This Row],[Order Date]])/3,0)</f>
        <v>3</v>
      </c>
      <c r="E1593" s="14">
        <f>MONTH(SalesDataTable[[#This Row],[Order Date]])</f>
        <v>8</v>
      </c>
      <c r="F1593" s="14" t="str">
        <f>TEXT(SalesDataTable[[#This Row],[Order Date]],"mmm")</f>
        <v>Aug</v>
      </c>
      <c r="G1593" s="3" t="s">
        <v>0</v>
      </c>
      <c r="H1593" s="3" t="s">
        <v>50</v>
      </c>
      <c r="I1593" s="3" t="s">
        <v>19</v>
      </c>
      <c r="J1593" s="3" t="s">
        <v>3</v>
      </c>
      <c r="K1593" s="3" t="s">
        <v>34</v>
      </c>
      <c r="L1593" s="3"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c r="U1593" s="4">
        <f>YEAR(SalesDataTable[[#This Row],[Order Date]])</f>
        <v>2026</v>
      </c>
      <c r="V1593" s="7" t="str">
        <f>"Q"&amp;ROUNDUP(MONTH(SalesDataTable[[#This Row],[Order Date]])/3,0)</f>
        <v>Q3</v>
      </c>
      <c r="W1593" s="8">
        <f>MONTH(SalesDataTable[[#This Row],[Order Date]])</f>
        <v>8</v>
      </c>
      <c r="X1593" s="7" t="str">
        <f>TEXT(SalesDataTable[[#This Row],[Order Date]],"mmm")</f>
        <v>Aug</v>
      </c>
    </row>
    <row r="1594" spans="1:24" ht="15.6">
      <c r="A1594" s="2">
        <v>2201</v>
      </c>
      <c r="B1594" s="12">
        <v>46241</v>
      </c>
      <c r="C1594" s="14">
        <f>YEAR(SalesDataTable[[#This Row],[Order Date]])</f>
        <v>2026</v>
      </c>
      <c r="D1594" s="14">
        <f>ROUNDUP(MONTH(SalesDataTable[[#This Row],[Order Date]])/3,0)</f>
        <v>3</v>
      </c>
      <c r="E1594" s="14">
        <f>MONTH(SalesDataTable[[#This Row],[Order Date]])</f>
        <v>8</v>
      </c>
      <c r="F1594" s="14" t="str">
        <f>TEXT(SalesDataTable[[#This Row],[Order Date]],"mmm")</f>
        <v>Aug</v>
      </c>
      <c r="G1594" s="3" t="s">
        <v>6</v>
      </c>
      <c r="H1594" s="3" t="s">
        <v>7</v>
      </c>
      <c r="I1594" s="3" t="s">
        <v>2</v>
      </c>
      <c r="J1594" s="3" t="s">
        <v>3</v>
      </c>
      <c r="K1594" s="3" t="s">
        <v>9</v>
      </c>
      <c r="L1594" s="3" t="s">
        <v>17</v>
      </c>
      <c r="M1594" s="8">
        <v>1</v>
      </c>
      <c r="N1594" s="5">
        <v>141.38</v>
      </c>
      <c r="O1594" s="6">
        <v>0.05</v>
      </c>
      <c r="P1594" s="5">
        <v>77.14</v>
      </c>
      <c r="Q1594" s="5">
        <f t="shared" si="96"/>
        <v>134.31099999999998</v>
      </c>
      <c r="R1594" s="5">
        <f t="shared" si="97"/>
        <v>77.14</v>
      </c>
      <c r="S1594" s="5">
        <f t="shared" si="98"/>
        <v>57.170999999999978</v>
      </c>
      <c r="T1594" s="7">
        <f t="shared" si="99"/>
        <v>0.42566133823737434</v>
      </c>
      <c r="U1594" s="4">
        <f>YEAR(SalesDataTable[[#This Row],[Order Date]])</f>
        <v>2026</v>
      </c>
      <c r="V1594" s="7" t="str">
        <f>"Q"&amp;ROUNDUP(MONTH(SalesDataTable[[#This Row],[Order Date]])/3,0)</f>
        <v>Q3</v>
      </c>
      <c r="W1594" s="8">
        <f>MONTH(SalesDataTable[[#This Row],[Order Date]])</f>
        <v>8</v>
      </c>
      <c r="X1594" s="7" t="str">
        <f>TEXT(SalesDataTable[[#This Row],[Order Date]],"mmm")</f>
        <v>Aug</v>
      </c>
    </row>
    <row r="1595" spans="1:24" ht="15.6">
      <c r="A1595" s="2">
        <v>2382</v>
      </c>
      <c r="B1595" s="12">
        <v>46241</v>
      </c>
      <c r="C1595" s="14">
        <f>YEAR(SalesDataTable[[#This Row],[Order Date]])</f>
        <v>2026</v>
      </c>
      <c r="D1595" s="14">
        <f>ROUNDUP(MONTH(SalesDataTable[[#This Row],[Order Date]])/3,0)</f>
        <v>3</v>
      </c>
      <c r="E1595" s="14">
        <f>MONTH(SalesDataTable[[#This Row],[Order Date]])</f>
        <v>8</v>
      </c>
      <c r="F1595" s="14" t="str">
        <f>TEXT(SalesDataTable[[#This Row],[Order Date]],"mmm")</f>
        <v>Aug</v>
      </c>
      <c r="G1595" s="3" t="s">
        <v>6</v>
      </c>
      <c r="H1595" s="3" t="s">
        <v>49</v>
      </c>
      <c r="I1595" s="3" t="s">
        <v>19</v>
      </c>
      <c r="J1595" s="3" t="s">
        <v>3</v>
      </c>
      <c r="K1595" s="3" t="s">
        <v>23</v>
      </c>
      <c r="L1595" s="3"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c r="U1595" s="4">
        <f>YEAR(SalesDataTable[[#This Row],[Order Date]])</f>
        <v>2026</v>
      </c>
      <c r="V1595" s="7" t="str">
        <f>"Q"&amp;ROUNDUP(MONTH(SalesDataTable[[#This Row],[Order Date]])/3,0)</f>
        <v>Q3</v>
      </c>
      <c r="W1595" s="8">
        <f>MONTH(SalesDataTable[[#This Row],[Order Date]])</f>
        <v>8</v>
      </c>
      <c r="X1595" s="7" t="str">
        <f>TEXT(SalesDataTable[[#This Row],[Order Date]],"mmm")</f>
        <v>Aug</v>
      </c>
    </row>
    <row r="1596" spans="1:24" ht="15.6">
      <c r="A1596" s="2">
        <v>1227</v>
      </c>
      <c r="B1596" s="12">
        <v>46242</v>
      </c>
      <c r="C1596" s="14">
        <f>YEAR(SalesDataTable[[#This Row],[Order Date]])</f>
        <v>2026</v>
      </c>
      <c r="D1596" s="14">
        <f>ROUNDUP(MONTH(SalesDataTable[[#This Row],[Order Date]])/3,0)</f>
        <v>3</v>
      </c>
      <c r="E1596" s="14">
        <f>MONTH(SalesDataTable[[#This Row],[Order Date]])</f>
        <v>8</v>
      </c>
      <c r="F1596" s="14" t="str">
        <f>TEXT(SalesDataTable[[#This Row],[Order Date]],"mmm")</f>
        <v>Aug</v>
      </c>
      <c r="G1596" s="3" t="s">
        <v>20</v>
      </c>
      <c r="H1596" s="3" t="s">
        <v>33</v>
      </c>
      <c r="I1596" s="3" t="s">
        <v>2</v>
      </c>
      <c r="J1596" s="3" t="s">
        <v>3</v>
      </c>
      <c r="K1596" s="3" t="s">
        <v>4</v>
      </c>
      <c r="L1596" s="3" t="s">
        <v>30</v>
      </c>
      <c r="M1596" s="8">
        <v>1</v>
      </c>
      <c r="N1596" s="5">
        <v>104.69</v>
      </c>
      <c r="O1596" s="6">
        <v>0</v>
      </c>
      <c r="P1596" s="5">
        <v>49.06</v>
      </c>
      <c r="Q1596" s="5">
        <f t="shared" si="96"/>
        <v>104.69</v>
      </c>
      <c r="R1596" s="5">
        <f t="shared" si="97"/>
        <v>49.06</v>
      </c>
      <c r="S1596" s="5">
        <f t="shared" si="98"/>
        <v>55.629999999999995</v>
      </c>
      <c r="T1596" s="7">
        <f t="shared" si="99"/>
        <v>0.53137835514375775</v>
      </c>
      <c r="U1596" s="4">
        <f>YEAR(SalesDataTable[[#This Row],[Order Date]])</f>
        <v>2026</v>
      </c>
      <c r="V1596" s="7" t="str">
        <f>"Q"&amp;ROUNDUP(MONTH(SalesDataTable[[#This Row],[Order Date]])/3,0)</f>
        <v>Q3</v>
      </c>
      <c r="W1596" s="8">
        <f>MONTH(SalesDataTable[[#This Row],[Order Date]])</f>
        <v>8</v>
      </c>
      <c r="X1596" s="7" t="str">
        <f>TEXT(SalesDataTable[[#This Row],[Order Date]],"mmm")</f>
        <v>Aug</v>
      </c>
    </row>
    <row r="1597" spans="1:24" ht="15.6">
      <c r="A1597" s="2">
        <v>1843</v>
      </c>
      <c r="B1597" s="12">
        <v>46242</v>
      </c>
      <c r="C1597" s="14">
        <f>YEAR(SalesDataTable[[#This Row],[Order Date]])</f>
        <v>2026</v>
      </c>
      <c r="D1597" s="14">
        <f>ROUNDUP(MONTH(SalesDataTable[[#This Row],[Order Date]])/3,0)</f>
        <v>3</v>
      </c>
      <c r="E1597" s="14">
        <f>MONTH(SalesDataTable[[#This Row],[Order Date]])</f>
        <v>8</v>
      </c>
      <c r="F1597" s="14" t="str">
        <f>TEXT(SalesDataTable[[#This Row],[Order Date]],"mmm")</f>
        <v>Aug</v>
      </c>
      <c r="G1597" s="3" t="s">
        <v>20</v>
      </c>
      <c r="H1597" s="3" t="s">
        <v>33</v>
      </c>
      <c r="I1597" s="3" t="s">
        <v>2</v>
      </c>
      <c r="J1597" s="3" t="s">
        <v>13</v>
      </c>
      <c r="K1597" s="3" t="s">
        <v>23</v>
      </c>
      <c r="L1597" s="3" t="s">
        <v>24</v>
      </c>
      <c r="M1597" s="8">
        <v>2</v>
      </c>
      <c r="N1597" s="5">
        <v>341.23</v>
      </c>
      <c r="O1597" s="6">
        <v>0.05</v>
      </c>
      <c r="P1597" s="5">
        <v>192.5</v>
      </c>
      <c r="Q1597" s="5">
        <f t="shared" si="96"/>
        <v>648.33699999999999</v>
      </c>
      <c r="R1597" s="5">
        <f t="shared" si="97"/>
        <v>385</v>
      </c>
      <c r="S1597" s="5">
        <f t="shared" si="98"/>
        <v>263.33699999999999</v>
      </c>
      <c r="T1597" s="7">
        <f t="shared" si="99"/>
        <v>0.40617302421425894</v>
      </c>
      <c r="U1597" s="4">
        <f>YEAR(SalesDataTable[[#This Row],[Order Date]])</f>
        <v>2026</v>
      </c>
      <c r="V1597" s="7" t="str">
        <f>"Q"&amp;ROUNDUP(MONTH(SalesDataTable[[#This Row],[Order Date]])/3,0)</f>
        <v>Q3</v>
      </c>
      <c r="W1597" s="8">
        <f>MONTH(SalesDataTable[[#This Row],[Order Date]])</f>
        <v>8</v>
      </c>
      <c r="X1597" s="7" t="str">
        <f>TEXT(SalesDataTable[[#This Row],[Order Date]],"mmm")</f>
        <v>Aug</v>
      </c>
    </row>
    <row r="1598" spans="1:24" ht="15.6">
      <c r="A1598" s="2">
        <v>2369</v>
      </c>
      <c r="B1598" s="12">
        <v>46242</v>
      </c>
      <c r="C1598" s="14">
        <f>YEAR(SalesDataTable[[#This Row],[Order Date]])</f>
        <v>2026</v>
      </c>
      <c r="D1598" s="14">
        <f>ROUNDUP(MONTH(SalesDataTable[[#This Row],[Order Date]])/3,0)</f>
        <v>3</v>
      </c>
      <c r="E1598" s="14">
        <f>MONTH(SalesDataTable[[#This Row],[Order Date]])</f>
        <v>8</v>
      </c>
      <c r="F1598" s="14" t="str">
        <f>TEXT(SalesDataTable[[#This Row],[Order Date]],"mmm")</f>
        <v>Aug</v>
      </c>
      <c r="G1598" s="3" t="s">
        <v>20</v>
      </c>
      <c r="H1598" s="3" t="s">
        <v>33</v>
      </c>
      <c r="I1598" s="3" t="s">
        <v>19</v>
      </c>
      <c r="J1598" s="3" t="s">
        <v>13</v>
      </c>
      <c r="K1598" s="3" t="s">
        <v>23</v>
      </c>
      <c r="L1598" s="3" t="s">
        <v>51</v>
      </c>
      <c r="M1598" s="8">
        <v>1</v>
      </c>
      <c r="N1598" s="5">
        <v>125.95</v>
      </c>
      <c r="O1598" s="6">
        <v>0.05</v>
      </c>
      <c r="P1598" s="5">
        <v>61.9</v>
      </c>
      <c r="Q1598" s="5">
        <f t="shared" si="96"/>
        <v>119.6525</v>
      </c>
      <c r="R1598" s="5">
        <f t="shared" si="97"/>
        <v>61.9</v>
      </c>
      <c r="S1598" s="5">
        <f t="shared" si="98"/>
        <v>57.752500000000005</v>
      </c>
      <c r="T1598" s="7">
        <f t="shared" si="99"/>
        <v>0.48266856104134892</v>
      </c>
      <c r="U1598" s="4">
        <f>YEAR(SalesDataTable[[#This Row],[Order Date]])</f>
        <v>2026</v>
      </c>
      <c r="V1598" s="7" t="str">
        <f>"Q"&amp;ROUNDUP(MONTH(SalesDataTable[[#This Row],[Order Date]])/3,0)</f>
        <v>Q3</v>
      </c>
      <c r="W1598" s="8">
        <f>MONTH(SalesDataTable[[#This Row],[Order Date]])</f>
        <v>8</v>
      </c>
      <c r="X1598" s="7" t="str">
        <f>TEXT(SalesDataTable[[#This Row],[Order Date]],"mmm")</f>
        <v>Aug</v>
      </c>
    </row>
    <row r="1599" spans="1:24" ht="15.6">
      <c r="A1599" s="2">
        <v>2386</v>
      </c>
      <c r="B1599" s="12">
        <v>46242</v>
      </c>
      <c r="C1599" s="14">
        <f>YEAR(SalesDataTable[[#This Row],[Order Date]])</f>
        <v>2026</v>
      </c>
      <c r="D1599" s="14">
        <f>ROUNDUP(MONTH(SalesDataTable[[#This Row],[Order Date]])/3,0)</f>
        <v>3</v>
      </c>
      <c r="E1599" s="14">
        <f>MONTH(SalesDataTable[[#This Row],[Order Date]])</f>
        <v>8</v>
      </c>
      <c r="F1599" s="14" t="str">
        <f>TEXT(SalesDataTable[[#This Row],[Order Date]],"mmm")</f>
        <v>Aug</v>
      </c>
      <c r="G1599" s="3" t="s">
        <v>6</v>
      </c>
      <c r="H1599" s="3" t="s">
        <v>7</v>
      </c>
      <c r="I1599" s="3" t="s">
        <v>2</v>
      </c>
      <c r="J1599" s="3" t="s">
        <v>3</v>
      </c>
      <c r="K1599" s="3" t="s">
        <v>9</v>
      </c>
      <c r="L1599" s="3" t="s">
        <v>10</v>
      </c>
      <c r="M1599" s="8">
        <v>6</v>
      </c>
      <c r="N1599" s="5">
        <v>91.9</v>
      </c>
      <c r="O1599" s="6">
        <v>0.05</v>
      </c>
      <c r="P1599" s="5">
        <v>44.69</v>
      </c>
      <c r="Q1599" s="5">
        <f t="shared" si="96"/>
        <v>523.83000000000004</v>
      </c>
      <c r="R1599" s="5">
        <f t="shared" si="97"/>
        <v>268.14</v>
      </c>
      <c r="S1599" s="5">
        <f t="shared" si="98"/>
        <v>255.69000000000005</v>
      </c>
      <c r="T1599" s="7">
        <f t="shared" si="99"/>
        <v>0.48811637363266713</v>
      </c>
      <c r="U1599" s="4">
        <f>YEAR(SalesDataTable[[#This Row],[Order Date]])</f>
        <v>2026</v>
      </c>
      <c r="V1599" s="7" t="str">
        <f>"Q"&amp;ROUNDUP(MONTH(SalesDataTable[[#This Row],[Order Date]])/3,0)</f>
        <v>Q3</v>
      </c>
      <c r="W1599" s="8">
        <f>MONTH(SalesDataTable[[#This Row],[Order Date]])</f>
        <v>8</v>
      </c>
      <c r="X1599" s="7" t="str">
        <f>TEXT(SalesDataTable[[#This Row],[Order Date]],"mmm")</f>
        <v>Aug</v>
      </c>
    </row>
    <row r="1600" spans="1:24" ht="15.6">
      <c r="A1600" s="2">
        <v>2579</v>
      </c>
      <c r="B1600" s="12">
        <v>46242</v>
      </c>
      <c r="C1600" s="14">
        <f>YEAR(SalesDataTable[[#This Row],[Order Date]])</f>
        <v>2026</v>
      </c>
      <c r="D1600" s="14">
        <f>ROUNDUP(MONTH(SalesDataTable[[#This Row],[Order Date]])/3,0)</f>
        <v>3</v>
      </c>
      <c r="E1600" s="14">
        <f>MONTH(SalesDataTable[[#This Row],[Order Date]])</f>
        <v>8</v>
      </c>
      <c r="F1600" s="14" t="str">
        <f>TEXT(SalesDataTable[[#This Row],[Order Date]],"mmm")</f>
        <v>Aug</v>
      </c>
      <c r="G1600" s="3" t="s">
        <v>20</v>
      </c>
      <c r="H1600" s="3" t="s">
        <v>33</v>
      </c>
      <c r="I1600" s="3" t="s">
        <v>19</v>
      </c>
      <c r="J1600" s="3" t="s">
        <v>3</v>
      </c>
      <c r="K1600" s="3" t="s">
        <v>23</v>
      </c>
      <c r="L1600" s="3" t="s">
        <v>40</v>
      </c>
      <c r="M1600" s="8">
        <v>1</v>
      </c>
      <c r="N1600" s="5">
        <v>81.22</v>
      </c>
      <c r="O1600" s="6">
        <v>0</v>
      </c>
      <c r="P1600" s="5">
        <v>39.18</v>
      </c>
      <c r="Q1600" s="5">
        <f t="shared" si="96"/>
        <v>81.22</v>
      </c>
      <c r="R1600" s="5">
        <f t="shared" si="97"/>
        <v>39.18</v>
      </c>
      <c r="S1600" s="5">
        <f t="shared" si="98"/>
        <v>42.04</v>
      </c>
      <c r="T1600" s="7">
        <f t="shared" si="99"/>
        <v>0.51760650086185667</v>
      </c>
      <c r="U1600" s="4">
        <f>YEAR(SalesDataTable[[#This Row],[Order Date]])</f>
        <v>2026</v>
      </c>
      <c r="V1600" s="7" t="str">
        <f>"Q"&amp;ROUNDUP(MONTH(SalesDataTable[[#This Row],[Order Date]])/3,0)</f>
        <v>Q3</v>
      </c>
      <c r="W1600" s="8">
        <f>MONTH(SalesDataTable[[#This Row],[Order Date]])</f>
        <v>8</v>
      </c>
      <c r="X1600" s="7" t="str">
        <f>TEXT(SalesDataTable[[#This Row],[Order Date]],"mmm")</f>
        <v>Aug</v>
      </c>
    </row>
    <row r="1601" spans="1:24" ht="15.6">
      <c r="A1601" s="2">
        <v>3075</v>
      </c>
      <c r="B1601" s="12">
        <v>46242</v>
      </c>
      <c r="C1601" s="14">
        <f>YEAR(SalesDataTable[[#This Row],[Order Date]])</f>
        <v>2026</v>
      </c>
      <c r="D1601" s="14">
        <f>ROUNDUP(MONTH(SalesDataTable[[#This Row],[Order Date]])/3,0)</f>
        <v>3</v>
      </c>
      <c r="E1601" s="14">
        <f>MONTH(SalesDataTable[[#This Row],[Order Date]])</f>
        <v>8</v>
      </c>
      <c r="F1601" s="14" t="str">
        <f>TEXT(SalesDataTable[[#This Row],[Order Date]],"mmm")</f>
        <v>Aug</v>
      </c>
      <c r="G1601" s="3" t="s">
        <v>0</v>
      </c>
      <c r="H1601" s="3" t="s">
        <v>1</v>
      </c>
      <c r="I1601" s="3" t="s">
        <v>2</v>
      </c>
      <c r="J1601" s="3" t="s">
        <v>16</v>
      </c>
      <c r="K1601" s="3" t="s">
        <v>9</v>
      </c>
      <c r="L1601" s="3" t="s">
        <v>46</v>
      </c>
      <c r="M1601" s="8">
        <v>2</v>
      </c>
      <c r="N1601" s="5">
        <v>72.31</v>
      </c>
      <c r="O1601" s="6">
        <v>0</v>
      </c>
      <c r="P1601" s="5">
        <v>31.75</v>
      </c>
      <c r="Q1601" s="5">
        <f t="shared" si="96"/>
        <v>144.62</v>
      </c>
      <c r="R1601" s="5">
        <f t="shared" si="97"/>
        <v>63.5</v>
      </c>
      <c r="S1601" s="5">
        <f t="shared" si="98"/>
        <v>81.12</v>
      </c>
      <c r="T1601" s="7">
        <f t="shared" si="99"/>
        <v>0.56091826856589688</v>
      </c>
      <c r="U1601" s="4">
        <f>YEAR(SalesDataTable[[#This Row],[Order Date]])</f>
        <v>2026</v>
      </c>
      <c r="V1601" s="7" t="str">
        <f>"Q"&amp;ROUNDUP(MONTH(SalesDataTable[[#This Row],[Order Date]])/3,0)</f>
        <v>Q3</v>
      </c>
      <c r="W1601" s="8">
        <f>MONTH(SalesDataTable[[#This Row],[Order Date]])</f>
        <v>8</v>
      </c>
      <c r="X1601" s="7" t="str">
        <f>TEXT(SalesDataTable[[#This Row],[Order Date]],"mmm")</f>
        <v>Aug</v>
      </c>
    </row>
    <row r="1602" spans="1:24" ht="15.6">
      <c r="A1602" s="2">
        <v>3982</v>
      </c>
      <c r="B1602" s="12">
        <v>46242</v>
      </c>
      <c r="C1602" s="14">
        <f>YEAR(SalesDataTable[[#This Row],[Order Date]])</f>
        <v>2026</v>
      </c>
      <c r="D1602" s="14">
        <f>ROUNDUP(MONTH(SalesDataTable[[#This Row],[Order Date]])/3,0)</f>
        <v>3</v>
      </c>
      <c r="E1602" s="14">
        <f>MONTH(SalesDataTable[[#This Row],[Order Date]])</f>
        <v>8</v>
      </c>
      <c r="F1602" s="14" t="str">
        <f>TEXT(SalesDataTable[[#This Row],[Order Date]],"mmm")</f>
        <v>Aug</v>
      </c>
      <c r="G1602" s="3" t="s">
        <v>11</v>
      </c>
      <c r="H1602" s="3" t="s">
        <v>12</v>
      </c>
      <c r="I1602" s="3" t="s">
        <v>19</v>
      </c>
      <c r="J1602" s="3" t="s">
        <v>3</v>
      </c>
      <c r="K1602" s="3" t="s">
        <v>23</v>
      </c>
      <c r="L1602" s="3"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c r="U1602" s="4">
        <f>YEAR(SalesDataTable[[#This Row],[Order Date]])</f>
        <v>2026</v>
      </c>
      <c r="V1602" s="7" t="str">
        <f>"Q"&amp;ROUNDUP(MONTH(SalesDataTable[[#This Row],[Order Date]])/3,0)</f>
        <v>Q3</v>
      </c>
      <c r="W1602" s="8">
        <f>MONTH(SalesDataTable[[#This Row],[Order Date]])</f>
        <v>8</v>
      </c>
      <c r="X1602" s="7" t="str">
        <f>TEXT(SalesDataTable[[#This Row],[Order Date]],"mmm")</f>
        <v>Aug</v>
      </c>
    </row>
    <row r="1603" spans="1:24" ht="15.6">
      <c r="A1603" s="2">
        <v>4530</v>
      </c>
      <c r="B1603" s="12">
        <v>46242</v>
      </c>
      <c r="C1603" s="14">
        <f>YEAR(SalesDataTable[[#This Row],[Order Date]])</f>
        <v>2026</v>
      </c>
      <c r="D1603" s="14">
        <f>ROUNDUP(MONTH(SalesDataTable[[#This Row],[Order Date]])/3,0)</f>
        <v>3</v>
      </c>
      <c r="E1603" s="14">
        <f>MONTH(SalesDataTable[[#This Row],[Order Date]])</f>
        <v>8</v>
      </c>
      <c r="F1603" s="14" t="str">
        <f>TEXT(SalesDataTable[[#This Row],[Order Date]],"mmm")</f>
        <v>Aug</v>
      </c>
      <c r="G1603" s="3" t="s">
        <v>20</v>
      </c>
      <c r="H1603" s="3" t="s">
        <v>47</v>
      </c>
      <c r="I1603" s="3" t="s">
        <v>2</v>
      </c>
      <c r="J1603" s="3" t="s">
        <v>13</v>
      </c>
      <c r="K1603" s="3" t="s">
        <v>9</v>
      </c>
      <c r="L1603" s="3" t="s">
        <v>37</v>
      </c>
      <c r="M1603" s="8">
        <v>1</v>
      </c>
      <c r="N1603" s="5">
        <v>151.87</v>
      </c>
      <c r="O1603" s="6">
        <v>0.1</v>
      </c>
      <c r="P1603" s="5">
        <v>76.97</v>
      </c>
      <c r="Q1603" s="5">
        <f t="shared" si="100"/>
        <v>136.68300000000002</v>
      </c>
      <c r="R1603" s="5">
        <f t="shared" si="101"/>
        <v>76.97</v>
      </c>
      <c r="S1603" s="5">
        <f t="shared" si="102"/>
        <v>59.713000000000022</v>
      </c>
      <c r="T1603" s="7">
        <f t="shared" si="103"/>
        <v>0.4368721786908395</v>
      </c>
      <c r="U1603" s="4">
        <f>YEAR(SalesDataTable[[#This Row],[Order Date]])</f>
        <v>2026</v>
      </c>
      <c r="V1603" s="7" t="str">
        <f>"Q"&amp;ROUNDUP(MONTH(SalesDataTable[[#This Row],[Order Date]])/3,0)</f>
        <v>Q3</v>
      </c>
      <c r="W1603" s="8">
        <f>MONTH(SalesDataTable[[#This Row],[Order Date]])</f>
        <v>8</v>
      </c>
      <c r="X1603" s="7" t="str">
        <f>TEXT(SalesDataTable[[#This Row],[Order Date]],"mmm")</f>
        <v>Aug</v>
      </c>
    </row>
    <row r="1604" spans="1:24" ht="15.6">
      <c r="A1604" s="2">
        <v>4641</v>
      </c>
      <c r="B1604" s="12">
        <v>46242</v>
      </c>
      <c r="C1604" s="14">
        <f>YEAR(SalesDataTable[[#This Row],[Order Date]])</f>
        <v>2026</v>
      </c>
      <c r="D1604" s="14">
        <f>ROUNDUP(MONTH(SalesDataTable[[#This Row],[Order Date]])/3,0)</f>
        <v>3</v>
      </c>
      <c r="E1604" s="14">
        <f>MONTH(SalesDataTable[[#This Row],[Order Date]])</f>
        <v>8</v>
      </c>
      <c r="F1604" s="14" t="str">
        <f>TEXT(SalesDataTable[[#This Row],[Order Date]],"mmm")</f>
        <v>Aug</v>
      </c>
      <c r="G1604" s="3" t="s">
        <v>20</v>
      </c>
      <c r="H1604" s="3" t="s">
        <v>33</v>
      </c>
      <c r="I1604" s="3" t="s">
        <v>28</v>
      </c>
      <c r="J1604" s="3" t="s">
        <v>13</v>
      </c>
      <c r="K1604" s="3" t="s">
        <v>9</v>
      </c>
      <c r="L1604" s="3"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c r="U1604" s="4">
        <f>YEAR(SalesDataTable[[#This Row],[Order Date]])</f>
        <v>2026</v>
      </c>
      <c r="V1604" s="7" t="str">
        <f>"Q"&amp;ROUNDUP(MONTH(SalesDataTable[[#This Row],[Order Date]])/3,0)</f>
        <v>Q3</v>
      </c>
      <c r="W1604" s="8">
        <f>MONTH(SalesDataTable[[#This Row],[Order Date]])</f>
        <v>8</v>
      </c>
      <c r="X1604" s="7" t="str">
        <f>TEXT(SalesDataTable[[#This Row],[Order Date]],"mmm")</f>
        <v>Aug</v>
      </c>
    </row>
    <row r="1605" spans="1:24" ht="15.6">
      <c r="A1605" s="2">
        <v>4778</v>
      </c>
      <c r="B1605" s="12">
        <v>46242</v>
      </c>
      <c r="C1605" s="14">
        <f>YEAR(SalesDataTable[[#This Row],[Order Date]])</f>
        <v>2026</v>
      </c>
      <c r="D1605" s="14">
        <f>ROUNDUP(MONTH(SalesDataTable[[#This Row],[Order Date]])/3,0)</f>
        <v>3</v>
      </c>
      <c r="E1605" s="14">
        <f>MONTH(SalesDataTable[[#This Row],[Order Date]])</f>
        <v>8</v>
      </c>
      <c r="F1605" s="14" t="str">
        <f>TEXT(SalesDataTable[[#This Row],[Order Date]],"mmm")</f>
        <v>Aug</v>
      </c>
      <c r="G1605" s="3" t="s">
        <v>6</v>
      </c>
      <c r="H1605" s="3" t="s">
        <v>43</v>
      </c>
      <c r="I1605" s="3" t="s">
        <v>19</v>
      </c>
      <c r="J1605" s="3" t="s">
        <v>13</v>
      </c>
      <c r="K1605" s="3" t="s">
        <v>9</v>
      </c>
      <c r="L1605" s="3" t="s">
        <v>37</v>
      </c>
      <c r="M1605" s="8">
        <v>1</v>
      </c>
      <c r="N1605" s="5">
        <v>152.72</v>
      </c>
      <c r="O1605" s="6">
        <v>0</v>
      </c>
      <c r="P1605" s="5">
        <v>77.73</v>
      </c>
      <c r="Q1605" s="5">
        <f t="shared" si="100"/>
        <v>152.72</v>
      </c>
      <c r="R1605" s="5">
        <f t="shared" si="101"/>
        <v>77.73</v>
      </c>
      <c r="S1605" s="5">
        <f t="shared" si="102"/>
        <v>74.989999999999995</v>
      </c>
      <c r="T1605" s="7">
        <f t="shared" si="103"/>
        <v>0.4910293347302252</v>
      </c>
      <c r="U1605" s="4">
        <f>YEAR(SalesDataTable[[#This Row],[Order Date]])</f>
        <v>2026</v>
      </c>
      <c r="V1605" s="7" t="str">
        <f>"Q"&amp;ROUNDUP(MONTH(SalesDataTable[[#This Row],[Order Date]])/3,0)</f>
        <v>Q3</v>
      </c>
      <c r="W1605" s="8">
        <f>MONTH(SalesDataTable[[#This Row],[Order Date]])</f>
        <v>8</v>
      </c>
      <c r="X1605" s="7" t="str">
        <f>TEXT(SalesDataTable[[#This Row],[Order Date]],"mmm")</f>
        <v>Aug</v>
      </c>
    </row>
    <row r="1606" spans="1:24" ht="15.6">
      <c r="A1606" s="2">
        <v>5132</v>
      </c>
      <c r="B1606" s="12">
        <v>46242</v>
      </c>
      <c r="C1606" s="14">
        <f>YEAR(SalesDataTable[[#This Row],[Order Date]])</f>
        <v>2026</v>
      </c>
      <c r="D1606" s="14">
        <f>ROUNDUP(MONTH(SalesDataTable[[#This Row],[Order Date]])/3,0)</f>
        <v>3</v>
      </c>
      <c r="E1606" s="14">
        <f>MONTH(SalesDataTable[[#This Row],[Order Date]])</f>
        <v>8</v>
      </c>
      <c r="F1606" s="14" t="str">
        <f>TEXT(SalesDataTable[[#This Row],[Order Date]],"mmm")</f>
        <v>Aug</v>
      </c>
      <c r="G1606" s="3" t="s">
        <v>6</v>
      </c>
      <c r="H1606" s="3" t="s">
        <v>43</v>
      </c>
      <c r="I1606" s="3" t="s">
        <v>2</v>
      </c>
      <c r="J1606" s="3" t="s">
        <v>16</v>
      </c>
      <c r="K1606" s="3" t="s">
        <v>4</v>
      </c>
      <c r="L1606" s="3" t="s">
        <v>26</v>
      </c>
      <c r="M1606" s="8">
        <v>1</v>
      </c>
      <c r="N1606" s="5">
        <v>40.51</v>
      </c>
      <c r="O1606" s="6">
        <v>0.05</v>
      </c>
      <c r="P1606" s="5">
        <v>16.29</v>
      </c>
      <c r="Q1606" s="5">
        <f t="shared" si="100"/>
        <v>38.484499999999997</v>
      </c>
      <c r="R1606" s="5">
        <f t="shared" si="101"/>
        <v>16.29</v>
      </c>
      <c r="S1606" s="5">
        <f t="shared" si="102"/>
        <v>22.194499999999998</v>
      </c>
      <c r="T1606" s="7">
        <f t="shared" si="103"/>
        <v>0.57671270251659756</v>
      </c>
      <c r="U1606" s="4">
        <f>YEAR(SalesDataTable[[#This Row],[Order Date]])</f>
        <v>2026</v>
      </c>
      <c r="V1606" s="7" t="str">
        <f>"Q"&amp;ROUNDUP(MONTH(SalesDataTable[[#This Row],[Order Date]])/3,0)</f>
        <v>Q3</v>
      </c>
      <c r="W1606" s="8">
        <f>MONTH(SalesDataTable[[#This Row],[Order Date]])</f>
        <v>8</v>
      </c>
      <c r="X1606" s="7" t="str">
        <f>TEXT(SalesDataTable[[#This Row],[Order Date]],"mmm")</f>
        <v>Aug</v>
      </c>
    </row>
    <row r="1607" spans="1:24" ht="15.6">
      <c r="A1607" s="2">
        <v>227</v>
      </c>
      <c r="B1607" s="12">
        <v>46243</v>
      </c>
      <c r="C1607" s="14">
        <f>YEAR(SalesDataTable[[#This Row],[Order Date]])</f>
        <v>2026</v>
      </c>
      <c r="D1607" s="14">
        <f>ROUNDUP(MONTH(SalesDataTable[[#This Row],[Order Date]])/3,0)</f>
        <v>3</v>
      </c>
      <c r="E1607" s="14">
        <f>MONTH(SalesDataTable[[#This Row],[Order Date]])</f>
        <v>8</v>
      </c>
      <c r="F1607" s="14" t="str">
        <f>TEXT(SalesDataTable[[#This Row],[Order Date]],"mmm")</f>
        <v>Aug</v>
      </c>
      <c r="G1607" s="3" t="s">
        <v>20</v>
      </c>
      <c r="H1607" s="3" t="s">
        <v>31</v>
      </c>
      <c r="I1607" s="3" t="s">
        <v>28</v>
      </c>
      <c r="J1607" s="3" t="s">
        <v>3</v>
      </c>
      <c r="K1607" s="3" t="s">
        <v>34</v>
      </c>
      <c r="L1607" s="3" t="s">
        <v>35</v>
      </c>
      <c r="M1607" s="8">
        <v>3</v>
      </c>
      <c r="N1607" s="5">
        <v>40.61</v>
      </c>
      <c r="O1607" s="6">
        <v>0</v>
      </c>
      <c r="P1607" s="5">
        <v>14.72</v>
      </c>
      <c r="Q1607" s="5">
        <f t="shared" si="100"/>
        <v>121.83</v>
      </c>
      <c r="R1607" s="5">
        <f t="shared" si="101"/>
        <v>44.160000000000004</v>
      </c>
      <c r="S1607" s="5">
        <f t="shared" si="102"/>
        <v>77.669999999999987</v>
      </c>
      <c r="T1607" s="7">
        <f t="shared" si="103"/>
        <v>0.63752770253632096</v>
      </c>
      <c r="U1607" s="4">
        <f>YEAR(SalesDataTable[[#This Row],[Order Date]])</f>
        <v>2026</v>
      </c>
      <c r="V1607" s="7" t="str">
        <f>"Q"&amp;ROUNDUP(MONTH(SalesDataTable[[#This Row],[Order Date]])/3,0)</f>
        <v>Q3</v>
      </c>
      <c r="W1607" s="8">
        <f>MONTH(SalesDataTable[[#This Row],[Order Date]])</f>
        <v>8</v>
      </c>
      <c r="X1607" s="7" t="str">
        <f>TEXT(SalesDataTable[[#This Row],[Order Date]],"mmm")</f>
        <v>Aug</v>
      </c>
    </row>
    <row r="1608" spans="1:24" ht="15.6">
      <c r="A1608" s="2">
        <v>390</v>
      </c>
      <c r="B1608" s="12">
        <v>46243</v>
      </c>
      <c r="C1608" s="14">
        <f>YEAR(SalesDataTable[[#This Row],[Order Date]])</f>
        <v>2026</v>
      </c>
      <c r="D1608" s="14">
        <f>ROUNDUP(MONTH(SalesDataTable[[#This Row],[Order Date]])/3,0)</f>
        <v>3</v>
      </c>
      <c r="E1608" s="14">
        <f>MONTH(SalesDataTable[[#This Row],[Order Date]])</f>
        <v>8</v>
      </c>
      <c r="F1608" s="14" t="str">
        <f>TEXT(SalesDataTable[[#This Row],[Order Date]],"mmm")</f>
        <v>Aug</v>
      </c>
      <c r="G1608" s="3" t="s">
        <v>11</v>
      </c>
      <c r="H1608" s="3" t="s">
        <v>25</v>
      </c>
      <c r="I1608" s="3" t="s">
        <v>19</v>
      </c>
      <c r="J1608" s="3" t="s">
        <v>13</v>
      </c>
      <c r="K1608" s="3" t="s">
        <v>9</v>
      </c>
      <c r="L1608" s="3" t="s">
        <v>10</v>
      </c>
      <c r="M1608" s="8">
        <v>1</v>
      </c>
      <c r="N1608" s="5">
        <v>93.41</v>
      </c>
      <c r="O1608" s="6">
        <v>0.05</v>
      </c>
      <c r="P1608" s="5">
        <v>44.7</v>
      </c>
      <c r="Q1608" s="5">
        <f t="shared" si="100"/>
        <v>88.739499999999992</v>
      </c>
      <c r="R1608" s="5">
        <f t="shared" si="101"/>
        <v>44.7</v>
      </c>
      <c r="S1608" s="5">
        <f t="shared" si="102"/>
        <v>44.03949999999999</v>
      </c>
      <c r="T1608" s="7">
        <f t="shared" si="103"/>
        <v>0.49627843294136198</v>
      </c>
      <c r="U1608" s="4">
        <f>YEAR(SalesDataTable[[#This Row],[Order Date]])</f>
        <v>2026</v>
      </c>
      <c r="V1608" s="7" t="str">
        <f>"Q"&amp;ROUNDUP(MONTH(SalesDataTable[[#This Row],[Order Date]])/3,0)</f>
        <v>Q3</v>
      </c>
      <c r="W1608" s="8">
        <f>MONTH(SalesDataTable[[#This Row],[Order Date]])</f>
        <v>8</v>
      </c>
      <c r="X1608" s="7" t="str">
        <f>TEXT(SalesDataTable[[#This Row],[Order Date]],"mmm")</f>
        <v>Aug</v>
      </c>
    </row>
    <row r="1609" spans="1:24" ht="15.6">
      <c r="A1609" s="2">
        <v>859</v>
      </c>
      <c r="B1609" s="12">
        <v>46243</v>
      </c>
      <c r="C1609" s="14">
        <f>YEAR(SalesDataTable[[#This Row],[Order Date]])</f>
        <v>2026</v>
      </c>
      <c r="D1609" s="14">
        <f>ROUNDUP(MONTH(SalesDataTable[[#This Row],[Order Date]])/3,0)</f>
        <v>3</v>
      </c>
      <c r="E1609" s="14">
        <f>MONTH(SalesDataTable[[#This Row],[Order Date]])</f>
        <v>8</v>
      </c>
      <c r="F1609" s="14" t="str">
        <f>TEXT(SalesDataTable[[#This Row],[Order Date]],"mmm")</f>
        <v>Aug</v>
      </c>
      <c r="G1609" s="3" t="s">
        <v>0</v>
      </c>
      <c r="H1609" s="3" t="s">
        <v>1</v>
      </c>
      <c r="I1609" s="3" t="s">
        <v>19</v>
      </c>
      <c r="J1609" s="3" t="s">
        <v>13</v>
      </c>
      <c r="K1609" s="3" t="s">
        <v>9</v>
      </c>
      <c r="L1609" s="3" t="s">
        <v>10</v>
      </c>
      <c r="M1609" s="8">
        <v>2</v>
      </c>
      <c r="N1609" s="5">
        <v>90.23</v>
      </c>
      <c r="O1609" s="6">
        <v>0</v>
      </c>
      <c r="P1609" s="5">
        <v>44.22</v>
      </c>
      <c r="Q1609" s="5">
        <f t="shared" si="100"/>
        <v>180.46</v>
      </c>
      <c r="R1609" s="5">
        <f t="shared" si="101"/>
        <v>88.44</v>
      </c>
      <c r="S1609" s="5">
        <f t="shared" si="102"/>
        <v>92.02000000000001</v>
      </c>
      <c r="T1609" s="7">
        <f t="shared" si="103"/>
        <v>0.50991909564446414</v>
      </c>
      <c r="U1609" s="4">
        <f>YEAR(SalesDataTable[[#This Row],[Order Date]])</f>
        <v>2026</v>
      </c>
      <c r="V1609" s="7" t="str">
        <f>"Q"&amp;ROUNDUP(MONTH(SalesDataTable[[#This Row],[Order Date]])/3,0)</f>
        <v>Q3</v>
      </c>
      <c r="W1609" s="8">
        <f>MONTH(SalesDataTable[[#This Row],[Order Date]])</f>
        <v>8</v>
      </c>
      <c r="X1609" s="7" t="str">
        <f>TEXT(SalesDataTable[[#This Row],[Order Date]],"mmm")</f>
        <v>Aug</v>
      </c>
    </row>
    <row r="1610" spans="1:24" ht="15.6">
      <c r="A1610" s="2">
        <v>1468</v>
      </c>
      <c r="B1610" s="12">
        <v>46243</v>
      </c>
      <c r="C1610" s="14">
        <f>YEAR(SalesDataTable[[#This Row],[Order Date]])</f>
        <v>2026</v>
      </c>
      <c r="D1610" s="14">
        <f>ROUNDUP(MONTH(SalesDataTable[[#This Row],[Order Date]])/3,0)</f>
        <v>3</v>
      </c>
      <c r="E1610" s="14">
        <f>MONTH(SalesDataTable[[#This Row],[Order Date]])</f>
        <v>8</v>
      </c>
      <c r="F1610" s="14" t="str">
        <f>TEXT(SalesDataTable[[#This Row],[Order Date]],"mmm")</f>
        <v>Aug</v>
      </c>
      <c r="G1610" s="3" t="s">
        <v>6</v>
      </c>
      <c r="H1610" s="3" t="s">
        <v>41</v>
      </c>
      <c r="I1610" s="3" t="s">
        <v>19</v>
      </c>
      <c r="J1610" s="3" t="s">
        <v>3</v>
      </c>
      <c r="K1610" s="3" t="s">
        <v>4</v>
      </c>
      <c r="L1610" s="3" t="s">
        <v>22</v>
      </c>
      <c r="M1610" s="8">
        <v>1</v>
      </c>
      <c r="N1610" s="5">
        <v>51.75</v>
      </c>
      <c r="O1610" s="6">
        <v>0</v>
      </c>
      <c r="P1610" s="5">
        <v>22.36</v>
      </c>
      <c r="Q1610" s="5">
        <f t="shared" si="100"/>
        <v>51.75</v>
      </c>
      <c r="R1610" s="5">
        <f t="shared" si="101"/>
        <v>22.36</v>
      </c>
      <c r="S1610" s="5">
        <f t="shared" si="102"/>
        <v>29.39</v>
      </c>
      <c r="T1610" s="7">
        <f t="shared" si="103"/>
        <v>0.56792270531400968</v>
      </c>
      <c r="U1610" s="4">
        <f>YEAR(SalesDataTable[[#This Row],[Order Date]])</f>
        <v>2026</v>
      </c>
      <c r="V1610" s="7" t="str">
        <f>"Q"&amp;ROUNDUP(MONTH(SalesDataTable[[#This Row],[Order Date]])/3,0)</f>
        <v>Q3</v>
      </c>
      <c r="W1610" s="8">
        <f>MONTH(SalesDataTable[[#This Row],[Order Date]])</f>
        <v>8</v>
      </c>
      <c r="X1610" s="7" t="str">
        <f>TEXT(SalesDataTable[[#This Row],[Order Date]],"mmm")</f>
        <v>Aug</v>
      </c>
    </row>
    <row r="1611" spans="1:24" ht="15.6">
      <c r="A1611" s="2">
        <v>2356</v>
      </c>
      <c r="B1611" s="12">
        <v>46243</v>
      </c>
      <c r="C1611" s="14">
        <f>YEAR(SalesDataTable[[#This Row],[Order Date]])</f>
        <v>2026</v>
      </c>
      <c r="D1611" s="14">
        <f>ROUNDUP(MONTH(SalesDataTable[[#This Row],[Order Date]])/3,0)</f>
        <v>3</v>
      </c>
      <c r="E1611" s="14">
        <f>MONTH(SalesDataTable[[#This Row],[Order Date]])</f>
        <v>8</v>
      </c>
      <c r="F1611" s="14" t="str">
        <f>TEXT(SalesDataTable[[#This Row],[Order Date]],"mmm")</f>
        <v>Aug</v>
      </c>
      <c r="G1611" s="3" t="s">
        <v>20</v>
      </c>
      <c r="H1611" s="3" t="s">
        <v>47</v>
      </c>
      <c r="I1611" s="3" t="s">
        <v>19</v>
      </c>
      <c r="J1611" s="3" t="s">
        <v>13</v>
      </c>
      <c r="K1611" s="3" t="s">
        <v>4</v>
      </c>
      <c r="L1611" s="3"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c r="U1611" s="4">
        <f>YEAR(SalesDataTable[[#This Row],[Order Date]])</f>
        <v>2026</v>
      </c>
      <c r="V1611" s="7" t="str">
        <f>"Q"&amp;ROUNDUP(MONTH(SalesDataTable[[#This Row],[Order Date]])/3,0)</f>
        <v>Q3</v>
      </c>
      <c r="W1611" s="8">
        <f>MONTH(SalesDataTable[[#This Row],[Order Date]])</f>
        <v>8</v>
      </c>
      <c r="X1611" s="7" t="str">
        <f>TEXT(SalesDataTable[[#This Row],[Order Date]],"mmm")</f>
        <v>Aug</v>
      </c>
    </row>
    <row r="1612" spans="1:24" ht="15.6">
      <c r="A1612" s="2">
        <v>3556</v>
      </c>
      <c r="B1612" s="12">
        <v>46243</v>
      </c>
      <c r="C1612" s="14">
        <f>YEAR(SalesDataTable[[#This Row],[Order Date]])</f>
        <v>2026</v>
      </c>
      <c r="D1612" s="14">
        <f>ROUNDUP(MONTH(SalesDataTable[[#This Row],[Order Date]])/3,0)</f>
        <v>3</v>
      </c>
      <c r="E1612" s="14">
        <f>MONTH(SalesDataTable[[#This Row],[Order Date]])</f>
        <v>8</v>
      </c>
      <c r="F1612" s="14" t="str">
        <f>TEXT(SalesDataTable[[#This Row],[Order Date]],"mmm")</f>
        <v>Aug</v>
      </c>
      <c r="G1612" s="3" t="s">
        <v>11</v>
      </c>
      <c r="H1612" s="3" t="s">
        <v>52</v>
      </c>
      <c r="I1612" s="3" t="s">
        <v>2</v>
      </c>
      <c r="J1612" s="3" t="s">
        <v>13</v>
      </c>
      <c r="K1612" s="3" t="s">
        <v>4</v>
      </c>
      <c r="L1612" s="3" t="s">
        <v>5</v>
      </c>
      <c r="M1612" s="8">
        <v>4</v>
      </c>
      <c r="N1612" s="5">
        <v>82.63</v>
      </c>
      <c r="O1612" s="6">
        <v>0.1</v>
      </c>
      <c r="P1612" s="5">
        <v>43.78</v>
      </c>
      <c r="Q1612" s="5">
        <f t="shared" si="100"/>
        <v>297.46800000000002</v>
      </c>
      <c r="R1612" s="5">
        <f t="shared" si="101"/>
        <v>175.12</v>
      </c>
      <c r="S1612" s="5">
        <f t="shared" si="102"/>
        <v>122.34800000000001</v>
      </c>
      <c r="T1612" s="7">
        <f t="shared" si="103"/>
        <v>0.41129802197211129</v>
      </c>
      <c r="U1612" s="4">
        <f>YEAR(SalesDataTable[[#This Row],[Order Date]])</f>
        <v>2026</v>
      </c>
      <c r="V1612" s="7" t="str">
        <f>"Q"&amp;ROUNDUP(MONTH(SalesDataTable[[#This Row],[Order Date]])/3,0)</f>
        <v>Q3</v>
      </c>
      <c r="W1612" s="8">
        <f>MONTH(SalesDataTable[[#This Row],[Order Date]])</f>
        <v>8</v>
      </c>
      <c r="X1612" s="7" t="str">
        <f>TEXT(SalesDataTable[[#This Row],[Order Date]],"mmm")</f>
        <v>Aug</v>
      </c>
    </row>
    <row r="1613" spans="1:24" ht="15.6">
      <c r="A1613" s="2">
        <v>925</v>
      </c>
      <c r="B1613" s="12">
        <v>46244</v>
      </c>
      <c r="C1613" s="14">
        <f>YEAR(SalesDataTable[[#This Row],[Order Date]])</f>
        <v>2026</v>
      </c>
      <c r="D1613" s="14">
        <f>ROUNDUP(MONTH(SalesDataTable[[#This Row],[Order Date]])/3,0)</f>
        <v>3</v>
      </c>
      <c r="E1613" s="14">
        <f>MONTH(SalesDataTable[[#This Row],[Order Date]])</f>
        <v>8</v>
      </c>
      <c r="F1613" s="14" t="str">
        <f>TEXT(SalesDataTable[[#This Row],[Order Date]],"mmm")</f>
        <v>Aug</v>
      </c>
      <c r="G1613" s="3" t="s">
        <v>0</v>
      </c>
      <c r="H1613" s="3" t="s">
        <v>1</v>
      </c>
      <c r="I1613" s="3" t="s">
        <v>19</v>
      </c>
      <c r="J1613" s="3" t="s">
        <v>3</v>
      </c>
      <c r="K1613" s="3" t="s">
        <v>23</v>
      </c>
      <c r="L1613" s="3" t="s">
        <v>29</v>
      </c>
      <c r="M1613" s="8">
        <v>1</v>
      </c>
      <c r="N1613" s="5">
        <v>196.39</v>
      </c>
      <c r="O1613" s="6">
        <v>0</v>
      </c>
      <c r="P1613" s="5">
        <v>102.92</v>
      </c>
      <c r="Q1613" s="5">
        <f t="shared" si="100"/>
        <v>196.39</v>
      </c>
      <c r="R1613" s="5">
        <f t="shared" si="101"/>
        <v>102.92</v>
      </c>
      <c r="S1613" s="5">
        <f t="shared" si="102"/>
        <v>93.469999999999985</v>
      </c>
      <c r="T1613" s="7">
        <f t="shared" si="103"/>
        <v>0.47594073017974436</v>
      </c>
      <c r="U1613" s="4">
        <f>YEAR(SalesDataTable[[#This Row],[Order Date]])</f>
        <v>2026</v>
      </c>
      <c r="V1613" s="7" t="str">
        <f>"Q"&amp;ROUNDUP(MONTH(SalesDataTable[[#This Row],[Order Date]])/3,0)</f>
        <v>Q3</v>
      </c>
      <c r="W1613" s="8">
        <f>MONTH(SalesDataTable[[#This Row],[Order Date]])</f>
        <v>8</v>
      </c>
      <c r="X1613" s="7" t="str">
        <f>TEXT(SalesDataTable[[#This Row],[Order Date]],"mmm")</f>
        <v>Aug</v>
      </c>
    </row>
    <row r="1614" spans="1:24" ht="15.6">
      <c r="A1614" s="2">
        <v>1563</v>
      </c>
      <c r="B1614" s="12">
        <v>46244</v>
      </c>
      <c r="C1614" s="14">
        <f>YEAR(SalesDataTable[[#This Row],[Order Date]])</f>
        <v>2026</v>
      </c>
      <c r="D1614" s="14">
        <f>ROUNDUP(MONTH(SalesDataTable[[#This Row],[Order Date]])/3,0)</f>
        <v>3</v>
      </c>
      <c r="E1614" s="14">
        <f>MONTH(SalesDataTable[[#This Row],[Order Date]])</f>
        <v>8</v>
      </c>
      <c r="F1614" s="14" t="str">
        <f>TEXT(SalesDataTable[[#This Row],[Order Date]],"mmm")</f>
        <v>Aug</v>
      </c>
      <c r="G1614" s="3" t="s">
        <v>11</v>
      </c>
      <c r="H1614" s="3" t="s">
        <v>39</v>
      </c>
      <c r="I1614" s="3" t="s">
        <v>28</v>
      </c>
      <c r="J1614" s="3" t="s">
        <v>16</v>
      </c>
      <c r="K1614" s="3" t="s">
        <v>14</v>
      </c>
      <c r="L1614" s="3" t="s">
        <v>15</v>
      </c>
      <c r="M1614" s="8">
        <v>2</v>
      </c>
      <c r="N1614" s="5">
        <v>36.25</v>
      </c>
      <c r="O1614" s="6">
        <v>0</v>
      </c>
      <c r="P1614" s="5">
        <v>13.77</v>
      </c>
      <c r="Q1614" s="5">
        <f t="shared" si="100"/>
        <v>72.5</v>
      </c>
      <c r="R1614" s="5">
        <f t="shared" si="101"/>
        <v>27.54</v>
      </c>
      <c r="S1614" s="5">
        <f t="shared" si="102"/>
        <v>44.96</v>
      </c>
      <c r="T1614" s="7">
        <f t="shared" si="103"/>
        <v>0.62013793103448278</v>
      </c>
      <c r="U1614" s="4">
        <f>YEAR(SalesDataTable[[#This Row],[Order Date]])</f>
        <v>2026</v>
      </c>
      <c r="V1614" s="7" t="str">
        <f>"Q"&amp;ROUNDUP(MONTH(SalesDataTable[[#This Row],[Order Date]])/3,0)</f>
        <v>Q3</v>
      </c>
      <c r="W1614" s="8">
        <f>MONTH(SalesDataTable[[#This Row],[Order Date]])</f>
        <v>8</v>
      </c>
      <c r="X1614" s="7" t="str">
        <f>TEXT(SalesDataTable[[#This Row],[Order Date]],"mmm")</f>
        <v>Aug</v>
      </c>
    </row>
    <row r="1615" spans="1:24" ht="15.6">
      <c r="A1615" s="2">
        <v>1634</v>
      </c>
      <c r="B1615" s="12">
        <v>46244</v>
      </c>
      <c r="C1615" s="14">
        <f>YEAR(SalesDataTable[[#This Row],[Order Date]])</f>
        <v>2026</v>
      </c>
      <c r="D1615" s="14">
        <f>ROUNDUP(MONTH(SalesDataTable[[#This Row],[Order Date]])/3,0)</f>
        <v>3</v>
      </c>
      <c r="E1615" s="14">
        <f>MONTH(SalesDataTable[[#This Row],[Order Date]])</f>
        <v>8</v>
      </c>
      <c r="F1615" s="14" t="str">
        <f>TEXT(SalesDataTable[[#This Row],[Order Date]],"mmm")</f>
        <v>Aug</v>
      </c>
      <c r="G1615" s="3" t="s">
        <v>6</v>
      </c>
      <c r="H1615" s="3" t="s">
        <v>7</v>
      </c>
      <c r="I1615" s="3" t="s">
        <v>19</v>
      </c>
      <c r="J1615" s="3" t="s">
        <v>3</v>
      </c>
      <c r="K1615" s="3" t="s">
        <v>23</v>
      </c>
      <c r="L1615" s="3"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c r="U1615" s="4">
        <f>YEAR(SalesDataTable[[#This Row],[Order Date]])</f>
        <v>2026</v>
      </c>
      <c r="V1615" s="7" t="str">
        <f>"Q"&amp;ROUNDUP(MONTH(SalesDataTable[[#This Row],[Order Date]])/3,0)</f>
        <v>Q3</v>
      </c>
      <c r="W1615" s="8">
        <f>MONTH(SalesDataTable[[#This Row],[Order Date]])</f>
        <v>8</v>
      </c>
      <c r="X1615" s="7" t="str">
        <f>TEXT(SalesDataTable[[#This Row],[Order Date]],"mmm")</f>
        <v>Aug</v>
      </c>
    </row>
    <row r="1616" spans="1:24" ht="15.6">
      <c r="A1616" s="2">
        <v>2187</v>
      </c>
      <c r="B1616" s="12">
        <v>46244</v>
      </c>
      <c r="C1616" s="14">
        <f>YEAR(SalesDataTable[[#This Row],[Order Date]])</f>
        <v>2026</v>
      </c>
      <c r="D1616" s="14">
        <f>ROUNDUP(MONTH(SalesDataTable[[#This Row],[Order Date]])/3,0)</f>
        <v>3</v>
      </c>
      <c r="E1616" s="14">
        <f>MONTH(SalesDataTable[[#This Row],[Order Date]])</f>
        <v>8</v>
      </c>
      <c r="F1616" s="14" t="str">
        <f>TEXT(SalesDataTable[[#This Row],[Order Date]],"mmm")</f>
        <v>Aug</v>
      </c>
      <c r="G1616" s="3" t="s">
        <v>11</v>
      </c>
      <c r="H1616" s="3" t="s">
        <v>12</v>
      </c>
      <c r="I1616" s="3" t="s">
        <v>19</v>
      </c>
      <c r="J1616" s="3" t="s">
        <v>13</v>
      </c>
      <c r="K1616" s="3" t="s">
        <v>14</v>
      </c>
      <c r="L1616" s="3" t="s">
        <v>32</v>
      </c>
      <c r="M1616" s="8">
        <v>1</v>
      </c>
      <c r="N1616" s="5">
        <v>46.32</v>
      </c>
      <c r="O1616" s="6">
        <v>0.05</v>
      </c>
      <c r="P1616" s="5">
        <v>18.34</v>
      </c>
      <c r="Q1616" s="5">
        <f t="shared" si="100"/>
        <v>44.003999999999998</v>
      </c>
      <c r="R1616" s="5">
        <f t="shared" si="101"/>
        <v>18.34</v>
      </c>
      <c r="S1616" s="5">
        <f t="shared" si="102"/>
        <v>25.663999999999998</v>
      </c>
      <c r="T1616" s="7">
        <f t="shared" si="103"/>
        <v>0.58321970729933637</v>
      </c>
      <c r="U1616" s="4">
        <f>YEAR(SalesDataTable[[#This Row],[Order Date]])</f>
        <v>2026</v>
      </c>
      <c r="V1616" s="7" t="str">
        <f>"Q"&amp;ROUNDUP(MONTH(SalesDataTable[[#This Row],[Order Date]])/3,0)</f>
        <v>Q3</v>
      </c>
      <c r="W1616" s="8">
        <f>MONTH(SalesDataTable[[#This Row],[Order Date]])</f>
        <v>8</v>
      </c>
      <c r="X1616" s="7" t="str">
        <f>TEXT(SalesDataTable[[#This Row],[Order Date]],"mmm")</f>
        <v>Aug</v>
      </c>
    </row>
    <row r="1617" spans="1:24" ht="15.6">
      <c r="A1617" s="2">
        <v>2773</v>
      </c>
      <c r="B1617" s="12">
        <v>46244</v>
      </c>
      <c r="C1617" s="14">
        <f>YEAR(SalesDataTable[[#This Row],[Order Date]])</f>
        <v>2026</v>
      </c>
      <c r="D1617" s="14">
        <f>ROUNDUP(MONTH(SalesDataTable[[#This Row],[Order Date]])/3,0)</f>
        <v>3</v>
      </c>
      <c r="E1617" s="14">
        <f>MONTH(SalesDataTable[[#This Row],[Order Date]])</f>
        <v>8</v>
      </c>
      <c r="F1617" s="14" t="str">
        <f>TEXT(SalesDataTable[[#This Row],[Order Date]],"mmm")</f>
        <v>Aug</v>
      </c>
      <c r="G1617" s="3" t="s">
        <v>6</v>
      </c>
      <c r="H1617" s="3" t="s">
        <v>49</v>
      </c>
      <c r="I1617" s="3" t="s">
        <v>2</v>
      </c>
      <c r="J1617" s="3" t="s">
        <v>13</v>
      </c>
      <c r="K1617" s="3" t="s">
        <v>9</v>
      </c>
      <c r="L1617" s="3" t="s">
        <v>37</v>
      </c>
      <c r="M1617" s="8">
        <v>4</v>
      </c>
      <c r="N1617" s="5">
        <v>151.06</v>
      </c>
      <c r="O1617" s="6">
        <v>0</v>
      </c>
      <c r="P1617" s="5">
        <v>77.67</v>
      </c>
      <c r="Q1617" s="5">
        <f t="shared" si="100"/>
        <v>604.24</v>
      </c>
      <c r="R1617" s="5">
        <f t="shared" si="101"/>
        <v>310.68</v>
      </c>
      <c r="S1617" s="5">
        <f t="shared" si="102"/>
        <v>293.56</v>
      </c>
      <c r="T1617" s="7">
        <f t="shared" si="103"/>
        <v>0.48583344366476894</v>
      </c>
      <c r="U1617" s="4">
        <f>YEAR(SalesDataTable[[#This Row],[Order Date]])</f>
        <v>2026</v>
      </c>
      <c r="V1617" s="7" t="str">
        <f>"Q"&amp;ROUNDUP(MONTH(SalesDataTable[[#This Row],[Order Date]])/3,0)</f>
        <v>Q3</v>
      </c>
      <c r="W1617" s="8">
        <f>MONTH(SalesDataTable[[#This Row],[Order Date]])</f>
        <v>8</v>
      </c>
      <c r="X1617" s="7" t="str">
        <f>TEXT(SalesDataTable[[#This Row],[Order Date]],"mmm")</f>
        <v>Aug</v>
      </c>
    </row>
    <row r="1618" spans="1:24" ht="15.6">
      <c r="A1618" s="2">
        <v>5040</v>
      </c>
      <c r="B1618" s="12">
        <v>46244</v>
      </c>
      <c r="C1618" s="14">
        <f>YEAR(SalesDataTable[[#This Row],[Order Date]])</f>
        <v>2026</v>
      </c>
      <c r="D1618" s="14">
        <f>ROUNDUP(MONTH(SalesDataTable[[#This Row],[Order Date]])/3,0)</f>
        <v>3</v>
      </c>
      <c r="E1618" s="14">
        <f>MONTH(SalesDataTable[[#This Row],[Order Date]])</f>
        <v>8</v>
      </c>
      <c r="F1618" s="14" t="str">
        <f>TEXT(SalesDataTable[[#This Row],[Order Date]],"mmm")</f>
        <v>Aug</v>
      </c>
      <c r="G1618" s="3" t="s">
        <v>20</v>
      </c>
      <c r="H1618" s="3" t="s">
        <v>31</v>
      </c>
      <c r="I1618" s="3" t="s">
        <v>2</v>
      </c>
      <c r="J1618" s="3" t="s">
        <v>3</v>
      </c>
      <c r="K1618" s="3" t="s">
        <v>9</v>
      </c>
      <c r="L1618" s="3" t="s">
        <v>46</v>
      </c>
      <c r="M1618" s="8">
        <v>1</v>
      </c>
      <c r="N1618" s="5">
        <v>72.39</v>
      </c>
      <c r="O1618" s="6">
        <v>0.1</v>
      </c>
      <c r="P1618" s="5">
        <v>31.64</v>
      </c>
      <c r="Q1618" s="5">
        <f t="shared" si="100"/>
        <v>65.150999999999996</v>
      </c>
      <c r="R1618" s="5">
        <f t="shared" si="101"/>
        <v>31.64</v>
      </c>
      <c r="S1618" s="5">
        <f t="shared" si="102"/>
        <v>33.510999999999996</v>
      </c>
      <c r="T1618" s="7">
        <f t="shared" si="103"/>
        <v>0.51435895074519189</v>
      </c>
      <c r="U1618" s="4">
        <f>YEAR(SalesDataTable[[#This Row],[Order Date]])</f>
        <v>2026</v>
      </c>
      <c r="V1618" s="7" t="str">
        <f>"Q"&amp;ROUNDUP(MONTH(SalesDataTable[[#This Row],[Order Date]])/3,0)</f>
        <v>Q3</v>
      </c>
      <c r="W1618" s="8">
        <f>MONTH(SalesDataTable[[#This Row],[Order Date]])</f>
        <v>8</v>
      </c>
      <c r="X1618" s="7" t="str">
        <f>TEXT(SalesDataTable[[#This Row],[Order Date]],"mmm")</f>
        <v>Aug</v>
      </c>
    </row>
    <row r="1619" spans="1:24" ht="15.6">
      <c r="A1619" s="2">
        <v>415</v>
      </c>
      <c r="B1619" s="12">
        <v>46245</v>
      </c>
      <c r="C1619" s="14">
        <f>YEAR(SalesDataTable[[#This Row],[Order Date]])</f>
        <v>2026</v>
      </c>
      <c r="D1619" s="14">
        <f>ROUNDUP(MONTH(SalesDataTable[[#This Row],[Order Date]])/3,0)</f>
        <v>3</v>
      </c>
      <c r="E1619" s="14">
        <f>MONTH(SalesDataTable[[#This Row],[Order Date]])</f>
        <v>8</v>
      </c>
      <c r="F1619" s="14" t="str">
        <f>TEXT(SalesDataTable[[#This Row],[Order Date]],"mmm")</f>
        <v>Aug</v>
      </c>
      <c r="G1619" s="3" t="s">
        <v>0</v>
      </c>
      <c r="H1619" s="3" t="s">
        <v>36</v>
      </c>
      <c r="I1619" s="3" t="s">
        <v>19</v>
      </c>
      <c r="J1619" s="3" t="s">
        <v>3</v>
      </c>
      <c r="K1619" s="3" t="s">
        <v>9</v>
      </c>
      <c r="L1619" s="3"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c r="U1619" s="4">
        <f>YEAR(SalesDataTable[[#This Row],[Order Date]])</f>
        <v>2026</v>
      </c>
      <c r="V1619" s="7" t="str">
        <f>"Q"&amp;ROUNDUP(MONTH(SalesDataTable[[#This Row],[Order Date]])/3,0)</f>
        <v>Q3</v>
      </c>
      <c r="W1619" s="8">
        <f>MONTH(SalesDataTable[[#This Row],[Order Date]])</f>
        <v>8</v>
      </c>
      <c r="X1619" s="7" t="str">
        <f>TEXT(SalesDataTable[[#This Row],[Order Date]],"mmm")</f>
        <v>Aug</v>
      </c>
    </row>
    <row r="1620" spans="1:24" ht="15.6">
      <c r="A1620" s="2">
        <v>1111</v>
      </c>
      <c r="B1620" s="12">
        <v>46245</v>
      </c>
      <c r="C1620" s="14">
        <f>YEAR(SalesDataTable[[#This Row],[Order Date]])</f>
        <v>2026</v>
      </c>
      <c r="D1620" s="14">
        <f>ROUNDUP(MONTH(SalesDataTable[[#This Row],[Order Date]])/3,0)</f>
        <v>3</v>
      </c>
      <c r="E1620" s="14">
        <f>MONTH(SalesDataTable[[#This Row],[Order Date]])</f>
        <v>8</v>
      </c>
      <c r="F1620" s="14" t="str">
        <f>TEXT(SalesDataTable[[#This Row],[Order Date]],"mmm")</f>
        <v>Aug</v>
      </c>
      <c r="G1620" s="3" t="s">
        <v>20</v>
      </c>
      <c r="H1620" s="3" t="s">
        <v>47</v>
      </c>
      <c r="I1620" s="3" t="s">
        <v>2</v>
      </c>
      <c r="J1620" s="3" t="s">
        <v>13</v>
      </c>
      <c r="K1620" s="3" t="s">
        <v>23</v>
      </c>
      <c r="L1620" s="3" t="s">
        <v>29</v>
      </c>
      <c r="M1620" s="8">
        <v>1</v>
      </c>
      <c r="N1620" s="5">
        <v>198.44</v>
      </c>
      <c r="O1620" s="6">
        <v>0</v>
      </c>
      <c r="P1620" s="5">
        <v>106.79</v>
      </c>
      <c r="Q1620" s="5">
        <f t="shared" si="100"/>
        <v>198.44</v>
      </c>
      <c r="R1620" s="5">
        <f t="shared" si="101"/>
        <v>106.79</v>
      </c>
      <c r="S1620" s="5">
        <f t="shared" si="102"/>
        <v>91.649999999999991</v>
      </c>
      <c r="T1620" s="7">
        <f t="shared" si="103"/>
        <v>0.46185244910300338</v>
      </c>
      <c r="U1620" s="4">
        <f>YEAR(SalesDataTable[[#This Row],[Order Date]])</f>
        <v>2026</v>
      </c>
      <c r="V1620" s="7" t="str">
        <f>"Q"&amp;ROUNDUP(MONTH(SalesDataTable[[#This Row],[Order Date]])/3,0)</f>
        <v>Q3</v>
      </c>
      <c r="W1620" s="8">
        <f>MONTH(SalesDataTable[[#This Row],[Order Date]])</f>
        <v>8</v>
      </c>
      <c r="X1620" s="7" t="str">
        <f>TEXT(SalesDataTable[[#This Row],[Order Date]],"mmm")</f>
        <v>Aug</v>
      </c>
    </row>
    <row r="1621" spans="1:24" ht="15.6">
      <c r="A1621" s="2">
        <v>1243</v>
      </c>
      <c r="B1621" s="12">
        <v>46245</v>
      </c>
      <c r="C1621" s="14">
        <f>YEAR(SalesDataTable[[#This Row],[Order Date]])</f>
        <v>2026</v>
      </c>
      <c r="D1621" s="14">
        <f>ROUNDUP(MONTH(SalesDataTable[[#This Row],[Order Date]])/3,0)</f>
        <v>3</v>
      </c>
      <c r="E1621" s="14">
        <f>MONTH(SalesDataTable[[#This Row],[Order Date]])</f>
        <v>8</v>
      </c>
      <c r="F1621" s="14" t="str">
        <f>TEXT(SalesDataTable[[#This Row],[Order Date]],"mmm")</f>
        <v>Aug</v>
      </c>
      <c r="G1621" s="3" t="s">
        <v>11</v>
      </c>
      <c r="H1621" s="3" t="s">
        <v>52</v>
      </c>
      <c r="I1621" s="3" t="s">
        <v>2</v>
      </c>
      <c r="J1621" s="3" t="s">
        <v>3</v>
      </c>
      <c r="K1621" s="3" t="s">
        <v>23</v>
      </c>
      <c r="L1621" s="3" t="s">
        <v>29</v>
      </c>
      <c r="M1621" s="8">
        <v>1</v>
      </c>
      <c r="N1621" s="5">
        <v>193.67</v>
      </c>
      <c r="O1621" s="6">
        <v>0</v>
      </c>
      <c r="P1621" s="5">
        <v>103.79</v>
      </c>
      <c r="Q1621" s="5">
        <f t="shared" si="100"/>
        <v>193.67</v>
      </c>
      <c r="R1621" s="5">
        <f t="shared" si="101"/>
        <v>103.79</v>
      </c>
      <c r="S1621" s="5">
        <f t="shared" si="102"/>
        <v>89.879999999999981</v>
      </c>
      <c r="T1621" s="7">
        <f t="shared" si="103"/>
        <v>0.46408839779005517</v>
      </c>
      <c r="U1621" s="4">
        <f>YEAR(SalesDataTable[[#This Row],[Order Date]])</f>
        <v>2026</v>
      </c>
      <c r="V1621" s="7" t="str">
        <f>"Q"&amp;ROUNDUP(MONTH(SalesDataTable[[#This Row],[Order Date]])/3,0)</f>
        <v>Q3</v>
      </c>
      <c r="W1621" s="8">
        <f>MONTH(SalesDataTable[[#This Row],[Order Date]])</f>
        <v>8</v>
      </c>
      <c r="X1621" s="7" t="str">
        <f>TEXT(SalesDataTable[[#This Row],[Order Date]],"mmm")</f>
        <v>Aug</v>
      </c>
    </row>
    <row r="1622" spans="1:24" ht="15.6">
      <c r="A1622" s="2">
        <v>1326</v>
      </c>
      <c r="B1622" s="12">
        <v>46245</v>
      </c>
      <c r="C1622" s="14">
        <f>YEAR(SalesDataTable[[#This Row],[Order Date]])</f>
        <v>2026</v>
      </c>
      <c r="D1622" s="14">
        <f>ROUNDUP(MONTH(SalesDataTable[[#This Row],[Order Date]])/3,0)</f>
        <v>3</v>
      </c>
      <c r="E1622" s="14">
        <f>MONTH(SalesDataTable[[#This Row],[Order Date]])</f>
        <v>8</v>
      </c>
      <c r="F1622" s="14" t="str">
        <f>TEXT(SalesDataTable[[#This Row],[Order Date]],"mmm")</f>
        <v>Aug</v>
      </c>
      <c r="G1622" s="3" t="s">
        <v>20</v>
      </c>
      <c r="H1622" s="3" t="s">
        <v>33</v>
      </c>
      <c r="I1622" s="3" t="s">
        <v>2</v>
      </c>
      <c r="J1622" s="3" t="s">
        <v>3</v>
      </c>
      <c r="K1622" s="3" t="s">
        <v>14</v>
      </c>
      <c r="L1622" s="3" t="s">
        <v>48</v>
      </c>
      <c r="M1622" s="8">
        <v>5</v>
      </c>
      <c r="N1622" s="5">
        <v>166.03</v>
      </c>
      <c r="O1622" s="6">
        <v>0</v>
      </c>
      <c r="P1622" s="5">
        <v>87.46</v>
      </c>
      <c r="Q1622" s="5">
        <f t="shared" si="100"/>
        <v>830.15</v>
      </c>
      <c r="R1622" s="5">
        <f t="shared" si="101"/>
        <v>437.29999999999995</v>
      </c>
      <c r="S1622" s="5">
        <f t="shared" si="102"/>
        <v>392.85</v>
      </c>
      <c r="T1622" s="7">
        <f t="shared" si="103"/>
        <v>0.47322772992832624</v>
      </c>
      <c r="U1622" s="4">
        <f>YEAR(SalesDataTable[[#This Row],[Order Date]])</f>
        <v>2026</v>
      </c>
      <c r="V1622" s="7" t="str">
        <f>"Q"&amp;ROUNDUP(MONTH(SalesDataTable[[#This Row],[Order Date]])/3,0)</f>
        <v>Q3</v>
      </c>
      <c r="W1622" s="8">
        <f>MONTH(SalesDataTable[[#This Row],[Order Date]])</f>
        <v>8</v>
      </c>
      <c r="X1622" s="7" t="str">
        <f>TEXT(SalesDataTable[[#This Row],[Order Date]],"mmm")</f>
        <v>Aug</v>
      </c>
    </row>
    <row r="1623" spans="1:24" ht="15.6">
      <c r="A1623" s="2">
        <v>1682</v>
      </c>
      <c r="B1623" s="12">
        <v>46245</v>
      </c>
      <c r="C1623" s="14">
        <f>YEAR(SalesDataTable[[#This Row],[Order Date]])</f>
        <v>2026</v>
      </c>
      <c r="D1623" s="14">
        <f>ROUNDUP(MONTH(SalesDataTable[[#This Row],[Order Date]])/3,0)</f>
        <v>3</v>
      </c>
      <c r="E1623" s="14">
        <f>MONTH(SalesDataTable[[#This Row],[Order Date]])</f>
        <v>8</v>
      </c>
      <c r="F1623" s="14" t="str">
        <f>TEXT(SalesDataTable[[#This Row],[Order Date]],"mmm")</f>
        <v>Aug</v>
      </c>
      <c r="G1623" s="3" t="s">
        <v>0</v>
      </c>
      <c r="H1623" s="3" t="s">
        <v>1</v>
      </c>
      <c r="I1623" s="3" t="s">
        <v>2</v>
      </c>
      <c r="J1623" s="3" t="s">
        <v>16</v>
      </c>
      <c r="K1623" s="3" t="s">
        <v>23</v>
      </c>
      <c r="L1623" s="3"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c r="U1623" s="4">
        <f>YEAR(SalesDataTable[[#This Row],[Order Date]])</f>
        <v>2026</v>
      </c>
      <c r="V1623" s="7" t="str">
        <f>"Q"&amp;ROUNDUP(MONTH(SalesDataTable[[#This Row],[Order Date]])/3,0)</f>
        <v>Q3</v>
      </c>
      <c r="W1623" s="8">
        <f>MONTH(SalesDataTable[[#This Row],[Order Date]])</f>
        <v>8</v>
      </c>
      <c r="X1623" s="7" t="str">
        <f>TEXT(SalesDataTable[[#This Row],[Order Date]],"mmm")</f>
        <v>Aug</v>
      </c>
    </row>
    <row r="1624" spans="1:24" ht="15.6">
      <c r="A1624" s="2">
        <v>2618</v>
      </c>
      <c r="B1624" s="12">
        <v>46245</v>
      </c>
      <c r="C1624" s="14">
        <f>YEAR(SalesDataTable[[#This Row],[Order Date]])</f>
        <v>2026</v>
      </c>
      <c r="D1624" s="14">
        <f>ROUNDUP(MONTH(SalesDataTable[[#This Row],[Order Date]])/3,0)</f>
        <v>3</v>
      </c>
      <c r="E1624" s="14">
        <f>MONTH(SalesDataTable[[#This Row],[Order Date]])</f>
        <v>8</v>
      </c>
      <c r="F1624" s="14" t="str">
        <f>TEXT(SalesDataTable[[#This Row],[Order Date]],"mmm")</f>
        <v>Aug</v>
      </c>
      <c r="G1624" s="3" t="s">
        <v>0</v>
      </c>
      <c r="H1624" s="3" t="s">
        <v>50</v>
      </c>
      <c r="I1624" s="3" t="s">
        <v>19</v>
      </c>
      <c r="J1624" s="3" t="s">
        <v>16</v>
      </c>
      <c r="K1624" s="3" t="s">
        <v>9</v>
      </c>
      <c r="L1624" s="3"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c r="U1624" s="4">
        <f>YEAR(SalesDataTable[[#This Row],[Order Date]])</f>
        <v>2026</v>
      </c>
      <c r="V1624" s="7" t="str">
        <f>"Q"&amp;ROUNDUP(MONTH(SalesDataTable[[#This Row],[Order Date]])/3,0)</f>
        <v>Q3</v>
      </c>
      <c r="W1624" s="8">
        <f>MONTH(SalesDataTable[[#This Row],[Order Date]])</f>
        <v>8</v>
      </c>
      <c r="X1624" s="7" t="str">
        <f>TEXT(SalesDataTable[[#This Row],[Order Date]],"mmm")</f>
        <v>Aug</v>
      </c>
    </row>
    <row r="1625" spans="1:24" ht="15.6">
      <c r="A1625" s="2">
        <v>3319</v>
      </c>
      <c r="B1625" s="12">
        <v>46245</v>
      </c>
      <c r="C1625" s="14">
        <f>YEAR(SalesDataTable[[#This Row],[Order Date]])</f>
        <v>2026</v>
      </c>
      <c r="D1625" s="14">
        <f>ROUNDUP(MONTH(SalesDataTable[[#This Row],[Order Date]])/3,0)</f>
        <v>3</v>
      </c>
      <c r="E1625" s="14">
        <f>MONTH(SalesDataTable[[#This Row],[Order Date]])</f>
        <v>8</v>
      </c>
      <c r="F1625" s="14" t="str">
        <f>TEXT(SalesDataTable[[#This Row],[Order Date]],"mmm")</f>
        <v>Aug</v>
      </c>
      <c r="G1625" s="3" t="s">
        <v>6</v>
      </c>
      <c r="H1625" s="3" t="s">
        <v>49</v>
      </c>
      <c r="I1625" s="3" t="s">
        <v>2</v>
      </c>
      <c r="J1625" s="3" t="s">
        <v>3</v>
      </c>
      <c r="K1625" s="3" t="s">
        <v>9</v>
      </c>
      <c r="L1625" s="3" t="s">
        <v>10</v>
      </c>
      <c r="M1625" s="8">
        <v>3</v>
      </c>
      <c r="N1625" s="5">
        <v>93.53</v>
      </c>
      <c r="O1625" s="6">
        <v>0</v>
      </c>
      <c r="P1625" s="5">
        <v>46.19</v>
      </c>
      <c r="Q1625" s="5">
        <f t="shared" si="100"/>
        <v>280.59000000000003</v>
      </c>
      <c r="R1625" s="5">
        <f t="shared" si="101"/>
        <v>138.57</v>
      </c>
      <c r="S1625" s="5">
        <f t="shared" si="102"/>
        <v>142.02000000000004</v>
      </c>
      <c r="T1625" s="7">
        <f t="shared" si="103"/>
        <v>0.5061477600769807</v>
      </c>
      <c r="U1625" s="4">
        <f>YEAR(SalesDataTable[[#This Row],[Order Date]])</f>
        <v>2026</v>
      </c>
      <c r="V1625" s="7" t="str">
        <f>"Q"&amp;ROUNDUP(MONTH(SalesDataTable[[#This Row],[Order Date]])/3,0)</f>
        <v>Q3</v>
      </c>
      <c r="W1625" s="8">
        <f>MONTH(SalesDataTable[[#This Row],[Order Date]])</f>
        <v>8</v>
      </c>
      <c r="X1625" s="7" t="str">
        <f>TEXT(SalesDataTable[[#This Row],[Order Date]],"mmm")</f>
        <v>Aug</v>
      </c>
    </row>
    <row r="1626" spans="1:24" ht="15.6">
      <c r="A1626" s="2">
        <v>4600</v>
      </c>
      <c r="B1626" s="12">
        <v>46245</v>
      </c>
      <c r="C1626" s="14">
        <f>YEAR(SalesDataTable[[#This Row],[Order Date]])</f>
        <v>2026</v>
      </c>
      <c r="D1626" s="14">
        <f>ROUNDUP(MONTH(SalesDataTable[[#This Row],[Order Date]])/3,0)</f>
        <v>3</v>
      </c>
      <c r="E1626" s="14">
        <f>MONTH(SalesDataTable[[#This Row],[Order Date]])</f>
        <v>8</v>
      </c>
      <c r="F1626" s="14" t="str">
        <f>TEXT(SalesDataTable[[#This Row],[Order Date]],"mmm")</f>
        <v>Aug</v>
      </c>
      <c r="G1626" s="3" t="s">
        <v>20</v>
      </c>
      <c r="H1626" s="3" t="s">
        <v>21</v>
      </c>
      <c r="I1626" s="3" t="s">
        <v>8</v>
      </c>
      <c r="J1626" s="3" t="s">
        <v>16</v>
      </c>
      <c r="K1626" s="3" t="s">
        <v>14</v>
      </c>
      <c r="L1626" s="3" t="s">
        <v>48</v>
      </c>
      <c r="M1626" s="8">
        <v>10</v>
      </c>
      <c r="N1626" s="5">
        <v>162.38</v>
      </c>
      <c r="O1626" s="6">
        <v>0.05</v>
      </c>
      <c r="P1626" s="5">
        <v>85.82</v>
      </c>
      <c r="Q1626" s="5">
        <f t="shared" si="100"/>
        <v>1542.61</v>
      </c>
      <c r="R1626" s="5">
        <f t="shared" si="101"/>
        <v>858.19999999999993</v>
      </c>
      <c r="S1626" s="5">
        <f t="shared" si="102"/>
        <v>684.41</v>
      </c>
      <c r="T1626" s="7">
        <f t="shared" si="103"/>
        <v>0.44367014345816508</v>
      </c>
      <c r="U1626" s="4">
        <f>YEAR(SalesDataTable[[#This Row],[Order Date]])</f>
        <v>2026</v>
      </c>
      <c r="V1626" s="7" t="str">
        <f>"Q"&amp;ROUNDUP(MONTH(SalesDataTable[[#This Row],[Order Date]])/3,0)</f>
        <v>Q3</v>
      </c>
      <c r="W1626" s="8">
        <f>MONTH(SalesDataTable[[#This Row],[Order Date]])</f>
        <v>8</v>
      </c>
      <c r="X1626" s="7" t="str">
        <f>TEXT(SalesDataTable[[#This Row],[Order Date]],"mmm")</f>
        <v>Aug</v>
      </c>
    </row>
    <row r="1627" spans="1:24" ht="15.6">
      <c r="A1627" s="2">
        <v>5168</v>
      </c>
      <c r="B1627" s="12">
        <v>46245</v>
      </c>
      <c r="C1627" s="14">
        <f>YEAR(SalesDataTable[[#This Row],[Order Date]])</f>
        <v>2026</v>
      </c>
      <c r="D1627" s="14">
        <f>ROUNDUP(MONTH(SalesDataTable[[#This Row],[Order Date]])/3,0)</f>
        <v>3</v>
      </c>
      <c r="E1627" s="14">
        <f>MONTH(SalesDataTable[[#This Row],[Order Date]])</f>
        <v>8</v>
      </c>
      <c r="F1627" s="14" t="str">
        <f>TEXT(SalesDataTable[[#This Row],[Order Date]],"mmm")</f>
        <v>Aug</v>
      </c>
      <c r="G1627" s="3" t="s">
        <v>0</v>
      </c>
      <c r="H1627" s="3" t="s">
        <v>50</v>
      </c>
      <c r="I1627" s="3" t="s">
        <v>28</v>
      </c>
      <c r="J1627" s="3" t="s">
        <v>16</v>
      </c>
      <c r="K1627" s="3" t="s">
        <v>34</v>
      </c>
      <c r="L1627" s="3"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c r="U1627" s="4">
        <f>YEAR(SalesDataTable[[#This Row],[Order Date]])</f>
        <v>2026</v>
      </c>
      <c r="V1627" s="7" t="str">
        <f>"Q"&amp;ROUNDUP(MONTH(SalesDataTable[[#This Row],[Order Date]])/3,0)</f>
        <v>Q3</v>
      </c>
      <c r="W1627" s="8">
        <f>MONTH(SalesDataTable[[#This Row],[Order Date]])</f>
        <v>8</v>
      </c>
      <c r="X1627" s="7" t="str">
        <f>TEXT(SalesDataTable[[#This Row],[Order Date]],"mmm")</f>
        <v>Aug</v>
      </c>
    </row>
    <row r="1628" spans="1:24" ht="15.6">
      <c r="A1628" s="2">
        <v>245</v>
      </c>
      <c r="B1628" s="12">
        <v>46246</v>
      </c>
      <c r="C1628" s="14">
        <f>YEAR(SalesDataTable[[#This Row],[Order Date]])</f>
        <v>2026</v>
      </c>
      <c r="D1628" s="14">
        <f>ROUNDUP(MONTH(SalesDataTable[[#This Row],[Order Date]])/3,0)</f>
        <v>3</v>
      </c>
      <c r="E1628" s="14">
        <f>MONTH(SalesDataTable[[#This Row],[Order Date]])</f>
        <v>8</v>
      </c>
      <c r="F1628" s="14" t="str">
        <f>TEXT(SalesDataTable[[#This Row],[Order Date]],"mmm")</f>
        <v>Aug</v>
      </c>
      <c r="G1628" s="3" t="s">
        <v>20</v>
      </c>
      <c r="H1628" s="3" t="s">
        <v>47</v>
      </c>
      <c r="I1628" s="3" t="s">
        <v>28</v>
      </c>
      <c r="J1628" s="3" t="s">
        <v>3</v>
      </c>
      <c r="K1628" s="3" t="s">
        <v>9</v>
      </c>
      <c r="L1628" s="3" t="s">
        <v>17</v>
      </c>
      <c r="M1628" s="8">
        <v>1</v>
      </c>
      <c r="N1628" s="5">
        <v>142.84</v>
      </c>
      <c r="O1628" s="6">
        <v>0</v>
      </c>
      <c r="P1628" s="5">
        <v>77.7</v>
      </c>
      <c r="Q1628" s="5">
        <f t="shared" si="100"/>
        <v>142.84</v>
      </c>
      <c r="R1628" s="5">
        <f t="shared" si="101"/>
        <v>77.7</v>
      </c>
      <c r="S1628" s="5">
        <f t="shared" si="102"/>
        <v>65.14</v>
      </c>
      <c r="T1628" s="7">
        <f t="shared" si="103"/>
        <v>0.4560347241669</v>
      </c>
      <c r="U1628" s="4">
        <f>YEAR(SalesDataTable[[#This Row],[Order Date]])</f>
        <v>2026</v>
      </c>
      <c r="V1628" s="7" t="str">
        <f>"Q"&amp;ROUNDUP(MONTH(SalesDataTable[[#This Row],[Order Date]])/3,0)</f>
        <v>Q3</v>
      </c>
      <c r="W1628" s="8">
        <f>MONTH(SalesDataTable[[#This Row],[Order Date]])</f>
        <v>8</v>
      </c>
      <c r="X1628" s="7" t="str">
        <f>TEXT(SalesDataTable[[#This Row],[Order Date]],"mmm")</f>
        <v>Aug</v>
      </c>
    </row>
    <row r="1629" spans="1:24" ht="15.6">
      <c r="A1629" s="2">
        <v>322</v>
      </c>
      <c r="B1629" s="12">
        <v>46246</v>
      </c>
      <c r="C1629" s="14">
        <f>YEAR(SalesDataTable[[#This Row],[Order Date]])</f>
        <v>2026</v>
      </c>
      <c r="D1629" s="14">
        <f>ROUNDUP(MONTH(SalesDataTable[[#This Row],[Order Date]])/3,0)</f>
        <v>3</v>
      </c>
      <c r="E1629" s="14">
        <f>MONTH(SalesDataTable[[#This Row],[Order Date]])</f>
        <v>8</v>
      </c>
      <c r="F1629" s="14" t="str">
        <f>TEXT(SalesDataTable[[#This Row],[Order Date]],"mmm")</f>
        <v>Aug</v>
      </c>
      <c r="G1629" s="3" t="s">
        <v>6</v>
      </c>
      <c r="H1629" s="3" t="s">
        <v>49</v>
      </c>
      <c r="I1629" s="3" t="s">
        <v>19</v>
      </c>
      <c r="J1629" s="3" t="s">
        <v>3</v>
      </c>
      <c r="K1629" s="3" t="s">
        <v>9</v>
      </c>
      <c r="L1629" s="3"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c r="U1629" s="4">
        <f>YEAR(SalesDataTable[[#This Row],[Order Date]])</f>
        <v>2026</v>
      </c>
      <c r="V1629" s="7" t="str">
        <f>"Q"&amp;ROUNDUP(MONTH(SalesDataTable[[#This Row],[Order Date]])/3,0)</f>
        <v>Q3</v>
      </c>
      <c r="W1629" s="8">
        <f>MONTH(SalesDataTable[[#This Row],[Order Date]])</f>
        <v>8</v>
      </c>
      <c r="X1629" s="7" t="str">
        <f>TEXT(SalesDataTable[[#This Row],[Order Date]],"mmm")</f>
        <v>Aug</v>
      </c>
    </row>
    <row r="1630" spans="1:24" ht="15.6">
      <c r="A1630" s="2">
        <v>1101</v>
      </c>
      <c r="B1630" s="12">
        <v>46246</v>
      </c>
      <c r="C1630" s="14">
        <f>YEAR(SalesDataTable[[#This Row],[Order Date]])</f>
        <v>2026</v>
      </c>
      <c r="D1630" s="14">
        <f>ROUNDUP(MONTH(SalesDataTable[[#This Row],[Order Date]])/3,0)</f>
        <v>3</v>
      </c>
      <c r="E1630" s="14">
        <f>MONTH(SalesDataTable[[#This Row],[Order Date]])</f>
        <v>8</v>
      </c>
      <c r="F1630" s="14" t="str">
        <f>TEXT(SalesDataTable[[#This Row],[Order Date]],"mmm")</f>
        <v>Aug</v>
      </c>
      <c r="G1630" s="3" t="s">
        <v>20</v>
      </c>
      <c r="H1630" s="3" t="s">
        <v>21</v>
      </c>
      <c r="I1630" s="3" t="s">
        <v>2</v>
      </c>
      <c r="J1630" s="3" t="s">
        <v>13</v>
      </c>
      <c r="K1630" s="3" t="s">
        <v>34</v>
      </c>
      <c r="L1630" s="3"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c r="U1630" s="4">
        <f>YEAR(SalesDataTable[[#This Row],[Order Date]])</f>
        <v>2026</v>
      </c>
      <c r="V1630" s="7" t="str">
        <f>"Q"&amp;ROUNDUP(MONTH(SalesDataTable[[#This Row],[Order Date]])/3,0)</f>
        <v>Q3</v>
      </c>
      <c r="W1630" s="8">
        <f>MONTH(SalesDataTable[[#This Row],[Order Date]])</f>
        <v>8</v>
      </c>
      <c r="X1630" s="7" t="str">
        <f>TEXT(SalesDataTable[[#This Row],[Order Date]],"mmm")</f>
        <v>Aug</v>
      </c>
    </row>
    <row r="1631" spans="1:24" ht="15.6">
      <c r="A1631" s="2">
        <v>1564</v>
      </c>
      <c r="B1631" s="12">
        <v>46246</v>
      </c>
      <c r="C1631" s="14">
        <f>YEAR(SalesDataTable[[#This Row],[Order Date]])</f>
        <v>2026</v>
      </c>
      <c r="D1631" s="14">
        <f>ROUNDUP(MONTH(SalesDataTable[[#This Row],[Order Date]])/3,0)</f>
        <v>3</v>
      </c>
      <c r="E1631" s="14">
        <f>MONTH(SalesDataTable[[#This Row],[Order Date]])</f>
        <v>8</v>
      </c>
      <c r="F1631" s="14" t="str">
        <f>TEXT(SalesDataTable[[#This Row],[Order Date]],"mmm")</f>
        <v>Aug</v>
      </c>
      <c r="G1631" s="3" t="s">
        <v>20</v>
      </c>
      <c r="H1631" s="3" t="s">
        <v>47</v>
      </c>
      <c r="I1631" s="3" t="s">
        <v>2</v>
      </c>
      <c r="J1631" s="3" t="s">
        <v>13</v>
      </c>
      <c r="K1631" s="3" t="s">
        <v>34</v>
      </c>
      <c r="L1631" s="3" t="s">
        <v>45</v>
      </c>
      <c r="M1631" s="8">
        <v>2</v>
      </c>
      <c r="N1631" s="5">
        <v>51.84</v>
      </c>
      <c r="O1631" s="6">
        <v>0</v>
      </c>
      <c r="P1631" s="5">
        <v>21.62</v>
      </c>
      <c r="Q1631" s="5">
        <f t="shared" si="100"/>
        <v>103.68</v>
      </c>
      <c r="R1631" s="5">
        <f t="shared" si="101"/>
        <v>43.24</v>
      </c>
      <c r="S1631" s="5">
        <f t="shared" si="102"/>
        <v>60.440000000000005</v>
      </c>
      <c r="T1631" s="7">
        <f t="shared" si="103"/>
        <v>0.58294753086419759</v>
      </c>
      <c r="U1631" s="4">
        <f>YEAR(SalesDataTable[[#This Row],[Order Date]])</f>
        <v>2026</v>
      </c>
      <c r="V1631" s="7" t="str">
        <f>"Q"&amp;ROUNDUP(MONTH(SalesDataTable[[#This Row],[Order Date]])/3,0)</f>
        <v>Q3</v>
      </c>
      <c r="W1631" s="8">
        <f>MONTH(SalesDataTable[[#This Row],[Order Date]])</f>
        <v>8</v>
      </c>
      <c r="X1631" s="7" t="str">
        <f>TEXT(SalesDataTable[[#This Row],[Order Date]],"mmm")</f>
        <v>Aug</v>
      </c>
    </row>
    <row r="1632" spans="1:24" ht="15.6">
      <c r="A1632" s="2">
        <v>3712</v>
      </c>
      <c r="B1632" s="12">
        <v>46246</v>
      </c>
      <c r="C1632" s="14">
        <f>YEAR(SalesDataTable[[#This Row],[Order Date]])</f>
        <v>2026</v>
      </c>
      <c r="D1632" s="14">
        <f>ROUNDUP(MONTH(SalesDataTable[[#This Row],[Order Date]])/3,0)</f>
        <v>3</v>
      </c>
      <c r="E1632" s="14">
        <f>MONTH(SalesDataTable[[#This Row],[Order Date]])</f>
        <v>8</v>
      </c>
      <c r="F1632" s="14" t="str">
        <f>TEXT(SalesDataTable[[#This Row],[Order Date]],"mmm")</f>
        <v>Aug</v>
      </c>
      <c r="G1632" s="3" t="s">
        <v>20</v>
      </c>
      <c r="H1632" s="3" t="s">
        <v>33</v>
      </c>
      <c r="I1632" s="3" t="s">
        <v>2</v>
      </c>
      <c r="J1632" s="3" t="s">
        <v>13</v>
      </c>
      <c r="K1632" s="3" t="s">
        <v>4</v>
      </c>
      <c r="L1632" s="3"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c r="U1632" s="4">
        <f>YEAR(SalesDataTable[[#This Row],[Order Date]])</f>
        <v>2026</v>
      </c>
      <c r="V1632" s="7" t="str">
        <f>"Q"&amp;ROUNDUP(MONTH(SalesDataTable[[#This Row],[Order Date]])/3,0)</f>
        <v>Q3</v>
      </c>
      <c r="W1632" s="8">
        <f>MONTH(SalesDataTable[[#This Row],[Order Date]])</f>
        <v>8</v>
      </c>
      <c r="X1632" s="7" t="str">
        <f>TEXT(SalesDataTable[[#This Row],[Order Date]],"mmm")</f>
        <v>Aug</v>
      </c>
    </row>
    <row r="1633" spans="1:24" ht="15.6">
      <c r="A1633" s="2">
        <v>771</v>
      </c>
      <c r="B1633" s="12">
        <v>46247</v>
      </c>
      <c r="C1633" s="14">
        <f>YEAR(SalesDataTable[[#This Row],[Order Date]])</f>
        <v>2026</v>
      </c>
      <c r="D1633" s="14">
        <f>ROUNDUP(MONTH(SalesDataTable[[#This Row],[Order Date]])/3,0)</f>
        <v>3</v>
      </c>
      <c r="E1633" s="14">
        <f>MONTH(SalesDataTable[[#This Row],[Order Date]])</f>
        <v>8</v>
      </c>
      <c r="F1633" s="14" t="str">
        <f>TEXT(SalesDataTable[[#This Row],[Order Date]],"mmm")</f>
        <v>Aug</v>
      </c>
      <c r="G1633" s="3" t="s">
        <v>11</v>
      </c>
      <c r="H1633" s="3" t="s">
        <v>25</v>
      </c>
      <c r="I1633" s="3" t="s">
        <v>2</v>
      </c>
      <c r="J1633" s="3" t="s">
        <v>3</v>
      </c>
      <c r="K1633" s="3" t="s">
        <v>9</v>
      </c>
      <c r="L1633" s="3" t="s">
        <v>10</v>
      </c>
      <c r="M1633" s="8">
        <v>1</v>
      </c>
      <c r="N1633" s="5">
        <v>91.78</v>
      </c>
      <c r="O1633" s="6">
        <v>0</v>
      </c>
      <c r="P1633" s="5">
        <v>46.15</v>
      </c>
      <c r="Q1633" s="5">
        <f t="shared" si="100"/>
        <v>91.78</v>
      </c>
      <c r="R1633" s="5">
        <f t="shared" si="101"/>
        <v>46.15</v>
      </c>
      <c r="S1633" s="5">
        <f t="shared" si="102"/>
        <v>45.63</v>
      </c>
      <c r="T1633" s="7">
        <f t="shared" si="103"/>
        <v>0.49716713881019831</v>
      </c>
      <c r="U1633" s="4">
        <f>YEAR(SalesDataTable[[#This Row],[Order Date]])</f>
        <v>2026</v>
      </c>
      <c r="V1633" s="7" t="str">
        <f>"Q"&amp;ROUNDUP(MONTH(SalesDataTable[[#This Row],[Order Date]])/3,0)</f>
        <v>Q3</v>
      </c>
      <c r="W1633" s="8">
        <f>MONTH(SalesDataTable[[#This Row],[Order Date]])</f>
        <v>8</v>
      </c>
      <c r="X1633" s="7" t="str">
        <f>TEXT(SalesDataTable[[#This Row],[Order Date]],"mmm")</f>
        <v>Aug</v>
      </c>
    </row>
    <row r="1634" spans="1:24" ht="15.6">
      <c r="A1634" s="2">
        <v>2749</v>
      </c>
      <c r="B1634" s="12">
        <v>46247</v>
      </c>
      <c r="C1634" s="14">
        <f>YEAR(SalesDataTable[[#This Row],[Order Date]])</f>
        <v>2026</v>
      </c>
      <c r="D1634" s="14">
        <f>ROUNDUP(MONTH(SalesDataTable[[#This Row],[Order Date]])/3,0)</f>
        <v>3</v>
      </c>
      <c r="E1634" s="14">
        <f>MONTH(SalesDataTable[[#This Row],[Order Date]])</f>
        <v>8</v>
      </c>
      <c r="F1634" s="14" t="str">
        <f>TEXT(SalesDataTable[[#This Row],[Order Date]],"mmm")</f>
        <v>Aug</v>
      </c>
      <c r="G1634" s="3" t="s">
        <v>6</v>
      </c>
      <c r="H1634" s="3" t="s">
        <v>49</v>
      </c>
      <c r="I1634" s="3" t="s">
        <v>2</v>
      </c>
      <c r="J1634" s="3" t="s">
        <v>16</v>
      </c>
      <c r="K1634" s="3" t="s">
        <v>9</v>
      </c>
      <c r="L1634" s="3" t="s">
        <v>10</v>
      </c>
      <c r="M1634" s="8">
        <v>2</v>
      </c>
      <c r="N1634" s="5">
        <v>93.13</v>
      </c>
      <c r="O1634" s="6">
        <v>0</v>
      </c>
      <c r="P1634" s="5">
        <v>45.68</v>
      </c>
      <c r="Q1634" s="5">
        <f t="shared" si="100"/>
        <v>186.26</v>
      </c>
      <c r="R1634" s="5">
        <f t="shared" si="101"/>
        <v>91.36</v>
      </c>
      <c r="S1634" s="5">
        <f t="shared" si="102"/>
        <v>94.899999999999991</v>
      </c>
      <c r="T1634" s="7">
        <f t="shared" si="103"/>
        <v>0.50950284548480618</v>
      </c>
      <c r="U1634" s="4">
        <f>YEAR(SalesDataTable[[#This Row],[Order Date]])</f>
        <v>2026</v>
      </c>
      <c r="V1634" s="7" t="str">
        <f>"Q"&amp;ROUNDUP(MONTH(SalesDataTable[[#This Row],[Order Date]])/3,0)</f>
        <v>Q3</v>
      </c>
      <c r="W1634" s="8">
        <f>MONTH(SalesDataTable[[#This Row],[Order Date]])</f>
        <v>8</v>
      </c>
      <c r="X1634" s="7" t="str">
        <f>TEXT(SalesDataTable[[#This Row],[Order Date]],"mmm")</f>
        <v>Aug</v>
      </c>
    </row>
    <row r="1635" spans="1:24" ht="15.6">
      <c r="A1635" s="2">
        <v>4252</v>
      </c>
      <c r="B1635" s="12">
        <v>46247</v>
      </c>
      <c r="C1635" s="14">
        <f>YEAR(SalesDataTable[[#This Row],[Order Date]])</f>
        <v>2026</v>
      </c>
      <c r="D1635" s="14">
        <f>ROUNDUP(MONTH(SalesDataTable[[#This Row],[Order Date]])/3,0)</f>
        <v>3</v>
      </c>
      <c r="E1635" s="14">
        <f>MONTH(SalesDataTable[[#This Row],[Order Date]])</f>
        <v>8</v>
      </c>
      <c r="F1635" s="14" t="str">
        <f>TEXT(SalesDataTable[[#This Row],[Order Date]],"mmm")</f>
        <v>Aug</v>
      </c>
      <c r="G1635" s="3" t="s">
        <v>6</v>
      </c>
      <c r="H1635" s="3" t="s">
        <v>43</v>
      </c>
      <c r="I1635" s="3" t="s">
        <v>2</v>
      </c>
      <c r="J1635" s="3" t="s">
        <v>3</v>
      </c>
      <c r="K1635" s="3" t="s">
        <v>14</v>
      </c>
      <c r="L1635" s="3" t="s">
        <v>15</v>
      </c>
      <c r="M1635" s="8">
        <v>1</v>
      </c>
      <c r="N1635" s="5">
        <v>36.67</v>
      </c>
      <c r="O1635" s="6">
        <v>0.1</v>
      </c>
      <c r="P1635" s="5">
        <v>13.18</v>
      </c>
      <c r="Q1635" s="5">
        <f t="shared" si="100"/>
        <v>33.003</v>
      </c>
      <c r="R1635" s="5">
        <f t="shared" si="101"/>
        <v>13.18</v>
      </c>
      <c r="S1635" s="5">
        <f t="shared" si="102"/>
        <v>19.823</v>
      </c>
      <c r="T1635" s="7">
        <f t="shared" si="103"/>
        <v>0.60064236584552921</v>
      </c>
      <c r="U1635" s="4">
        <f>YEAR(SalesDataTable[[#This Row],[Order Date]])</f>
        <v>2026</v>
      </c>
      <c r="V1635" s="7" t="str">
        <f>"Q"&amp;ROUNDUP(MONTH(SalesDataTable[[#This Row],[Order Date]])/3,0)</f>
        <v>Q3</v>
      </c>
      <c r="W1635" s="8">
        <f>MONTH(SalesDataTable[[#This Row],[Order Date]])</f>
        <v>8</v>
      </c>
      <c r="X1635" s="7" t="str">
        <f>TEXT(SalesDataTable[[#This Row],[Order Date]],"mmm")</f>
        <v>Aug</v>
      </c>
    </row>
    <row r="1636" spans="1:24" ht="15.6">
      <c r="A1636" s="2">
        <v>4665</v>
      </c>
      <c r="B1636" s="12">
        <v>46247</v>
      </c>
      <c r="C1636" s="14">
        <f>YEAR(SalesDataTable[[#This Row],[Order Date]])</f>
        <v>2026</v>
      </c>
      <c r="D1636" s="14">
        <f>ROUNDUP(MONTH(SalesDataTable[[#This Row],[Order Date]])/3,0)</f>
        <v>3</v>
      </c>
      <c r="E1636" s="14">
        <f>MONTH(SalesDataTable[[#This Row],[Order Date]])</f>
        <v>8</v>
      </c>
      <c r="F1636" s="14" t="str">
        <f>TEXT(SalesDataTable[[#This Row],[Order Date]],"mmm")</f>
        <v>Aug</v>
      </c>
      <c r="G1636" s="3" t="s">
        <v>20</v>
      </c>
      <c r="H1636" s="3" t="s">
        <v>33</v>
      </c>
      <c r="I1636" s="3" t="s">
        <v>8</v>
      </c>
      <c r="J1636" s="3" t="s">
        <v>3</v>
      </c>
      <c r="K1636" s="3" t="s">
        <v>34</v>
      </c>
      <c r="L1636" s="3" t="s">
        <v>45</v>
      </c>
      <c r="M1636" s="8">
        <v>4</v>
      </c>
      <c r="N1636" s="5">
        <v>51.25</v>
      </c>
      <c r="O1636" s="6">
        <v>0.1</v>
      </c>
      <c r="P1636" s="5">
        <v>21.77</v>
      </c>
      <c r="Q1636" s="5">
        <f t="shared" si="100"/>
        <v>184.5</v>
      </c>
      <c r="R1636" s="5">
        <f t="shared" si="101"/>
        <v>87.08</v>
      </c>
      <c r="S1636" s="5">
        <f t="shared" si="102"/>
        <v>97.42</v>
      </c>
      <c r="T1636" s="7">
        <f t="shared" si="103"/>
        <v>0.52802168021680218</v>
      </c>
      <c r="U1636" s="4">
        <f>YEAR(SalesDataTable[[#This Row],[Order Date]])</f>
        <v>2026</v>
      </c>
      <c r="V1636" s="7" t="str">
        <f>"Q"&amp;ROUNDUP(MONTH(SalesDataTable[[#This Row],[Order Date]])/3,0)</f>
        <v>Q3</v>
      </c>
      <c r="W1636" s="8">
        <f>MONTH(SalesDataTable[[#This Row],[Order Date]])</f>
        <v>8</v>
      </c>
      <c r="X1636" s="7" t="str">
        <f>TEXT(SalesDataTable[[#This Row],[Order Date]],"mmm")</f>
        <v>Aug</v>
      </c>
    </row>
    <row r="1637" spans="1:24" ht="15.6">
      <c r="A1637" s="2">
        <v>4767</v>
      </c>
      <c r="B1637" s="12">
        <v>46247</v>
      </c>
      <c r="C1637" s="14">
        <f>YEAR(SalesDataTable[[#This Row],[Order Date]])</f>
        <v>2026</v>
      </c>
      <c r="D1637" s="14">
        <f>ROUNDUP(MONTH(SalesDataTable[[#This Row],[Order Date]])/3,0)</f>
        <v>3</v>
      </c>
      <c r="E1637" s="14">
        <f>MONTH(SalesDataTable[[#This Row],[Order Date]])</f>
        <v>8</v>
      </c>
      <c r="F1637" s="14" t="str">
        <f>TEXT(SalesDataTable[[#This Row],[Order Date]],"mmm")</f>
        <v>Aug</v>
      </c>
      <c r="G1637" s="3" t="s">
        <v>20</v>
      </c>
      <c r="H1637" s="3" t="s">
        <v>33</v>
      </c>
      <c r="I1637" s="3" t="s">
        <v>28</v>
      </c>
      <c r="J1637" s="3" t="s">
        <v>16</v>
      </c>
      <c r="K1637" s="3" t="s">
        <v>34</v>
      </c>
      <c r="L1637" s="3" t="s">
        <v>35</v>
      </c>
      <c r="M1637" s="8">
        <v>1</v>
      </c>
      <c r="N1637" s="5">
        <v>39.61</v>
      </c>
      <c r="O1637" s="6">
        <v>0.1</v>
      </c>
      <c r="P1637" s="5">
        <v>14.85</v>
      </c>
      <c r="Q1637" s="5">
        <f t="shared" si="100"/>
        <v>35.649000000000001</v>
      </c>
      <c r="R1637" s="5">
        <f t="shared" si="101"/>
        <v>14.85</v>
      </c>
      <c r="S1637" s="5">
        <f t="shared" si="102"/>
        <v>20.798999999999999</v>
      </c>
      <c r="T1637" s="7">
        <f t="shared" si="103"/>
        <v>0.58343852562484222</v>
      </c>
      <c r="U1637" s="4">
        <f>YEAR(SalesDataTable[[#This Row],[Order Date]])</f>
        <v>2026</v>
      </c>
      <c r="V1637" s="7" t="str">
        <f>"Q"&amp;ROUNDUP(MONTH(SalesDataTable[[#This Row],[Order Date]])/3,0)</f>
        <v>Q3</v>
      </c>
      <c r="W1637" s="8">
        <f>MONTH(SalesDataTable[[#This Row],[Order Date]])</f>
        <v>8</v>
      </c>
      <c r="X1637" s="7" t="str">
        <f>TEXT(SalesDataTable[[#This Row],[Order Date]],"mmm")</f>
        <v>Aug</v>
      </c>
    </row>
    <row r="1638" spans="1:24" ht="15.6">
      <c r="A1638" s="2">
        <v>4832</v>
      </c>
      <c r="B1638" s="12">
        <v>46247</v>
      </c>
      <c r="C1638" s="14">
        <f>YEAR(SalesDataTable[[#This Row],[Order Date]])</f>
        <v>2026</v>
      </c>
      <c r="D1638" s="14">
        <f>ROUNDUP(MONTH(SalesDataTable[[#This Row],[Order Date]])/3,0)</f>
        <v>3</v>
      </c>
      <c r="E1638" s="14">
        <f>MONTH(SalesDataTable[[#This Row],[Order Date]])</f>
        <v>8</v>
      </c>
      <c r="F1638" s="14" t="str">
        <f>TEXT(SalesDataTable[[#This Row],[Order Date]],"mmm")</f>
        <v>Aug</v>
      </c>
      <c r="G1638" s="3" t="s">
        <v>0</v>
      </c>
      <c r="H1638" s="3" t="s">
        <v>50</v>
      </c>
      <c r="I1638" s="3" t="s">
        <v>28</v>
      </c>
      <c r="J1638" s="3" t="s">
        <v>3</v>
      </c>
      <c r="K1638" s="3" t="s">
        <v>4</v>
      </c>
      <c r="L1638" s="3" t="s">
        <v>5</v>
      </c>
      <c r="M1638" s="8">
        <v>2</v>
      </c>
      <c r="N1638" s="5">
        <v>81.59</v>
      </c>
      <c r="O1638" s="6">
        <v>0.15</v>
      </c>
      <c r="P1638" s="5">
        <v>43.9</v>
      </c>
      <c r="Q1638" s="5">
        <f t="shared" si="100"/>
        <v>138.703</v>
      </c>
      <c r="R1638" s="5">
        <f t="shared" si="101"/>
        <v>87.8</v>
      </c>
      <c r="S1638" s="5">
        <f t="shared" si="102"/>
        <v>50.903000000000006</v>
      </c>
      <c r="T1638" s="7">
        <f t="shared" si="103"/>
        <v>0.3669927831409559</v>
      </c>
      <c r="U1638" s="4">
        <f>YEAR(SalesDataTable[[#This Row],[Order Date]])</f>
        <v>2026</v>
      </c>
      <c r="V1638" s="7" t="str">
        <f>"Q"&amp;ROUNDUP(MONTH(SalesDataTable[[#This Row],[Order Date]])/3,0)</f>
        <v>Q3</v>
      </c>
      <c r="W1638" s="8">
        <f>MONTH(SalesDataTable[[#This Row],[Order Date]])</f>
        <v>8</v>
      </c>
      <c r="X1638" s="7" t="str">
        <f>TEXT(SalesDataTable[[#This Row],[Order Date]],"mmm")</f>
        <v>Aug</v>
      </c>
    </row>
    <row r="1639" spans="1:24" ht="15.6">
      <c r="A1639" s="2">
        <v>747</v>
      </c>
      <c r="B1639" s="12">
        <v>46248</v>
      </c>
      <c r="C1639" s="14">
        <f>YEAR(SalesDataTable[[#This Row],[Order Date]])</f>
        <v>2026</v>
      </c>
      <c r="D1639" s="14">
        <f>ROUNDUP(MONTH(SalesDataTable[[#This Row],[Order Date]])/3,0)</f>
        <v>3</v>
      </c>
      <c r="E1639" s="14">
        <f>MONTH(SalesDataTable[[#This Row],[Order Date]])</f>
        <v>8</v>
      </c>
      <c r="F1639" s="14" t="str">
        <f>TEXT(SalesDataTable[[#This Row],[Order Date]],"mmm")</f>
        <v>Aug</v>
      </c>
      <c r="G1639" s="3" t="s">
        <v>6</v>
      </c>
      <c r="H1639" s="3" t="s">
        <v>7</v>
      </c>
      <c r="I1639" s="3" t="s">
        <v>19</v>
      </c>
      <c r="J1639" s="3" t="s">
        <v>13</v>
      </c>
      <c r="K1639" s="3" t="s">
        <v>34</v>
      </c>
      <c r="L1639" s="3"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c r="U1639" s="4">
        <f>YEAR(SalesDataTable[[#This Row],[Order Date]])</f>
        <v>2026</v>
      </c>
      <c r="V1639" s="7" t="str">
        <f>"Q"&amp;ROUNDUP(MONTH(SalesDataTable[[#This Row],[Order Date]])/3,0)</f>
        <v>Q3</v>
      </c>
      <c r="W1639" s="8">
        <f>MONTH(SalesDataTable[[#This Row],[Order Date]])</f>
        <v>8</v>
      </c>
      <c r="X1639" s="7" t="str">
        <f>TEXT(SalesDataTable[[#This Row],[Order Date]],"mmm")</f>
        <v>Aug</v>
      </c>
    </row>
    <row r="1640" spans="1:24" ht="15.6">
      <c r="A1640" s="2">
        <v>2281</v>
      </c>
      <c r="B1640" s="12">
        <v>46248</v>
      </c>
      <c r="C1640" s="14">
        <f>YEAR(SalesDataTable[[#This Row],[Order Date]])</f>
        <v>2026</v>
      </c>
      <c r="D1640" s="14">
        <f>ROUNDUP(MONTH(SalesDataTable[[#This Row],[Order Date]])/3,0)</f>
        <v>3</v>
      </c>
      <c r="E1640" s="14">
        <f>MONTH(SalesDataTable[[#This Row],[Order Date]])</f>
        <v>8</v>
      </c>
      <c r="F1640" s="14" t="str">
        <f>TEXT(SalesDataTable[[#This Row],[Order Date]],"mmm")</f>
        <v>Aug</v>
      </c>
      <c r="G1640" s="3" t="s">
        <v>6</v>
      </c>
      <c r="H1640" s="3" t="s">
        <v>41</v>
      </c>
      <c r="I1640" s="3" t="s">
        <v>19</v>
      </c>
      <c r="J1640" s="3" t="s">
        <v>3</v>
      </c>
      <c r="K1640" s="3" t="s">
        <v>9</v>
      </c>
      <c r="L1640" s="3" t="s">
        <v>46</v>
      </c>
      <c r="M1640" s="8">
        <v>1</v>
      </c>
      <c r="N1640" s="5">
        <v>70.91</v>
      </c>
      <c r="O1640" s="6">
        <v>0</v>
      </c>
      <c r="P1640" s="5">
        <v>33.11</v>
      </c>
      <c r="Q1640" s="5">
        <f t="shared" si="100"/>
        <v>70.91</v>
      </c>
      <c r="R1640" s="5">
        <f t="shared" si="101"/>
        <v>33.11</v>
      </c>
      <c r="S1640" s="5">
        <f t="shared" si="102"/>
        <v>37.799999999999997</v>
      </c>
      <c r="T1640" s="7">
        <f t="shared" si="103"/>
        <v>0.53307008884501483</v>
      </c>
      <c r="U1640" s="4">
        <f>YEAR(SalesDataTable[[#This Row],[Order Date]])</f>
        <v>2026</v>
      </c>
      <c r="V1640" s="7" t="str">
        <f>"Q"&amp;ROUNDUP(MONTH(SalesDataTable[[#This Row],[Order Date]])/3,0)</f>
        <v>Q3</v>
      </c>
      <c r="W1640" s="8">
        <f>MONTH(SalesDataTable[[#This Row],[Order Date]])</f>
        <v>8</v>
      </c>
      <c r="X1640" s="7" t="str">
        <f>TEXT(SalesDataTable[[#This Row],[Order Date]],"mmm")</f>
        <v>Aug</v>
      </c>
    </row>
    <row r="1641" spans="1:24" ht="15.6">
      <c r="A1641" s="2">
        <v>2414</v>
      </c>
      <c r="B1641" s="12">
        <v>46248</v>
      </c>
      <c r="C1641" s="14">
        <f>YEAR(SalesDataTable[[#This Row],[Order Date]])</f>
        <v>2026</v>
      </c>
      <c r="D1641" s="14">
        <f>ROUNDUP(MONTH(SalesDataTable[[#This Row],[Order Date]])/3,0)</f>
        <v>3</v>
      </c>
      <c r="E1641" s="14">
        <f>MONTH(SalesDataTable[[#This Row],[Order Date]])</f>
        <v>8</v>
      </c>
      <c r="F1641" s="14" t="str">
        <f>TEXT(SalesDataTable[[#This Row],[Order Date]],"mmm")</f>
        <v>Aug</v>
      </c>
      <c r="G1641" s="3" t="s">
        <v>6</v>
      </c>
      <c r="H1641" s="3" t="s">
        <v>27</v>
      </c>
      <c r="I1641" s="3" t="s">
        <v>8</v>
      </c>
      <c r="J1641" s="3" t="s">
        <v>16</v>
      </c>
      <c r="K1641" s="3" t="s">
        <v>4</v>
      </c>
      <c r="L1641" s="3" t="s">
        <v>22</v>
      </c>
      <c r="M1641" s="8">
        <v>6</v>
      </c>
      <c r="N1641" s="5">
        <v>50.94</v>
      </c>
      <c r="O1641" s="6">
        <v>0.1</v>
      </c>
      <c r="P1641" s="5">
        <v>22.76</v>
      </c>
      <c r="Q1641" s="5">
        <f t="shared" si="100"/>
        <v>275.07600000000002</v>
      </c>
      <c r="R1641" s="5">
        <f t="shared" si="101"/>
        <v>136.56</v>
      </c>
      <c r="S1641" s="5">
        <f t="shared" si="102"/>
        <v>138.51600000000002</v>
      </c>
      <c r="T1641" s="7">
        <f t="shared" si="103"/>
        <v>0.50355538105832576</v>
      </c>
      <c r="U1641" s="4">
        <f>YEAR(SalesDataTable[[#This Row],[Order Date]])</f>
        <v>2026</v>
      </c>
      <c r="V1641" s="7" t="str">
        <f>"Q"&amp;ROUNDUP(MONTH(SalesDataTable[[#This Row],[Order Date]])/3,0)</f>
        <v>Q3</v>
      </c>
      <c r="W1641" s="8">
        <f>MONTH(SalesDataTable[[#This Row],[Order Date]])</f>
        <v>8</v>
      </c>
      <c r="X1641" s="7" t="str">
        <f>TEXT(SalesDataTable[[#This Row],[Order Date]],"mmm")</f>
        <v>Aug</v>
      </c>
    </row>
    <row r="1642" spans="1:24" ht="15.6">
      <c r="A1642" s="2">
        <v>3162</v>
      </c>
      <c r="B1642" s="12">
        <v>46248</v>
      </c>
      <c r="C1642" s="14">
        <f>YEAR(SalesDataTable[[#This Row],[Order Date]])</f>
        <v>2026</v>
      </c>
      <c r="D1642" s="14">
        <f>ROUNDUP(MONTH(SalesDataTable[[#This Row],[Order Date]])/3,0)</f>
        <v>3</v>
      </c>
      <c r="E1642" s="14">
        <f>MONTH(SalesDataTable[[#This Row],[Order Date]])</f>
        <v>8</v>
      </c>
      <c r="F1642" s="14" t="str">
        <f>TEXT(SalesDataTable[[#This Row],[Order Date]],"mmm")</f>
        <v>Aug</v>
      </c>
      <c r="G1642" s="3" t="s">
        <v>6</v>
      </c>
      <c r="H1642" s="3" t="s">
        <v>7</v>
      </c>
      <c r="I1642" s="3" t="s">
        <v>2</v>
      </c>
      <c r="J1642" s="3" t="s">
        <v>13</v>
      </c>
      <c r="K1642" s="3" t="s">
        <v>9</v>
      </c>
      <c r="L1642" s="3"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c r="U1642" s="4">
        <f>YEAR(SalesDataTable[[#This Row],[Order Date]])</f>
        <v>2026</v>
      </c>
      <c r="V1642" s="7" t="str">
        <f>"Q"&amp;ROUNDUP(MONTH(SalesDataTable[[#This Row],[Order Date]])/3,0)</f>
        <v>Q3</v>
      </c>
      <c r="W1642" s="8">
        <f>MONTH(SalesDataTable[[#This Row],[Order Date]])</f>
        <v>8</v>
      </c>
      <c r="X1642" s="7" t="str">
        <f>TEXT(SalesDataTable[[#This Row],[Order Date]],"mmm")</f>
        <v>Aug</v>
      </c>
    </row>
    <row r="1643" spans="1:24" ht="15.6">
      <c r="A1643" s="2">
        <v>3200</v>
      </c>
      <c r="B1643" s="12">
        <v>46248</v>
      </c>
      <c r="C1643" s="14">
        <f>YEAR(SalesDataTable[[#This Row],[Order Date]])</f>
        <v>2026</v>
      </c>
      <c r="D1643" s="14">
        <f>ROUNDUP(MONTH(SalesDataTable[[#This Row],[Order Date]])/3,0)</f>
        <v>3</v>
      </c>
      <c r="E1643" s="14">
        <f>MONTH(SalesDataTable[[#This Row],[Order Date]])</f>
        <v>8</v>
      </c>
      <c r="F1643" s="14" t="str">
        <f>TEXT(SalesDataTable[[#This Row],[Order Date]],"mmm")</f>
        <v>Aug</v>
      </c>
      <c r="G1643" s="3" t="s">
        <v>20</v>
      </c>
      <c r="H1643" s="3" t="s">
        <v>33</v>
      </c>
      <c r="I1643" s="3" t="s">
        <v>19</v>
      </c>
      <c r="J1643" s="3" t="s">
        <v>13</v>
      </c>
      <c r="K1643" s="3" t="s">
        <v>9</v>
      </c>
      <c r="L1643" s="3" t="s">
        <v>37</v>
      </c>
      <c r="M1643" s="8">
        <v>1</v>
      </c>
      <c r="N1643" s="5">
        <v>152.97</v>
      </c>
      <c r="O1643" s="6">
        <v>0</v>
      </c>
      <c r="P1643" s="5">
        <v>79.66</v>
      </c>
      <c r="Q1643" s="5">
        <f t="shared" si="100"/>
        <v>152.97</v>
      </c>
      <c r="R1643" s="5">
        <f t="shared" si="101"/>
        <v>79.66</v>
      </c>
      <c r="S1643" s="5">
        <f t="shared" si="102"/>
        <v>73.31</v>
      </c>
      <c r="T1643" s="7">
        <f t="shared" si="103"/>
        <v>0.47924429626724196</v>
      </c>
      <c r="U1643" s="4">
        <f>YEAR(SalesDataTable[[#This Row],[Order Date]])</f>
        <v>2026</v>
      </c>
      <c r="V1643" s="7" t="str">
        <f>"Q"&amp;ROUNDUP(MONTH(SalesDataTable[[#This Row],[Order Date]])/3,0)</f>
        <v>Q3</v>
      </c>
      <c r="W1643" s="8">
        <f>MONTH(SalesDataTable[[#This Row],[Order Date]])</f>
        <v>8</v>
      </c>
      <c r="X1643" s="7" t="str">
        <f>TEXT(SalesDataTable[[#This Row],[Order Date]],"mmm")</f>
        <v>Aug</v>
      </c>
    </row>
    <row r="1644" spans="1:24" ht="15.6">
      <c r="A1644" s="2">
        <v>3521</v>
      </c>
      <c r="B1644" s="12">
        <v>46248</v>
      </c>
      <c r="C1644" s="14">
        <f>YEAR(SalesDataTable[[#This Row],[Order Date]])</f>
        <v>2026</v>
      </c>
      <c r="D1644" s="14">
        <f>ROUNDUP(MONTH(SalesDataTable[[#This Row],[Order Date]])/3,0)</f>
        <v>3</v>
      </c>
      <c r="E1644" s="14">
        <f>MONTH(SalesDataTable[[#This Row],[Order Date]])</f>
        <v>8</v>
      </c>
      <c r="F1644" s="14" t="str">
        <f>TEXT(SalesDataTable[[#This Row],[Order Date]],"mmm")</f>
        <v>Aug</v>
      </c>
      <c r="G1644" s="3" t="s">
        <v>11</v>
      </c>
      <c r="H1644" s="3" t="s">
        <v>52</v>
      </c>
      <c r="I1644" s="3" t="s">
        <v>2</v>
      </c>
      <c r="J1644" s="3" t="s">
        <v>16</v>
      </c>
      <c r="K1644" s="3" t="s">
        <v>14</v>
      </c>
      <c r="L1644" s="3" t="s">
        <v>32</v>
      </c>
      <c r="M1644" s="8">
        <v>2</v>
      </c>
      <c r="N1644" s="5">
        <v>45.79</v>
      </c>
      <c r="O1644" s="6">
        <v>0</v>
      </c>
      <c r="P1644" s="5">
        <v>18.23</v>
      </c>
      <c r="Q1644" s="5">
        <f t="shared" si="100"/>
        <v>91.58</v>
      </c>
      <c r="R1644" s="5">
        <f t="shared" si="101"/>
        <v>36.46</v>
      </c>
      <c r="S1644" s="5">
        <f t="shared" si="102"/>
        <v>55.12</v>
      </c>
      <c r="T1644" s="7">
        <f t="shared" si="103"/>
        <v>0.60187813933173184</v>
      </c>
      <c r="U1644" s="4">
        <f>YEAR(SalesDataTable[[#This Row],[Order Date]])</f>
        <v>2026</v>
      </c>
      <c r="V1644" s="7" t="str">
        <f>"Q"&amp;ROUNDUP(MONTH(SalesDataTable[[#This Row],[Order Date]])/3,0)</f>
        <v>Q3</v>
      </c>
      <c r="W1644" s="8">
        <f>MONTH(SalesDataTable[[#This Row],[Order Date]])</f>
        <v>8</v>
      </c>
      <c r="X1644" s="7" t="str">
        <f>TEXT(SalesDataTable[[#This Row],[Order Date]],"mmm")</f>
        <v>Aug</v>
      </c>
    </row>
    <row r="1645" spans="1:24" ht="15.6">
      <c r="A1645" s="2">
        <v>4447</v>
      </c>
      <c r="B1645" s="12">
        <v>46248</v>
      </c>
      <c r="C1645" s="14">
        <f>YEAR(SalesDataTable[[#This Row],[Order Date]])</f>
        <v>2026</v>
      </c>
      <c r="D1645" s="14">
        <f>ROUNDUP(MONTH(SalesDataTable[[#This Row],[Order Date]])/3,0)</f>
        <v>3</v>
      </c>
      <c r="E1645" s="14">
        <f>MONTH(SalesDataTable[[#This Row],[Order Date]])</f>
        <v>8</v>
      </c>
      <c r="F1645" s="14" t="str">
        <f>TEXT(SalesDataTable[[#This Row],[Order Date]],"mmm")</f>
        <v>Aug</v>
      </c>
      <c r="G1645" s="3" t="s">
        <v>6</v>
      </c>
      <c r="H1645" s="3" t="s">
        <v>27</v>
      </c>
      <c r="I1645" s="3" t="s">
        <v>2</v>
      </c>
      <c r="J1645" s="3" t="s">
        <v>13</v>
      </c>
      <c r="K1645" s="3" t="s">
        <v>14</v>
      </c>
      <c r="L1645" s="3" t="s">
        <v>48</v>
      </c>
      <c r="M1645" s="8">
        <v>1</v>
      </c>
      <c r="N1645" s="5">
        <v>161.31</v>
      </c>
      <c r="O1645" s="6">
        <v>0</v>
      </c>
      <c r="P1645" s="5">
        <v>87.81</v>
      </c>
      <c r="Q1645" s="5">
        <f t="shared" si="100"/>
        <v>161.31</v>
      </c>
      <c r="R1645" s="5">
        <f t="shared" si="101"/>
        <v>87.81</v>
      </c>
      <c r="S1645" s="5">
        <f t="shared" si="102"/>
        <v>73.5</v>
      </c>
      <c r="T1645" s="7">
        <f t="shared" si="103"/>
        <v>0.45564441138181139</v>
      </c>
      <c r="U1645" s="4">
        <f>YEAR(SalesDataTable[[#This Row],[Order Date]])</f>
        <v>2026</v>
      </c>
      <c r="V1645" s="7" t="str">
        <f>"Q"&amp;ROUNDUP(MONTH(SalesDataTable[[#This Row],[Order Date]])/3,0)</f>
        <v>Q3</v>
      </c>
      <c r="W1645" s="8">
        <f>MONTH(SalesDataTable[[#This Row],[Order Date]])</f>
        <v>8</v>
      </c>
      <c r="X1645" s="7" t="str">
        <f>TEXT(SalesDataTable[[#This Row],[Order Date]],"mmm")</f>
        <v>Aug</v>
      </c>
    </row>
    <row r="1646" spans="1:24" ht="15.6">
      <c r="A1646" s="2">
        <v>421</v>
      </c>
      <c r="B1646" s="12">
        <v>46249</v>
      </c>
      <c r="C1646" s="14">
        <f>YEAR(SalesDataTable[[#This Row],[Order Date]])</f>
        <v>2026</v>
      </c>
      <c r="D1646" s="14">
        <f>ROUNDUP(MONTH(SalesDataTable[[#This Row],[Order Date]])/3,0)</f>
        <v>3</v>
      </c>
      <c r="E1646" s="14">
        <f>MONTH(SalesDataTable[[#This Row],[Order Date]])</f>
        <v>8</v>
      </c>
      <c r="F1646" s="14" t="str">
        <f>TEXT(SalesDataTable[[#This Row],[Order Date]],"mmm")</f>
        <v>Aug</v>
      </c>
      <c r="G1646" s="3" t="s">
        <v>20</v>
      </c>
      <c r="H1646" s="3" t="s">
        <v>31</v>
      </c>
      <c r="I1646" s="3" t="s">
        <v>2</v>
      </c>
      <c r="J1646" s="3" t="s">
        <v>13</v>
      </c>
      <c r="K1646" s="3" t="s">
        <v>34</v>
      </c>
      <c r="L1646" s="3" t="s">
        <v>42</v>
      </c>
      <c r="M1646" s="8">
        <v>2</v>
      </c>
      <c r="N1646" s="5">
        <v>35.97</v>
      </c>
      <c r="O1646" s="6">
        <v>0.05</v>
      </c>
      <c r="P1646" s="5">
        <v>14.28</v>
      </c>
      <c r="Q1646" s="5">
        <f t="shared" si="100"/>
        <v>68.342999999999989</v>
      </c>
      <c r="R1646" s="5">
        <f t="shared" si="101"/>
        <v>28.56</v>
      </c>
      <c r="S1646" s="5">
        <f t="shared" si="102"/>
        <v>39.782999999999987</v>
      </c>
      <c r="T1646" s="7">
        <f t="shared" si="103"/>
        <v>0.58210789693165343</v>
      </c>
      <c r="U1646" s="4">
        <f>YEAR(SalesDataTable[[#This Row],[Order Date]])</f>
        <v>2026</v>
      </c>
      <c r="V1646" s="7" t="str">
        <f>"Q"&amp;ROUNDUP(MONTH(SalesDataTable[[#This Row],[Order Date]])/3,0)</f>
        <v>Q3</v>
      </c>
      <c r="W1646" s="8">
        <f>MONTH(SalesDataTable[[#This Row],[Order Date]])</f>
        <v>8</v>
      </c>
      <c r="X1646" s="7" t="str">
        <f>TEXT(SalesDataTable[[#This Row],[Order Date]],"mmm")</f>
        <v>Aug</v>
      </c>
    </row>
    <row r="1647" spans="1:24" ht="15.6">
      <c r="A1647" s="2">
        <v>962</v>
      </c>
      <c r="B1647" s="12">
        <v>46249</v>
      </c>
      <c r="C1647" s="14">
        <f>YEAR(SalesDataTable[[#This Row],[Order Date]])</f>
        <v>2026</v>
      </c>
      <c r="D1647" s="14">
        <f>ROUNDUP(MONTH(SalesDataTable[[#This Row],[Order Date]])/3,0)</f>
        <v>3</v>
      </c>
      <c r="E1647" s="14">
        <f>MONTH(SalesDataTable[[#This Row],[Order Date]])</f>
        <v>8</v>
      </c>
      <c r="F1647" s="14" t="str">
        <f>TEXT(SalesDataTable[[#This Row],[Order Date]],"mmm")</f>
        <v>Aug</v>
      </c>
      <c r="G1647" s="3" t="s">
        <v>0</v>
      </c>
      <c r="H1647" s="3" t="s">
        <v>1</v>
      </c>
      <c r="I1647" s="3" t="s">
        <v>19</v>
      </c>
      <c r="J1647" s="3" t="s">
        <v>13</v>
      </c>
      <c r="K1647" s="3" t="s">
        <v>34</v>
      </c>
      <c r="L1647" s="3"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c r="U1647" s="4">
        <f>YEAR(SalesDataTable[[#This Row],[Order Date]])</f>
        <v>2026</v>
      </c>
      <c r="V1647" s="7" t="str">
        <f>"Q"&amp;ROUNDUP(MONTH(SalesDataTable[[#This Row],[Order Date]])/3,0)</f>
        <v>Q3</v>
      </c>
      <c r="W1647" s="8">
        <f>MONTH(SalesDataTable[[#This Row],[Order Date]])</f>
        <v>8</v>
      </c>
      <c r="X1647" s="7" t="str">
        <f>TEXT(SalesDataTable[[#This Row],[Order Date]],"mmm")</f>
        <v>Aug</v>
      </c>
    </row>
    <row r="1648" spans="1:24" ht="15.6">
      <c r="A1648" s="2">
        <v>1386</v>
      </c>
      <c r="B1648" s="12">
        <v>46249</v>
      </c>
      <c r="C1648" s="14">
        <f>YEAR(SalesDataTable[[#This Row],[Order Date]])</f>
        <v>2026</v>
      </c>
      <c r="D1648" s="14">
        <f>ROUNDUP(MONTH(SalesDataTable[[#This Row],[Order Date]])/3,0)</f>
        <v>3</v>
      </c>
      <c r="E1648" s="14">
        <f>MONTH(SalesDataTable[[#This Row],[Order Date]])</f>
        <v>8</v>
      </c>
      <c r="F1648" s="14" t="str">
        <f>TEXT(SalesDataTable[[#This Row],[Order Date]],"mmm")</f>
        <v>Aug</v>
      </c>
      <c r="G1648" s="3" t="s">
        <v>6</v>
      </c>
      <c r="H1648" s="3" t="s">
        <v>43</v>
      </c>
      <c r="I1648" s="3" t="s">
        <v>2</v>
      </c>
      <c r="J1648" s="3" t="s">
        <v>16</v>
      </c>
      <c r="K1648" s="3" t="s">
        <v>14</v>
      </c>
      <c r="L1648" s="3"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c r="U1648" s="4">
        <f>YEAR(SalesDataTable[[#This Row],[Order Date]])</f>
        <v>2026</v>
      </c>
      <c r="V1648" s="7" t="str">
        <f>"Q"&amp;ROUNDUP(MONTH(SalesDataTable[[#This Row],[Order Date]])/3,0)</f>
        <v>Q3</v>
      </c>
      <c r="W1648" s="8">
        <f>MONTH(SalesDataTable[[#This Row],[Order Date]])</f>
        <v>8</v>
      </c>
      <c r="X1648" s="7" t="str">
        <f>TEXT(SalesDataTable[[#This Row],[Order Date]],"mmm")</f>
        <v>Aug</v>
      </c>
    </row>
    <row r="1649" spans="1:24" ht="15.6">
      <c r="A1649" s="2">
        <v>3083</v>
      </c>
      <c r="B1649" s="12">
        <v>46249</v>
      </c>
      <c r="C1649" s="14">
        <f>YEAR(SalesDataTable[[#This Row],[Order Date]])</f>
        <v>2026</v>
      </c>
      <c r="D1649" s="14">
        <f>ROUNDUP(MONTH(SalesDataTable[[#This Row],[Order Date]])/3,0)</f>
        <v>3</v>
      </c>
      <c r="E1649" s="14">
        <f>MONTH(SalesDataTable[[#This Row],[Order Date]])</f>
        <v>8</v>
      </c>
      <c r="F1649" s="14" t="str">
        <f>TEXT(SalesDataTable[[#This Row],[Order Date]],"mmm")</f>
        <v>Aug</v>
      </c>
      <c r="G1649" s="3" t="s">
        <v>20</v>
      </c>
      <c r="H1649" s="3" t="s">
        <v>31</v>
      </c>
      <c r="I1649" s="3" t="s">
        <v>2</v>
      </c>
      <c r="J1649" s="3" t="s">
        <v>13</v>
      </c>
      <c r="K1649" s="3" t="s">
        <v>23</v>
      </c>
      <c r="L1649" s="3" t="s">
        <v>29</v>
      </c>
      <c r="M1649" s="8">
        <v>1</v>
      </c>
      <c r="N1649" s="5">
        <v>194.36</v>
      </c>
      <c r="O1649" s="6">
        <v>0</v>
      </c>
      <c r="P1649" s="5">
        <v>106.01</v>
      </c>
      <c r="Q1649" s="5">
        <f t="shared" si="100"/>
        <v>194.36</v>
      </c>
      <c r="R1649" s="5">
        <f t="shared" si="101"/>
        <v>106.01</v>
      </c>
      <c r="S1649" s="5">
        <f t="shared" si="102"/>
        <v>88.350000000000009</v>
      </c>
      <c r="T1649" s="7">
        <f t="shared" si="103"/>
        <v>0.45456884132537562</v>
      </c>
      <c r="U1649" s="4">
        <f>YEAR(SalesDataTable[[#This Row],[Order Date]])</f>
        <v>2026</v>
      </c>
      <c r="V1649" s="7" t="str">
        <f>"Q"&amp;ROUNDUP(MONTH(SalesDataTable[[#This Row],[Order Date]])/3,0)</f>
        <v>Q3</v>
      </c>
      <c r="W1649" s="8">
        <f>MONTH(SalesDataTable[[#This Row],[Order Date]])</f>
        <v>8</v>
      </c>
      <c r="X1649" s="7" t="str">
        <f>TEXT(SalesDataTable[[#This Row],[Order Date]],"mmm")</f>
        <v>Aug</v>
      </c>
    </row>
    <row r="1650" spans="1:24" ht="15.6">
      <c r="A1650" s="2">
        <v>3174</v>
      </c>
      <c r="B1650" s="12">
        <v>46249</v>
      </c>
      <c r="C1650" s="14">
        <f>YEAR(SalesDataTable[[#This Row],[Order Date]])</f>
        <v>2026</v>
      </c>
      <c r="D1650" s="14">
        <f>ROUNDUP(MONTH(SalesDataTable[[#This Row],[Order Date]])/3,0)</f>
        <v>3</v>
      </c>
      <c r="E1650" s="14">
        <f>MONTH(SalesDataTable[[#This Row],[Order Date]])</f>
        <v>8</v>
      </c>
      <c r="F1650" s="14" t="str">
        <f>TEXT(SalesDataTable[[#This Row],[Order Date]],"mmm")</f>
        <v>Aug</v>
      </c>
      <c r="G1650" s="3" t="s">
        <v>20</v>
      </c>
      <c r="H1650" s="3" t="s">
        <v>21</v>
      </c>
      <c r="I1650" s="3" t="s">
        <v>19</v>
      </c>
      <c r="J1650" s="3" t="s">
        <v>3</v>
      </c>
      <c r="K1650" s="3" t="s">
        <v>23</v>
      </c>
      <c r="L1650" s="3"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c r="U1650" s="4">
        <f>YEAR(SalesDataTable[[#This Row],[Order Date]])</f>
        <v>2026</v>
      </c>
      <c r="V1650" s="7" t="str">
        <f>"Q"&amp;ROUNDUP(MONTH(SalesDataTable[[#This Row],[Order Date]])/3,0)</f>
        <v>Q3</v>
      </c>
      <c r="W1650" s="8">
        <f>MONTH(SalesDataTable[[#This Row],[Order Date]])</f>
        <v>8</v>
      </c>
      <c r="X1650" s="7" t="str">
        <f>TEXT(SalesDataTable[[#This Row],[Order Date]],"mmm")</f>
        <v>Aug</v>
      </c>
    </row>
    <row r="1651" spans="1:24" ht="15.6">
      <c r="A1651" s="2">
        <v>4045</v>
      </c>
      <c r="B1651" s="12">
        <v>46249</v>
      </c>
      <c r="C1651" s="14">
        <f>YEAR(SalesDataTable[[#This Row],[Order Date]])</f>
        <v>2026</v>
      </c>
      <c r="D1651" s="14">
        <f>ROUNDUP(MONTH(SalesDataTable[[#This Row],[Order Date]])/3,0)</f>
        <v>3</v>
      </c>
      <c r="E1651" s="14">
        <f>MONTH(SalesDataTable[[#This Row],[Order Date]])</f>
        <v>8</v>
      </c>
      <c r="F1651" s="14" t="str">
        <f>TEXT(SalesDataTable[[#This Row],[Order Date]],"mmm")</f>
        <v>Aug</v>
      </c>
      <c r="G1651" s="3" t="s">
        <v>11</v>
      </c>
      <c r="H1651" s="3" t="s">
        <v>52</v>
      </c>
      <c r="I1651" s="3" t="s">
        <v>2</v>
      </c>
      <c r="J1651" s="3" t="s">
        <v>13</v>
      </c>
      <c r="K1651" s="3" t="s">
        <v>9</v>
      </c>
      <c r="L1651" s="3"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c r="U1651" s="4">
        <f>YEAR(SalesDataTable[[#This Row],[Order Date]])</f>
        <v>2026</v>
      </c>
      <c r="V1651" s="7" t="str">
        <f>"Q"&amp;ROUNDUP(MONTH(SalesDataTable[[#This Row],[Order Date]])/3,0)</f>
        <v>Q3</v>
      </c>
      <c r="W1651" s="8">
        <f>MONTH(SalesDataTable[[#This Row],[Order Date]])</f>
        <v>8</v>
      </c>
      <c r="X1651" s="7" t="str">
        <f>TEXT(SalesDataTable[[#This Row],[Order Date]],"mmm")</f>
        <v>Aug</v>
      </c>
    </row>
    <row r="1652" spans="1:24" ht="15.6">
      <c r="A1652" s="2">
        <v>4850</v>
      </c>
      <c r="B1652" s="12">
        <v>46249</v>
      </c>
      <c r="C1652" s="14">
        <f>YEAR(SalesDataTable[[#This Row],[Order Date]])</f>
        <v>2026</v>
      </c>
      <c r="D1652" s="14">
        <f>ROUNDUP(MONTH(SalesDataTable[[#This Row],[Order Date]])/3,0)</f>
        <v>3</v>
      </c>
      <c r="E1652" s="14">
        <f>MONTH(SalesDataTable[[#This Row],[Order Date]])</f>
        <v>8</v>
      </c>
      <c r="F1652" s="14" t="str">
        <f>TEXT(SalesDataTable[[#This Row],[Order Date]],"mmm")</f>
        <v>Aug</v>
      </c>
      <c r="G1652" s="3" t="s">
        <v>6</v>
      </c>
      <c r="H1652" s="3" t="s">
        <v>7</v>
      </c>
      <c r="I1652" s="3" t="s">
        <v>19</v>
      </c>
      <c r="J1652" s="3" t="s">
        <v>16</v>
      </c>
      <c r="K1652" s="3" t="s">
        <v>23</v>
      </c>
      <c r="L1652" s="3" t="s">
        <v>29</v>
      </c>
      <c r="M1652" s="8">
        <v>1</v>
      </c>
      <c r="N1652" s="5">
        <v>192.82</v>
      </c>
      <c r="O1652" s="6">
        <v>0</v>
      </c>
      <c r="P1652" s="5">
        <v>104.98</v>
      </c>
      <c r="Q1652" s="5">
        <f t="shared" si="100"/>
        <v>192.82</v>
      </c>
      <c r="R1652" s="5">
        <f t="shared" si="101"/>
        <v>104.98</v>
      </c>
      <c r="S1652" s="5">
        <f t="shared" si="102"/>
        <v>87.839999999999989</v>
      </c>
      <c r="T1652" s="7">
        <f t="shared" si="103"/>
        <v>0.45555440307022088</v>
      </c>
      <c r="U1652" s="4">
        <f>YEAR(SalesDataTable[[#This Row],[Order Date]])</f>
        <v>2026</v>
      </c>
      <c r="V1652" s="7" t="str">
        <f>"Q"&amp;ROUNDUP(MONTH(SalesDataTable[[#This Row],[Order Date]])/3,0)</f>
        <v>Q3</v>
      </c>
      <c r="W1652" s="8">
        <f>MONTH(SalesDataTable[[#This Row],[Order Date]])</f>
        <v>8</v>
      </c>
      <c r="X1652" s="7" t="str">
        <f>TEXT(SalesDataTable[[#This Row],[Order Date]],"mmm")</f>
        <v>Aug</v>
      </c>
    </row>
    <row r="1653" spans="1:24" ht="15.6">
      <c r="A1653" s="2">
        <v>71</v>
      </c>
      <c r="B1653" s="12">
        <v>46250</v>
      </c>
      <c r="C1653" s="14">
        <f>YEAR(SalesDataTable[[#This Row],[Order Date]])</f>
        <v>2026</v>
      </c>
      <c r="D1653" s="14">
        <f>ROUNDUP(MONTH(SalesDataTable[[#This Row],[Order Date]])/3,0)</f>
        <v>3</v>
      </c>
      <c r="E1653" s="14">
        <f>MONTH(SalesDataTable[[#This Row],[Order Date]])</f>
        <v>8</v>
      </c>
      <c r="F1653" s="14" t="str">
        <f>TEXT(SalesDataTable[[#This Row],[Order Date]],"mmm")</f>
        <v>Aug</v>
      </c>
      <c r="G1653" s="3" t="s">
        <v>11</v>
      </c>
      <c r="H1653" s="3" t="s">
        <v>52</v>
      </c>
      <c r="I1653" s="3" t="s">
        <v>2</v>
      </c>
      <c r="J1653" s="3" t="s">
        <v>13</v>
      </c>
      <c r="K1653" s="3" t="s">
        <v>4</v>
      </c>
      <c r="L1653" s="3"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c r="U1653" s="4">
        <f>YEAR(SalesDataTable[[#This Row],[Order Date]])</f>
        <v>2026</v>
      </c>
      <c r="V1653" s="7" t="str">
        <f>"Q"&amp;ROUNDUP(MONTH(SalesDataTable[[#This Row],[Order Date]])/3,0)</f>
        <v>Q3</v>
      </c>
      <c r="W1653" s="8">
        <f>MONTH(SalesDataTable[[#This Row],[Order Date]])</f>
        <v>8</v>
      </c>
      <c r="X1653" s="7" t="str">
        <f>TEXT(SalesDataTable[[#This Row],[Order Date]],"mmm")</f>
        <v>Aug</v>
      </c>
    </row>
    <row r="1654" spans="1:24" ht="15.6">
      <c r="A1654" s="2">
        <v>627</v>
      </c>
      <c r="B1654" s="12">
        <v>46250</v>
      </c>
      <c r="C1654" s="14">
        <f>YEAR(SalesDataTable[[#This Row],[Order Date]])</f>
        <v>2026</v>
      </c>
      <c r="D1654" s="14">
        <f>ROUNDUP(MONTH(SalesDataTable[[#This Row],[Order Date]])/3,0)</f>
        <v>3</v>
      </c>
      <c r="E1654" s="14">
        <f>MONTH(SalesDataTable[[#This Row],[Order Date]])</f>
        <v>8</v>
      </c>
      <c r="F1654" s="14" t="str">
        <f>TEXT(SalesDataTable[[#This Row],[Order Date]],"mmm")</f>
        <v>Aug</v>
      </c>
      <c r="G1654" s="3" t="s">
        <v>20</v>
      </c>
      <c r="H1654" s="3" t="s">
        <v>31</v>
      </c>
      <c r="I1654" s="3" t="s">
        <v>28</v>
      </c>
      <c r="J1654" s="3" t="s">
        <v>13</v>
      </c>
      <c r="K1654" s="3" t="s">
        <v>4</v>
      </c>
      <c r="L1654" s="3"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c r="U1654" s="4">
        <f>YEAR(SalesDataTable[[#This Row],[Order Date]])</f>
        <v>2026</v>
      </c>
      <c r="V1654" s="7" t="str">
        <f>"Q"&amp;ROUNDUP(MONTH(SalesDataTable[[#This Row],[Order Date]])/3,0)</f>
        <v>Q3</v>
      </c>
      <c r="W1654" s="8">
        <f>MONTH(SalesDataTable[[#This Row],[Order Date]])</f>
        <v>8</v>
      </c>
      <c r="X1654" s="7" t="str">
        <f>TEXT(SalesDataTable[[#This Row],[Order Date]],"mmm")</f>
        <v>Aug</v>
      </c>
    </row>
    <row r="1655" spans="1:24" ht="15.6">
      <c r="A1655" s="2">
        <v>959</v>
      </c>
      <c r="B1655" s="12">
        <v>46250</v>
      </c>
      <c r="C1655" s="14">
        <f>YEAR(SalesDataTable[[#This Row],[Order Date]])</f>
        <v>2026</v>
      </c>
      <c r="D1655" s="14">
        <f>ROUNDUP(MONTH(SalesDataTable[[#This Row],[Order Date]])/3,0)</f>
        <v>3</v>
      </c>
      <c r="E1655" s="14">
        <f>MONTH(SalesDataTable[[#This Row],[Order Date]])</f>
        <v>8</v>
      </c>
      <c r="F1655" s="14" t="str">
        <f>TEXT(SalesDataTable[[#This Row],[Order Date]],"mmm")</f>
        <v>Aug</v>
      </c>
      <c r="G1655" s="3" t="s">
        <v>6</v>
      </c>
      <c r="H1655" s="3" t="s">
        <v>7</v>
      </c>
      <c r="I1655" s="3" t="s">
        <v>19</v>
      </c>
      <c r="J1655" s="3" t="s">
        <v>3</v>
      </c>
      <c r="K1655" s="3" t="s">
        <v>34</v>
      </c>
      <c r="L1655" s="3" t="s">
        <v>35</v>
      </c>
      <c r="M1655" s="8">
        <v>4</v>
      </c>
      <c r="N1655" s="5">
        <v>40.46</v>
      </c>
      <c r="O1655" s="6">
        <v>0</v>
      </c>
      <c r="P1655" s="5">
        <v>15.12</v>
      </c>
      <c r="Q1655" s="5">
        <f t="shared" si="100"/>
        <v>161.84</v>
      </c>
      <c r="R1655" s="5">
        <f t="shared" si="101"/>
        <v>60.48</v>
      </c>
      <c r="S1655" s="5">
        <f t="shared" si="102"/>
        <v>101.36000000000001</v>
      </c>
      <c r="T1655" s="7">
        <f t="shared" si="103"/>
        <v>0.62629757785467133</v>
      </c>
      <c r="U1655" s="4">
        <f>YEAR(SalesDataTable[[#This Row],[Order Date]])</f>
        <v>2026</v>
      </c>
      <c r="V1655" s="7" t="str">
        <f>"Q"&amp;ROUNDUP(MONTH(SalesDataTable[[#This Row],[Order Date]])/3,0)</f>
        <v>Q3</v>
      </c>
      <c r="W1655" s="8">
        <f>MONTH(SalesDataTable[[#This Row],[Order Date]])</f>
        <v>8</v>
      </c>
      <c r="X1655" s="7" t="str">
        <f>TEXT(SalesDataTable[[#This Row],[Order Date]],"mmm")</f>
        <v>Aug</v>
      </c>
    </row>
    <row r="1656" spans="1:24" ht="15.6">
      <c r="A1656" s="2">
        <v>967</v>
      </c>
      <c r="B1656" s="12">
        <v>46250</v>
      </c>
      <c r="C1656" s="14">
        <f>YEAR(SalesDataTable[[#This Row],[Order Date]])</f>
        <v>2026</v>
      </c>
      <c r="D1656" s="14">
        <f>ROUNDUP(MONTH(SalesDataTable[[#This Row],[Order Date]])/3,0)</f>
        <v>3</v>
      </c>
      <c r="E1656" s="14">
        <f>MONTH(SalesDataTable[[#This Row],[Order Date]])</f>
        <v>8</v>
      </c>
      <c r="F1656" s="14" t="str">
        <f>TEXT(SalesDataTable[[#This Row],[Order Date]],"mmm")</f>
        <v>Aug</v>
      </c>
      <c r="G1656" s="3" t="s">
        <v>11</v>
      </c>
      <c r="H1656" s="3" t="s">
        <v>52</v>
      </c>
      <c r="I1656" s="3" t="s">
        <v>8</v>
      </c>
      <c r="J1656" s="3" t="s">
        <v>3</v>
      </c>
      <c r="K1656" s="3" t="s">
        <v>4</v>
      </c>
      <c r="L1656" s="3"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c r="U1656" s="4">
        <f>YEAR(SalesDataTable[[#This Row],[Order Date]])</f>
        <v>2026</v>
      </c>
      <c r="V1656" s="7" t="str">
        <f>"Q"&amp;ROUNDUP(MONTH(SalesDataTable[[#This Row],[Order Date]])/3,0)</f>
        <v>Q3</v>
      </c>
      <c r="W1656" s="8">
        <f>MONTH(SalesDataTable[[#This Row],[Order Date]])</f>
        <v>8</v>
      </c>
      <c r="X1656" s="7" t="str">
        <f>TEXT(SalesDataTable[[#This Row],[Order Date]],"mmm")</f>
        <v>Aug</v>
      </c>
    </row>
    <row r="1657" spans="1:24" ht="15.6">
      <c r="A1657" s="2">
        <v>1267</v>
      </c>
      <c r="B1657" s="12">
        <v>46250</v>
      </c>
      <c r="C1657" s="14">
        <f>YEAR(SalesDataTable[[#This Row],[Order Date]])</f>
        <v>2026</v>
      </c>
      <c r="D1657" s="14">
        <f>ROUNDUP(MONTH(SalesDataTable[[#This Row],[Order Date]])/3,0)</f>
        <v>3</v>
      </c>
      <c r="E1657" s="14">
        <f>MONTH(SalesDataTable[[#This Row],[Order Date]])</f>
        <v>8</v>
      </c>
      <c r="F1657" s="14" t="str">
        <f>TEXT(SalesDataTable[[#This Row],[Order Date]],"mmm")</f>
        <v>Aug</v>
      </c>
      <c r="G1657" s="3" t="s">
        <v>6</v>
      </c>
      <c r="H1657" s="3" t="s">
        <v>43</v>
      </c>
      <c r="I1657" s="3" t="s">
        <v>19</v>
      </c>
      <c r="J1657" s="3" t="s">
        <v>13</v>
      </c>
      <c r="K1657" s="3" t="s">
        <v>23</v>
      </c>
      <c r="L1657" s="3"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c r="U1657" s="4">
        <f>YEAR(SalesDataTable[[#This Row],[Order Date]])</f>
        <v>2026</v>
      </c>
      <c r="V1657" s="7" t="str">
        <f>"Q"&amp;ROUNDUP(MONTH(SalesDataTable[[#This Row],[Order Date]])/3,0)</f>
        <v>Q3</v>
      </c>
      <c r="W1657" s="8">
        <f>MONTH(SalesDataTable[[#This Row],[Order Date]])</f>
        <v>8</v>
      </c>
      <c r="X1657" s="7" t="str">
        <f>TEXT(SalesDataTable[[#This Row],[Order Date]],"mmm")</f>
        <v>Aug</v>
      </c>
    </row>
    <row r="1658" spans="1:24" ht="15.6">
      <c r="A1658" s="2">
        <v>1394</v>
      </c>
      <c r="B1658" s="12">
        <v>46250</v>
      </c>
      <c r="C1658" s="14">
        <f>YEAR(SalesDataTable[[#This Row],[Order Date]])</f>
        <v>2026</v>
      </c>
      <c r="D1658" s="14">
        <f>ROUNDUP(MONTH(SalesDataTable[[#This Row],[Order Date]])/3,0)</f>
        <v>3</v>
      </c>
      <c r="E1658" s="14">
        <f>MONTH(SalesDataTable[[#This Row],[Order Date]])</f>
        <v>8</v>
      </c>
      <c r="F1658" s="14" t="str">
        <f>TEXT(SalesDataTable[[#This Row],[Order Date]],"mmm")</f>
        <v>Aug</v>
      </c>
      <c r="G1658" s="3" t="s">
        <v>11</v>
      </c>
      <c r="H1658" s="3" t="s">
        <v>39</v>
      </c>
      <c r="I1658" s="3" t="s">
        <v>2</v>
      </c>
      <c r="J1658" s="3" t="s">
        <v>3</v>
      </c>
      <c r="K1658" s="3" t="s">
        <v>23</v>
      </c>
      <c r="L1658" s="3" t="s">
        <v>51</v>
      </c>
      <c r="M1658" s="8">
        <v>3</v>
      </c>
      <c r="N1658" s="5">
        <v>125.75</v>
      </c>
      <c r="O1658" s="6">
        <v>0</v>
      </c>
      <c r="P1658" s="5">
        <v>62.05</v>
      </c>
      <c r="Q1658" s="5">
        <f t="shared" si="100"/>
        <v>377.25</v>
      </c>
      <c r="R1658" s="5">
        <f t="shared" si="101"/>
        <v>186.14999999999998</v>
      </c>
      <c r="S1658" s="5">
        <f t="shared" si="102"/>
        <v>191.10000000000002</v>
      </c>
      <c r="T1658" s="7">
        <f t="shared" si="103"/>
        <v>0.50656063618290259</v>
      </c>
      <c r="U1658" s="4">
        <f>YEAR(SalesDataTable[[#This Row],[Order Date]])</f>
        <v>2026</v>
      </c>
      <c r="V1658" s="7" t="str">
        <f>"Q"&amp;ROUNDUP(MONTH(SalesDataTable[[#This Row],[Order Date]])/3,0)</f>
        <v>Q3</v>
      </c>
      <c r="W1658" s="8">
        <f>MONTH(SalesDataTable[[#This Row],[Order Date]])</f>
        <v>8</v>
      </c>
      <c r="X1658" s="7" t="str">
        <f>TEXT(SalesDataTable[[#This Row],[Order Date]],"mmm")</f>
        <v>Aug</v>
      </c>
    </row>
    <row r="1659" spans="1:24" ht="15.6">
      <c r="A1659" s="2">
        <v>1652</v>
      </c>
      <c r="B1659" s="12">
        <v>46250</v>
      </c>
      <c r="C1659" s="14">
        <f>YEAR(SalesDataTable[[#This Row],[Order Date]])</f>
        <v>2026</v>
      </c>
      <c r="D1659" s="14">
        <f>ROUNDUP(MONTH(SalesDataTable[[#This Row],[Order Date]])/3,0)</f>
        <v>3</v>
      </c>
      <c r="E1659" s="14">
        <f>MONTH(SalesDataTable[[#This Row],[Order Date]])</f>
        <v>8</v>
      </c>
      <c r="F1659" s="14" t="str">
        <f>TEXT(SalesDataTable[[#This Row],[Order Date]],"mmm")</f>
        <v>Aug</v>
      </c>
      <c r="G1659" s="3" t="s">
        <v>0</v>
      </c>
      <c r="H1659" s="3" t="s">
        <v>1</v>
      </c>
      <c r="I1659" s="3" t="s">
        <v>2</v>
      </c>
      <c r="J1659" s="3" t="s">
        <v>3</v>
      </c>
      <c r="K1659" s="3" t="s">
        <v>14</v>
      </c>
      <c r="L1659" s="3" t="s">
        <v>15</v>
      </c>
      <c r="M1659" s="8">
        <v>1</v>
      </c>
      <c r="N1659" s="5">
        <v>35.619999999999997</v>
      </c>
      <c r="O1659" s="6">
        <v>0.1</v>
      </c>
      <c r="P1659" s="5">
        <v>13.55</v>
      </c>
      <c r="Q1659" s="5">
        <f t="shared" si="100"/>
        <v>32.058</v>
      </c>
      <c r="R1659" s="5">
        <f t="shared" si="101"/>
        <v>13.55</v>
      </c>
      <c r="S1659" s="5">
        <f t="shared" si="102"/>
        <v>18.507999999999999</v>
      </c>
      <c r="T1659" s="7">
        <f t="shared" si="103"/>
        <v>0.57732859192713204</v>
      </c>
      <c r="U1659" s="4">
        <f>YEAR(SalesDataTable[[#This Row],[Order Date]])</f>
        <v>2026</v>
      </c>
      <c r="V1659" s="7" t="str">
        <f>"Q"&amp;ROUNDUP(MONTH(SalesDataTable[[#This Row],[Order Date]])/3,0)</f>
        <v>Q3</v>
      </c>
      <c r="W1659" s="8">
        <f>MONTH(SalesDataTable[[#This Row],[Order Date]])</f>
        <v>8</v>
      </c>
      <c r="X1659" s="7" t="str">
        <f>TEXT(SalesDataTable[[#This Row],[Order Date]],"mmm")</f>
        <v>Aug</v>
      </c>
    </row>
    <row r="1660" spans="1:24" ht="15.6">
      <c r="A1660" s="2">
        <v>2126</v>
      </c>
      <c r="B1660" s="12">
        <v>46250</v>
      </c>
      <c r="C1660" s="14">
        <f>YEAR(SalesDataTable[[#This Row],[Order Date]])</f>
        <v>2026</v>
      </c>
      <c r="D1660" s="14">
        <f>ROUNDUP(MONTH(SalesDataTable[[#This Row],[Order Date]])/3,0)</f>
        <v>3</v>
      </c>
      <c r="E1660" s="14">
        <f>MONTH(SalesDataTable[[#This Row],[Order Date]])</f>
        <v>8</v>
      </c>
      <c r="F1660" s="14" t="str">
        <f>TEXT(SalesDataTable[[#This Row],[Order Date]],"mmm")</f>
        <v>Aug</v>
      </c>
      <c r="G1660" s="3" t="s">
        <v>6</v>
      </c>
      <c r="H1660" s="3" t="s">
        <v>49</v>
      </c>
      <c r="I1660" s="3" t="s">
        <v>2</v>
      </c>
      <c r="J1660" s="3" t="s">
        <v>16</v>
      </c>
      <c r="K1660" s="3" t="s">
        <v>4</v>
      </c>
      <c r="L1660" s="3" t="s">
        <v>30</v>
      </c>
      <c r="M1660" s="8">
        <v>2</v>
      </c>
      <c r="N1660" s="5">
        <v>104.02</v>
      </c>
      <c r="O1660" s="6">
        <v>0</v>
      </c>
      <c r="P1660" s="5">
        <v>50.26</v>
      </c>
      <c r="Q1660" s="5">
        <f t="shared" si="100"/>
        <v>208.04</v>
      </c>
      <c r="R1660" s="5">
        <f t="shared" si="101"/>
        <v>100.52</v>
      </c>
      <c r="S1660" s="5">
        <f t="shared" si="102"/>
        <v>107.52</v>
      </c>
      <c r="T1660" s="7">
        <f t="shared" si="103"/>
        <v>0.51682368775235532</v>
      </c>
      <c r="U1660" s="4">
        <f>YEAR(SalesDataTable[[#This Row],[Order Date]])</f>
        <v>2026</v>
      </c>
      <c r="V1660" s="7" t="str">
        <f>"Q"&amp;ROUNDUP(MONTH(SalesDataTable[[#This Row],[Order Date]])/3,0)</f>
        <v>Q3</v>
      </c>
      <c r="W1660" s="8">
        <f>MONTH(SalesDataTable[[#This Row],[Order Date]])</f>
        <v>8</v>
      </c>
      <c r="X1660" s="7" t="str">
        <f>TEXT(SalesDataTable[[#This Row],[Order Date]],"mmm")</f>
        <v>Aug</v>
      </c>
    </row>
    <row r="1661" spans="1:24" ht="15.6">
      <c r="A1661" s="2">
        <v>2282</v>
      </c>
      <c r="B1661" s="12">
        <v>46250</v>
      </c>
      <c r="C1661" s="14">
        <f>YEAR(SalesDataTable[[#This Row],[Order Date]])</f>
        <v>2026</v>
      </c>
      <c r="D1661" s="14">
        <f>ROUNDUP(MONTH(SalesDataTable[[#This Row],[Order Date]])/3,0)</f>
        <v>3</v>
      </c>
      <c r="E1661" s="14">
        <f>MONTH(SalesDataTable[[#This Row],[Order Date]])</f>
        <v>8</v>
      </c>
      <c r="F1661" s="14" t="str">
        <f>TEXT(SalesDataTable[[#This Row],[Order Date]],"mmm")</f>
        <v>Aug</v>
      </c>
      <c r="G1661" s="3" t="s">
        <v>6</v>
      </c>
      <c r="H1661" s="3" t="s">
        <v>27</v>
      </c>
      <c r="I1661" s="3" t="s">
        <v>8</v>
      </c>
      <c r="J1661" s="3" t="s">
        <v>16</v>
      </c>
      <c r="K1661" s="3" t="s">
        <v>9</v>
      </c>
      <c r="L1661" s="3" t="s">
        <v>10</v>
      </c>
      <c r="M1661" s="8">
        <v>8</v>
      </c>
      <c r="N1661" s="5">
        <v>92.71</v>
      </c>
      <c r="O1661" s="6">
        <v>0.1</v>
      </c>
      <c r="P1661" s="5">
        <v>44.83</v>
      </c>
      <c r="Q1661" s="5">
        <f t="shared" si="100"/>
        <v>667.51199999999994</v>
      </c>
      <c r="R1661" s="5">
        <f t="shared" si="101"/>
        <v>358.64</v>
      </c>
      <c r="S1661" s="5">
        <f t="shared" si="102"/>
        <v>308.87199999999996</v>
      </c>
      <c r="T1661" s="7">
        <f t="shared" si="103"/>
        <v>0.46272126943036229</v>
      </c>
      <c r="U1661" s="4">
        <f>YEAR(SalesDataTable[[#This Row],[Order Date]])</f>
        <v>2026</v>
      </c>
      <c r="V1661" s="7" t="str">
        <f>"Q"&amp;ROUNDUP(MONTH(SalesDataTable[[#This Row],[Order Date]])/3,0)</f>
        <v>Q3</v>
      </c>
      <c r="W1661" s="8">
        <f>MONTH(SalesDataTable[[#This Row],[Order Date]])</f>
        <v>8</v>
      </c>
      <c r="X1661" s="7" t="str">
        <f>TEXT(SalesDataTable[[#This Row],[Order Date]],"mmm")</f>
        <v>Aug</v>
      </c>
    </row>
    <row r="1662" spans="1:24" ht="15.6">
      <c r="A1662" s="2">
        <v>2426</v>
      </c>
      <c r="B1662" s="12">
        <v>46250</v>
      </c>
      <c r="C1662" s="14">
        <f>YEAR(SalesDataTable[[#This Row],[Order Date]])</f>
        <v>2026</v>
      </c>
      <c r="D1662" s="14">
        <f>ROUNDUP(MONTH(SalesDataTable[[#This Row],[Order Date]])/3,0)</f>
        <v>3</v>
      </c>
      <c r="E1662" s="14">
        <f>MONTH(SalesDataTable[[#This Row],[Order Date]])</f>
        <v>8</v>
      </c>
      <c r="F1662" s="14" t="str">
        <f>TEXT(SalesDataTable[[#This Row],[Order Date]],"mmm")</f>
        <v>Aug</v>
      </c>
      <c r="G1662" s="3" t="s">
        <v>6</v>
      </c>
      <c r="H1662" s="3" t="s">
        <v>43</v>
      </c>
      <c r="I1662" s="3" t="s">
        <v>2</v>
      </c>
      <c r="J1662" s="3" t="s">
        <v>13</v>
      </c>
      <c r="K1662" s="3" t="s">
        <v>9</v>
      </c>
      <c r="L1662" s="3" t="s">
        <v>10</v>
      </c>
      <c r="M1662" s="8">
        <v>1</v>
      </c>
      <c r="N1662" s="5">
        <v>90.58</v>
      </c>
      <c r="O1662" s="6">
        <v>0</v>
      </c>
      <c r="P1662" s="5">
        <v>44.53</v>
      </c>
      <c r="Q1662" s="5">
        <f t="shared" si="100"/>
        <v>90.58</v>
      </c>
      <c r="R1662" s="5">
        <f t="shared" si="101"/>
        <v>44.53</v>
      </c>
      <c r="S1662" s="5">
        <f t="shared" si="102"/>
        <v>46.05</v>
      </c>
      <c r="T1662" s="7">
        <f t="shared" si="103"/>
        <v>0.50839037315080593</v>
      </c>
      <c r="U1662" s="4">
        <f>YEAR(SalesDataTable[[#This Row],[Order Date]])</f>
        <v>2026</v>
      </c>
      <c r="V1662" s="7" t="str">
        <f>"Q"&amp;ROUNDUP(MONTH(SalesDataTable[[#This Row],[Order Date]])/3,0)</f>
        <v>Q3</v>
      </c>
      <c r="W1662" s="8">
        <f>MONTH(SalesDataTable[[#This Row],[Order Date]])</f>
        <v>8</v>
      </c>
      <c r="X1662" s="7" t="str">
        <f>TEXT(SalesDataTable[[#This Row],[Order Date]],"mmm")</f>
        <v>Aug</v>
      </c>
    </row>
    <row r="1663" spans="1:24" ht="15.6">
      <c r="A1663" s="2">
        <v>2534</v>
      </c>
      <c r="B1663" s="12">
        <v>46250</v>
      </c>
      <c r="C1663" s="14">
        <f>YEAR(SalesDataTable[[#This Row],[Order Date]])</f>
        <v>2026</v>
      </c>
      <c r="D1663" s="14">
        <f>ROUNDUP(MONTH(SalesDataTable[[#This Row],[Order Date]])/3,0)</f>
        <v>3</v>
      </c>
      <c r="E1663" s="14">
        <f>MONTH(SalesDataTable[[#This Row],[Order Date]])</f>
        <v>8</v>
      </c>
      <c r="F1663" s="14" t="str">
        <f>TEXT(SalesDataTable[[#This Row],[Order Date]],"mmm")</f>
        <v>Aug</v>
      </c>
      <c r="G1663" s="3" t="s">
        <v>6</v>
      </c>
      <c r="H1663" s="3" t="s">
        <v>49</v>
      </c>
      <c r="I1663" s="3" t="s">
        <v>2</v>
      </c>
      <c r="J1663" s="3" t="s">
        <v>13</v>
      </c>
      <c r="K1663" s="3" t="s">
        <v>23</v>
      </c>
      <c r="L1663" s="3" t="s">
        <v>51</v>
      </c>
      <c r="M1663" s="8">
        <v>1</v>
      </c>
      <c r="N1663" s="5">
        <v>120.22</v>
      </c>
      <c r="O1663" s="6">
        <v>0</v>
      </c>
      <c r="P1663" s="5">
        <v>62.31</v>
      </c>
      <c r="Q1663" s="5">
        <f t="shared" si="100"/>
        <v>120.22</v>
      </c>
      <c r="R1663" s="5">
        <f t="shared" si="101"/>
        <v>62.31</v>
      </c>
      <c r="S1663" s="5">
        <f t="shared" si="102"/>
        <v>57.91</v>
      </c>
      <c r="T1663" s="7">
        <f t="shared" si="103"/>
        <v>0.48170021627017134</v>
      </c>
      <c r="U1663" s="4">
        <f>YEAR(SalesDataTable[[#This Row],[Order Date]])</f>
        <v>2026</v>
      </c>
      <c r="V1663" s="7" t="str">
        <f>"Q"&amp;ROUNDUP(MONTH(SalesDataTable[[#This Row],[Order Date]])/3,0)</f>
        <v>Q3</v>
      </c>
      <c r="W1663" s="8">
        <f>MONTH(SalesDataTable[[#This Row],[Order Date]])</f>
        <v>8</v>
      </c>
      <c r="X1663" s="7" t="str">
        <f>TEXT(SalesDataTable[[#This Row],[Order Date]],"mmm")</f>
        <v>Aug</v>
      </c>
    </row>
    <row r="1664" spans="1:24" ht="15.6">
      <c r="A1664" s="2">
        <v>2948</v>
      </c>
      <c r="B1664" s="12">
        <v>46250</v>
      </c>
      <c r="C1664" s="14">
        <f>YEAR(SalesDataTable[[#This Row],[Order Date]])</f>
        <v>2026</v>
      </c>
      <c r="D1664" s="14">
        <f>ROUNDUP(MONTH(SalesDataTable[[#This Row],[Order Date]])/3,0)</f>
        <v>3</v>
      </c>
      <c r="E1664" s="14">
        <f>MONTH(SalesDataTable[[#This Row],[Order Date]])</f>
        <v>8</v>
      </c>
      <c r="F1664" s="14" t="str">
        <f>TEXT(SalesDataTable[[#This Row],[Order Date]],"mmm")</f>
        <v>Aug</v>
      </c>
      <c r="G1664" s="3" t="s">
        <v>11</v>
      </c>
      <c r="H1664" s="3" t="s">
        <v>12</v>
      </c>
      <c r="I1664" s="3" t="s">
        <v>19</v>
      </c>
      <c r="J1664" s="3" t="s">
        <v>13</v>
      </c>
      <c r="K1664" s="3" t="s">
        <v>14</v>
      </c>
      <c r="L1664" s="3" t="s">
        <v>15</v>
      </c>
      <c r="M1664" s="8">
        <v>3</v>
      </c>
      <c r="N1664" s="5">
        <v>36.35</v>
      </c>
      <c r="O1664" s="6">
        <v>0</v>
      </c>
      <c r="P1664" s="5">
        <v>13.42</v>
      </c>
      <c r="Q1664" s="5">
        <f t="shared" si="100"/>
        <v>109.05000000000001</v>
      </c>
      <c r="R1664" s="5">
        <f t="shared" si="101"/>
        <v>40.26</v>
      </c>
      <c r="S1664" s="5">
        <f t="shared" si="102"/>
        <v>68.79000000000002</v>
      </c>
      <c r="T1664" s="7">
        <f t="shared" si="103"/>
        <v>0.63081155433287495</v>
      </c>
      <c r="U1664" s="4">
        <f>YEAR(SalesDataTable[[#This Row],[Order Date]])</f>
        <v>2026</v>
      </c>
      <c r="V1664" s="7" t="str">
        <f>"Q"&amp;ROUNDUP(MONTH(SalesDataTable[[#This Row],[Order Date]])/3,0)</f>
        <v>Q3</v>
      </c>
      <c r="W1664" s="8">
        <f>MONTH(SalesDataTable[[#This Row],[Order Date]])</f>
        <v>8</v>
      </c>
      <c r="X1664" s="7" t="str">
        <f>TEXT(SalesDataTable[[#This Row],[Order Date]],"mmm")</f>
        <v>Aug</v>
      </c>
    </row>
    <row r="1665" spans="1:24" ht="15.6">
      <c r="A1665" s="2">
        <v>3141</v>
      </c>
      <c r="B1665" s="12">
        <v>46250</v>
      </c>
      <c r="C1665" s="14">
        <f>YEAR(SalesDataTable[[#This Row],[Order Date]])</f>
        <v>2026</v>
      </c>
      <c r="D1665" s="14">
        <f>ROUNDUP(MONTH(SalesDataTable[[#This Row],[Order Date]])/3,0)</f>
        <v>3</v>
      </c>
      <c r="E1665" s="14">
        <f>MONTH(SalesDataTable[[#This Row],[Order Date]])</f>
        <v>8</v>
      </c>
      <c r="F1665" s="14" t="str">
        <f>TEXT(SalesDataTable[[#This Row],[Order Date]],"mmm")</f>
        <v>Aug</v>
      </c>
      <c r="G1665" s="3" t="s">
        <v>6</v>
      </c>
      <c r="H1665" s="3" t="s">
        <v>43</v>
      </c>
      <c r="I1665" s="3" t="s">
        <v>28</v>
      </c>
      <c r="J1665" s="3" t="s">
        <v>3</v>
      </c>
      <c r="K1665" s="3" t="s">
        <v>23</v>
      </c>
      <c r="L1665" s="3" t="s">
        <v>29</v>
      </c>
      <c r="M1665" s="8">
        <v>2</v>
      </c>
      <c r="N1665" s="5">
        <v>195.28</v>
      </c>
      <c r="O1665" s="6">
        <v>0</v>
      </c>
      <c r="P1665" s="5">
        <v>102.24</v>
      </c>
      <c r="Q1665" s="5">
        <f t="shared" si="100"/>
        <v>390.56</v>
      </c>
      <c r="R1665" s="5">
        <f t="shared" si="101"/>
        <v>204.48</v>
      </c>
      <c r="S1665" s="5">
        <f t="shared" si="102"/>
        <v>186.08</v>
      </c>
      <c r="T1665" s="7">
        <f t="shared" si="103"/>
        <v>0.4764440802949611</v>
      </c>
      <c r="U1665" s="4">
        <f>YEAR(SalesDataTable[[#This Row],[Order Date]])</f>
        <v>2026</v>
      </c>
      <c r="V1665" s="7" t="str">
        <f>"Q"&amp;ROUNDUP(MONTH(SalesDataTable[[#This Row],[Order Date]])/3,0)</f>
        <v>Q3</v>
      </c>
      <c r="W1665" s="8">
        <f>MONTH(SalesDataTable[[#This Row],[Order Date]])</f>
        <v>8</v>
      </c>
      <c r="X1665" s="7" t="str">
        <f>TEXT(SalesDataTable[[#This Row],[Order Date]],"mmm")</f>
        <v>Aug</v>
      </c>
    </row>
    <row r="1666" spans="1:24" ht="15.6">
      <c r="A1666" s="2">
        <v>3935</v>
      </c>
      <c r="B1666" s="12">
        <v>46250</v>
      </c>
      <c r="C1666" s="14">
        <f>YEAR(SalesDataTable[[#This Row],[Order Date]])</f>
        <v>2026</v>
      </c>
      <c r="D1666" s="14">
        <f>ROUNDUP(MONTH(SalesDataTable[[#This Row],[Order Date]])/3,0)</f>
        <v>3</v>
      </c>
      <c r="E1666" s="14">
        <f>MONTH(SalesDataTable[[#This Row],[Order Date]])</f>
        <v>8</v>
      </c>
      <c r="F1666" s="14" t="str">
        <f>TEXT(SalesDataTable[[#This Row],[Order Date]],"mmm")</f>
        <v>Aug</v>
      </c>
      <c r="G1666" s="3" t="s">
        <v>11</v>
      </c>
      <c r="H1666" s="3" t="s">
        <v>52</v>
      </c>
      <c r="I1666" s="3" t="s">
        <v>28</v>
      </c>
      <c r="J1666" s="3" t="s">
        <v>3</v>
      </c>
      <c r="K1666" s="3" t="s">
        <v>14</v>
      </c>
      <c r="L1666" s="3"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c r="U1666" s="4">
        <f>YEAR(SalesDataTable[[#This Row],[Order Date]])</f>
        <v>2026</v>
      </c>
      <c r="V1666" s="7" t="str">
        <f>"Q"&amp;ROUNDUP(MONTH(SalesDataTable[[#This Row],[Order Date]])/3,0)</f>
        <v>Q3</v>
      </c>
      <c r="W1666" s="8">
        <f>MONTH(SalesDataTable[[#This Row],[Order Date]])</f>
        <v>8</v>
      </c>
      <c r="X1666" s="7" t="str">
        <f>TEXT(SalesDataTable[[#This Row],[Order Date]],"mmm")</f>
        <v>Aug</v>
      </c>
    </row>
    <row r="1667" spans="1:24" ht="15.6">
      <c r="A1667" s="2">
        <v>4636</v>
      </c>
      <c r="B1667" s="12">
        <v>46250</v>
      </c>
      <c r="C1667" s="14">
        <f>YEAR(SalesDataTable[[#This Row],[Order Date]])</f>
        <v>2026</v>
      </c>
      <c r="D1667" s="14">
        <f>ROUNDUP(MONTH(SalesDataTable[[#This Row],[Order Date]])/3,0)</f>
        <v>3</v>
      </c>
      <c r="E1667" s="14">
        <f>MONTH(SalesDataTable[[#This Row],[Order Date]])</f>
        <v>8</v>
      </c>
      <c r="F1667" s="14" t="str">
        <f>TEXT(SalesDataTable[[#This Row],[Order Date]],"mmm")</f>
        <v>Aug</v>
      </c>
      <c r="G1667" s="3" t="s">
        <v>0</v>
      </c>
      <c r="H1667" s="3" t="s">
        <v>1</v>
      </c>
      <c r="I1667" s="3" t="s">
        <v>19</v>
      </c>
      <c r="J1667" s="3" t="s">
        <v>3</v>
      </c>
      <c r="K1667" s="3" t="s">
        <v>23</v>
      </c>
      <c r="L1667" s="3"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c r="U1667" s="4">
        <f>YEAR(SalesDataTable[[#This Row],[Order Date]])</f>
        <v>2026</v>
      </c>
      <c r="V1667" s="7" t="str">
        <f>"Q"&amp;ROUNDUP(MONTH(SalesDataTable[[#This Row],[Order Date]])/3,0)</f>
        <v>Q3</v>
      </c>
      <c r="W1667" s="8">
        <f>MONTH(SalesDataTable[[#This Row],[Order Date]])</f>
        <v>8</v>
      </c>
      <c r="X1667" s="7" t="str">
        <f>TEXT(SalesDataTable[[#This Row],[Order Date]],"mmm")</f>
        <v>Aug</v>
      </c>
    </row>
    <row r="1668" spans="1:24" ht="15.6">
      <c r="A1668" s="2">
        <v>4895</v>
      </c>
      <c r="B1668" s="12">
        <v>46250</v>
      </c>
      <c r="C1668" s="14">
        <f>YEAR(SalesDataTable[[#This Row],[Order Date]])</f>
        <v>2026</v>
      </c>
      <c r="D1668" s="14">
        <f>ROUNDUP(MONTH(SalesDataTable[[#This Row],[Order Date]])/3,0)</f>
        <v>3</v>
      </c>
      <c r="E1668" s="14">
        <f>MONTH(SalesDataTable[[#This Row],[Order Date]])</f>
        <v>8</v>
      </c>
      <c r="F1668" s="14" t="str">
        <f>TEXT(SalesDataTable[[#This Row],[Order Date]],"mmm")</f>
        <v>Aug</v>
      </c>
      <c r="G1668" s="3" t="s">
        <v>0</v>
      </c>
      <c r="H1668" s="3" t="s">
        <v>50</v>
      </c>
      <c r="I1668" s="3" t="s">
        <v>19</v>
      </c>
      <c r="J1668" s="3" t="s">
        <v>16</v>
      </c>
      <c r="K1668" s="3" t="s">
        <v>23</v>
      </c>
      <c r="L1668" s="3"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c r="U1668" s="4">
        <f>YEAR(SalesDataTable[[#This Row],[Order Date]])</f>
        <v>2026</v>
      </c>
      <c r="V1668" s="7" t="str">
        <f>"Q"&amp;ROUNDUP(MONTH(SalesDataTable[[#This Row],[Order Date]])/3,0)</f>
        <v>Q3</v>
      </c>
      <c r="W1668" s="8">
        <f>MONTH(SalesDataTable[[#This Row],[Order Date]])</f>
        <v>8</v>
      </c>
      <c r="X1668" s="7" t="str">
        <f>TEXT(SalesDataTable[[#This Row],[Order Date]],"mmm")</f>
        <v>Aug</v>
      </c>
    </row>
    <row r="1669" spans="1:24" ht="15.6">
      <c r="A1669" s="2">
        <v>5029</v>
      </c>
      <c r="B1669" s="12">
        <v>46250</v>
      </c>
      <c r="C1669" s="14">
        <f>YEAR(SalesDataTable[[#This Row],[Order Date]])</f>
        <v>2026</v>
      </c>
      <c r="D1669" s="14">
        <f>ROUNDUP(MONTH(SalesDataTable[[#This Row],[Order Date]])/3,0)</f>
        <v>3</v>
      </c>
      <c r="E1669" s="14">
        <f>MONTH(SalesDataTable[[#This Row],[Order Date]])</f>
        <v>8</v>
      </c>
      <c r="F1669" s="14" t="str">
        <f>TEXT(SalesDataTable[[#This Row],[Order Date]],"mmm")</f>
        <v>Aug</v>
      </c>
      <c r="G1669" s="3" t="s">
        <v>0</v>
      </c>
      <c r="H1669" s="3" t="s">
        <v>50</v>
      </c>
      <c r="I1669" s="3" t="s">
        <v>2</v>
      </c>
      <c r="J1669" s="3" t="s">
        <v>13</v>
      </c>
      <c r="K1669" s="3" t="s">
        <v>9</v>
      </c>
      <c r="L1669" s="3" t="s">
        <v>37</v>
      </c>
      <c r="M1669" s="8">
        <v>1</v>
      </c>
      <c r="N1669" s="5">
        <v>156.19</v>
      </c>
      <c r="O1669" s="6">
        <v>0</v>
      </c>
      <c r="P1669" s="5">
        <v>79.239999999999995</v>
      </c>
      <c r="Q1669" s="5">
        <f t="shared" si="104"/>
        <v>156.19</v>
      </c>
      <c r="R1669" s="5">
        <f t="shared" si="105"/>
        <v>79.239999999999995</v>
      </c>
      <c r="S1669" s="5">
        <f t="shared" si="106"/>
        <v>76.95</v>
      </c>
      <c r="T1669" s="7">
        <f t="shared" si="107"/>
        <v>0.49266918496702738</v>
      </c>
      <c r="U1669" s="4">
        <f>YEAR(SalesDataTable[[#This Row],[Order Date]])</f>
        <v>2026</v>
      </c>
      <c r="V1669" s="7" t="str">
        <f>"Q"&amp;ROUNDUP(MONTH(SalesDataTable[[#This Row],[Order Date]])/3,0)</f>
        <v>Q3</v>
      </c>
      <c r="W1669" s="8">
        <f>MONTH(SalesDataTable[[#This Row],[Order Date]])</f>
        <v>8</v>
      </c>
      <c r="X1669" s="7" t="str">
        <f>TEXT(SalesDataTable[[#This Row],[Order Date]],"mmm")</f>
        <v>Aug</v>
      </c>
    </row>
    <row r="1670" spans="1:24" ht="15.6">
      <c r="A1670" s="2">
        <v>1965</v>
      </c>
      <c r="B1670" s="12">
        <v>46251</v>
      </c>
      <c r="C1670" s="14">
        <f>YEAR(SalesDataTable[[#This Row],[Order Date]])</f>
        <v>2026</v>
      </c>
      <c r="D1670" s="14">
        <f>ROUNDUP(MONTH(SalesDataTable[[#This Row],[Order Date]])/3,0)</f>
        <v>3</v>
      </c>
      <c r="E1670" s="14">
        <f>MONTH(SalesDataTable[[#This Row],[Order Date]])</f>
        <v>8</v>
      </c>
      <c r="F1670" s="14" t="str">
        <f>TEXT(SalesDataTable[[#This Row],[Order Date]],"mmm")</f>
        <v>Aug</v>
      </c>
      <c r="G1670" s="3" t="s">
        <v>6</v>
      </c>
      <c r="H1670" s="3" t="s">
        <v>41</v>
      </c>
      <c r="I1670" s="3" t="s">
        <v>2</v>
      </c>
      <c r="J1670" s="3" t="s">
        <v>3</v>
      </c>
      <c r="K1670" s="3" t="s">
        <v>14</v>
      </c>
      <c r="L1670" s="3" t="s">
        <v>15</v>
      </c>
      <c r="M1670" s="8">
        <v>4</v>
      </c>
      <c r="N1670" s="5">
        <v>36.93</v>
      </c>
      <c r="O1670" s="6">
        <v>0</v>
      </c>
      <c r="P1670" s="5">
        <v>13.36</v>
      </c>
      <c r="Q1670" s="5">
        <f t="shared" si="104"/>
        <v>147.72</v>
      </c>
      <c r="R1670" s="5">
        <f t="shared" si="105"/>
        <v>53.44</v>
      </c>
      <c r="S1670" s="5">
        <f t="shared" si="106"/>
        <v>94.28</v>
      </c>
      <c r="T1670" s="7">
        <f t="shared" si="107"/>
        <v>0.63823449769834828</v>
      </c>
      <c r="U1670" s="4">
        <f>YEAR(SalesDataTable[[#This Row],[Order Date]])</f>
        <v>2026</v>
      </c>
      <c r="V1670" s="7" t="str">
        <f>"Q"&amp;ROUNDUP(MONTH(SalesDataTable[[#This Row],[Order Date]])/3,0)</f>
        <v>Q3</v>
      </c>
      <c r="W1670" s="8">
        <f>MONTH(SalesDataTable[[#This Row],[Order Date]])</f>
        <v>8</v>
      </c>
      <c r="X1670" s="7" t="str">
        <f>TEXT(SalesDataTable[[#This Row],[Order Date]],"mmm")</f>
        <v>Aug</v>
      </c>
    </row>
    <row r="1671" spans="1:24" ht="15.6">
      <c r="A1671" s="2">
        <v>3647</v>
      </c>
      <c r="B1671" s="12">
        <v>46251</v>
      </c>
      <c r="C1671" s="14">
        <f>YEAR(SalesDataTable[[#This Row],[Order Date]])</f>
        <v>2026</v>
      </c>
      <c r="D1671" s="14">
        <f>ROUNDUP(MONTH(SalesDataTable[[#This Row],[Order Date]])/3,0)</f>
        <v>3</v>
      </c>
      <c r="E1671" s="14">
        <f>MONTH(SalesDataTable[[#This Row],[Order Date]])</f>
        <v>8</v>
      </c>
      <c r="F1671" s="14" t="str">
        <f>TEXT(SalesDataTable[[#This Row],[Order Date]],"mmm")</f>
        <v>Aug</v>
      </c>
      <c r="G1671" s="3" t="s">
        <v>6</v>
      </c>
      <c r="H1671" s="3" t="s">
        <v>43</v>
      </c>
      <c r="I1671" s="3" t="s">
        <v>19</v>
      </c>
      <c r="J1671" s="3" t="s">
        <v>3</v>
      </c>
      <c r="K1671" s="3" t="s">
        <v>4</v>
      </c>
      <c r="L1671" s="3"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c r="U1671" s="4">
        <f>YEAR(SalesDataTable[[#This Row],[Order Date]])</f>
        <v>2026</v>
      </c>
      <c r="V1671" s="7" t="str">
        <f>"Q"&amp;ROUNDUP(MONTH(SalesDataTable[[#This Row],[Order Date]])/3,0)</f>
        <v>Q3</v>
      </c>
      <c r="W1671" s="8">
        <f>MONTH(SalesDataTable[[#This Row],[Order Date]])</f>
        <v>8</v>
      </c>
      <c r="X1671" s="7" t="str">
        <f>TEXT(SalesDataTable[[#This Row],[Order Date]],"mmm")</f>
        <v>Aug</v>
      </c>
    </row>
    <row r="1672" spans="1:24" ht="15.6">
      <c r="A1672" s="2">
        <v>3918</v>
      </c>
      <c r="B1672" s="12">
        <v>46251</v>
      </c>
      <c r="C1672" s="14">
        <f>YEAR(SalesDataTable[[#This Row],[Order Date]])</f>
        <v>2026</v>
      </c>
      <c r="D1672" s="14">
        <f>ROUNDUP(MONTH(SalesDataTable[[#This Row],[Order Date]])/3,0)</f>
        <v>3</v>
      </c>
      <c r="E1672" s="14">
        <f>MONTH(SalesDataTable[[#This Row],[Order Date]])</f>
        <v>8</v>
      </c>
      <c r="F1672" s="14" t="str">
        <f>TEXT(SalesDataTable[[#This Row],[Order Date]],"mmm")</f>
        <v>Aug</v>
      </c>
      <c r="G1672" s="3" t="s">
        <v>6</v>
      </c>
      <c r="H1672" s="3" t="s">
        <v>7</v>
      </c>
      <c r="I1672" s="3" t="s">
        <v>28</v>
      </c>
      <c r="J1672" s="3" t="s">
        <v>13</v>
      </c>
      <c r="K1672" s="3" t="s">
        <v>14</v>
      </c>
      <c r="L1672" s="3" t="s">
        <v>48</v>
      </c>
      <c r="M1672" s="8">
        <v>3</v>
      </c>
      <c r="N1672" s="5">
        <v>168.51</v>
      </c>
      <c r="O1672" s="6">
        <v>0</v>
      </c>
      <c r="P1672" s="5">
        <v>85.34</v>
      </c>
      <c r="Q1672" s="5">
        <f t="shared" si="104"/>
        <v>505.53</v>
      </c>
      <c r="R1672" s="5">
        <f t="shared" si="105"/>
        <v>256.02</v>
      </c>
      <c r="S1672" s="5">
        <f t="shared" si="106"/>
        <v>249.51</v>
      </c>
      <c r="T1672" s="7">
        <f t="shared" si="107"/>
        <v>0.49356121298439265</v>
      </c>
      <c r="U1672" s="4">
        <f>YEAR(SalesDataTable[[#This Row],[Order Date]])</f>
        <v>2026</v>
      </c>
      <c r="V1672" s="7" t="str">
        <f>"Q"&amp;ROUNDUP(MONTH(SalesDataTable[[#This Row],[Order Date]])/3,0)</f>
        <v>Q3</v>
      </c>
      <c r="W1672" s="8">
        <f>MONTH(SalesDataTable[[#This Row],[Order Date]])</f>
        <v>8</v>
      </c>
      <c r="X1672" s="7" t="str">
        <f>TEXT(SalesDataTable[[#This Row],[Order Date]],"mmm")</f>
        <v>Aug</v>
      </c>
    </row>
    <row r="1673" spans="1:24" ht="15.6">
      <c r="A1673" s="2">
        <v>4256</v>
      </c>
      <c r="B1673" s="12">
        <v>46251</v>
      </c>
      <c r="C1673" s="14">
        <f>YEAR(SalesDataTable[[#This Row],[Order Date]])</f>
        <v>2026</v>
      </c>
      <c r="D1673" s="14">
        <f>ROUNDUP(MONTH(SalesDataTable[[#This Row],[Order Date]])/3,0)</f>
        <v>3</v>
      </c>
      <c r="E1673" s="14">
        <f>MONTH(SalesDataTable[[#This Row],[Order Date]])</f>
        <v>8</v>
      </c>
      <c r="F1673" s="14" t="str">
        <f>TEXT(SalesDataTable[[#This Row],[Order Date]],"mmm")</f>
        <v>Aug</v>
      </c>
      <c r="G1673" s="3" t="s">
        <v>6</v>
      </c>
      <c r="H1673" s="3" t="s">
        <v>43</v>
      </c>
      <c r="I1673" s="3" t="s">
        <v>19</v>
      </c>
      <c r="J1673" s="3" t="s">
        <v>13</v>
      </c>
      <c r="K1673" s="3" t="s">
        <v>14</v>
      </c>
      <c r="L1673" s="3" t="s">
        <v>32</v>
      </c>
      <c r="M1673" s="8">
        <v>1</v>
      </c>
      <c r="N1673" s="5">
        <v>46.44</v>
      </c>
      <c r="O1673" s="6">
        <v>0.05</v>
      </c>
      <c r="P1673" s="5">
        <v>18.59</v>
      </c>
      <c r="Q1673" s="5">
        <f t="shared" si="104"/>
        <v>44.117999999999995</v>
      </c>
      <c r="R1673" s="5">
        <f t="shared" si="105"/>
        <v>18.59</v>
      </c>
      <c r="S1673" s="5">
        <f t="shared" si="106"/>
        <v>25.527999999999995</v>
      </c>
      <c r="T1673" s="7">
        <f t="shared" si="107"/>
        <v>0.57863003762636556</v>
      </c>
      <c r="U1673" s="4">
        <f>YEAR(SalesDataTable[[#This Row],[Order Date]])</f>
        <v>2026</v>
      </c>
      <c r="V1673" s="7" t="str">
        <f>"Q"&amp;ROUNDUP(MONTH(SalesDataTable[[#This Row],[Order Date]])/3,0)</f>
        <v>Q3</v>
      </c>
      <c r="W1673" s="8">
        <f>MONTH(SalesDataTable[[#This Row],[Order Date]])</f>
        <v>8</v>
      </c>
      <c r="X1673" s="7" t="str">
        <f>TEXT(SalesDataTable[[#This Row],[Order Date]],"mmm")</f>
        <v>Aug</v>
      </c>
    </row>
    <row r="1674" spans="1:24" ht="15.6">
      <c r="A1674" s="2">
        <v>5087</v>
      </c>
      <c r="B1674" s="12">
        <v>46251</v>
      </c>
      <c r="C1674" s="14">
        <f>YEAR(SalesDataTable[[#This Row],[Order Date]])</f>
        <v>2026</v>
      </c>
      <c r="D1674" s="14">
        <f>ROUNDUP(MONTH(SalesDataTable[[#This Row],[Order Date]])/3,0)</f>
        <v>3</v>
      </c>
      <c r="E1674" s="14">
        <f>MONTH(SalesDataTable[[#This Row],[Order Date]])</f>
        <v>8</v>
      </c>
      <c r="F1674" s="14" t="str">
        <f>TEXT(SalesDataTable[[#This Row],[Order Date]],"mmm")</f>
        <v>Aug</v>
      </c>
      <c r="G1674" s="3" t="s">
        <v>0</v>
      </c>
      <c r="H1674" s="3" t="s">
        <v>1</v>
      </c>
      <c r="I1674" s="3" t="s">
        <v>2</v>
      </c>
      <c r="J1674" s="3" t="s">
        <v>13</v>
      </c>
      <c r="K1674" s="3" t="s">
        <v>9</v>
      </c>
      <c r="L1674" s="3"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c r="U1674" s="4">
        <f>YEAR(SalesDataTable[[#This Row],[Order Date]])</f>
        <v>2026</v>
      </c>
      <c r="V1674" s="7" t="str">
        <f>"Q"&amp;ROUNDUP(MONTH(SalesDataTable[[#This Row],[Order Date]])/3,0)</f>
        <v>Q3</v>
      </c>
      <c r="W1674" s="8">
        <f>MONTH(SalesDataTable[[#This Row],[Order Date]])</f>
        <v>8</v>
      </c>
      <c r="X1674" s="7" t="str">
        <f>TEXT(SalesDataTable[[#This Row],[Order Date]],"mmm")</f>
        <v>Aug</v>
      </c>
    </row>
    <row r="1675" spans="1:24" ht="15.6">
      <c r="A1675" s="2">
        <v>1921</v>
      </c>
      <c r="B1675" s="12">
        <v>46252</v>
      </c>
      <c r="C1675" s="14">
        <f>YEAR(SalesDataTable[[#This Row],[Order Date]])</f>
        <v>2026</v>
      </c>
      <c r="D1675" s="14">
        <f>ROUNDUP(MONTH(SalesDataTable[[#This Row],[Order Date]])/3,0)</f>
        <v>3</v>
      </c>
      <c r="E1675" s="14">
        <f>MONTH(SalesDataTable[[#This Row],[Order Date]])</f>
        <v>8</v>
      </c>
      <c r="F1675" s="14" t="str">
        <f>TEXT(SalesDataTable[[#This Row],[Order Date]],"mmm")</f>
        <v>Aug</v>
      </c>
      <c r="G1675" s="3" t="s">
        <v>20</v>
      </c>
      <c r="H1675" s="3" t="s">
        <v>47</v>
      </c>
      <c r="I1675" s="3" t="s">
        <v>2</v>
      </c>
      <c r="J1675" s="3" t="s">
        <v>13</v>
      </c>
      <c r="K1675" s="3" t="s">
        <v>4</v>
      </c>
      <c r="L1675" s="3" t="s">
        <v>26</v>
      </c>
      <c r="M1675" s="8">
        <v>2</v>
      </c>
      <c r="N1675" s="5">
        <v>39.83</v>
      </c>
      <c r="O1675" s="6">
        <v>0</v>
      </c>
      <c r="P1675" s="5">
        <v>17.18</v>
      </c>
      <c r="Q1675" s="5">
        <f t="shared" si="104"/>
        <v>79.66</v>
      </c>
      <c r="R1675" s="5">
        <f t="shared" si="105"/>
        <v>34.36</v>
      </c>
      <c r="S1675" s="5">
        <f t="shared" si="106"/>
        <v>45.3</v>
      </c>
      <c r="T1675" s="7">
        <f t="shared" si="107"/>
        <v>0.56866683404468987</v>
      </c>
      <c r="U1675" s="4">
        <f>YEAR(SalesDataTable[[#This Row],[Order Date]])</f>
        <v>2026</v>
      </c>
      <c r="V1675" s="7" t="str">
        <f>"Q"&amp;ROUNDUP(MONTH(SalesDataTable[[#This Row],[Order Date]])/3,0)</f>
        <v>Q3</v>
      </c>
      <c r="W1675" s="8">
        <f>MONTH(SalesDataTable[[#This Row],[Order Date]])</f>
        <v>8</v>
      </c>
      <c r="X1675" s="7" t="str">
        <f>TEXT(SalesDataTable[[#This Row],[Order Date]],"mmm")</f>
        <v>Aug</v>
      </c>
    </row>
    <row r="1676" spans="1:24" ht="15.6">
      <c r="A1676" s="2">
        <v>1966</v>
      </c>
      <c r="B1676" s="12">
        <v>46252</v>
      </c>
      <c r="C1676" s="14">
        <f>YEAR(SalesDataTable[[#This Row],[Order Date]])</f>
        <v>2026</v>
      </c>
      <c r="D1676" s="14">
        <f>ROUNDUP(MONTH(SalesDataTable[[#This Row],[Order Date]])/3,0)</f>
        <v>3</v>
      </c>
      <c r="E1676" s="14">
        <f>MONTH(SalesDataTable[[#This Row],[Order Date]])</f>
        <v>8</v>
      </c>
      <c r="F1676" s="14" t="str">
        <f>TEXT(SalesDataTable[[#This Row],[Order Date]],"mmm")</f>
        <v>Aug</v>
      </c>
      <c r="G1676" s="3" t="s">
        <v>0</v>
      </c>
      <c r="H1676" s="3" t="s">
        <v>36</v>
      </c>
      <c r="I1676" s="3" t="s">
        <v>2</v>
      </c>
      <c r="J1676" s="3" t="s">
        <v>13</v>
      </c>
      <c r="K1676" s="3" t="s">
        <v>14</v>
      </c>
      <c r="L1676" s="3"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c r="U1676" s="4">
        <f>YEAR(SalesDataTable[[#This Row],[Order Date]])</f>
        <v>2026</v>
      </c>
      <c r="V1676" s="7" t="str">
        <f>"Q"&amp;ROUNDUP(MONTH(SalesDataTable[[#This Row],[Order Date]])/3,0)</f>
        <v>Q3</v>
      </c>
      <c r="W1676" s="8">
        <f>MONTH(SalesDataTable[[#This Row],[Order Date]])</f>
        <v>8</v>
      </c>
      <c r="X1676" s="7" t="str">
        <f>TEXT(SalesDataTable[[#This Row],[Order Date]],"mmm")</f>
        <v>Aug</v>
      </c>
    </row>
    <row r="1677" spans="1:24" ht="15.6">
      <c r="A1677" s="2">
        <v>2431</v>
      </c>
      <c r="B1677" s="12">
        <v>46252</v>
      </c>
      <c r="C1677" s="14">
        <f>YEAR(SalesDataTable[[#This Row],[Order Date]])</f>
        <v>2026</v>
      </c>
      <c r="D1677" s="14">
        <f>ROUNDUP(MONTH(SalesDataTable[[#This Row],[Order Date]])/3,0)</f>
        <v>3</v>
      </c>
      <c r="E1677" s="14">
        <f>MONTH(SalesDataTable[[#This Row],[Order Date]])</f>
        <v>8</v>
      </c>
      <c r="F1677" s="14" t="str">
        <f>TEXT(SalesDataTable[[#This Row],[Order Date]],"mmm")</f>
        <v>Aug</v>
      </c>
      <c r="G1677" s="3" t="s">
        <v>0</v>
      </c>
      <c r="H1677" s="3" t="s">
        <v>50</v>
      </c>
      <c r="I1677" s="3" t="s">
        <v>28</v>
      </c>
      <c r="J1677" s="3" t="s">
        <v>16</v>
      </c>
      <c r="K1677" s="3" t="s">
        <v>34</v>
      </c>
      <c r="L1677" s="3" t="s">
        <v>38</v>
      </c>
      <c r="M1677" s="8">
        <v>3</v>
      </c>
      <c r="N1677" s="5">
        <v>125.31</v>
      </c>
      <c r="O1677" s="6">
        <v>0</v>
      </c>
      <c r="P1677" s="5">
        <v>67.64</v>
      </c>
      <c r="Q1677" s="5">
        <f t="shared" si="104"/>
        <v>375.93</v>
      </c>
      <c r="R1677" s="5">
        <f t="shared" si="105"/>
        <v>202.92000000000002</v>
      </c>
      <c r="S1677" s="5">
        <f t="shared" si="106"/>
        <v>173.01</v>
      </c>
      <c r="T1677" s="7">
        <f t="shared" si="107"/>
        <v>0.46021865772883247</v>
      </c>
      <c r="U1677" s="4">
        <f>YEAR(SalesDataTable[[#This Row],[Order Date]])</f>
        <v>2026</v>
      </c>
      <c r="V1677" s="7" t="str">
        <f>"Q"&amp;ROUNDUP(MONTH(SalesDataTable[[#This Row],[Order Date]])/3,0)</f>
        <v>Q3</v>
      </c>
      <c r="W1677" s="8">
        <f>MONTH(SalesDataTable[[#This Row],[Order Date]])</f>
        <v>8</v>
      </c>
      <c r="X1677" s="7" t="str">
        <f>TEXT(SalesDataTable[[#This Row],[Order Date]],"mmm")</f>
        <v>Aug</v>
      </c>
    </row>
    <row r="1678" spans="1:24" ht="15.6">
      <c r="A1678" s="2">
        <v>3676</v>
      </c>
      <c r="B1678" s="12">
        <v>46252</v>
      </c>
      <c r="C1678" s="14">
        <f>YEAR(SalesDataTable[[#This Row],[Order Date]])</f>
        <v>2026</v>
      </c>
      <c r="D1678" s="14">
        <f>ROUNDUP(MONTH(SalesDataTable[[#This Row],[Order Date]])/3,0)</f>
        <v>3</v>
      </c>
      <c r="E1678" s="14">
        <f>MONTH(SalesDataTable[[#This Row],[Order Date]])</f>
        <v>8</v>
      </c>
      <c r="F1678" s="14" t="str">
        <f>TEXT(SalesDataTable[[#This Row],[Order Date]],"mmm")</f>
        <v>Aug</v>
      </c>
      <c r="G1678" s="3" t="s">
        <v>6</v>
      </c>
      <c r="H1678" s="3" t="s">
        <v>43</v>
      </c>
      <c r="I1678" s="3" t="s">
        <v>2</v>
      </c>
      <c r="J1678" s="3" t="s">
        <v>3</v>
      </c>
      <c r="K1678" s="3" t="s">
        <v>9</v>
      </c>
      <c r="L1678" s="3" t="s">
        <v>10</v>
      </c>
      <c r="M1678" s="8">
        <v>3</v>
      </c>
      <c r="N1678" s="5">
        <v>92.5</v>
      </c>
      <c r="O1678" s="6">
        <v>0.1</v>
      </c>
      <c r="P1678" s="5">
        <v>46.38</v>
      </c>
      <c r="Q1678" s="5">
        <f t="shared" si="104"/>
        <v>249.75</v>
      </c>
      <c r="R1678" s="5">
        <f t="shared" si="105"/>
        <v>139.14000000000001</v>
      </c>
      <c r="S1678" s="5">
        <f t="shared" si="106"/>
        <v>110.60999999999999</v>
      </c>
      <c r="T1678" s="7">
        <f t="shared" si="107"/>
        <v>0.4428828828828828</v>
      </c>
      <c r="U1678" s="4">
        <f>YEAR(SalesDataTable[[#This Row],[Order Date]])</f>
        <v>2026</v>
      </c>
      <c r="V1678" s="7" t="str">
        <f>"Q"&amp;ROUNDUP(MONTH(SalesDataTable[[#This Row],[Order Date]])/3,0)</f>
        <v>Q3</v>
      </c>
      <c r="W1678" s="8">
        <f>MONTH(SalesDataTable[[#This Row],[Order Date]])</f>
        <v>8</v>
      </c>
      <c r="X1678" s="7" t="str">
        <f>TEXT(SalesDataTable[[#This Row],[Order Date]],"mmm")</f>
        <v>Aug</v>
      </c>
    </row>
    <row r="1679" spans="1:24" ht="15.6">
      <c r="A1679" s="2">
        <v>3972</v>
      </c>
      <c r="B1679" s="12">
        <v>46252</v>
      </c>
      <c r="C1679" s="14">
        <f>YEAR(SalesDataTable[[#This Row],[Order Date]])</f>
        <v>2026</v>
      </c>
      <c r="D1679" s="14">
        <f>ROUNDUP(MONTH(SalesDataTable[[#This Row],[Order Date]])/3,0)</f>
        <v>3</v>
      </c>
      <c r="E1679" s="14">
        <f>MONTH(SalesDataTable[[#This Row],[Order Date]])</f>
        <v>8</v>
      </c>
      <c r="F1679" s="14" t="str">
        <f>TEXT(SalesDataTable[[#This Row],[Order Date]],"mmm")</f>
        <v>Aug</v>
      </c>
      <c r="G1679" s="3" t="s">
        <v>6</v>
      </c>
      <c r="H1679" s="3" t="s">
        <v>7</v>
      </c>
      <c r="I1679" s="3" t="s">
        <v>8</v>
      </c>
      <c r="J1679" s="3" t="s">
        <v>16</v>
      </c>
      <c r="K1679" s="3" t="s">
        <v>4</v>
      </c>
      <c r="L1679" s="3" t="s">
        <v>30</v>
      </c>
      <c r="M1679" s="8">
        <v>5</v>
      </c>
      <c r="N1679" s="5">
        <v>100.48</v>
      </c>
      <c r="O1679" s="6">
        <v>0.1</v>
      </c>
      <c r="P1679" s="5">
        <v>49.67</v>
      </c>
      <c r="Q1679" s="5">
        <f t="shared" si="104"/>
        <v>452.16</v>
      </c>
      <c r="R1679" s="5">
        <f t="shared" si="105"/>
        <v>248.35000000000002</v>
      </c>
      <c r="S1679" s="5">
        <f t="shared" si="106"/>
        <v>203.81</v>
      </c>
      <c r="T1679" s="7">
        <f t="shared" si="107"/>
        <v>0.45074752300070769</v>
      </c>
      <c r="U1679" s="4">
        <f>YEAR(SalesDataTable[[#This Row],[Order Date]])</f>
        <v>2026</v>
      </c>
      <c r="V1679" s="7" t="str">
        <f>"Q"&amp;ROUNDUP(MONTH(SalesDataTable[[#This Row],[Order Date]])/3,0)</f>
        <v>Q3</v>
      </c>
      <c r="W1679" s="8">
        <f>MONTH(SalesDataTable[[#This Row],[Order Date]])</f>
        <v>8</v>
      </c>
      <c r="X1679" s="7" t="str">
        <f>TEXT(SalesDataTable[[#This Row],[Order Date]],"mmm")</f>
        <v>Aug</v>
      </c>
    </row>
    <row r="1680" spans="1:24" ht="15.6">
      <c r="A1680" s="2">
        <v>4056</v>
      </c>
      <c r="B1680" s="12">
        <v>46252</v>
      </c>
      <c r="C1680" s="14">
        <f>YEAR(SalesDataTable[[#This Row],[Order Date]])</f>
        <v>2026</v>
      </c>
      <c r="D1680" s="14">
        <f>ROUNDUP(MONTH(SalesDataTable[[#This Row],[Order Date]])/3,0)</f>
        <v>3</v>
      </c>
      <c r="E1680" s="14">
        <f>MONTH(SalesDataTable[[#This Row],[Order Date]])</f>
        <v>8</v>
      </c>
      <c r="F1680" s="14" t="str">
        <f>TEXT(SalesDataTable[[#This Row],[Order Date]],"mmm")</f>
        <v>Aug</v>
      </c>
      <c r="G1680" s="3" t="s">
        <v>0</v>
      </c>
      <c r="H1680" s="3" t="s">
        <v>50</v>
      </c>
      <c r="I1680" s="3" t="s">
        <v>28</v>
      </c>
      <c r="J1680" s="3" t="s">
        <v>13</v>
      </c>
      <c r="K1680" s="3" t="s">
        <v>23</v>
      </c>
      <c r="L1680" s="3" t="s">
        <v>40</v>
      </c>
      <c r="M1680" s="8">
        <v>2</v>
      </c>
      <c r="N1680" s="5">
        <v>79.78</v>
      </c>
      <c r="O1680" s="6">
        <v>0</v>
      </c>
      <c r="P1680" s="5">
        <v>38.770000000000003</v>
      </c>
      <c r="Q1680" s="5">
        <f t="shared" si="104"/>
        <v>159.56</v>
      </c>
      <c r="R1680" s="5">
        <f t="shared" si="105"/>
        <v>77.540000000000006</v>
      </c>
      <c r="S1680" s="5">
        <f t="shared" si="106"/>
        <v>82.02</v>
      </c>
      <c r="T1680" s="7">
        <f t="shared" si="107"/>
        <v>0.51403860616695907</v>
      </c>
      <c r="U1680" s="4">
        <f>YEAR(SalesDataTable[[#This Row],[Order Date]])</f>
        <v>2026</v>
      </c>
      <c r="V1680" s="7" t="str">
        <f>"Q"&amp;ROUNDUP(MONTH(SalesDataTable[[#This Row],[Order Date]])/3,0)</f>
        <v>Q3</v>
      </c>
      <c r="W1680" s="8">
        <f>MONTH(SalesDataTable[[#This Row],[Order Date]])</f>
        <v>8</v>
      </c>
      <c r="X1680" s="7" t="str">
        <f>TEXT(SalesDataTable[[#This Row],[Order Date]],"mmm")</f>
        <v>Aug</v>
      </c>
    </row>
    <row r="1681" spans="1:24" ht="15.6">
      <c r="A1681" s="2">
        <v>4471</v>
      </c>
      <c r="B1681" s="12">
        <v>46252</v>
      </c>
      <c r="C1681" s="14">
        <f>YEAR(SalesDataTable[[#This Row],[Order Date]])</f>
        <v>2026</v>
      </c>
      <c r="D1681" s="14">
        <f>ROUNDUP(MONTH(SalesDataTable[[#This Row],[Order Date]])/3,0)</f>
        <v>3</v>
      </c>
      <c r="E1681" s="14">
        <f>MONTH(SalesDataTable[[#This Row],[Order Date]])</f>
        <v>8</v>
      </c>
      <c r="F1681" s="14" t="str">
        <f>TEXT(SalesDataTable[[#This Row],[Order Date]],"mmm")</f>
        <v>Aug</v>
      </c>
      <c r="G1681" s="3" t="s">
        <v>11</v>
      </c>
      <c r="H1681" s="3" t="s">
        <v>39</v>
      </c>
      <c r="I1681" s="3" t="s">
        <v>8</v>
      </c>
      <c r="J1681" s="3" t="s">
        <v>16</v>
      </c>
      <c r="K1681" s="3" t="s">
        <v>9</v>
      </c>
      <c r="L1681" s="3" t="s">
        <v>17</v>
      </c>
      <c r="M1681" s="8">
        <v>4</v>
      </c>
      <c r="N1681" s="5">
        <v>144.44</v>
      </c>
      <c r="O1681" s="6">
        <v>0.1</v>
      </c>
      <c r="P1681" s="5">
        <v>77.66</v>
      </c>
      <c r="Q1681" s="5">
        <f t="shared" si="104"/>
        <v>519.98400000000004</v>
      </c>
      <c r="R1681" s="5">
        <f t="shared" si="105"/>
        <v>310.64</v>
      </c>
      <c r="S1681" s="5">
        <f t="shared" si="106"/>
        <v>209.34400000000005</v>
      </c>
      <c r="T1681" s="7">
        <f t="shared" si="107"/>
        <v>0.4025970029847073</v>
      </c>
      <c r="U1681" s="4">
        <f>YEAR(SalesDataTable[[#This Row],[Order Date]])</f>
        <v>2026</v>
      </c>
      <c r="V1681" s="7" t="str">
        <f>"Q"&amp;ROUNDUP(MONTH(SalesDataTable[[#This Row],[Order Date]])/3,0)</f>
        <v>Q3</v>
      </c>
      <c r="W1681" s="8">
        <f>MONTH(SalesDataTable[[#This Row],[Order Date]])</f>
        <v>8</v>
      </c>
      <c r="X1681" s="7" t="str">
        <f>TEXT(SalesDataTable[[#This Row],[Order Date]],"mmm")</f>
        <v>Aug</v>
      </c>
    </row>
    <row r="1682" spans="1:24" ht="15.6">
      <c r="A1682" s="2">
        <v>1054</v>
      </c>
      <c r="B1682" s="12">
        <v>46253</v>
      </c>
      <c r="C1682" s="14">
        <f>YEAR(SalesDataTable[[#This Row],[Order Date]])</f>
        <v>2026</v>
      </c>
      <c r="D1682" s="14">
        <f>ROUNDUP(MONTH(SalesDataTable[[#This Row],[Order Date]])/3,0)</f>
        <v>3</v>
      </c>
      <c r="E1682" s="14">
        <f>MONTH(SalesDataTable[[#This Row],[Order Date]])</f>
        <v>8</v>
      </c>
      <c r="F1682" s="14" t="str">
        <f>TEXT(SalesDataTable[[#This Row],[Order Date]],"mmm")</f>
        <v>Aug</v>
      </c>
      <c r="G1682" s="3" t="s">
        <v>6</v>
      </c>
      <c r="H1682" s="3" t="s">
        <v>7</v>
      </c>
      <c r="I1682" s="3" t="s">
        <v>2</v>
      </c>
      <c r="J1682" s="3" t="s">
        <v>3</v>
      </c>
      <c r="K1682" s="3" t="s">
        <v>9</v>
      </c>
      <c r="L1682" s="3"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c r="U1682" s="4">
        <f>YEAR(SalesDataTable[[#This Row],[Order Date]])</f>
        <v>2026</v>
      </c>
      <c r="V1682" s="7" t="str">
        <f>"Q"&amp;ROUNDUP(MONTH(SalesDataTable[[#This Row],[Order Date]])/3,0)</f>
        <v>Q3</v>
      </c>
      <c r="W1682" s="8">
        <f>MONTH(SalesDataTable[[#This Row],[Order Date]])</f>
        <v>8</v>
      </c>
      <c r="X1682" s="7" t="str">
        <f>TEXT(SalesDataTable[[#This Row],[Order Date]],"mmm")</f>
        <v>Aug</v>
      </c>
    </row>
    <row r="1683" spans="1:24" ht="15.6">
      <c r="A1683" s="2">
        <v>1854</v>
      </c>
      <c r="B1683" s="12">
        <v>46253</v>
      </c>
      <c r="C1683" s="14">
        <f>YEAR(SalesDataTable[[#This Row],[Order Date]])</f>
        <v>2026</v>
      </c>
      <c r="D1683" s="14">
        <f>ROUNDUP(MONTH(SalesDataTable[[#This Row],[Order Date]])/3,0)</f>
        <v>3</v>
      </c>
      <c r="E1683" s="14">
        <f>MONTH(SalesDataTable[[#This Row],[Order Date]])</f>
        <v>8</v>
      </c>
      <c r="F1683" s="14" t="str">
        <f>TEXT(SalesDataTable[[#This Row],[Order Date]],"mmm")</f>
        <v>Aug</v>
      </c>
      <c r="G1683" s="3" t="s">
        <v>6</v>
      </c>
      <c r="H1683" s="3" t="s">
        <v>49</v>
      </c>
      <c r="I1683" s="3" t="s">
        <v>28</v>
      </c>
      <c r="J1683" s="3" t="s">
        <v>16</v>
      </c>
      <c r="K1683" s="3" t="s">
        <v>9</v>
      </c>
      <c r="L1683" s="3" t="s">
        <v>10</v>
      </c>
      <c r="M1683" s="8">
        <v>1</v>
      </c>
      <c r="N1683" s="5">
        <v>90.37</v>
      </c>
      <c r="O1683" s="6">
        <v>0.05</v>
      </c>
      <c r="P1683" s="5">
        <v>45.89</v>
      </c>
      <c r="Q1683" s="5">
        <f t="shared" si="104"/>
        <v>85.851500000000001</v>
      </c>
      <c r="R1683" s="5">
        <f t="shared" si="105"/>
        <v>45.89</v>
      </c>
      <c r="S1683" s="5">
        <f t="shared" si="106"/>
        <v>39.961500000000001</v>
      </c>
      <c r="T1683" s="7">
        <f t="shared" si="107"/>
        <v>0.46547235633623174</v>
      </c>
      <c r="U1683" s="4">
        <f>YEAR(SalesDataTable[[#This Row],[Order Date]])</f>
        <v>2026</v>
      </c>
      <c r="V1683" s="7" t="str">
        <f>"Q"&amp;ROUNDUP(MONTH(SalesDataTable[[#This Row],[Order Date]])/3,0)</f>
        <v>Q3</v>
      </c>
      <c r="W1683" s="8">
        <f>MONTH(SalesDataTable[[#This Row],[Order Date]])</f>
        <v>8</v>
      </c>
      <c r="X1683" s="7" t="str">
        <f>TEXT(SalesDataTable[[#This Row],[Order Date]],"mmm")</f>
        <v>Aug</v>
      </c>
    </row>
    <row r="1684" spans="1:24" ht="15.6">
      <c r="A1684" s="2">
        <v>2140</v>
      </c>
      <c r="B1684" s="12">
        <v>46253</v>
      </c>
      <c r="C1684" s="14">
        <f>YEAR(SalesDataTable[[#This Row],[Order Date]])</f>
        <v>2026</v>
      </c>
      <c r="D1684" s="14">
        <f>ROUNDUP(MONTH(SalesDataTable[[#This Row],[Order Date]])/3,0)</f>
        <v>3</v>
      </c>
      <c r="E1684" s="14">
        <f>MONTH(SalesDataTable[[#This Row],[Order Date]])</f>
        <v>8</v>
      </c>
      <c r="F1684" s="14" t="str">
        <f>TEXT(SalesDataTable[[#This Row],[Order Date]],"mmm")</f>
        <v>Aug</v>
      </c>
      <c r="G1684" s="3" t="s">
        <v>6</v>
      </c>
      <c r="H1684" s="3" t="s">
        <v>27</v>
      </c>
      <c r="I1684" s="3" t="s">
        <v>8</v>
      </c>
      <c r="J1684" s="3" t="s">
        <v>16</v>
      </c>
      <c r="K1684" s="3" t="s">
        <v>4</v>
      </c>
      <c r="L1684" s="3"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c r="U1684" s="4">
        <f>YEAR(SalesDataTable[[#This Row],[Order Date]])</f>
        <v>2026</v>
      </c>
      <c r="V1684" s="7" t="str">
        <f>"Q"&amp;ROUNDUP(MONTH(SalesDataTable[[#This Row],[Order Date]])/3,0)</f>
        <v>Q3</v>
      </c>
      <c r="W1684" s="8">
        <f>MONTH(SalesDataTable[[#This Row],[Order Date]])</f>
        <v>8</v>
      </c>
      <c r="X1684" s="7" t="str">
        <f>TEXT(SalesDataTable[[#This Row],[Order Date]],"mmm")</f>
        <v>Aug</v>
      </c>
    </row>
    <row r="1685" spans="1:24" ht="15.6">
      <c r="A1685" s="2">
        <v>2328</v>
      </c>
      <c r="B1685" s="12">
        <v>46253</v>
      </c>
      <c r="C1685" s="14">
        <f>YEAR(SalesDataTable[[#This Row],[Order Date]])</f>
        <v>2026</v>
      </c>
      <c r="D1685" s="14">
        <f>ROUNDUP(MONTH(SalesDataTable[[#This Row],[Order Date]])/3,0)</f>
        <v>3</v>
      </c>
      <c r="E1685" s="14">
        <f>MONTH(SalesDataTable[[#This Row],[Order Date]])</f>
        <v>8</v>
      </c>
      <c r="F1685" s="14" t="str">
        <f>TEXT(SalesDataTable[[#This Row],[Order Date]],"mmm")</f>
        <v>Aug</v>
      </c>
      <c r="G1685" s="3" t="s">
        <v>11</v>
      </c>
      <c r="H1685" s="3" t="s">
        <v>12</v>
      </c>
      <c r="I1685" s="3" t="s">
        <v>2</v>
      </c>
      <c r="J1685" s="3" t="s">
        <v>3</v>
      </c>
      <c r="K1685" s="3" t="s">
        <v>14</v>
      </c>
      <c r="L1685" s="3" t="s">
        <v>44</v>
      </c>
      <c r="M1685" s="8">
        <v>1</v>
      </c>
      <c r="N1685" s="5">
        <v>130.94</v>
      </c>
      <c r="O1685" s="6">
        <v>0</v>
      </c>
      <c r="P1685" s="5">
        <v>66.06</v>
      </c>
      <c r="Q1685" s="5">
        <f t="shared" si="104"/>
        <v>130.94</v>
      </c>
      <c r="R1685" s="5">
        <f t="shared" si="105"/>
        <v>66.06</v>
      </c>
      <c r="S1685" s="5">
        <f t="shared" si="106"/>
        <v>64.88</v>
      </c>
      <c r="T1685" s="7">
        <f t="shared" si="107"/>
        <v>0.49549411944402011</v>
      </c>
      <c r="U1685" s="4">
        <f>YEAR(SalesDataTable[[#This Row],[Order Date]])</f>
        <v>2026</v>
      </c>
      <c r="V1685" s="7" t="str">
        <f>"Q"&amp;ROUNDUP(MONTH(SalesDataTable[[#This Row],[Order Date]])/3,0)</f>
        <v>Q3</v>
      </c>
      <c r="W1685" s="8">
        <f>MONTH(SalesDataTable[[#This Row],[Order Date]])</f>
        <v>8</v>
      </c>
      <c r="X1685" s="7" t="str">
        <f>TEXT(SalesDataTable[[#This Row],[Order Date]],"mmm")</f>
        <v>Aug</v>
      </c>
    </row>
    <row r="1686" spans="1:24" ht="15.6">
      <c r="A1686" s="2">
        <v>4215</v>
      </c>
      <c r="B1686" s="12">
        <v>46253</v>
      </c>
      <c r="C1686" s="14">
        <f>YEAR(SalesDataTable[[#This Row],[Order Date]])</f>
        <v>2026</v>
      </c>
      <c r="D1686" s="14">
        <f>ROUNDUP(MONTH(SalesDataTable[[#This Row],[Order Date]])/3,0)</f>
        <v>3</v>
      </c>
      <c r="E1686" s="14">
        <f>MONTH(SalesDataTable[[#This Row],[Order Date]])</f>
        <v>8</v>
      </c>
      <c r="F1686" s="14" t="str">
        <f>TEXT(SalesDataTable[[#This Row],[Order Date]],"mmm")</f>
        <v>Aug</v>
      </c>
      <c r="G1686" s="3" t="s">
        <v>6</v>
      </c>
      <c r="H1686" s="3" t="s">
        <v>27</v>
      </c>
      <c r="I1686" s="3" t="s">
        <v>2</v>
      </c>
      <c r="J1686" s="3" t="s">
        <v>3</v>
      </c>
      <c r="K1686" s="3" t="s">
        <v>4</v>
      </c>
      <c r="L1686" s="3" t="s">
        <v>26</v>
      </c>
      <c r="M1686" s="8">
        <v>1</v>
      </c>
      <c r="N1686" s="5">
        <v>40.42</v>
      </c>
      <c r="O1686" s="6">
        <v>0.05</v>
      </c>
      <c r="P1686" s="5">
        <v>16.62</v>
      </c>
      <c r="Q1686" s="5">
        <f t="shared" si="104"/>
        <v>38.399000000000001</v>
      </c>
      <c r="R1686" s="5">
        <f t="shared" si="105"/>
        <v>16.62</v>
      </c>
      <c r="S1686" s="5">
        <f t="shared" si="106"/>
        <v>21.779</v>
      </c>
      <c r="T1686" s="7">
        <f t="shared" si="107"/>
        <v>0.5671762285476184</v>
      </c>
      <c r="U1686" s="4">
        <f>YEAR(SalesDataTable[[#This Row],[Order Date]])</f>
        <v>2026</v>
      </c>
      <c r="V1686" s="7" t="str">
        <f>"Q"&amp;ROUNDUP(MONTH(SalesDataTable[[#This Row],[Order Date]])/3,0)</f>
        <v>Q3</v>
      </c>
      <c r="W1686" s="8">
        <f>MONTH(SalesDataTable[[#This Row],[Order Date]])</f>
        <v>8</v>
      </c>
      <c r="X1686" s="7" t="str">
        <f>TEXT(SalesDataTable[[#This Row],[Order Date]],"mmm")</f>
        <v>Aug</v>
      </c>
    </row>
    <row r="1687" spans="1:24" ht="15.6">
      <c r="A1687" s="2">
        <v>4563</v>
      </c>
      <c r="B1687" s="12">
        <v>46253</v>
      </c>
      <c r="C1687" s="14">
        <f>YEAR(SalesDataTable[[#This Row],[Order Date]])</f>
        <v>2026</v>
      </c>
      <c r="D1687" s="14">
        <f>ROUNDUP(MONTH(SalesDataTable[[#This Row],[Order Date]])/3,0)</f>
        <v>3</v>
      </c>
      <c r="E1687" s="14">
        <f>MONTH(SalesDataTable[[#This Row],[Order Date]])</f>
        <v>8</v>
      </c>
      <c r="F1687" s="14" t="str">
        <f>TEXT(SalesDataTable[[#This Row],[Order Date]],"mmm")</f>
        <v>Aug</v>
      </c>
      <c r="G1687" s="3" t="s">
        <v>6</v>
      </c>
      <c r="H1687" s="3" t="s">
        <v>41</v>
      </c>
      <c r="I1687" s="3" t="s">
        <v>28</v>
      </c>
      <c r="J1687" s="3" t="s">
        <v>3</v>
      </c>
      <c r="K1687" s="3" t="s">
        <v>23</v>
      </c>
      <c r="L1687" s="3" t="s">
        <v>24</v>
      </c>
      <c r="M1687" s="8">
        <v>1</v>
      </c>
      <c r="N1687" s="5">
        <v>338.45</v>
      </c>
      <c r="O1687" s="6">
        <v>0.15</v>
      </c>
      <c r="P1687" s="5">
        <v>197.2</v>
      </c>
      <c r="Q1687" s="5">
        <f t="shared" si="104"/>
        <v>287.6825</v>
      </c>
      <c r="R1687" s="5">
        <f t="shared" si="105"/>
        <v>197.2</v>
      </c>
      <c r="S1687" s="5">
        <f t="shared" si="106"/>
        <v>90.482500000000016</v>
      </c>
      <c r="T1687" s="7">
        <f t="shared" si="107"/>
        <v>0.31452208598020392</v>
      </c>
      <c r="U1687" s="4">
        <f>YEAR(SalesDataTable[[#This Row],[Order Date]])</f>
        <v>2026</v>
      </c>
      <c r="V1687" s="7" t="str">
        <f>"Q"&amp;ROUNDUP(MONTH(SalesDataTable[[#This Row],[Order Date]])/3,0)</f>
        <v>Q3</v>
      </c>
      <c r="W1687" s="8">
        <f>MONTH(SalesDataTable[[#This Row],[Order Date]])</f>
        <v>8</v>
      </c>
      <c r="X1687" s="7" t="str">
        <f>TEXT(SalesDataTable[[#This Row],[Order Date]],"mmm")</f>
        <v>Aug</v>
      </c>
    </row>
    <row r="1688" spans="1:24" ht="15.6">
      <c r="A1688" s="2">
        <v>4775</v>
      </c>
      <c r="B1688" s="12">
        <v>46253</v>
      </c>
      <c r="C1688" s="14">
        <f>YEAR(SalesDataTable[[#This Row],[Order Date]])</f>
        <v>2026</v>
      </c>
      <c r="D1688" s="14">
        <f>ROUNDUP(MONTH(SalesDataTable[[#This Row],[Order Date]])/3,0)</f>
        <v>3</v>
      </c>
      <c r="E1688" s="14">
        <f>MONTH(SalesDataTable[[#This Row],[Order Date]])</f>
        <v>8</v>
      </c>
      <c r="F1688" s="14" t="str">
        <f>TEXT(SalesDataTable[[#This Row],[Order Date]],"mmm")</f>
        <v>Aug</v>
      </c>
      <c r="G1688" s="3" t="s">
        <v>11</v>
      </c>
      <c r="H1688" s="3" t="s">
        <v>39</v>
      </c>
      <c r="I1688" s="3" t="s">
        <v>28</v>
      </c>
      <c r="J1688" s="3" t="s">
        <v>3</v>
      </c>
      <c r="K1688" s="3" t="s">
        <v>4</v>
      </c>
      <c r="L1688" s="3"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c r="U1688" s="4">
        <f>YEAR(SalesDataTable[[#This Row],[Order Date]])</f>
        <v>2026</v>
      </c>
      <c r="V1688" s="7" t="str">
        <f>"Q"&amp;ROUNDUP(MONTH(SalesDataTable[[#This Row],[Order Date]])/3,0)</f>
        <v>Q3</v>
      </c>
      <c r="W1688" s="8">
        <f>MONTH(SalesDataTable[[#This Row],[Order Date]])</f>
        <v>8</v>
      </c>
      <c r="X1688" s="7" t="str">
        <f>TEXT(SalesDataTable[[#This Row],[Order Date]],"mmm")</f>
        <v>Aug</v>
      </c>
    </row>
    <row r="1689" spans="1:24" ht="15.6">
      <c r="A1689" s="2">
        <v>247</v>
      </c>
      <c r="B1689" s="12">
        <v>46254</v>
      </c>
      <c r="C1689" s="14">
        <f>YEAR(SalesDataTable[[#This Row],[Order Date]])</f>
        <v>2026</v>
      </c>
      <c r="D1689" s="14">
        <f>ROUNDUP(MONTH(SalesDataTable[[#This Row],[Order Date]])/3,0)</f>
        <v>3</v>
      </c>
      <c r="E1689" s="14">
        <f>MONTH(SalesDataTable[[#This Row],[Order Date]])</f>
        <v>8</v>
      </c>
      <c r="F1689" s="14" t="str">
        <f>TEXT(SalesDataTable[[#This Row],[Order Date]],"mmm")</f>
        <v>Aug</v>
      </c>
      <c r="G1689" s="3" t="s">
        <v>0</v>
      </c>
      <c r="H1689" s="3" t="s">
        <v>36</v>
      </c>
      <c r="I1689" s="3" t="s">
        <v>2</v>
      </c>
      <c r="J1689" s="3" t="s">
        <v>13</v>
      </c>
      <c r="K1689" s="3" t="s">
        <v>4</v>
      </c>
      <c r="L1689" s="3"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c r="U1689" s="4">
        <f>YEAR(SalesDataTable[[#This Row],[Order Date]])</f>
        <v>2026</v>
      </c>
      <c r="V1689" s="7" t="str">
        <f>"Q"&amp;ROUNDUP(MONTH(SalesDataTable[[#This Row],[Order Date]])/3,0)</f>
        <v>Q3</v>
      </c>
      <c r="W1689" s="8">
        <f>MONTH(SalesDataTable[[#This Row],[Order Date]])</f>
        <v>8</v>
      </c>
      <c r="X1689" s="7" t="str">
        <f>TEXT(SalesDataTable[[#This Row],[Order Date]],"mmm")</f>
        <v>Aug</v>
      </c>
    </row>
    <row r="1690" spans="1:24" ht="15.6">
      <c r="A1690" s="2">
        <v>827</v>
      </c>
      <c r="B1690" s="12">
        <v>46254</v>
      </c>
      <c r="C1690" s="14">
        <f>YEAR(SalesDataTable[[#This Row],[Order Date]])</f>
        <v>2026</v>
      </c>
      <c r="D1690" s="14">
        <f>ROUNDUP(MONTH(SalesDataTable[[#This Row],[Order Date]])/3,0)</f>
        <v>3</v>
      </c>
      <c r="E1690" s="14">
        <f>MONTH(SalesDataTable[[#This Row],[Order Date]])</f>
        <v>8</v>
      </c>
      <c r="F1690" s="14" t="str">
        <f>TEXT(SalesDataTable[[#This Row],[Order Date]],"mmm")</f>
        <v>Aug</v>
      </c>
      <c r="G1690" s="3" t="s">
        <v>6</v>
      </c>
      <c r="H1690" s="3" t="s">
        <v>43</v>
      </c>
      <c r="I1690" s="3" t="s">
        <v>8</v>
      </c>
      <c r="J1690" s="3" t="s">
        <v>3</v>
      </c>
      <c r="K1690" s="3" t="s">
        <v>14</v>
      </c>
      <c r="L1690" s="3" t="s">
        <v>48</v>
      </c>
      <c r="M1690" s="8">
        <v>4</v>
      </c>
      <c r="N1690" s="5">
        <v>166.02</v>
      </c>
      <c r="O1690" s="6">
        <v>0.1</v>
      </c>
      <c r="P1690" s="5">
        <v>87.99</v>
      </c>
      <c r="Q1690" s="5">
        <f t="shared" si="104"/>
        <v>597.67200000000003</v>
      </c>
      <c r="R1690" s="5">
        <f t="shared" si="105"/>
        <v>351.96</v>
      </c>
      <c r="S1690" s="5">
        <f t="shared" si="106"/>
        <v>245.71200000000005</v>
      </c>
      <c r="T1690" s="7">
        <f t="shared" si="107"/>
        <v>0.4111151266915633</v>
      </c>
      <c r="U1690" s="4">
        <f>YEAR(SalesDataTable[[#This Row],[Order Date]])</f>
        <v>2026</v>
      </c>
      <c r="V1690" s="7" t="str">
        <f>"Q"&amp;ROUNDUP(MONTH(SalesDataTable[[#This Row],[Order Date]])/3,0)</f>
        <v>Q3</v>
      </c>
      <c r="W1690" s="8">
        <f>MONTH(SalesDataTable[[#This Row],[Order Date]])</f>
        <v>8</v>
      </c>
      <c r="X1690" s="7" t="str">
        <f>TEXT(SalesDataTable[[#This Row],[Order Date]],"mmm")</f>
        <v>Aug</v>
      </c>
    </row>
    <row r="1691" spans="1:24" ht="15.6">
      <c r="A1691" s="2">
        <v>1156</v>
      </c>
      <c r="B1691" s="12">
        <v>46254</v>
      </c>
      <c r="C1691" s="14">
        <f>YEAR(SalesDataTable[[#This Row],[Order Date]])</f>
        <v>2026</v>
      </c>
      <c r="D1691" s="14">
        <f>ROUNDUP(MONTH(SalesDataTable[[#This Row],[Order Date]])/3,0)</f>
        <v>3</v>
      </c>
      <c r="E1691" s="14">
        <f>MONTH(SalesDataTable[[#This Row],[Order Date]])</f>
        <v>8</v>
      </c>
      <c r="F1691" s="14" t="str">
        <f>TEXT(SalesDataTable[[#This Row],[Order Date]],"mmm")</f>
        <v>Aug</v>
      </c>
      <c r="G1691" s="3" t="s">
        <v>11</v>
      </c>
      <c r="H1691" s="3" t="s">
        <v>25</v>
      </c>
      <c r="I1691" s="3" t="s">
        <v>19</v>
      </c>
      <c r="J1691" s="3" t="s">
        <v>13</v>
      </c>
      <c r="K1691" s="3" t="s">
        <v>4</v>
      </c>
      <c r="L1691" s="3" t="s">
        <v>22</v>
      </c>
      <c r="M1691" s="8">
        <v>2</v>
      </c>
      <c r="N1691" s="5">
        <v>50.59</v>
      </c>
      <c r="O1691" s="6">
        <v>0.1</v>
      </c>
      <c r="P1691" s="5">
        <v>22.68</v>
      </c>
      <c r="Q1691" s="5">
        <f t="shared" si="104"/>
        <v>91.062000000000012</v>
      </c>
      <c r="R1691" s="5">
        <f t="shared" si="105"/>
        <v>45.36</v>
      </c>
      <c r="S1691" s="5">
        <f t="shared" si="106"/>
        <v>45.702000000000012</v>
      </c>
      <c r="T1691" s="7">
        <f t="shared" si="107"/>
        <v>0.5018778414706464</v>
      </c>
      <c r="U1691" s="4">
        <f>YEAR(SalesDataTable[[#This Row],[Order Date]])</f>
        <v>2026</v>
      </c>
      <c r="V1691" s="7" t="str">
        <f>"Q"&amp;ROUNDUP(MONTH(SalesDataTable[[#This Row],[Order Date]])/3,0)</f>
        <v>Q3</v>
      </c>
      <c r="W1691" s="8">
        <f>MONTH(SalesDataTable[[#This Row],[Order Date]])</f>
        <v>8</v>
      </c>
      <c r="X1691" s="7" t="str">
        <f>TEXT(SalesDataTable[[#This Row],[Order Date]],"mmm")</f>
        <v>Aug</v>
      </c>
    </row>
    <row r="1692" spans="1:24" ht="15.6">
      <c r="A1692" s="2">
        <v>1543</v>
      </c>
      <c r="B1692" s="12">
        <v>46254</v>
      </c>
      <c r="C1692" s="14">
        <f>YEAR(SalesDataTable[[#This Row],[Order Date]])</f>
        <v>2026</v>
      </c>
      <c r="D1692" s="14">
        <f>ROUNDUP(MONTH(SalesDataTable[[#This Row],[Order Date]])/3,0)</f>
        <v>3</v>
      </c>
      <c r="E1692" s="14">
        <f>MONTH(SalesDataTable[[#This Row],[Order Date]])</f>
        <v>8</v>
      </c>
      <c r="F1692" s="14" t="str">
        <f>TEXT(SalesDataTable[[#This Row],[Order Date]],"mmm")</f>
        <v>Aug</v>
      </c>
      <c r="G1692" s="3" t="s">
        <v>20</v>
      </c>
      <c r="H1692" s="3" t="s">
        <v>31</v>
      </c>
      <c r="I1692" s="3" t="s">
        <v>19</v>
      </c>
      <c r="J1692" s="3" t="s">
        <v>3</v>
      </c>
      <c r="K1692" s="3" t="s">
        <v>9</v>
      </c>
      <c r="L1692" s="3"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c r="U1692" s="4">
        <f>YEAR(SalesDataTable[[#This Row],[Order Date]])</f>
        <v>2026</v>
      </c>
      <c r="V1692" s="7" t="str">
        <f>"Q"&amp;ROUNDUP(MONTH(SalesDataTable[[#This Row],[Order Date]])/3,0)</f>
        <v>Q3</v>
      </c>
      <c r="W1692" s="8">
        <f>MONTH(SalesDataTable[[#This Row],[Order Date]])</f>
        <v>8</v>
      </c>
      <c r="X1692" s="7" t="str">
        <f>TEXT(SalesDataTable[[#This Row],[Order Date]],"mmm")</f>
        <v>Aug</v>
      </c>
    </row>
    <row r="1693" spans="1:24" ht="15.6">
      <c r="A1693" s="2">
        <v>2613</v>
      </c>
      <c r="B1693" s="12">
        <v>46254</v>
      </c>
      <c r="C1693" s="14">
        <f>YEAR(SalesDataTable[[#This Row],[Order Date]])</f>
        <v>2026</v>
      </c>
      <c r="D1693" s="14">
        <f>ROUNDUP(MONTH(SalesDataTable[[#This Row],[Order Date]])/3,0)</f>
        <v>3</v>
      </c>
      <c r="E1693" s="14">
        <f>MONTH(SalesDataTable[[#This Row],[Order Date]])</f>
        <v>8</v>
      </c>
      <c r="F1693" s="14" t="str">
        <f>TEXT(SalesDataTable[[#This Row],[Order Date]],"mmm")</f>
        <v>Aug</v>
      </c>
      <c r="G1693" s="3" t="s">
        <v>20</v>
      </c>
      <c r="H1693" s="3" t="s">
        <v>21</v>
      </c>
      <c r="I1693" s="3" t="s">
        <v>2</v>
      </c>
      <c r="J1693" s="3" t="s">
        <v>13</v>
      </c>
      <c r="K1693" s="3" t="s">
        <v>34</v>
      </c>
      <c r="L1693" s="3" t="s">
        <v>42</v>
      </c>
      <c r="M1693" s="8">
        <v>1</v>
      </c>
      <c r="N1693" s="5">
        <v>36.380000000000003</v>
      </c>
      <c r="O1693" s="6">
        <v>0.05</v>
      </c>
      <c r="P1693" s="5">
        <v>14.2</v>
      </c>
      <c r="Q1693" s="5">
        <f t="shared" si="104"/>
        <v>34.561</v>
      </c>
      <c r="R1693" s="5">
        <f t="shared" si="105"/>
        <v>14.2</v>
      </c>
      <c r="S1693" s="5">
        <f t="shared" si="106"/>
        <v>20.361000000000001</v>
      </c>
      <c r="T1693" s="7">
        <f t="shared" si="107"/>
        <v>0.58913225890454557</v>
      </c>
      <c r="U1693" s="4">
        <f>YEAR(SalesDataTable[[#This Row],[Order Date]])</f>
        <v>2026</v>
      </c>
      <c r="V1693" s="7" t="str">
        <f>"Q"&amp;ROUNDUP(MONTH(SalesDataTable[[#This Row],[Order Date]])/3,0)</f>
        <v>Q3</v>
      </c>
      <c r="W1693" s="8">
        <f>MONTH(SalesDataTable[[#This Row],[Order Date]])</f>
        <v>8</v>
      </c>
      <c r="X1693" s="7" t="str">
        <f>TEXT(SalesDataTable[[#This Row],[Order Date]],"mmm")</f>
        <v>Aug</v>
      </c>
    </row>
    <row r="1694" spans="1:24" ht="15.6">
      <c r="A1694" s="2">
        <v>3002</v>
      </c>
      <c r="B1694" s="12">
        <v>46254</v>
      </c>
      <c r="C1694" s="14">
        <f>YEAR(SalesDataTable[[#This Row],[Order Date]])</f>
        <v>2026</v>
      </c>
      <c r="D1694" s="14">
        <f>ROUNDUP(MONTH(SalesDataTable[[#This Row],[Order Date]])/3,0)</f>
        <v>3</v>
      </c>
      <c r="E1694" s="14">
        <f>MONTH(SalesDataTable[[#This Row],[Order Date]])</f>
        <v>8</v>
      </c>
      <c r="F1694" s="14" t="str">
        <f>TEXT(SalesDataTable[[#This Row],[Order Date]],"mmm")</f>
        <v>Aug</v>
      </c>
      <c r="G1694" s="3" t="s">
        <v>6</v>
      </c>
      <c r="H1694" s="3" t="s">
        <v>43</v>
      </c>
      <c r="I1694" s="3" t="s">
        <v>19</v>
      </c>
      <c r="J1694" s="3" t="s">
        <v>13</v>
      </c>
      <c r="K1694" s="3" t="s">
        <v>23</v>
      </c>
      <c r="L1694" s="3" t="s">
        <v>51</v>
      </c>
      <c r="M1694" s="8">
        <v>2</v>
      </c>
      <c r="N1694" s="5">
        <v>124.09</v>
      </c>
      <c r="O1694" s="6">
        <v>0</v>
      </c>
      <c r="P1694" s="5">
        <v>60.39</v>
      </c>
      <c r="Q1694" s="5">
        <f t="shared" si="104"/>
        <v>248.18</v>
      </c>
      <c r="R1694" s="5">
        <f t="shared" si="105"/>
        <v>120.78</v>
      </c>
      <c r="S1694" s="5">
        <f t="shared" si="106"/>
        <v>127.4</v>
      </c>
      <c r="T1694" s="7">
        <f t="shared" si="107"/>
        <v>0.513337094044645</v>
      </c>
      <c r="U1694" s="4">
        <f>YEAR(SalesDataTable[[#This Row],[Order Date]])</f>
        <v>2026</v>
      </c>
      <c r="V1694" s="7" t="str">
        <f>"Q"&amp;ROUNDUP(MONTH(SalesDataTable[[#This Row],[Order Date]])/3,0)</f>
        <v>Q3</v>
      </c>
      <c r="W1694" s="8">
        <f>MONTH(SalesDataTable[[#This Row],[Order Date]])</f>
        <v>8</v>
      </c>
      <c r="X1694" s="7" t="str">
        <f>TEXT(SalesDataTable[[#This Row],[Order Date]],"mmm")</f>
        <v>Aug</v>
      </c>
    </row>
    <row r="1695" spans="1:24" ht="15.6">
      <c r="A1695" s="2">
        <v>3103</v>
      </c>
      <c r="B1695" s="12">
        <v>46254</v>
      </c>
      <c r="C1695" s="14">
        <f>YEAR(SalesDataTable[[#This Row],[Order Date]])</f>
        <v>2026</v>
      </c>
      <c r="D1695" s="14">
        <f>ROUNDUP(MONTH(SalesDataTable[[#This Row],[Order Date]])/3,0)</f>
        <v>3</v>
      </c>
      <c r="E1695" s="14">
        <f>MONTH(SalesDataTable[[#This Row],[Order Date]])</f>
        <v>8</v>
      </c>
      <c r="F1695" s="14" t="str">
        <f>TEXT(SalesDataTable[[#This Row],[Order Date]],"mmm")</f>
        <v>Aug</v>
      </c>
      <c r="G1695" s="3" t="s">
        <v>20</v>
      </c>
      <c r="H1695" s="3" t="s">
        <v>33</v>
      </c>
      <c r="I1695" s="3" t="s">
        <v>2</v>
      </c>
      <c r="J1695" s="3" t="s">
        <v>13</v>
      </c>
      <c r="K1695" s="3" t="s">
        <v>9</v>
      </c>
      <c r="L1695" s="3"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c r="U1695" s="4">
        <f>YEAR(SalesDataTable[[#This Row],[Order Date]])</f>
        <v>2026</v>
      </c>
      <c r="V1695" s="7" t="str">
        <f>"Q"&amp;ROUNDUP(MONTH(SalesDataTable[[#This Row],[Order Date]])/3,0)</f>
        <v>Q3</v>
      </c>
      <c r="W1695" s="8">
        <f>MONTH(SalesDataTable[[#This Row],[Order Date]])</f>
        <v>8</v>
      </c>
      <c r="X1695" s="7" t="str">
        <f>TEXT(SalesDataTable[[#This Row],[Order Date]],"mmm")</f>
        <v>Aug</v>
      </c>
    </row>
    <row r="1696" spans="1:24" ht="15.6">
      <c r="A1696" s="2">
        <v>3234</v>
      </c>
      <c r="B1696" s="12">
        <v>46254</v>
      </c>
      <c r="C1696" s="14">
        <f>YEAR(SalesDataTable[[#This Row],[Order Date]])</f>
        <v>2026</v>
      </c>
      <c r="D1696" s="14">
        <f>ROUNDUP(MONTH(SalesDataTable[[#This Row],[Order Date]])/3,0)</f>
        <v>3</v>
      </c>
      <c r="E1696" s="14">
        <f>MONTH(SalesDataTable[[#This Row],[Order Date]])</f>
        <v>8</v>
      </c>
      <c r="F1696" s="14" t="str">
        <f>TEXT(SalesDataTable[[#This Row],[Order Date]],"mmm")</f>
        <v>Aug</v>
      </c>
      <c r="G1696" s="3" t="s">
        <v>20</v>
      </c>
      <c r="H1696" s="3" t="s">
        <v>47</v>
      </c>
      <c r="I1696" s="3" t="s">
        <v>19</v>
      </c>
      <c r="J1696" s="3" t="s">
        <v>13</v>
      </c>
      <c r="K1696" s="3" t="s">
        <v>23</v>
      </c>
      <c r="L1696" s="3"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c r="U1696" s="4">
        <f>YEAR(SalesDataTable[[#This Row],[Order Date]])</f>
        <v>2026</v>
      </c>
      <c r="V1696" s="7" t="str">
        <f>"Q"&amp;ROUNDUP(MONTH(SalesDataTable[[#This Row],[Order Date]])/3,0)</f>
        <v>Q3</v>
      </c>
      <c r="W1696" s="8">
        <f>MONTH(SalesDataTable[[#This Row],[Order Date]])</f>
        <v>8</v>
      </c>
      <c r="X1696" s="7" t="str">
        <f>TEXT(SalesDataTable[[#This Row],[Order Date]],"mmm")</f>
        <v>Aug</v>
      </c>
    </row>
    <row r="1697" spans="1:24" ht="15.6">
      <c r="A1697" s="2">
        <v>3281</v>
      </c>
      <c r="B1697" s="12">
        <v>46254</v>
      </c>
      <c r="C1697" s="14">
        <f>YEAR(SalesDataTable[[#This Row],[Order Date]])</f>
        <v>2026</v>
      </c>
      <c r="D1697" s="14">
        <f>ROUNDUP(MONTH(SalesDataTable[[#This Row],[Order Date]])/3,0)</f>
        <v>3</v>
      </c>
      <c r="E1697" s="14">
        <f>MONTH(SalesDataTable[[#This Row],[Order Date]])</f>
        <v>8</v>
      </c>
      <c r="F1697" s="14" t="str">
        <f>TEXT(SalesDataTable[[#This Row],[Order Date]],"mmm")</f>
        <v>Aug</v>
      </c>
      <c r="G1697" s="3" t="s">
        <v>20</v>
      </c>
      <c r="H1697" s="3" t="s">
        <v>21</v>
      </c>
      <c r="I1697" s="3" t="s">
        <v>2</v>
      </c>
      <c r="J1697" s="3" t="s">
        <v>13</v>
      </c>
      <c r="K1697" s="3" t="s">
        <v>14</v>
      </c>
      <c r="L1697" s="3" t="s">
        <v>15</v>
      </c>
      <c r="M1697" s="8">
        <v>1</v>
      </c>
      <c r="N1697" s="5">
        <v>35.58</v>
      </c>
      <c r="O1697" s="6">
        <v>0.15</v>
      </c>
      <c r="P1697" s="5">
        <v>13.94</v>
      </c>
      <c r="Q1697" s="5">
        <f t="shared" si="104"/>
        <v>30.242999999999999</v>
      </c>
      <c r="R1697" s="5">
        <f t="shared" si="105"/>
        <v>13.94</v>
      </c>
      <c r="S1697" s="5">
        <f t="shared" si="106"/>
        <v>16.302999999999997</v>
      </c>
      <c r="T1697" s="7">
        <f t="shared" si="107"/>
        <v>0.53906689151208542</v>
      </c>
      <c r="U1697" s="4">
        <f>YEAR(SalesDataTable[[#This Row],[Order Date]])</f>
        <v>2026</v>
      </c>
      <c r="V1697" s="7" t="str">
        <f>"Q"&amp;ROUNDUP(MONTH(SalesDataTable[[#This Row],[Order Date]])/3,0)</f>
        <v>Q3</v>
      </c>
      <c r="W1697" s="8">
        <f>MONTH(SalesDataTable[[#This Row],[Order Date]])</f>
        <v>8</v>
      </c>
      <c r="X1697" s="7" t="str">
        <f>TEXT(SalesDataTable[[#This Row],[Order Date]],"mmm")</f>
        <v>Aug</v>
      </c>
    </row>
    <row r="1698" spans="1:24" ht="15.6">
      <c r="A1698" s="2">
        <v>3870</v>
      </c>
      <c r="B1698" s="12">
        <v>46254</v>
      </c>
      <c r="C1698" s="14">
        <f>YEAR(SalesDataTable[[#This Row],[Order Date]])</f>
        <v>2026</v>
      </c>
      <c r="D1698" s="14">
        <f>ROUNDUP(MONTH(SalesDataTable[[#This Row],[Order Date]])/3,0)</f>
        <v>3</v>
      </c>
      <c r="E1698" s="14">
        <f>MONTH(SalesDataTable[[#This Row],[Order Date]])</f>
        <v>8</v>
      </c>
      <c r="F1698" s="14" t="str">
        <f>TEXT(SalesDataTable[[#This Row],[Order Date]],"mmm")</f>
        <v>Aug</v>
      </c>
      <c r="G1698" s="3" t="s">
        <v>11</v>
      </c>
      <c r="H1698" s="3" t="s">
        <v>25</v>
      </c>
      <c r="I1698" s="3" t="s">
        <v>28</v>
      </c>
      <c r="J1698" s="3" t="s">
        <v>3</v>
      </c>
      <c r="K1698" s="3" t="s">
        <v>9</v>
      </c>
      <c r="L1698" s="3" t="s">
        <v>37</v>
      </c>
      <c r="M1698" s="8">
        <v>1</v>
      </c>
      <c r="N1698" s="5">
        <v>157.84</v>
      </c>
      <c r="O1698" s="6">
        <v>0</v>
      </c>
      <c r="P1698" s="5">
        <v>77.87</v>
      </c>
      <c r="Q1698" s="5">
        <f t="shared" si="104"/>
        <v>157.84</v>
      </c>
      <c r="R1698" s="5">
        <f t="shared" si="105"/>
        <v>77.87</v>
      </c>
      <c r="S1698" s="5">
        <f t="shared" si="106"/>
        <v>79.97</v>
      </c>
      <c r="T1698" s="7">
        <f t="shared" si="107"/>
        <v>0.50665230613279266</v>
      </c>
      <c r="U1698" s="4">
        <f>YEAR(SalesDataTable[[#This Row],[Order Date]])</f>
        <v>2026</v>
      </c>
      <c r="V1698" s="7" t="str">
        <f>"Q"&amp;ROUNDUP(MONTH(SalesDataTable[[#This Row],[Order Date]])/3,0)</f>
        <v>Q3</v>
      </c>
      <c r="W1698" s="8">
        <f>MONTH(SalesDataTable[[#This Row],[Order Date]])</f>
        <v>8</v>
      </c>
      <c r="X1698" s="7" t="str">
        <f>TEXT(SalesDataTable[[#This Row],[Order Date]],"mmm")</f>
        <v>Aug</v>
      </c>
    </row>
    <row r="1699" spans="1:24" ht="15.6">
      <c r="A1699" s="2">
        <v>3938</v>
      </c>
      <c r="B1699" s="12">
        <v>46254</v>
      </c>
      <c r="C1699" s="14">
        <f>YEAR(SalesDataTable[[#This Row],[Order Date]])</f>
        <v>2026</v>
      </c>
      <c r="D1699" s="14">
        <f>ROUNDUP(MONTH(SalesDataTable[[#This Row],[Order Date]])/3,0)</f>
        <v>3</v>
      </c>
      <c r="E1699" s="14">
        <f>MONTH(SalesDataTable[[#This Row],[Order Date]])</f>
        <v>8</v>
      </c>
      <c r="F1699" s="14" t="str">
        <f>TEXT(SalesDataTable[[#This Row],[Order Date]],"mmm")</f>
        <v>Aug</v>
      </c>
      <c r="G1699" s="3" t="s">
        <v>6</v>
      </c>
      <c r="H1699" s="3" t="s">
        <v>43</v>
      </c>
      <c r="I1699" s="3" t="s">
        <v>2</v>
      </c>
      <c r="J1699" s="3" t="s">
        <v>13</v>
      </c>
      <c r="K1699" s="3" t="s">
        <v>23</v>
      </c>
      <c r="L1699" s="3" t="s">
        <v>24</v>
      </c>
      <c r="M1699" s="8">
        <v>1</v>
      </c>
      <c r="N1699" s="5">
        <v>336.35</v>
      </c>
      <c r="O1699" s="6">
        <v>0</v>
      </c>
      <c r="P1699" s="5">
        <v>195.07</v>
      </c>
      <c r="Q1699" s="5">
        <f t="shared" si="104"/>
        <v>336.35</v>
      </c>
      <c r="R1699" s="5">
        <f t="shared" si="105"/>
        <v>195.07</v>
      </c>
      <c r="S1699" s="5">
        <f t="shared" si="106"/>
        <v>141.28000000000003</v>
      </c>
      <c r="T1699" s="7">
        <f t="shared" si="107"/>
        <v>0.42003865021554931</v>
      </c>
      <c r="U1699" s="4">
        <f>YEAR(SalesDataTable[[#This Row],[Order Date]])</f>
        <v>2026</v>
      </c>
      <c r="V1699" s="7" t="str">
        <f>"Q"&amp;ROUNDUP(MONTH(SalesDataTable[[#This Row],[Order Date]])/3,0)</f>
        <v>Q3</v>
      </c>
      <c r="W1699" s="8">
        <f>MONTH(SalesDataTable[[#This Row],[Order Date]])</f>
        <v>8</v>
      </c>
      <c r="X1699" s="7" t="str">
        <f>TEXT(SalesDataTable[[#This Row],[Order Date]],"mmm")</f>
        <v>Aug</v>
      </c>
    </row>
    <row r="1700" spans="1:24" ht="15.6">
      <c r="A1700" s="2">
        <v>4237</v>
      </c>
      <c r="B1700" s="12">
        <v>46254</v>
      </c>
      <c r="C1700" s="14">
        <f>YEAR(SalesDataTable[[#This Row],[Order Date]])</f>
        <v>2026</v>
      </c>
      <c r="D1700" s="14">
        <f>ROUNDUP(MONTH(SalesDataTable[[#This Row],[Order Date]])/3,0)</f>
        <v>3</v>
      </c>
      <c r="E1700" s="14">
        <f>MONTH(SalesDataTable[[#This Row],[Order Date]])</f>
        <v>8</v>
      </c>
      <c r="F1700" s="14" t="str">
        <f>TEXT(SalesDataTable[[#This Row],[Order Date]],"mmm")</f>
        <v>Aug</v>
      </c>
      <c r="G1700" s="3" t="s">
        <v>20</v>
      </c>
      <c r="H1700" s="3" t="s">
        <v>47</v>
      </c>
      <c r="I1700" s="3" t="s">
        <v>8</v>
      </c>
      <c r="J1700" s="3" t="s">
        <v>3</v>
      </c>
      <c r="K1700" s="3" t="s">
        <v>9</v>
      </c>
      <c r="L1700" s="3"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c r="U1700" s="4">
        <f>YEAR(SalesDataTable[[#This Row],[Order Date]])</f>
        <v>2026</v>
      </c>
      <c r="V1700" s="7" t="str">
        <f>"Q"&amp;ROUNDUP(MONTH(SalesDataTable[[#This Row],[Order Date]])/3,0)</f>
        <v>Q3</v>
      </c>
      <c r="W1700" s="8">
        <f>MONTH(SalesDataTable[[#This Row],[Order Date]])</f>
        <v>8</v>
      </c>
      <c r="X1700" s="7" t="str">
        <f>TEXT(SalesDataTable[[#This Row],[Order Date]],"mmm")</f>
        <v>Aug</v>
      </c>
    </row>
    <row r="1701" spans="1:24" ht="15.6">
      <c r="A1701" s="2">
        <v>4970</v>
      </c>
      <c r="B1701" s="12">
        <v>46254</v>
      </c>
      <c r="C1701" s="14">
        <f>YEAR(SalesDataTable[[#This Row],[Order Date]])</f>
        <v>2026</v>
      </c>
      <c r="D1701" s="14">
        <f>ROUNDUP(MONTH(SalesDataTable[[#This Row],[Order Date]])/3,0)</f>
        <v>3</v>
      </c>
      <c r="E1701" s="14">
        <f>MONTH(SalesDataTable[[#This Row],[Order Date]])</f>
        <v>8</v>
      </c>
      <c r="F1701" s="14" t="str">
        <f>TEXT(SalesDataTable[[#This Row],[Order Date]],"mmm")</f>
        <v>Aug</v>
      </c>
      <c r="G1701" s="3" t="s">
        <v>6</v>
      </c>
      <c r="H1701" s="3" t="s">
        <v>49</v>
      </c>
      <c r="I1701" s="3" t="s">
        <v>2</v>
      </c>
      <c r="J1701" s="3" t="s">
        <v>3</v>
      </c>
      <c r="K1701" s="3" t="s">
        <v>4</v>
      </c>
      <c r="L1701" s="3" t="s">
        <v>30</v>
      </c>
      <c r="M1701" s="8">
        <v>2</v>
      </c>
      <c r="N1701" s="5">
        <v>105.01</v>
      </c>
      <c r="O1701" s="6">
        <v>0.15</v>
      </c>
      <c r="P1701" s="5">
        <v>50.56</v>
      </c>
      <c r="Q1701" s="5">
        <f t="shared" si="104"/>
        <v>178.517</v>
      </c>
      <c r="R1701" s="5">
        <f t="shared" si="105"/>
        <v>101.12</v>
      </c>
      <c r="S1701" s="5">
        <f t="shared" si="106"/>
        <v>77.396999999999991</v>
      </c>
      <c r="T1701" s="7">
        <f t="shared" si="107"/>
        <v>0.43355534766996978</v>
      </c>
      <c r="U1701" s="4">
        <f>YEAR(SalesDataTable[[#This Row],[Order Date]])</f>
        <v>2026</v>
      </c>
      <c r="V1701" s="7" t="str">
        <f>"Q"&amp;ROUNDUP(MONTH(SalesDataTable[[#This Row],[Order Date]])/3,0)</f>
        <v>Q3</v>
      </c>
      <c r="W1701" s="8">
        <f>MONTH(SalesDataTable[[#This Row],[Order Date]])</f>
        <v>8</v>
      </c>
      <c r="X1701" s="7" t="str">
        <f>TEXT(SalesDataTable[[#This Row],[Order Date]],"mmm")</f>
        <v>Aug</v>
      </c>
    </row>
    <row r="1702" spans="1:24" ht="15.6">
      <c r="A1702" s="2">
        <v>515</v>
      </c>
      <c r="B1702" s="12">
        <v>46255</v>
      </c>
      <c r="C1702" s="14">
        <f>YEAR(SalesDataTable[[#This Row],[Order Date]])</f>
        <v>2026</v>
      </c>
      <c r="D1702" s="14">
        <f>ROUNDUP(MONTH(SalesDataTable[[#This Row],[Order Date]])/3,0)</f>
        <v>3</v>
      </c>
      <c r="E1702" s="14">
        <f>MONTH(SalesDataTable[[#This Row],[Order Date]])</f>
        <v>8</v>
      </c>
      <c r="F1702" s="14" t="str">
        <f>TEXT(SalesDataTable[[#This Row],[Order Date]],"mmm")</f>
        <v>Aug</v>
      </c>
      <c r="G1702" s="3" t="s">
        <v>0</v>
      </c>
      <c r="H1702" s="3" t="s">
        <v>1</v>
      </c>
      <c r="I1702" s="3" t="s">
        <v>19</v>
      </c>
      <c r="J1702" s="3" t="s">
        <v>3</v>
      </c>
      <c r="K1702" s="3" t="s">
        <v>14</v>
      </c>
      <c r="L1702" s="3" t="s">
        <v>32</v>
      </c>
      <c r="M1702" s="8">
        <v>2</v>
      </c>
      <c r="N1702" s="5">
        <v>45.47</v>
      </c>
      <c r="O1702" s="6">
        <v>0</v>
      </c>
      <c r="P1702" s="5">
        <v>18.27</v>
      </c>
      <c r="Q1702" s="5">
        <f t="shared" si="104"/>
        <v>90.94</v>
      </c>
      <c r="R1702" s="5">
        <f t="shared" si="105"/>
        <v>36.54</v>
      </c>
      <c r="S1702" s="5">
        <f t="shared" si="106"/>
        <v>54.4</v>
      </c>
      <c r="T1702" s="7">
        <f t="shared" si="107"/>
        <v>0.5981966131515285</v>
      </c>
      <c r="U1702" s="4">
        <f>YEAR(SalesDataTable[[#This Row],[Order Date]])</f>
        <v>2026</v>
      </c>
      <c r="V1702" s="7" t="str">
        <f>"Q"&amp;ROUNDUP(MONTH(SalesDataTable[[#This Row],[Order Date]])/3,0)</f>
        <v>Q3</v>
      </c>
      <c r="W1702" s="8">
        <f>MONTH(SalesDataTable[[#This Row],[Order Date]])</f>
        <v>8</v>
      </c>
      <c r="X1702" s="7" t="str">
        <f>TEXT(SalesDataTable[[#This Row],[Order Date]],"mmm")</f>
        <v>Aug</v>
      </c>
    </row>
    <row r="1703" spans="1:24" ht="15.6">
      <c r="A1703" s="2">
        <v>661</v>
      </c>
      <c r="B1703" s="12">
        <v>46255</v>
      </c>
      <c r="C1703" s="14">
        <f>YEAR(SalesDataTable[[#This Row],[Order Date]])</f>
        <v>2026</v>
      </c>
      <c r="D1703" s="14">
        <f>ROUNDUP(MONTH(SalesDataTable[[#This Row],[Order Date]])/3,0)</f>
        <v>3</v>
      </c>
      <c r="E1703" s="14">
        <f>MONTH(SalesDataTable[[#This Row],[Order Date]])</f>
        <v>8</v>
      </c>
      <c r="F1703" s="14" t="str">
        <f>TEXT(SalesDataTable[[#This Row],[Order Date]],"mmm")</f>
        <v>Aug</v>
      </c>
      <c r="G1703" s="3" t="s">
        <v>0</v>
      </c>
      <c r="H1703" s="3" t="s">
        <v>50</v>
      </c>
      <c r="I1703" s="3" t="s">
        <v>19</v>
      </c>
      <c r="J1703" s="3" t="s">
        <v>13</v>
      </c>
      <c r="K1703" s="3" t="s">
        <v>14</v>
      </c>
      <c r="L1703" s="3" t="s">
        <v>32</v>
      </c>
      <c r="M1703" s="8">
        <v>2</v>
      </c>
      <c r="N1703" s="5">
        <v>47.58</v>
      </c>
      <c r="O1703" s="6">
        <v>0.1</v>
      </c>
      <c r="P1703" s="5">
        <v>18.47</v>
      </c>
      <c r="Q1703" s="5">
        <f t="shared" si="104"/>
        <v>85.644000000000005</v>
      </c>
      <c r="R1703" s="5">
        <f t="shared" si="105"/>
        <v>36.94</v>
      </c>
      <c r="S1703" s="5">
        <f t="shared" si="106"/>
        <v>48.704000000000008</v>
      </c>
      <c r="T1703" s="7">
        <f t="shared" si="107"/>
        <v>0.56867965064686377</v>
      </c>
      <c r="U1703" s="4">
        <f>YEAR(SalesDataTable[[#This Row],[Order Date]])</f>
        <v>2026</v>
      </c>
      <c r="V1703" s="7" t="str">
        <f>"Q"&amp;ROUNDUP(MONTH(SalesDataTable[[#This Row],[Order Date]])/3,0)</f>
        <v>Q3</v>
      </c>
      <c r="W1703" s="8">
        <f>MONTH(SalesDataTable[[#This Row],[Order Date]])</f>
        <v>8</v>
      </c>
      <c r="X1703" s="7" t="str">
        <f>TEXT(SalesDataTable[[#This Row],[Order Date]],"mmm")</f>
        <v>Aug</v>
      </c>
    </row>
    <row r="1704" spans="1:24" ht="15.6">
      <c r="A1704" s="2">
        <v>1443</v>
      </c>
      <c r="B1704" s="12">
        <v>46255</v>
      </c>
      <c r="C1704" s="14">
        <f>YEAR(SalesDataTable[[#This Row],[Order Date]])</f>
        <v>2026</v>
      </c>
      <c r="D1704" s="14">
        <f>ROUNDUP(MONTH(SalesDataTable[[#This Row],[Order Date]])/3,0)</f>
        <v>3</v>
      </c>
      <c r="E1704" s="14">
        <f>MONTH(SalesDataTable[[#This Row],[Order Date]])</f>
        <v>8</v>
      </c>
      <c r="F1704" s="14" t="str">
        <f>TEXT(SalesDataTable[[#This Row],[Order Date]],"mmm")</f>
        <v>Aug</v>
      </c>
      <c r="G1704" s="3" t="s">
        <v>20</v>
      </c>
      <c r="H1704" s="3" t="s">
        <v>21</v>
      </c>
      <c r="I1704" s="3" t="s">
        <v>2</v>
      </c>
      <c r="J1704" s="3" t="s">
        <v>13</v>
      </c>
      <c r="K1704" s="3" t="s">
        <v>9</v>
      </c>
      <c r="L1704" s="3" t="s">
        <v>37</v>
      </c>
      <c r="M1704" s="8">
        <v>5</v>
      </c>
      <c r="N1704" s="5">
        <v>155.65</v>
      </c>
      <c r="O1704" s="6">
        <v>0</v>
      </c>
      <c r="P1704" s="5">
        <v>79.13</v>
      </c>
      <c r="Q1704" s="5">
        <f t="shared" si="104"/>
        <v>778.25</v>
      </c>
      <c r="R1704" s="5">
        <f t="shared" si="105"/>
        <v>395.65</v>
      </c>
      <c r="S1704" s="5">
        <f t="shared" si="106"/>
        <v>382.6</v>
      </c>
      <c r="T1704" s="7">
        <f t="shared" si="107"/>
        <v>0.49161580469000965</v>
      </c>
      <c r="U1704" s="4">
        <f>YEAR(SalesDataTable[[#This Row],[Order Date]])</f>
        <v>2026</v>
      </c>
      <c r="V1704" s="7" t="str">
        <f>"Q"&amp;ROUNDUP(MONTH(SalesDataTable[[#This Row],[Order Date]])/3,0)</f>
        <v>Q3</v>
      </c>
      <c r="W1704" s="8">
        <f>MONTH(SalesDataTable[[#This Row],[Order Date]])</f>
        <v>8</v>
      </c>
      <c r="X1704" s="7" t="str">
        <f>TEXT(SalesDataTable[[#This Row],[Order Date]],"mmm")</f>
        <v>Aug</v>
      </c>
    </row>
    <row r="1705" spans="1:24" ht="15.6">
      <c r="A1705" s="2">
        <v>1446</v>
      </c>
      <c r="B1705" s="12">
        <v>46255</v>
      </c>
      <c r="C1705" s="14">
        <f>YEAR(SalesDataTable[[#This Row],[Order Date]])</f>
        <v>2026</v>
      </c>
      <c r="D1705" s="14">
        <f>ROUNDUP(MONTH(SalesDataTable[[#This Row],[Order Date]])/3,0)</f>
        <v>3</v>
      </c>
      <c r="E1705" s="14">
        <f>MONTH(SalesDataTable[[#This Row],[Order Date]])</f>
        <v>8</v>
      </c>
      <c r="F1705" s="14" t="str">
        <f>TEXT(SalesDataTable[[#This Row],[Order Date]],"mmm")</f>
        <v>Aug</v>
      </c>
      <c r="G1705" s="3" t="s">
        <v>20</v>
      </c>
      <c r="H1705" s="3" t="s">
        <v>47</v>
      </c>
      <c r="I1705" s="3" t="s">
        <v>19</v>
      </c>
      <c r="J1705" s="3" t="s">
        <v>3</v>
      </c>
      <c r="K1705" s="3" t="s">
        <v>23</v>
      </c>
      <c r="L1705" s="3" t="s">
        <v>29</v>
      </c>
      <c r="M1705" s="8">
        <v>1</v>
      </c>
      <c r="N1705" s="5">
        <v>195.15</v>
      </c>
      <c r="O1705" s="6">
        <v>0</v>
      </c>
      <c r="P1705" s="5">
        <v>101.99</v>
      </c>
      <c r="Q1705" s="5">
        <f t="shared" si="104"/>
        <v>195.15</v>
      </c>
      <c r="R1705" s="5">
        <f t="shared" si="105"/>
        <v>101.99</v>
      </c>
      <c r="S1705" s="5">
        <f t="shared" si="106"/>
        <v>93.160000000000011</v>
      </c>
      <c r="T1705" s="7">
        <f t="shared" si="107"/>
        <v>0.47737637714578535</v>
      </c>
      <c r="U1705" s="4">
        <f>YEAR(SalesDataTable[[#This Row],[Order Date]])</f>
        <v>2026</v>
      </c>
      <c r="V1705" s="7" t="str">
        <f>"Q"&amp;ROUNDUP(MONTH(SalesDataTable[[#This Row],[Order Date]])/3,0)</f>
        <v>Q3</v>
      </c>
      <c r="W1705" s="8">
        <f>MONTH(SalesDataTable[[#This Row],[Order Date]])</f>
        <v>8</v>
      </c>
      <c r="X1705" s="7" t="str">
        <f>TEXT(SalesDataTable[[#This Row],[Order Date]],"mmm")</f>
        <v>Aug</v>
      </c>
    </row>
    <row r="1706" spans="1:24" ht="15.6">
      <c r="A1706" s="2">
        <v>1524</v>
      </c>
      <c r="B1706" s="12">
        <v>46255</v>
      </c>
      <c r="C1706" s="14">
        <f>YEAR(SalesDataTable[[#This Row],[Order Date]])</f>
        <v>2026</v>
      </c>
      <c r="D1706" s="14">
        <f>ROUNDUP(MONTH(SalesDataTable[[#This Row],[Order Date]])/3,0)</f>
        <v>3</v>
      </c>
      <c r="E1706" s="14">
        <f>MONTH(SalesDataTable[[#This Row],[Order Date]])</f>
        <v>8</v>
      </c>
      <c r="F1706" s="14" t="str">
        <f>TEXT(SalesDataTable[[#This Row],[Order Date]],"mmm")</f>
        <v>Aug</v>
      </c>
      <c r="G1706" s="3" t="s">
        <v>6</v>
      </c>
      <c r="H1706" s="3" t="s">
        <v>27</v>
      </c>
      <c r="I1706" s="3" t="s">
        <v>28</v>
      </c>
      <c r="J1706" s="3" t="s">
        <v>13</v>
      </c>
      <c r="K1706" s="3" t="s">
        <v>4</v>
      </c>
      <c r="L1706" s="3"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c r="U1706" s="4">
        <f>YEAR(SalesDataTable[[#This Row],[Order Date]])</f>
        <v>2026</v>
      </c>
      <c r="V1706" s="7" t="str">
        <f>"Q"&amp;ROUNDUP(MONTH(SalesDataTable[[#This Row],[Order Date]])/3,0)</f>
        <v>Q3</v>
      </c>
      <c r="W1706" s="8">
        <f>MONTH(SalesDataTable[[#This Row],[Order Date]])</f>
        <v>8</v>
      </c>
      <c r="X1706" s="7" t="str">
        <f>TEXT(SalesDataTable[[#This Row],[Order Date]],"mmm")</f>
        <v>Aug</v>
      </c>
    </row>
    <row r="1707" spans="1:24" ht="15.6">
      <c r="A1707" s="2">
        <v>1946</v>
      </c>
      <c r="B1707" s="12">
        <v>46255</v>
      </c>
      <c r="C1707" s="14">
        <f>YEAR(SalesDataTable[[#This Row],[Order Date]])</f>
        <v>2026</v>
      </c>
      <c r="D1707" s="14">
        <f>ROUNDUP(MONTH(SalesDataTable[[#This Row],[Order Date]])/3,0)</f>
        <v>3</v>
      </c>
      <c r="E1707" s="14">
        <f>MONTH(SalesDataTable[[#This Row],[Order Date]])</f>
        <v>8</v>
      </c>
      <c r="F1707" s="14" t="str">
        <f>TEXT(SalesDataTable[[#This Row],[Order Date]],"mmm")</f>
        <v>Aug</v>
      </c>
      <c r="G1707" s="3" t="s">
        <v>0</v>
      </c>
      <c r="H1707" s="3" t="s">
        <v>50</v>
      </c>
      <c r="I1707" s="3" t="s">
        <v>19</v>
      </c>
      <c r="J1707" s="3" t="s">
        <v>13</v>
      </c>
      <c r="K1707" s="3" t="s">
        <v>23</v>
      </c>
      <c r="L1707" s="3"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c r="U1707" s="4">
        <f>YEAR(SalesDataTable[[#This Row],[Order Date]])</f>
        <v>2026</v>
      </c>
      <c r="V1707" s="7" t="str">
        <f>"Q"&amp;ROUNDUP(MONTH(SalesDataTable[[#This Row],[Order Date]])/3,0)</f>
        <v>Q3</v>
      </c>
      <c r="W1707" s="8">
        <f>MONTH(SalesDataTable[[#This Row],[Order Date]])</f>
        <v>8</v>
      </c>
      <c r="X1707" s="7" t="str">
        <f>TEXT(SalesDataTable[[#This Row],[Order Date]],"mmm")</f>
        <v>Aug</v>
      </c>
    </row>
    <row r="1708" spans="1:24" ht="15.6">
      <c r="A1708" s="2">
        <v>2285</v>
      </c>
      <c r="B1708" s="12">
        <v>46255</v>
      </c>
      <c r="C1708" s="14">
        <f>YEAR(SalesDataTable[[#This Row],[Order Date]])</f>
        <v>2026</v>
      </c>
      <c r="D1708" s="14">
        <f>ROUNDUP(MONTH(SalesDataTable[[#This Row],[Order Date]])/3,0)</f>
        <v>3</v>
      </c>
      <c r="E1708" s="14">
        <f>MONTH(SalesDataTable[[#This Row],[Order Date]])</f>
        <v>8</v>
      </c>
      <c r="F1708" s="14" t="str">
        <f>TEXT(SalesDataTable[[#This Row],[Order Date]],"mmm")</f>
        <v>Aug</v>
      </c>
      <c r="G1708" s="3" t="s">
        <v>6</v>
      </c>
      <c r="H1708" s="3" t="s">
        <v>41</v>
      </c>
      <c r="I1708" s="3" t="s">
        <v>2</v>
      </c>
      <c r="J1708" s="3" t="s">
        <v>16</v>
      </c>
      <c r="K1708" s="3" t="s">
        <v>9</v>
      </c>
      <c r="L1708" s="3"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c r="U1708" s="4">
        <f>YEAR(SalesDataTable[[#This Row],[Order Date]])</f>
        <v>2026</v>
      </c>
      <c r="V1708" s="7" t="str">
        <f>"Q"&amp;ROUNDUP(MONTH(SalesDataTable[[#This Row],[Order Date]])/3,0)</f>
        <v>Q3</v>
      </c>
      <c r="W1708" s="8">
        <f>MONTH(SalesDataTable[[#This Row],[Order Date]])</f>
        <v>8</v>
      </c>
      <c r="X1708" s="7" t="str">
        <f>TEXT(SalesDataTable[[#This Row],[Order Date]],"mmm")</f>
        <v>Aug</v>
      </c>
    </row>
    <row r="1709" spans="1:24" ht="15.6">
      <c r="A1709" s="2">
        <v>2978</v>
      </c>
      <c r="B1709" s="12">
        <v>46255</v>
      </c>
      <c r="C1709" s="14">
        <f>YEAR(SalesDataTable[[#This Row],[Order Date]])</f>
        <v>2026</v>
      </c>
      <c r="D1709" s="14">
        <f>ROUNDUP(MONTH(SalesDataTable[[#This Row],[Order Date]])/3,0)</f>
        <v>3</v>
      </c>
      <c r="E1709" s="14">
        <f>MONTH(SalesDataTable[[#This Row],[Order Date]])</f>
        <v>8</v>
      </c>
      <c r="F1709" s="14" t="str">
        <f>TEXT(SalesDataTable[[#This Row],[Order Date]],"mmm")</f>
        <v>Aug</v>
      </c>
      <c r="G1709" s="3" t="s">
        <v>11</v>
      </c>
      <c r="H1709" s="3" t="s">
        <v>39</v>
      </c>
      <c r="I1709" s="3" t="s">
        <v>19</v>
      </c>
      <c r="J1709" s="3" t="s">
        <v>13</v>
      </c>
      <c r="K1709" s="3" t="s">
        <v>4</v>
      </c>
      <c r="L1709" s="3" t="s">
        <v>5</v>
      </c>
      <c r="M1709" s="8">
        <v>1</v>
      </c>
      <c r="N1709" s="5">
        <v>80.7</v>
      </c>
      <c r="O1709" s="6">
        <v>0</v>
      </c>
      <c r="P1709" s="5">
        <v>41.98</v>
      </c>
      <c r="Q1709" s="5">
        <f t="shared" si="104"/>
        <v>80.7</v>
      </c>
      <c r="R1709" s="5">
        <f t="shared" si="105"/>
        <v>41.98</v>
      </c>
      <c r="S1709" s="5">
        <f t="shared" si="106"/>
        <v>38.720000000000006</v>
      </c>
      <c r="T1709" s="7">
        <f t="shared" si="107"/>
        <v>0.47980173482032223</v>
      </c>
      <c r="U1709" s="4">
        <f>YEAR(SalesDataTable[[#This Row],[Order Date]])</f>
        <v>2026</v>
      </c>
      <c r="V1709" s="7" t="str">
        <f>"Q"&amp;ROUNDUP(MONTH(SalesDataTable[[#This Row],[Order Date]])/3,0)</f>
        <v>Q3</v>
      </c>
      <c r="W1709" s="8">
        <f>MONTH(SalesDataTable[[#This Row],[Order Date]])</f>
        <v>8</v>
      </c>
      <c r="X1709" s="7" t="str">
        <f>TEXT(SalesDataTable[[#This Row],[Order Date]],"mmm")</f>
        <v>Aug</v>
      </c>
    </row>
    <row r="1710" spans="1:24" ht="15.6">
      <c r="A1710" s="2">
        <v>3842</v>
      </c>
      <c r="B1710" s="12">
        <v>46255</v>
      </c>
      <c r="C1710" s="14">
        <f>YEAR(SalesDataTable[[#This Row],[Order Date]])</f>
        <v>2026</v>
      </c>
      <c r="D1710" s="14">
        <f>ROUNDUP(MONTH(SalesDataTable[[#This Row],[Order Date]])/3,0)</f>
        <v>3</v>
      </c>
      <c r="E1710" s="14">
        <f>MONTH(SalesDataTable[[#This Row],[Order Date]])</f>
        <v>8</v>
      </c>
      <c r="F1710" s="14" t="str">
        <f>TEXT(SalesDataTable[[#This Row],[Order Date]],"mmm")</f>
        <v>Aug</v>
      </c>
      <c r="G1710" s="3" t="s">
        <v>20</v>
      </c>
      <c r="H1710" s="3" t="s">
        <v>33</v>
      </c>
      <c r="I1710" s="3" t="s">
        <v>8</v>
      </c>
      <c r="J1710" s="3" t="s">
        <v>3</v>
      </c>
      <c r="K1710" s="3" t="s">
        <v>9</v>
      </c>
      <c r="L1710" s="3" t="s">
        <v>37</v>
      </c>
      <c r="M1710" s="8">
        <v>10</v>
      </c>
      <c r="N1710" s="5">
        <v>156.72</v>
      </c>
      <c r="O1710" s="6">
        <v>0.15</v>
      </c>
      <c r="P1710" s="5">
        <v>78.12</v>
      </c>
      <c r="Q1710" s="5">
        <f t="shared" si="104"/>
        <v>1332.12</v>
      </c>
      <c r="R1710" s="5">
        <f t="shared" si="105"/>
        <v>781.2</v>
      </c>
      <c r="S1710" s="5">
        <f t="shared" si="106"/>
        <v>550.91999999999985</v>
      </c>
      <c r="T1710" s="7">
        <f t="shared" si="107"/>
        <v>0.41356634537429054</v>
      </c>
      <c r="U1710" s="4">
        <f>YEAR(SalesDataTable[[#This Row],[Order Date]])</f>
        <v>2026</v>
      </c>
      <c r="V1710" s="7" t="str">
        <f>"Q"&amp;ROUNDUP(MONTH(SalesDataTable[[#This Row],[Order Date]])/3,0)</f>
        <v>Q3</v>
      </c>
      <c r="W1710" s="8">
        <f>MONTH(SalesDataTable[[#This Row],[Order Date]])</f>
        <v>8</v>
      </c>
      <c r="X1710" s="7" t="str">
        <f>TEXT(SalesDataTable[[#This Row],[Order Date]],"mmm")</f>
        <v>Aug</v>
      </c>
    </row>
    <row r="1711" spans="1:24" ht="15.6">
      <c r="A1711" s="2">
        <v>4220</v>
      </c>
      <c r="B1711" s="12">
        <v>46255</v>
      </c>
      <c r="C1711" s="14">
        <f>YEAR(SalesDataTable[[#This Row],[Order Date]])</f>
        <v>2026</v>
      </c>
      <c r="D1711" s="14">
        <f>ROUNDUP(MONTH(SalesDataTable[[#This Row],[Order Date]])/3,0)</f>
        <v>3</v>
      </c>
      <c r="E1711" s="14">
        <f>MONTH(SalesDataTable[[#This Row],[Order Date]])</f>
        <v>8</v>
      </c>
      <c r="F1711" s="14" t="str">
        <f>TEXT(SalesDataTable[[#This Row],[Order Date]],"mmm")</f>
        <v>Aug</v>
      </c>
      <c r="G1711" s="3" t="s">
        <v>6</v>
      </c>
      <c r="H1711" s="3" t="s">
        <v>49</v>
      </c>
      <c r="I1711" s="3" t="s">
        <v>8</v>
      </c>
      <c r="J1711" s="3" t="s">
        <v>16</v>
      </c>
      <c r="K1711" s="3" t="s">
        <v>14</v>
      </c>
      <c r="L1711" s="3"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c r="U1711" s="4">
        <f>YEAR(SalesDataTable[[#This Row],[Order Date]])</f>
        <v>2026</v>
      </c>
      <c r="V1711" s="7" t="str">
        <f>"Q"&amp;ROUNDUP(MONTH(SalesDataTable[[#This Row],[Order Date]])/3,0)</f>
        <v>Q3</v>
      </c>
      <c r="W1711" s="8">
        <f>MONTH(SalesDataTable[[#This Row],[Order Date]])</f>
        <v>8</v>
      </c>
      <c r="X1711" s="7" t="str">
        <f>TEXT(SalesDataTable[[#This Row],[Order Date]],"mmm")</f>
        <v>Aug</v>
      </c>
    </row>
    <row r="1712" spans="1:24" ht="15.6">
      <c r="A1712" s="2">
        <v>478</v>
      </c>
      <c r="B1712" s="12">
        <v>46256</v>
      </c>
      <c r="C1712" s="14">
        <f>YEAR(SalesDataTable[[#This Row],[Order Date]])</f>
        <v>2026</v>
      </c>
      <c r="D1712" s="14">
        <f>ROUNDUP(MONTH(SalesDataTable[[#This Row],[Order Date]])/3,0)</f>
        <v>3</v>
      </c>
      <c r="E1712" s="14">
        <f>MONTH(SalesDataTable[[#This Row],[Order Date]])</f>
        <v>8</v>
      </c>
      <c r="F1712" s="14" t="str">
        <f>TEXT(SalesDataTable[[#This Row],[Order Date]],"mmm")</f>
        <v>Aug</v>
      </c>
      <c r="G1712" s="3" t="s">
        <v>20</v>
      </c>
      <c r="H1712" s="3" t="s">
        <v>33</v>
      </c>
      <c r="I1712" s="3" t="s">
        <v>19</v>
      </c>
      <c r="J1712" s="3" t="s">
        <v>16</v>
      </c>
      <c r="K1712" s="3" t="s">
        <v>34</v>
      </c>
      <c r="L1712" s="3" t="s">
        <v>35</v>
      </c>
      <c r="M1712" s="8">
        <v>2</v>
      </c>
      <c r="N1712" s="5">
        <v>40.22</v>
      </c>
      <c r="O1712" s="6">
        <v>0</v>
      </c>
      <c r="P1712" s="5">
        <v>14.45</v>
      </c>
      <c r="Q1712" s="5">
        <f t="shared" si="104"/>
        <v>80.44</v>
      </c>
      <c r="R1712" s="5">
        <f t="shared" si="105"/>
        <v>28.9</v>
      </c>
      <c r="S1712" s="5">
        <f t="shared" si="106"/>
        <v>51.54</v>
      </c>
      <c r="T1712" s="7">
        <f t="shared" si="107"/>
        <v>0.64072600696171056</v>
      </c>
      <c r="U1712" s="4">
        <f>YEAR(SalesDataTable[[#This Row],[Order Date]])</f>
        <v>2026</v>
      </c>
      <c r="V1712" s="7" t="str">
        <f>"Q"&amp;ROUNDUP(MONTH(SalesDataTable[[#This Row],[Order Date]])/3,0)</f>
        <v>Q3</v>
      </c>
      <c r="W1712" s="8">
        <f>MONTH(SalesDataTable[[#This Row],[Order Date]])</f>
        <v>8</v>
      </c>
      <c r="X1712" s="7" t="str">
        <f>TEXT(SalesDataTable[[#This Row],[Order Date]],"mmm")</f>
        <v>Aug</v>
      </c>
    </row>
    <row r="1713" spans="1:24" ht="15.6">
      <c r="A1713" s="2">
        <v>491</v>
      </c>
      <c r="B1713" s="12">
        <v>46256</v>
      </c>
      <c r="C1713" s="14">
        <f>YEAR(SalesDataTable[[#This Row],[Order Date]])</f>
        <v>2026</v>
      </c>
      <c r="D1713" s="14">
        <f>ROUNDUP(MONTH(SalesDataTable[[#This Row],[Order Date]])/3,0)</f>
        <v>3</v>
      </c>
      <c r="E1713" s="14">
        <f>MONTH(SalesDataTable[[#This Row],[Order Date]])</f>
        <v>8</v>
      </c>
      <c r="F1713" s="14" t="str">
        <f>TEXT(SalesDataTable[[#This Row],[Order Date]],"mmm")</f>
        <v>Aug</v>
      </c>
      <c r="G1713" s="3" t="s">
        <v>0</v>
      </c>
      <c r="H1713" s="3" t="s">
        <v>36</v>
      </c>
      <c r="I1713" s="3" t="s">
        <v>28</v>
      </c>
      <c r="J1713" s="3" t="s">
        <v>13</v>
      </c>
      <c r="K1713" s="3" t="s">
        <v>14</v>
      </c>
      <c r="L1713" s="3"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c r="U1713" s="4">
        <f>YEAR(SalesDataTable[[#This Row],[Order Date]])</f>
        <v>2026</v>
      </c>
      <c r="V1713" s="7" t="str">
        <f>"Q"&amp;ROUNDUP(MONTH(SalesDataTable[[#This Row],[Order Date]])/3,0)</f>
        <v>Q3</v>
      </c>
      <c r="W1713" s="8">
        <f>MONTH(SalesDataTable[[#This Row],[Order Date]])</f>
        <v>8</v>
      </c>
      <c r="X1713" s="7" t="str">
        <f>TEXT(SalesDataTable[[#This Row],[Order Date]],"mmm")</f>
        <v>Aug</v>
      </c>
    </row>
    <row r="1714" spans="1:24" ht="15.6">
      <c r="A1714" s="2">
        <v>862</v>
      </c>
      <c r="B1714" s="12">
        <v>46256</v>
      </c>
      <c r="C1714" s="14">
        <f>YEAR(SalesDataTable[[#This Row],[Order Date]])</f>
        <v>2026</v>
      </c>
      <c r="D1714" s="14">
        <f>ROUNDUP(MONTH(SalesDataTable[[#This Row],[Order Date]])/3,0)</f>
        <v>3</v>
      </c>
      <c r="E1714" s="14">
        <f>MONTH(SalesDataTable[[#This Row],[Order Date]])</f>
        <v>8</v>
      </c>
      <c r="F1714" s="14" t="str">
        <f>TEXT(SalesDataTable[[#This Row],[Order Date]],"mmm")</f>
        <v>Aug</v>
      </c>
      <c r="G1714" s="3" t="s">
        <v>0</v>
      </c>
      <c r="H1714" s="3" t="s">
        <v>36</v>
      </c>
      <c r="I1714" s="3" t="s">
        <v>2</v>
      </c>
      <c r="J1714" s="3" t="s">
        <v>3</v>
      </c>
      <c r="K1714" s="3" t="s">
        <v>9</v>
      </c>
      <c r="L1714" s="3" t="s">
        <v>10</v>
      </c>
      <c r="M1714" s="8">
        <v>1</v>
      </c>
      <c r="N1714" s="5">
        <v>93.55</v>
      </c>
      <c r="O1714" s="6">
        <v>0</v>
      </c>
      <c r="P1714" s="5">
        <v>44.89</v>
      </c>
      <c r="Q1714" s="5">
        <f t="shared" si="104"/>
        <v>93.55</v>
      </c>
      <c r="R1714" s="5">
        <f t="shared" si="105"/>
        <v>44.89</v>
      </c>
      <c r="S1714" s="5">
        <f t="shared" si="106"/>
        <v>48.66</v>
      </c>
      <c r="T1714" s="7">
        <f t="shared" si="107"/>
        <v>0.5201496525921967</v>
      </c>
      <c r="U1714" s="4">
        <f>YEAR(SalesDataTable[[#This Row],[Order Date]])</f>
        <v>2026</v>
      </c>
      <c r="V1714" s="7" t="str">
        <f>"Q"&amp;ROUNDUP(MONTH(SalesDataTable[[#This Row],[Order Date]])/3,0)</f>
        <v>Q3</v>
      </c>
      <c r="W1714" s="8">
        <f>MONTH(SalesDataTable[[#This Row],[Order Date]])</f>
        <v>8</v>
      </c>
      <c r="X1714" s="7" t="str">
        <f>TEXT(SalesDataTable[[#This Row],[Order Date]],"mmm")</f>
        <v>Aug</v>
      </c>
    </row>
    <row r="1715" spans="1:24" ht="15.6">
      <c r="A1715" s="2">
        <v>957</v>
      </c>
      <c r="B1715" s="12">
        <v>46256</v>
      </c>
      <c r="C1715" s="14">
        <f>YEAR(SalesDataTable[[#This Row],[Order Date]])</f>
        <v>2026</v>
      </c>
      <c r="D1715" s="14">
        <f>ROUNDUP(MONTH(SalesDataTable[[#This Row],[Order Date]])/3,0)</f>
        <v>3</v>
      </c>
      <c r="E1715" s="14">
        <f>MONTH(SalesDataTable[[#This Row],[Order Date]])</f>
        <v>8</v>
      </c>
      <c r="F1715" s="14" t="str">
        <f>TEXT(SalesDataTable[[#This Row],[Order Date]],"mmm")</f>
        <v>Aug</v>
      </c>
      <c r="G1715" s="3" t="s">
        <v>11</v>
      </c>
      <c r="H1715" s="3" t="s">
        <v>12</v>
      </c>
      <c r="I1715" s="3" t="s">
        <v>2</v>
      </c>
      <c r="J1715" s="3" t="s">
        <v>3</v>
      </c>
      <c r="K1715" s="3" t="s">
        <v>9</v>
      </c>
      <c r="L1715" s="3"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c r="U1715" s="4">
        <f>YEAR(SalesDataTable[[#This Row],[Order Date]])</f>
        <v>2026</v>
      </c>
      <c r="V1715" s="7" t="str">
        <f>"Q"&amp;ROUNDUP(MONTH(SalesDataTable[[#This Row],[Order Date]])/3,0)</f>
        <v>Q3</v>
      </c>
      <c r="W1715" s="8">
        <f>MONTH(SalesDataTable[[#This Row],[Order Date]])</f>
        <v>8</v>
      </c>
      <c r="X1715" s="7" t="str">
        <f>TEXT(SalesDataTable[[#This Row],[Order Date]],"mmm")</f>
        <v>Aug</v>
      </c>
    </row>
    <row r="1716" spans="1:24" ht="15.6">
      <c r="A1716" s="2">
        <v>1728</v>
      </c>
      <c r="B1716" s="12">
        <v>46256</v>
      </c>
      <c r="C1716" s="14">
        <f>YEAR(SalesDataTable[[#This Row],[Order Date]])</f>
        <v>2026</v>
      </c>
      <c r="D1716" s="14">
        <f>ROUNDUP(MONTH(SalesDataTable[[#This Row],[Order Date]])/3,0)</f>
        <v>3</v>
      </c>
      <c r="E1716" s="14">
        <f>MONTH(SalesDataTable[[#This Row],[Order Date]])</f>
        <v>8</v>
      </c>
      <c r="F1716" s="14" t="str">
        <f>TEXT(SalesDataTable[[#This Row],[Order Date]],"mmm")</f>
        <v>Aug</v>
      </c>
      <c r="G1716" s="3" t="s">
        <v>0</v>
      </c>
      <c r="H1716" s="3" t="s">
        <v>36</v>
      </c>
      <c r="I1716" s="3" t="s">
        <v>8</v>
      </c>
      <c r="J1716" s="3" t="s">
        <v>16</v>
      </c>
      <c r="K1716" s="3" t="s">
        <v>4</v>
      </c>
      <c r="L1716" s="3" t="s">
        <v>30</v>
      </c>
      <c r="M1716" s="8">
        <v>6</v>
      </c>
      <c r="N1716" s="5">
        <v>101.54</v>
      </c>
      <c r="O1716" s="6">
        <v>0.1</v>
      </c>
      <c r="P1716" s="5">
        <v>50</v>
      </c>
      <c r="Q1716" s="5">
        <f t="shared" si="104"/>
        <v>548.31600000000003</v>
      </c>
      <c r="R1716" s="5">
        <f t="shared" si="105"/>
        <v>300</v>
      </c>
      <c r="S1716" s="5">
        <f t="shared" si="106"/>
        <v>248.31600000000003</v>
      </c>
      <c r="T1716" s="7">
        <f t="shared" si="107"/>
        <v>0.45287024270676035</v>
      </c>
      <c r="U1716" s="4">
        <f>YEAR(SalesDataTable[[#This Row],[Order Date]])</f>
        <v>2026</v>
      </c>
      <c r="V1716" s="7" t="str">
        <f>"Q"&amp;ROUNDUP(MONTH(SalesDataTable[[#This Row],[Order Date]])/3,0)</f>
        <v>Q3</v>
      </c>
      <c r="W1716" s="8">
        <f>MONTH(SalesDataTable[[#This Row],[Order Date]])</f>
        <v>8</v>
      </c>
      <c r="X1716" s="7" t="str">
        <f>TEXT(SalesDataTable[[#This Row],[Order Date]],"mmm")</f>
        <v>Aug</v>
      </c>
    </row>
    <row r="1717" spans="1:24" ht="15.6">
      <c r="A1717" s="2">
        <v>2743</v>
      </c>
      <c r="B1717" s="12">
        <v>46256</v>
      </c>
      <c r="C1717" s="14">
        <f>YEAR(SalesDataTable[[#This Row],[Order Date]])</f>
        <v>2026</v>
      </c>
      <c r="D1717" s="14">
        <f>ROUNDUP(MONTH(SalesDataTable[[#This Row],[Order Date]])/3,0)</f>
        <v>3</v>
      </c>
      <c r="E1717" s="14">
        <f>MONTH(SalesDataTable[[#This Row],[Order Date]])</f>
        <v>8</v>
      </c>
      <c r="F1717" s="14" t="str">
        <f>TEXT(SalesDataTable[[#This Row],[Order Date]],"mmm")</f>
        <v>Aug</v>
      </c>
      <c r="G1717" s="3" t="s">
        <v>20</v>
      </c>
      <c r="H1717" s="3" t="s">
        <v>31</v>
      </c>
      <c r="I1717" s="3" t="s">
        <v>2</v>
      </c>
      <c r="J1717" s="3" t="s">
        <v>16</v>
      </c>
      <c r="K1717" s="3" t="s">
        <v>34</v>
      </c>
      <c r="L1717" s="3" t="s">
        <v>38</v>
      </c>
      <c r="M1717" s="8">
        <v>1</v>
      </c>
      <c r="N1717" s="5">
        <v>125.14</v>
      </c>
      <c r="O1717" s="6">
        <v>0</v>
      </c>
      <c r="P1717" s="5">
        <v>69.44</v>
      </c>
      <c r="Q1717" s="5">
        <f t="shared" si="104"/>
        <v>125.14</v>
      </c>
      <c r="R1717" s="5">
        <f t="shared" si="105"/>
        <v>69.44</v>
      </c>
      <c r="S1717" s="5">
        <f t="shared" si="106"/>
        <v>55.7</v>
      </c>
      <c r="T1717" s="7">
        <f t="shared" si="107"/>
        <v>0.4451014863353045</v>
      </c>
      <c r="U1717" s="4">
        <f>YEAR(SalesDataTable[[#This Row],[Order Date]])</f>
        <v>2026</v>
      </c>
      <c r="V1717" s="7" t="str">
        <f>"Q"&amp;ROUNDUP(MONTH(SalesDataTable[[#This Row],[Order Date]])/3,0)</f>
        <v>Q3</v>
      </c>
      <c r="W1717" s="8">
        <f>MONTH(SalesDataTable[[#This Row],[Order Date]])</f>
        <v>8</v>
      </c>
      <c r="X1717" s="7" t="str">
        <f>TEXT(SalesDataTable[[#This Row],[Order Date]],"mmm")</f>
        <v>Aug</v>
      </c>
    </row>
    <row r="1718" spans="1:24" ht="15.6">
      <c r="A1718" s="2">
        <v>3098</v>
      </c>
      <c r="B1718" s="12">
        <v>46256</v>
      </c>
      <c r="C1718" s="14">
        <f>YEAR(SalesDataTable[[#This Row],[Order Date]])</f>
        <v>2026</v>
      </c>
      <c r="D1718" s="14">
        <f>ROUNDUP(MONTH(SalesDataTable[[#This Row],[Order Date]])/3,0)</f>
        <v>3</v>
      </c>
      <c r="E1718" s="14">
        <f>MONTH(SalesDataTable[[#This Row],[Order Date]])</f>
        <v>8</v>
      </c>
      <c r="F1718" s="14" t="str">
        <f>TEXT(SalesDataTable[[#This Row],[Order Date]],"mmm")</f>
        <v>Aug</v>
      </c>
      <c r="G1718" s="3" t="s">
        <v>6</v>
      </c>
      <c r="H1718" s="3" t="s">
        <v>27</v>
      </c>
      <c r="I1718" s="3" t="s">
        <v>2</v>
      </c>
      <c r="J1718" s="3" t="s">
        <v>13</v>
      </c>
      <c r="K1718" s="3" t="s">
        <v>4</v>
      </c>
      <c r="L1718" s="3"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c r="U1718" s="4">
        <f>YEAR(SalesDataTable[[#This Row],[Order Date]])</f>
        <v>2026</v>
      </c>
      <c r="V1718" s="7" t="str">
        <f>"Q"&amp;ROUNDUP(MONTH(SalesDataTable[[#This Row],[Order Date]])/3,0)</f>
        <v>Q3</v>
      </c>
      <c r="W1718" s="8">
        <f>MONTH(SalesDataTable[[#This Row],[Order Date]])</f>
        <v>8</v>
      </c>
      <c r="X1718" s="7" t="str">
        <f>TEXT(SalesDataTable[[#This Row],[Order Date]],"mmm")</f>
        <v>Aug</v>
      </c>
    </row>
    <row r="1719" spans="1:24" ht="15.6">
      <c r="A1719" s="2">
        <v>3606</v>
      </c>
      <c r="B1719" s="12">
        <v>46256</v>
      </c>
      <c r="C1719" s="14">
        <f>YEAR(SalesDataTable[[#This Row],[Order Date]])</f>
        <v>2026</v>
      </c>
      <c r="D1719" s="14">
        <f>ROUNDUP(MONTH(SalesDataTable[[#This Row],[Order Date]])/3,0)</f>
        <v>3</v>
      </c>
      <c r="E1719" s="14">
        <f>MONTH(SalesDataTable[[#This Row],[Order Date]])</f>
        <v>8</v>
      </c>
      <c r="F1719" s="14" t="str">
        <f>TEXT(SalesDataTable[[#This Row],[Order Date]],"mmm")</f>
        <v>Aug</v>
      </c>
      <c r="G1719" s="3" t="s">
        <v>20</v>
      </c>
      <c r="H1719" s="3" t="s">
        <v>21</v>
      </c>
      <c r="I1719" s="3" t="s">
        <v>2</v>
      </c>
      <c r="J1719" s="3" t="s">
        <v>16</v>
      </c>
      <c r="K1719" s="3" t="s">
        <v>9</v>
      </c>
      <c r="L1719" s="3" t="s">
        <v>17</v>
      </c>
      <c r="M1719" s="8">
        <v>1</v>
      </c>
      <c r="N1719" s="5">
        <v>147.24</v>
      </c>
      <c r="O1719" s="6">
        <v>0</v>
      </c>
      <c r="P1719" s="5">
        <v>79.11</v>
      </c>
      <c r="Q1719" s="5">
        <f t="shared" si="104"/>
        <v>147.24</v>
      </c>
      <c r="R1719" s="5">
        <f t="shared" si="105"/>
        <v>79.11</v>
      </c>
      <c r="S1719" s="5">
        <f t="shared" si="106"/>
        <v>68.13000000000001</v>
      </c>
      <c r="T1719" s="7">
        <f t="shared" si="107"/>
        <v>0.46271393643031788</v>
      </c>
      <c r="U1719" s="4">
        <f>YEAR(SalesDataTable[[#This Row],[Order Date]])</f>
        <v>2026</v>
      </c>
      <c r="V1719" s="7" t="str">
        <f>"Q"&amp;ROUNDUP(MONTH(SalesDataTable[[#This Row],[Order Date]])/3,0)</f>
        <v>Q3</v>
      </c>
      <c r="W1719" s="8">
        <f>MONTH(SalesDataTable[[#This Row],[Order Date]])</f>
        <v>8</v>
      </c>
      <c r="X1719" s="7" t="str">
        <f>TEXT(SalesDataTable[[#This Row],[Order Date]],"mmm")</f>
        <v>Aug</v>
      </c>
    </row>
    <row r="1720" spans="1:24" ht="15.6">
      <c r="A1720" s="2">
        <v>3815</v>
      </c>
      <c r="B1720" s="12">
        <v>46256</v>
      </c>
      <c r="C1720" s="14">
        <f>YEAR(SalesDataTable[[#This Row],[Order Date]])</f>
        <v>2026</v>
      </c>
      <c r="D1720" s="14">
        <f>ROUNDUP(MONTH(SalesDataTable[[#This Row],[Order Date]])/3,0)</f>
        <v>3</v>
      </c>
      <c r="E1720" s="14">
        <f>MONTH(SalesDataTable[[#This Row],[Order Date]])</f>
        <v>8</v>
      </c>
      <c r="F1720" s="14" t="str">
        <f>TEXT(SalesDataTable[[#This Row],[Order Date]],"mmm")</f>
        <v>Aug</v>
      </c>
      <c r="G1720" s="3" t="s">
        <v>11</v>
      </c>
      <c r="H1720" s="3" t="s">
        <v>12</v>
      </c>
      <c r="I1720" s="3" t="s">
        <v>2</v>
      </c>
      <c r="J1720" s="3" t="s">
        <v>3</v>
      </c>
      <c r="K1720" s="3" t="s">
        <v>23</v>
      </c>
      <c r="L1720" s="3"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c r="U1720" s="4">
        <f>YEAR(SalesDataTable[[#This Row],[Order Date]])</f>
        <v>2026</v>
      </c>
      <c r="V1720" s="7" t="str">
        <f>"Q"&amp;ROUNDUP(MONTH(SalesDataTable[[#This Row],[Order Date]])/3,0)</f>
        <v>Q3</v>
      </c>
      <c r="W1720" s="8">
        <f>MONTH(SalesDataTable[[#This Row],[Order Date]])</f>
        <v>8</v>
      </c>
      <c r="X1720" s="7" t="str">
        <f>TEXT(SalesDataTable[[#This Row],[Order Date]],"mmm")</f>
        <v>Aug</v>
      </c>
    </row>
    <row r="1721" spans="1:24" ht="15.6">
      <c r="A1721" s="2">
        <v>3979</v>
      </c>
      <c r="B1721" s="12">
        <v>46256</v>
      </c>
      <c r="C1721" s="14">
        <f>YEAR(SalesDataTable[[#This Row],[Order Date]])</f>
        <v>2026</v>
      </c>
      <c r="D1721" s="14">
        <f>ROUNDUP(MONTH(SalesDataTable[[#This Row],[Order Date]])/3,0)</f>
        <v>3</v>
      </c>
      <c r="E1721" s="14">
        <f>MONTH(SalesDataTable[[#This Row],[Order Date]])</f>
        <v>8</v>
      </c>
      <c r="F1721" s="14" t="str">
        <f>TEXT(SalesDataTable[[#This Row],[Order Date]],"mmm")</f>
        <v>Aug</v>
      </c>
      <c r="G1721" s="3" t="s">
        <v>11</v>
      </c>
      <c r="H1721" s="3" t="s">
        <v>25</v>
      </c>
      <c r="I1721" s="3" t="s">
        <v>2</v>
      </c>
      <c r="J1721" s="3" t="s">
        <v>16</v>
      </c>
      <c r="K1721" s="3" t="s">
        <v>34</v>
      </c>
      <c r="L1721" s="3" t="s">
        <v>35</v>
      </c>
      <c r="M1721" s="8">
        <v>1</v>
      </c>
      <c r="N1721" s="5">
        <v>40.19</v>
      </c>
      <c r="O1721" s="6">
        <v>0.05</v>
      </c>
      <c r="P1721" s="5">
        <v>14.73</v>
      </c>
      <c r="Q1721" s="5">
        <f t="shared" si="104"/>
        <v>38.180499999999995</v>
      </c>
      <c r="R1721" s="5">
        <f t="shared" si="105"/>
        <v>14.73</v>
      </c>
      <c r="S1721" s="5">
        <f t="shared" si="106"/>
        <v>23.450499999999995</v>
      </c>
      <c r="T1721" s="7">
        <f t="shared" si="107"/>
        <v>0.61420096646193734</v>
      </c>
      <c r="U1721" s="4">
        <f>YEAR(SalesDataTable[[#This Row],[Order Date]])</f>
        <v>2026</v>
      </c>
      <c r="V1721" s="7" t="str">
        <f>"Q"&amp;ROUNDUP(MONTH(SalesDataTable[[#This Row],[Order Date]])/3,0)</f>
        <v>Q3</v>
      </c>
      <c r="W1721" s="8">
        <f>MONTH(SalesDataTable[[#This Row],[Order Date]])</f>
        <v>8</v>
      </c>
      <c r="X1721" s="7" t="str">
        <f>TEXT(SalesDataTable[[#This Row],[Order Date]],"mmm")</f>
        <v>Aug</v>
      </c>
    </row>
    <row r="1722" spans="1:24" ht="15.6">
      <c r="A1722" s="2">
        <v>4160</v>
      </c>
      <c r="B1722" s="12">
        <v>46256</v>
      </c>
      <c r="C1722" s="14">
        <f>YEAR(SalesDataTable[[#This Row],[Order Date]])</f>
        <v>2026</v>
      </c>
      <c r="D1722" s="14">
        <f>ROUNDUP(MONTH(SalesDataTable[[#This Row],[Order Date]])/3,0)</f>
        <v>3</v>
      </c>
      <c r="E1722" s="14">
        <f>MONTH(SalesDataTable[[#This Row],[Order Date]])</f>
        <v>8</v>
      </c>
      <c r="F1722" s="14" t="str">
        <f>TEXT(SalesDataTable[[#This Row],[Order Date]],"mmm")</f>
        <v>Aug</v>
      </c>
      <c r="G1722" s="3" t="s">
        <v>20</v>
      </c>
      <c r="H1722" s="3" t="s">
        <v>31</v>
      </c>
      <c r="I1722" s="3" t="s">
        <v>28</v>
      </c>
      <c r="J1722" s="3" t="s">
        <v>16</v>
      </c>
      <c r="K1722" s="3" t="s">
        <v>34</v>
      </c>
      <c r="L1722" s="3" t="s">
        <v>38</v>
      </c>
      <c r="M1722" s="8">
        <v>4</v>
      </c>
      <c r="N1722" s="5">
        <v>123.31</v>
      </c>
      <c r="O1722" s="6">
        <v>0</v>
      </c>
      <c r="P1722" s="5">
        <v>69.02</v>
      </c>
      <c r="Q1722" s="5">
        <f t="shared" si="104"/>
        <v>493.24</v>
      </c>
      <c r="R1722" s="5">
        <f t="shared" si="105"/>
        <v>276.08</v>
      </c>
      <c r="S1722" s="5">
        <f t="shared" si="106"/>
        <v>217.16000000000003</v>
      </c>
      <c r="T1722" s="7">
        <f t="shared" si="107"/>
        <v>0.44027248398345636</v>
      </c>
      <c r="U1722" s="4">
        <f>YEAR(SalesDataTable[[#This Row],[Order Date]])</f>
        <v>2026</v>
      </c>
      <c r="V1722" s="7" t="str">
        <f>"Q"&amp;ROUNDUP(MONTH(SalesDataTable[[#This Row],[Order Date]])/3,0)</f>
        <v>Q3</v>
      </c>
      <c r="W1722" s="8">
        <f>MONTH(SalesDataTable[[#This Row],[Order Date]])</f>
        <v>8</v>
      </c>
      <c r="X1722" s="7" t="str">
        <f>TEXT(SalesDataTable[[#This Row],[Order Date]],"mmm")</f>
        <v>Aug</v>
      </c>
    </row>
    <row r="1723" spans="1:24" ht="15.6">
      <c r="A1723" s="2">
        <v>4172</v>
      </c>
      <c r="B1723" s="12">
        <v>46256</v>
      </c>
      <c r="C1723" s="14">
        <f>YEAR(SalesDataTable[[#This Row],[Order Date]])</f>
        <v>2026</v>
      </c>
      <c r="D1723" s="14">
        <f>ROUNDUP(MONTH(SalesDataTable[[#This Row],[Order Date]])/3,0)</f>
        <v>3</v>
      </c>
      <c r="E1723" s="14">
        <f>MONTH(SalesDataTable[[#This Row],[Order Date]])</f>
        <v>8</v>
      </c>
      <c r="F1723" s="14" t="str">
        <f>TEXT(SalesDataTable[[#This Row],[Order Date]],"mmm")</f>
        <v>Aug</v>
      </c>
      <c r="G1723" s="3" t="s">
        <v>20</v>
      </c>
      <c r="H1723" s="3" t="s">
        <v>33</v>
      </c>
      <c r="I1723" s="3" t="s">
        <v>28</v>
      </c>
      <c r="J1723" s="3" t="s">
        <v>13</v>
      </c>
      <c r="K1723" s="3" t="s">
        <v>4</v>
      </c>
      <c r="L1723" s="3" t="s">
        <v>26</v>
      </c>
      <c r="M1723" s="8">
        <v>1</v>
      </c>
      <c r="N1723" s="5">
        <v>40.19</v>
      </c>
      <c r="O1723" s="6">
        <v>0.05</v>
      </c>
      <c r="P1723" s="5">
        <v>16.78</v>
      </c>
      <c r="Q1723" s="5">
        <f t="shared" si="104"/>
        <v>38.180499999999995</v>
      </c>
      <c r="R1723" s="5">
        <f t="shared" si="105"/>
        <v>16.78</v>
      </c>
      <c r="S1723" s="5">
        <f t="shared" si="106"/>
        <v>21.400499999999994</v>
      </c>
      <c r="T1723" s="7">
        <f t="shared" si="107"/>
        <v>0.56050863660769235</v>
      </c>
      <c r="U1723" s="4">
        <f>YEAR(SalesDataTable[[#This Row],[Order Date]])</f>
        <v>2026</v>
      </c>
      <c r="V1723" s="7" t="str">
        <f>"Q"&amp;ROUNDUP(MONTH(SalesDataTable[[#This Row],[Order Date]])/3,0)</f>
        <v>Q3</v>
      </c>
      <c r="W1723" s="8">
        <f>MONTH(SalesDataTable[[#This Row],[Order Date]])</f>
        <v>8</v>
      </c>
      <c r="X1723" s="7" t="str">
        <f>TEXT(SalesDataTable[[#This Row],[Order Date]],"mmm")</f>
        <v>Aug</v>
      </c>
    </row>
    <row r="1724" spans="1:24" ht="15.6">
      <c r="A1724" s="2">
        <v>4265</v>
      </c>
      <c r="B1724" s="12">
        <v>46256</v>
      </c>
      <c r="C1724" s="14">
        <f>YEAR(SalesDataTable[[#This Row],[Order Date]])</f>
        <v>2026</v>
      </c>
      <c r="D1724" s="14">
        <f>ROUNDUP(MONTH(SalesDataTable[[#This Row],[Order Date]])/3,0)</f>
        <v>3</v>
      </c>
      <c r="E1724" s="14">
        <f>MONTH(SalesDataTable[[#This Row],[Order Date]])</f>
        <v>8</v>
      </c>
      <c r="F1724" s="14" t="str">
        <f>TEXT(SalesDataTable[[#This Row],[Order Date]],"mmm")</f>
        <v>Aug</v>
      </c>
      <c r="G1724" s="3" t="s">
        <v>11</v>
      </c>
      <c r="H1724" s="3" t="s">
        <v>52</v>
      </c>
      <c r="I1724" s="3" t="s">
        <v>2</v>
      </c>
      <c r="J1724" s="3" t="s">
        <v>3</v>
      </c>
      <c r="K1724" s="3" t="s">
        <v>4</v>
      </c>
      <c r="L1724" s="3"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c r="U1724" s="4">
        <f>YEAR(SalesDataTable[[#This Row],[Order Date]])</f>
        <v>2026</v>
      </c>
      <c r="V1724" s="7" t="str">
        <f>"Q"&amp;ROUNDUP(MONTH(SalesDataTable[[#This Row],[Order Date]])/3,0)</f>
        <v>Q3</v>
      </c>
      <c r="W1724" s="8">
        <f>MONTH(SalesDataTable[[#This Row],[Order Date]])</f>
        <v>8</v>
      </c>
      <c r="X1724" s="7" t="str">
        <f>TEXT(SalesDataTable[[#This Row],[Order Date]],"mmm")</f>
        <v>Aug</v>
      </c>
    </row>
    <row r="1725" spans="1:24" ht="15.6">
      <c r="A1725" s="2">
        <v>4321</v>
      </c>
      <c r="B1725" s="12">
        <v>46256</v>
      </c>
      <c r="C1725" s="14">
        <f>YEAR(SalesDataTable[[#This Row],[Order Date]])</f>
        <v>2026</v>
      </c>
      <c r="D1725" s="14">
        <f>ROUNDUP(MONTH(SalesDataTable[[#This Row],[Order Date]])/3,0)</f>
        <v>3</v>
      </c>
      <c r="E1725" s="14">
        <f>MONTH(SalesDataTable[[#This Row],[Order Date]])</f>
        <v>8</v>
      </c>
      <c r="F1725" s="14" t="str">
        <f>TEXT(SalesDataTable[[#This Row],[Order Date]],"mmm")</f>
        <v>Aug</v>
      </c>
      <c r="G1725" s="3" t="s">
        <v>20</v>
      </c>
      <c r="H1725" s="3" t="s">
        <v>47</v>
      </c>
      <c r="I1725" s="3" t="s">
        <v>2</v>
      </c>
      <c r="J1725" s="3" t="s">
        <v>13</v>
      </c>
      <c r="K1725" s="3" t="s">
        <v>14</v>
      </c>
      <c r="L1725" s="3"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c r="U1725" s="4">
        <f>YEAR(SalesDataTable[[#This Row],[Order Date]])</f>
        <v>2026</v>
      </c>
      <c r="V1725" s="7" t="str">
        <f>"Q"&amp;ROUNDUP(MONTH(SalesDataTable[[#This Row],[Order Date]])/3,0)</f>
        <v>Q3</v>
      </c>
      <c r="W1725" s="8">
        <f>MONTH(SalesDataTable[[#This Row],[Order Date]])</f>
        <v>8</v>
      </c>
      <c r="X1725" s="7" t="str">
        <f>TEXT(SalesDataTable[[#This Row],[Order Date]],"mmm")</f>
        <v>Aug</v>
      </c>
    </row>
    <row r="1726" spans="1:24" ht="15.6">
      <c r="A1726" s="2">
        <v>4975</v>
      </c>
      <c r="B1726" s="12">
        <v>46256</v>
      </c>
      <c r="C1726" s="14">
        <f>YEAR(SalesDataTable[[#This Row],[Order Date]])</f>
        <v>2026</v>
      </c>
      <c r="D1726" s="14">
        <f>ROUNDUP(MONTH(SalesDataTable[[#This Row],[Order Date]])/3,0)</f>
        <v>3</v>
      </c>
      <c r="E1726" s="14">
        <f>MONTH(SalesDataTable[[#This Row],[Order Date]])</f>
        <v>8</v>
      </c>
      <c r="F1726" s="14" t="str">
        <f>TEXT(SalesDataTable[[#This Row],[Order Date]],"mmm")</f>
        <v>Aug</v>
      </c>
      <c r="G1726" s="3" t="s">
        <v>11</v>
      </c>
      <c r="H1726" s="3" t="s">
        <v>39</v>
      </c>
      <c r="I1726" s="3" t="s">
        <v>19</v>
      </c>
      <c r="J1726" s="3" t="s">
        <v>13</v>
      </c>
      <c r="K1726" s="3" t="s">
        <v>14</v>
      </c>
      <c r="L1726" s="3" t="s">
        <v>44</v>
      </c>
      <c r="M1726" s="8">
        <v>4</v>
      </c>
      <c r="N1726" s="5">
        <v>134.49</v>
      </c>
      <c r="O1726" s="6">
        <v>0</v>
      </c>
      <c r="P1726" s="5">
        <v>68.17</v>
      </c>
      <c r="Q1726" s="5">
        <f t="shared" si="104"/>
        <v>537.96</v>
      </c>
      <c r="R1726" s="5">
        <f t="shared" si="105"/>
        <v>272.68</v>
      </c>
      <c r="S1726" s="5">
        <f t="shared" si="106"/>
        <v>265.28000000000003</v>
      </c>
      <c r="T1726" s="7">
        <f t="shared" si="107"/>
        <v>0.49312216521674473</v>
      </c>
      <c r="U1726" s="4">
        <f>YEAR(SalesDataTable[[#This Row],[Order Date]])</f>
        <v>2026</v>
      </c>
      <c r="V1726" s="7" t="str">
        <f>"Q"&amp;ROUNDUP(MONTH(SalesDataTable[[#This Row],[Order Date]])/3,0)</f>
        <v>Q3</v>
      </c>
      <c r="W1726" s="8">
        <f>MONTH(SalesDataTable[[#This Row],[Order Date]])</f>
        <v>8</v>
      </c>
      <c r="X1726" s="7" t="str">
        <f>TEXT(SalesDataTable[[#This Row],[Order Date]],"mmm")</f>
        <v>Aug</v>
      </c>
    </row>
    <row r="1727" spans="1:24" ht="15.6">
      <c r="A1727" s="2">
        <v>991</v>
      </c>
      <c r="B1727" s="12">
        <v>46257</v>
      </c>
      <c r="C1727" s="14">
        <f>YEAR(SalesDataTable[[#This Row],[Order Date]])</f>
        <v>2026</v>
      </c>
      <c r="D1727" s="14">
        <f>ROUNDUP(MONTH(SalesDataTable[[#This Row],[Order Date]])/3,0)</f>
        <v>3</v>
      </c>
      <c r="E1727" s="14">
        <f>MONTH(SalesDataTable[[#This Row],[Order Date]])</f>
        <v>8</v>
      </c>
      <c r="F1727" s="14" t="str">
        <f>TEXT(SalesDataTable[[#This Row],[Order Date]],"mmm")</f>
        <v>Aug</v>
      </c>
      <c r="G1727" s="3" t="s">
        <v>11</v>
      </c>
      <c r="H1727" s="3" t="s">
        <v>18</v>
      </c>
      <c r="I1727" s="3" t="s">
        <v>8</v>
      </c>
      <c r="J1727" s="3" t="s">
        <v>16</v>
      </c>
      <c r="K1727" s="3" t="s">
        <v>9</v>
      </c>
      <c r="L1727" s="3"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c r="U1727" s="4">
        <f>YEAR(SalesDataTable[[#This Row],[Order Date]])</f>
        <v>2026</v>
      </c>
      <c r="V1727" s="7" t="str">
        <f>"Q"&amp;ROUNDUP(MONTH(SalesDataTable[[#This Row],[Order Date]])/3,0)</f>
        <v>Q3</v>
      </c>
      <c r="W1727" s="8">
        <f>MONTH(SalesDataTable[[#This Row],[Order Date]])</f>
        <v>8</v>
      </c>
      <c r="X1727" s="7" t="str">
        <f>TEXT(SalesDataTable[[#This Row],[Order Date]],"mmm")</f>
        <v>Aug</v>
      </c>
    </row>
    <row r="1728" spans="1:24" ht="15.6">
      <c r="A1728" s="2">
        <v>1008</v>
      </c>
      <c r="B1728" s="12">
        <v>46257</v>
      </c>
      <c r="C1728" s="14">
        <f>YEAR(SalesDataTable[[#This Row],[Order Date]])</f>
        <v>2026</v>
      </c>
      <c r="D1728" s="14">
        <f>ROUNDUP(MONTH(SalesDataTable[[#This Row],[Order Date]])/3,0)</f>
        <v>3</v>
      </c>
      <c r="E1728" s="14">
        <f>MONTH(SalesDataTable[[#This Row],[Order Date]])</f>
        <v>8</v>
      </c>
      <c r="F1728" s="14" t="str">
        <f>TEXT(SalesDataTable[[#This Row],[Order Date]],"mmm")</f>
        <v>Aug</v>
      </c>
      <c r="G1728" s="3" t="s">
        <v>20</v>
      </c>
      <c r="H1728" s="3" t="s">
        <v>21</v>
      </c>
      <c r="I1728" s="3" t="s">
        <v>8</v>
      </c>
      <c r="J1728" s="3" t="s">
        <v>16</v>
      </c>
      <c r="K1728" s="3" t="s">
        <v>14</v>
      </c>
      <c r="L1728" s="3" t="s">
        <v>48</v>
      </c>
      <c r="M1728" s="8">
        <v>10</v>
      </c>
      <c r="N1728" s="5">
        <v>164.55</v>
      </c>
      <c r="O1728" s="6">
        <v>0.1</v>
      </c>
      <c r="P1728" s="5">
        <v>88.23</v>
      </c>
      <c r="Q1728" s="5">
        <f t="shared" si="104"/>
        <v>1480.95</v>
      </c>
      <c r="R1728" s="5">
        <f t="shared" si="105"/>
        <v>882.30000000000007</v>
      </c>
      <c r="S1728" s="5">
        <f t="shared" si="106"/>
        <v>598.65</v>
      </c>
      <c r="T1728" s="7">
        <f t="shared" si="107"/>
        <v>0.40423376886458012</v>
      </c>
      <c r="U1728" s="4">
        <f>YEAR(SalesDataTable[[#This Row],[Order Date]])</f>
        <v>2026</v>
      </c>
      <c r="V1728" s="7" t="str">
        <f>"Q"&amp;ROUNDUP(MONTH(SalesDataTable[[#This Row],[Order Date]])/3,0)</f>
        <v>Q3</v>
      </c>
      <c r="W1728" s="8">
        <f>MONTH(SalesDataTable[[#This Row],[Order Date]])</f>
        <v>8</v>
      </c>
      <c r="X1728" s="7" t="str">
        <f>TEXT(SalesDataTable[[#This Row],[Order Date]],"mmm")</f>
        <v>Aug</v>
      </c>
    </row>
    <row r="1729" spans="1:24" ht="15.6">
      <c r="A1729" s="2">
        <v>1083</v>
      </c>
      <c r="B1729" s="12">
        <v>46257</v>
      </c>
      <c r="C1729" s="14">
        <f>YEAR(SalesDataTable[[#This Row],[Order Date]])</f>
        <v>2026</v>
      </c>
      <c r="D1729" s="14">
        <f>ROUNDUP(MONTH(SalesDataTable[[#This Row],[Order Date]])/3,0)</f>
        <v>3</v>
      </c>
      <c r="E1729" s="14">
        <f>MONTH(SalesDataTable[[#This Row],[Order Date]])</f>
        <v>8</v>
      </c>
      <c r="F1729" s="14" t="str">
        <f>TEXT(SalesDataTable[[#This Row],[Order Date]],"mmm")</f>
        <v>Aug</v>
      </c>
      <c r="G1729" s="3" t="s">
        <v>0</v>
      </c>
      <c r="H1729" s="3" t="s">
        <v>50</v>
      </c>
      <c r="I1729" s="3" t="s">
        <v>19</v>
      </c>
      <c r="J1729" s="3" t="s">
        <v>13</v>
      </c>
      <c r="K1729" s="3" t="s">
        <v>4</v>
      </c>
      <c r="L1729" s="3"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c r="U1729" s="4">
        <f>YEAR(SalesDataTable[[#This Row],[Order Date]])</f>
        <v>2026</v>
      </c>
      <c r="V1729" s="7" t="str">
        <f>"Q"&amp;ROUNDUP(MONTH(SalesDataTable[[#This Row],[Order Date]])/3,0)</f>
        <v>Q3</v>
      </c>
      <c r="W1729" s="8">
        <f>MONTH(SalesDataTable[[#This Row],[Order Date]])</f>
        <v>8</v>
      </c>
      <c r="X1729" s="7" t="str">
        <f>TEXT(SalesDataTable[[#This Row],[Order Date]],"mmm")</f>
        <v>Aug</v>
      </c>
    </row>
    <row r="1730" spans="1:24" ht="15.6">
      <c r="A1730" s="2">
        <v>1553</v>
      </c>
      <c r="B1730" s="12">
        <v>46257</v>
      </c>
      <c r="C1730" s="14">
        <f>YEAR(SalesDataTable[[#This Row],[Order Date]])</f>
        <v>2026</v>
      </c>
      <c r="D1730" s="14">
        <f>ROUNDUP(MONTH(SalesDataTable[[#This Row],[Order Date]])/3,0)</f>
        <v>3</v>
      </c>
      <c r="E1730" s="14">
        <f>MONTH(SalesDataTable[[#This Row],[Order Date]])</f>
        <v>8</v>
      </c>
      <c r="F1730" s="14" t="str">
        <f>TEXT(SalesDataTable[[#This Row],[Order Date]],"mmm")</f>
        <v>Aug</v>
      </c>
      <c r="G1730" s="3" t="s">
        <v>11</v>
      </c>
      <c r="H1730" s="3" t="s">
        <v>12</v>
      </c>
      <c r="I1730" s="3" t="s">
        <v>8</v>
      </c>
      <c r="J1730" s="3" t="s">
        <v>16</v>
      </c>
      <c r="K1730" s="3" t="s">
        <v>34</v>
      </c>
      <c r="L1730" s="3"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c r="U1730" s="4">
        <f>YEAR(SalesDataTable[[#This Row],[Order Date]])</f>
        <v>2026</v>
      </c>
      <c r="V1730" s="7" t="str">
        <f>"Q"&amp;ROUNDUP(MONTH(SalesDataTable[[#This Row],[Order Date]])/3,0)</f>
        <v>Q3</v>
      </c>
      <c r="W1730" s="8">
        <f>MONTH(SalesDataTable[[#This Row],[Order Date]])</f>
        <v>8</v>
      </c>
      <c r="X1730" s="7" t="str">
        <f>TEXT(SalesDataTable[[#This Row],[Order Date]],"mmm")</f>
        <v>Aug</v>
      </c>
    </row>
    <row r="1731" spans="1:24" ht="15.6">
      <c r="A1731" s="2">
        <v>1579</v>
      </c>
      <c r="B1731" s="12">
        <v>46257</v>
      </c>
      <c r="C1731" s="14">
        <f>YEAR(SalesDataTable[[#This Row],[Order Date]])</f>
        <v>2026</v>
      </c>
      <c r="D1731" s="14">
        <f>ROUNDUP(MONTH(SalesDataTable[[#This Row],[Order Date]])/3,0)</f>
        <v>3</v>
      </c>
      <c r="E1731" s="14">
        <f>MONTH(SalesDataTable[[#This Row],[Order Date]])</f>
        <v>8</v>
      </c>
      <c r="F1731" s="14" t="str">
        <f>TEXT(SalesDataTable[[#This Row],[Order Date]],"mmm")</f>
        <v>Aug</v>
      </c>
      <c r="G1731" s="3" t="s">
        <v>20</v>
      </c>
      <c r="H1731" s="3" t="s">
        <v>31</v>
      </c>
      <c r="I1731" s="3" t="s">
        <v>19</v>
      </c>
      <c r="J1731" s="3" t="s">
        <v>3</v>
      </c>
      <c r="K1731" s="3" t="s">
        <v>9</v>
      </c>
      <c r="L1731" s="3" t="s">
        <v>10</v>
      </c>
      <c r="M1731" s="8">
        <v>3</v>
      </c>
      <c r="N1731" s="5">
        <v>90.71</v>
      </c>
      <c r="O1731" s="6">
        <v>0</v>
      </c>
      <c r="P1731" s="5">
        <v>45.57</v>
      </c>
      <c r="Q1731" s="5">
        <f t="shared" si="108"/>
        <v>272.13</v>
      </c>
      <c r="R1731" s="5">
        <f t="shared" si="109"/>
        <v>136.71</v>
      </c>
      <c r="S1731" s="5">
        <f t="shared" si="110"/>
        <v>135.41999999999999</v>
      </c>
      <c r="T1731" s="7">
        <f t="shared" si="111"/>
        <v>0.49762980928232825</v>
      </c>
      <c r="U1731" s="4">
        <f>YEAR(SalesDataTable[[#This Row],[Order Date]])</f>
        <v>2026</v>
      </c>
      <c r="V1731" s="7" t="str">
        <f>"Q"&amp;ROUNDUP(MONTH(SalesDataTable[[#This Row],[Order Date]])/3,0)</f>
        <v>Q3</v>
      </c>
      <c r="W1731" s="8">
        <f>MONTH(SalesDataTable[[#This Row],[Order Date]])</f>
        <v>8</v>
      </c>
      <c r="X1731" s="7" t="str">
        <f>TEXT(SalesDataTable[[#This Row],[Order Date]],"mmm")</f>
        <v>Aug</v>
      </c>
    </row>
    <row r="1732" spans="1:24" ht="15.6">
      <c r="A1732" s="2">
        <v>1732</v>
      </c>
      <c r="B1732" s="12">
        <v>46257</v>
      </c>
      <c r="C1732" s="14">
        <f>YEAR(SalesDataTable[[#This Row],[Order Date]])</f>
        <v>2026</v>
      </c>
      <c r="D1732" s="14">
        <f>ROUNDUP(MONTH(SalesDataTable[[#This Row],[Order Date]])/3,0)</f>
        <v>3</v>
      </c>
      <c r="E1732" s="14">
        <f>MONTH(SalesDataTable[[#This Row],[Order Date]])</f>
        <v>8</v>
      </c>
      <c r="F1732" s="14" t="str">
        <f>TEXT(SalesDataTable[[#This Row],[Order Date]],"mmm")</f>
        <v>Aug</v>
      </c>
      <c r="G1732" s="3" t="s">
        <v>6</v>
      </c>
      <c r="H1732" s="3" t="s">
        <v>7</v>
      </c>
      <c r="I1732" s="3" t="s">
        <v>19</v>
      </c>
      <c r="J1732" s="3" t="s">
        <v>13</v>
      </c>
      <c r="K1732" s="3" t="s">
        <v>4</v>
      </c>
      <c r="L1732" s="3" t="s">
        <v>26</v>
      </c>
      <c r="M1732" s="8">
        <v>4</v>
      </c>
      <c r="N1732" s="5">
        <v>41.09</v>
      </c>
      <c r="O1732" s="6">
        <v>0</v>
      </c>
      <c r="P1732" s="5">
        <v>17</v>
      </c>
      <c r="Q1732" s="5">
        <f t="shared" si="108"/>
        <v>164.36</v>
      </c>
      <c r="R1732" s="5">
        <f t="shared" si="109"/>
        <v>68</v>
      </c>
      <c r="S1732" s="5">
        <f t="shared" si="110"/>
        <v>96.360000000000014</v>
      </c>
      <c r="T1732" s="7">
        <f t="shared" si="111"/>
        <v>0.58627403261134103</v>
      </c>
      <c r="U1732" s="4">
        <f>YEAR(SalesDataTable[[#This Row],[Order Date]])</f>
        <v>2026</v>
      </c>
      <c r="V1732" s="7" t="str">
        <f>"Q"&amp;ROUNDUP(MONTH(SalesDataTable[[#This Row],[Order Date]])/3,0)</f>
        <v>Q3</v>
      </c>
      <c r="W1732" s="8">
        <f>MONTH(SalesDataTable[[#This Row],[Order Date]])</f>
        <v>8</v>
      </c>
      <c r="X1732" s="7" t="str">
        <f>TEXT(SalesDataTable[[#This Row],[Order Date]],"mmm")</f>
        <v>Aug</v>
      </c>
    </row>
    <row r="1733" spans="1:24" ht="15.6">
      <c r="A1733" s="2">
        <v>2083</v>
      </c>
      <c r="B1733" s="12">
        <v>46257</v>
      </c>
      <c r="C1733" s="14">
        <f>YEAR(SalesDataTable[[#This Row],[Order Date]])</f>
        <v>2026</v>
      </c>
      <c r="D1733" s="14">
        <f>ROUNDUP(MONTH(SalesDataTable[[#This Row],[Order Date]])/3,0)</f>
        <v>3</v>
      </c>
      <c r="E1733" s="14">
        <f>MONTH(SalesDataTable[[#This Row],[Order Date]])</f>
        <v>8</v>
      </c>
      <c r="F1733" s="14" t="str">
        <f>TEXT(SalesDataTable[[#This Row],[Order Date]],"mmm")</f>
        <v>Aug</v>
      </c>
      <c r="G1733" s="3" t="s">
        <v>6</v>
      </c>
      <c r="H1733" s="3" t="s">
        <v>49</v>
      </c>
      <c r="I1733" s="3" t="s">
        <v>2</v>
      </c>
      <c r="J1733" s="3" t="s">
        <v>13</v>
      </c>
      <c r="K1733" s="3" t="s">
        <v>9</v>
      </c>
      <c r="L1733" s="3" t="s">
        <v>10</v>
      </c>
      <c r="M1733" s="8">
        <v>1</v>
      </c>
      <c r="N1733" s="5">
        <v>91.37</v>
      </c>
      <c r="O1733" s="6">
        <v>0</v>
      </c>
      <c r="P1733" s="5">
        <v>46.73</v>
      </c>
      <c r="Q1733" s="5">
        <f t="shared" si="108"/>
        <v>91.37</v>
      </c>
      <c r="R1733" s="5">
        <f t="shared" si="109"/>
        <v>46.73</v>
      </c>
      <c r="S1733" s="5">
        <f t="shared" si="110"/>
        <v>44.640000000000008</v>
      </c>
      <c r="T1733" s="7">
        <f t="shared" si="111"/>
        <v>0.48856298566269024</v>
      </c>
      <c r="U1733" s="4">
        <f>YEAR(SalesDataTable[[#This Row],[Order Date]])</f>
        <v>2026</v>
      </c>
      <c r="V1733" s="7" t="str">
        <f>"Q"&amp;ROUNDUP(MONTH(SalesDataTable[[#This Row],[Order Date]])/3,0)</f>
        <v>Q3</v>
      </c>
      <c r="W1733" s="8">
        <f>MONTH(SalesDataTable[[#This Row],[Order Date]])</f>
        <v>8</v>
      </c>
      <c r="X1733" s="7" t="str">
        <f>TEXT(SalesDataTable[[#This Row],[Order Date]],"mmm")</f>
        <v>Aug</v>
      </c>
    </row>
    <row r="1734" spans="1:24" ht="15.6">
      <c r="A1734" s="2">
        <v>2176</v>
      </c>
      <c r="B1734" s="12">
        <v>46257</v>
      </c>
      <c r="C1734" s="14">
        <f>YEAR(SalesDataTable[[#This Row],[Order Date]])</f>
        <v>2026</v>
      </c>
      <c r="D1734" s="14">
        <f>ROUNDUP(MONTH(SalesDataTable[[#This Row],[Order Date]])/3,0)</f>
        <v>3</v>
      </c>
      <c r="E1734" s="14">
        <f>MONTH(SalesDataTable[[#This Row],[Order Date]])</f>
        <v>8</v>
      </c>
      <c r="F1734" s="14" t="str">
        <f>TEXT(SalesDataTable[[#This Row],[Order Date]],"mmm")</f>
        <v>Aug</v>
      </c>
      <c r="G1734" s="3" t="s">
        <v>6</v>
      </c>
      <c r="H1734" s="3" t="s">
        <v>41</v>
      </c>
      <c r="I1734" s="3" t="s">
        <v>2</v>
      </c>
      <c r="J1734" s="3" t="s">
        <v>13</v>
      </c>
      <c r="K1734" s="3" t="s">
        <v>14</v>
      </c>
      <c r="L1734" s="3" t="s">
        <v>32</v>
      </c>
      <c r="M1734" s="8">
        <v>1</v>
      </c>
      <c r="N1734" s="5">
        <v>46.92</v>
      </c>
      <c r="O1734" s="6">
        <v>0</v>
      </c>
      <c r="P1734" s="5">
        <v>18.3</v>
      </c>
      <c r="Q1734" s="5">
        <f t="shared" si="108"/>
        <v>46.92</v>
      </c>
      <c r="R1734" s="5">
        <f t="shared" si="109"/>
        <v>18.3</v>
      </c>
      <c r="S1734" s="5">
        <f t="shared" si="110"/>
        <v>28.62</v>
      </c>
      <c r="T1734" s="7">
        <f t="shared" si="111"/>
        <v>0.60997442455242967</v>
      </c>
      <c r="U1734" s="4">
        <f>YEAR(SalesDataTable[[#This Row],[Order Date]])</f>
        <v>2026</v>
      </c>
      <c r="V1734" s="7" t="str">
        <f>"Q"&amp;ROUNDUP(MONTH(SalesDataTable[[#This Row],[Order Date]])/3,0)</f>
        <v>Q3</v>
      </c>
      <c r="W1734" s="8">
        <f>MONTH(SalesDataTable[[#This Row],[Order Date]])</f>
        <v>8</v>
      </c>
      <c r="X1734" s="7" t="str">
        <f>TEXT(SalesDataTable[[#This Row],[Order Date]],"mmm")</f>
        <v>Aug</v>
      </c>
    </row>
    <row r="1735" spans="1:24" ht="15.6">
      <c r="A1735" s="2">
        <v>2723</v>
      </c>
      <c r="B1735" s="12">
        <v>46257</v>
      </c>
      <c r="C1735" s="14">
        <f>YEAR(SalesDataTable[[#This Row],[Order Date]])</f>
        <v>2026</v>
      </c>
      <c r="D1735" s="14">
        <f>ROUNDUP(MONTH(SalesDataTable[[#This Row],[Order Date]])/3,0)</f>
        <v>3</v>
      </c>
      <c r="E1735" s="14">
        <f>MONTH(SalesDataTable[[#This Row],[Order Date]])</f>
        <v>8</v>
      </c>
      <c r="F1735" s="14" t="str">
        <f>TEXT(SalesDataTable[[#This Row],[Order Date]],"mmm")</f>
        <v>Aug</v>
      </c>
      <c r="G1735" s="3" t="s">
        <v>0</v>
      </c>
      <c r="H1735" s="3" t="s">
        <v>1</v>
      </c>
      <c r="I1735" s="3" t="s">
        <v>2</v>
      </c>
      <c r="J1735" s="3" t="s">
        <v>13</v>
      </c>
      <c r="K1735" s="3" t="s">
        <v>4</v>
      </c>
      <c r="L1735" s="3"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c r="U1735" s="4">
        <f>YEAR(SalesDataTable[[#This Row],[Order Date]])</f>
        <v>2026</v>
      </c>
      <c r="V1735" s="7" t="str">
        <f>"Q"&amp;ROUNDUP(MONTH(SalesDataTable[[#This Row],[Order Date]])/3,0)</f>
        <v>Q3</v>
      </c>
      <c r="W1735" s="8">
        <f>MONTH(SalesDataTable[[#This Row],[Order Date]])</f>
        <v>8</v>
      </c>
      <c r="X1735" s="7" t="str">
        <f>TEXT(SalesDataTable[[#This Row],[Order Date]],"mmm")</f>
        <v>Aug</v>
      </c>
    </row>
    <row r="1736" spans="1:24" ht="15.6">
      <c r="A1736" s="2">
        <v>3299</v>
      </c>
      <c r="B1736" s="12">
        <v>46257</v>
      </c>
      <c r="C1736" s="14">
        <f>YEAR(SalesDataTable[[#This Row],[Order Date]])</f>
        <v>2026</v>
      </c>
      <c r="D1736" s="14">
        <f>ROUNDUP(MONTH(SalesDataTable[[#This Row],[Order Date]])/3,0)</f>
        <v>3</v>
      </c>
      <c r="E1736" s="14">
        <f>MONTH(SalesDataTable[[#This Row],[Order Date]])</f>
        <v>8</v>
      </c>
      <c r="F1736" s="14" t="str">
        <f>TEXT(SalesDataTable[[#This Row],[Order Date]],"mmm")</f>
        <v>Aug</v>
      </c>
      <c r="G1736" s="3" t="s">
        <v>0</v>
      </c>
      <c r="H1736" s="3" t="s">
        <v>36</v>
      </c>
      <c r="I1736" s="3" t="s">
        <v>2</v>
      </c>
      <c r="J1736" s="3" t="s">
        <v>13</v>
      </c>
      <c r="K1736" s="3" t="s">
        <v>9</v>
      </c>
      <c r="L1736" s="3"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c r="U1736" s="4">
        <f>YEAR(SalesDataTable[[#This Row],[Order Date]])</f>
        <v>2026</v>
      </c>
      <c r="V1736" s="7" t="str">
        <f>"Q"&amp;ROUNDUP(MONTH(SalesDataTable[[#This Row],[Order Date]])/3,0)</f>
        <v>Q3</v>
      </c>
      <c r="W1736" s="8">
        <f>MONTH(SalesDataTable[[#This Row],[Order Date]])</f>
        <v>8</v>
      </c>
      <c r="X1736" s="7" t="str">
        <f>TEXT(SalesDataTable[[#This Row],[Order Date]],"mmm")</f>
        <v>Aug</v>
      </c>
    </row>
    <row r="1737" spans="1:24" ht="15.6">
      <c r="A1737" s="2">
        <v>3398</v>
      </c>
      <c r="B1737" s="12">
        <v>46257</v>
      </c>
      <c r="C1737" s="14">
        <f>YEAR(SalesDataTable[[#This Row],[Order Date]])</f>
        <v>2026</v>
      </c>
      <c r="D1737" s="14">
        <f>ROUNDUP(MONTH(SalesDataTable[[#This Row],[Order Date]])/3,0)</f>
        <v>3</v>
      </c>
      <c r="E1737" s="14">
        <f>MONTH(SalesDataTable[[#This Row],[Order Date]])</f>
        <v>8</v>
      </c>
      <c r="F1737" s="14" t="str">
        <f>TEXT(SalesDataTable[[#This Row],[Order Date]],"mmm")</f>
        <v>Aug</v>
      </c>
      <c r="G1737" s="3" t="s">
        <v>6</v>
      </c>
      <c r="H1737" s="3" t="s">
        <v>43</v>
      </c>
      <c r="I1737" s="3" t="s">
        <v>2</v>
      </c>
      <c r="J1737" s="3" t="s">
        <v>13</v>
      </c>
      <c r="K1737" s="3" t="s">
        <v>9</v>
      </c>
      <c r="L1737" s="3"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c r="U1737" s="4">
        <f>YEAR(SalesDataTable[[#This Row],[Order Date]])</f>
        <v>2026</v>
      </c>
      <c r="V1737" s="7" t="str">
        <f>"Q"&amp;ROUNDUP(MONTH(SalesDataTable[[#This Row],[Order Date]])/3,0)</f>
        <v>Q3</v>
      </c>
      <c r="W1737" s="8">
        <f>MONTH(SalesDataTable[[#This Row],[Order Date]])</f>
        <v>8</v>
      </c>
      <c r="X1737" s="7" t="str">
        <f>TEXT(SalesDataTable[[#This Row],[Order Date]],"mmm")</f>
        <v>Aug</v>
      </c>
    </row>
    <row r="1738" spans="1:24" ht="15.6">
      <c r="A1738" s="2">
        <v>4012</v>
      </c>
      <c r="B1738" s="12">
        <v>46257</v>
      </c>
      <c r="C1738" s="14">
        <f>YEAR(SalesDataTable[[#This Row],[Order Date]])</f>
        <v>2026</v>
      </c>
      <c r="D1738" s="14">
        <f>ROUNDUP(MONTH(SalesDataTable[[#This Row],[Order Date]])/3,0)</f>
        <v>3</v>
      </c>
      <c r="E1738" s="14">
        <f>MONTH(SalesDataTable[[#This Row],[Order Date]])</f>
        <v>8</v>
      </c>
      <c r="F1738" s="14" t="str">
        <f>TEXT(SalesDataTable[[#This Row],[Order Date]],"mmm")</f>
        <v>Aug</v>
      </c>
      <c r="G1738" s="3" t="s">
        <v>6</v>
      </c>
      <c r="H1738" s="3" t="s">
        <v>49</v>
      </c>
      <c r="I1738" s="3" t="s">
        <v>2</v>
      </c>
      <c r="J1738" s="3" t="s">
        <v>13</v>
      </c>
      <c r="K1738" s="3" t="s">
        <v>9</v>
      </c>
      <c r="L1738" s="3" t="s">
        <v>46</v>
      </c>
      <c r="M1738" s="8">
        <v>2</v>
      </c>
      <c r="N1738" s="5">
        <v>72.97</v>
      </c>
      <c r="O1738" s="6">
        <v>0</v>
      </c>
      <c r="P1738" s="5">
        <v>33.25</v>
      </c>
      <c r="Q1738" s="5">
        <f t="shared" si="108"/>
        <v>145.94</v>
      </c>
      <c r="R1738" s="5">
        <f t="shared" si="109"/>
        <v>66.5</v>
      </c>
      <c r="S1738" s="5">
        <f t="shared" si="110"/>
        <v>79.44</v>
      </c>
      <c r="T1738" s="7">
        <f t="shared" si="111"/>
        <v>0.54433328765245992</v>
      </c>
      <c r="U1738" s="4">
        <f>YEAR(SalesDataTable[[#This Row],[Order Date]])</f>
        <v>2026</v>
      </c>
      <c r="V1738" s="7" t="str">
        <f>"Q"&amp;ROUNDUP(MONTH(SalesDataTable[[#This Row],[Order Date]])/3,0)</f>
        <v>Q3</v>
      </c>
      <c r="W1738" s="8">
        <f>MONTH(SalesDataTable[[#This Row],[Order Date]])</f>
        <v>8</v>
      </c>
      <c r="X1738" s="7" t="str">
        <f>TEXT(SalesDataTable[[#This Row],[Order Date]],"mmm")</f>
        <v>Aug</v>
      </c>
    </row>
    <row r="1739" spans="1:24" ht="15.6">
      <c r="A1739" s="2">
        <v>4064</v>
      </c>
      <c r="B1739" s="12">
        <v>46257</v>
      </c>
      <c r="C1739" s="14">
        <f>YEAR(SalesDataTable[[#This Row],[Order Date]])</f>
        <v>2026</v>
      </c>
      <c r="D1739" s="14">
        <f>ROUNDUP(MONTH(SalesDataTable[[#This Row],[Order Date]])/3,0)</f>
        <v>3</v>
      </c>
      <c r="E1739" s="14">
        <f>MONTH(SalesDataTable[[#This Row],[Order Date]])</f>
        <v>8</v>
      </c>
      <c r="F1739" s="14" t="str">
        <f>TEXT(SalesDataTable[[#This Row],[Order Date]],"mmm")</f>
        <v>Aug</v>
      </c>
      <c r="G1739" s="3" t="s">
        <v>20</v>
      </c>
      <c r="H1739" s="3" t="s">
        <v>31</v>
      </c>
      <c r="I1739" s="3" t="s">
        <v>28</v>
      </c>
      <c r="J1739" s="3" t="s">
        <v>3</v>
      </c>
      <c r="K1739" s="3" t="s">
        <v>34</v>
      </c>
      <c r="L1739" s="3" t="s">
        <v>45</v>
      </c>
      <c r="M1739" s="8">
        <v>2</v>
      </c>
      <c r="N1739" s="5">
        <v>51.63</v>
      </c>
      <c r="O1739" s="6">
        <v>0</v>
      </c>
      <c r="P1739" s="5">
        <v>21.39</v>
      </c>
      <c r="Q1739" s="5">
        <f t="shared" si="108"/>
        <v>103.26</v>
      </c>
      <c r="R1739" s="5">
        <f t="shared" si="109"/>
        <v>42.78</v>
      </c>
      <c r="S1739" s="5">
        <f t="shared" si="110"/>
        <v>60.480000000000004</v>
      </c>
      <c r="T1739" s="7">
        <f t="shared" si="111"/>
        <v>0.58570598489250436</v>
      </c>
      <c r="U1739" s="4">
        <f>YEAR(SalesDataTable[[#This Row],[Order Date]])</f>
        <v>2026</v>
      </c>
      <c r="V1739" s="7" t="str">
        <f>"Q"&amp;ROUNDUP(MONTH(SalesDataTable[[#This Row],[Order Date]])/3,0)</f>
        <v>Q3</v>
      </c>
      <c r="W1739" s="8">
        <f>MONTH(SalesDataTable[[#This Row],[Order Date]])</f>
        <v>8</v>
      </c>
      <c r="X1739" s="7" t="str">
        <f>TEXT(SalesDataTable[[#This Row],[Order Date]],"mmm")</f>
        <v>Aug</v>
      </c>
    </row>
    <row r="1740" spans="1:24" ht="15.6">
      <c r="A1740" s="2">
        <v>4671</v>
      </c>
      <c r="B1740" s="12">
        <v>46257</v>
      </c>
      <c r="C1740" s="14">
        <f>YEAR(SalesDataTable[[#This Row],[Order Date]])</f>
        <v>2026</v>
      </c>
      <c r="D1740" s="14">
        <f>ROUNDUP(MONTH(SalesDataTable[[#This Row],[Order Date]])/3,0)</f>
        <v>3</v>
      </c>
      <c r="E1740" s="14">
        <f>MONTH(SalesDataTable[[#This Row],[Order Date]])</f>
        <v>8</v>
      </c>
      <c r="F1740" s="14" t="str">
        <f>TEXT(SalesDataTable[[#This Row],[Order Date]],"mmm")</f>
        <v>Aug</v>
      </c>
      <c r="G1740" s="3" t="s">
        <v>6</v>
      </c>
      <c r="H1740" s="3" t="s">
        <v>43</v>
      </c>
      <c r="I1740" s="3" t="s">
        <v>8</v>
      </c>
      <c r="J1740" s="3" t="s">
        <v>3</v>
      </c>
      <c r="K1740" s="3" t="s">
        <v>4</v>
      </c>
      <c r="L1740" s="3"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c r="U1740" s="4">
        <f>YEAR(SalesDataTable[[#This Row],[Order Date]])</f>
        <v>2026</v>
      </c>
      <c r="V1740" s="7" t="str">
        <f>"Q"&amp;ROUNDUP(MONTH(SalesDataTable[[#This Row],[Order Date]])/3,0)</f>
        <v>Q3</v>
      </c>
      <c r="W1740" s="8">
        <f>MONTH(SalesDataTable[[#This Row],[Order Date]])</f>
        <v>8</v>
      </c>
      <c r="X1740" s="7" t="str">
        <f>TEXT(SalesDataTable[[#This Row],[Order Date]],"mmm")</f>
        <v>Aug</v>
      </c>
    </row>
    <row r="1741" spans="1:24" ht="15.6">
      <c r="A1741" s="2">
        <v>1914</v>
      </c>
      <c r="B1741" s="12">
        <v>46258</v>
      </c>
      <c r="C1741" s="14">
        <f>YEAR(SalesDataTable[[#This Row],[Order Date]])</f>
        <v>2026</v>
      </c>
      <c r="D1741" s="14">
        <f>ROUNDUP(MONTH(SalesDataTable[[#This Row],[Order Date]])/3,0)</f>
        <v>3</v>
      </c>
      <c r="E1741" s="14">
        <f>MONTH(SalesDataTable[[#This Row],[Order Date]])</f>
        <v>8</v>
      </c>
      <c r="F1741" s="14" t="str">
        <f>TEXT(SalesDataTable[[#This Row],[Order Date]],"mmm")</f>
        <v>Aug</v>
      </c>
      <c r="G1741" s="3" t="s">
        <v>20</v>
      </c>
      <c r="H1741" s="3" t="s">
        <v>33</v>
      </c>
      <c r="I1741" s="3" t="s">
        <v>19</v>
      </c>
      <c r="J1741" s="3" t="s">
        <v>3</v>
      </c>
      <c r="K1741" s="3" t="s">
        <v>23</v>
      </c>
      <c r="L1741" s="3" t="s">
        <v>40</v>
      </c>
      <c r="M1741" s="8">
        <v>4</v>
      </c>
      <c r="N1741" s="5">
        <v>83.2</v>
      </c>
      <c r="O1741" s="6">
        <v>0</v>
      </c>
      <c r="P1741" s="5">
        <v>39.99</v>
      </c>
      <c r="Q1741" s="5">
        <f t="shared" si="108"/>
        <v>332.8</v>
      </c>
      <c r="R1741" s="5">
        <f t="shared" si="109"/>
        <v>159.96</v>
      </c>
      <c r="S1741" s="5">
        <f t="shared" si="110"/>
        <v>172.84</v>
      </c>
      <c r="T1741" s="7">
        <f t="shared" si="111"/>
        <v>0.5193509615384615</v>
      </c>
      <c r="U1741" s="4">
        <f>YEAR(SalesDataTable[[#This Row],[Order Date]])</f>
        <v>2026</v>
      </c>
      <c r="V1741" s="7" t="str">
        <f>"Q"&amp;ROUNDUP(MONTH(SalesDataTable[[#This Row],[Order Date]])/3,0)</f>
        <v>Q3</v>
      </c>
      <c r="W1741" s="8">
        <f>MONTH(SalesDataTable[[#This Row],[Order Date]])</f>
        <v>8</v>
      </c>
      <c r="X1741" s="7" t="str">
        <f>TEXT(SalesDataTable[[#This Row],[Order Date]],"mmm")</f>
        <v>Aug</v>
      </c>
    </row>
    <row r="1742" spans="1:24" ht="15.6">
      <c r="A1742" s="2">
        <v>1973</v>
      </c>
      <c r="B1742" s="12">
        <v>46258</v>
      </c>
      <c r="C1742" s="14">
        <f>YEAR(SalesDataTable[[#This Row],[Order Date]])</f>
        <v>2026</v>
      </c>
      <c r="D1742" s="14">
        <f>ROUNDUP(MONTH(SalesDataTable[[#This Row],[Order Date]])/3,0)</f>
        <v>3</v>
      </c>
      <c r="E1742" s="14">
        <f>MONTH(SalesDataTable[[#This Row],[Order Date]])</f>
        <v>8</v>
      </c>
      <c r="F1742" s="14" t="str">
        <f>TEXT(SalesDataTable[[#This Row],[Order Date]],"mmm")</f>
        <v>Aug</v>
      </c>
      <c r="G1742" s="3" t="s">
        <v>0</v>
      </c>
      <c r="H1742" s="3" t="s">
        <v>1</v>
      </c>
      <c r="I1742" s="3" t="s">
        <v>2</v>
      </c>
      <c r="J1742" s="3" t="s">
        <v>13</v>
      </c>
      <c r="K1742" s="3" t="s">
        <v>34</v>
      </c>
      <c r="L1742" s="3" t="s">
        <v>45</v>
      </c>
      <c r="M1742" s="8">
        <v>3</v>
      </c>
      <c r="N1742" s="5">
        <v>51.29</v>
      </c>
      <c r="O1742" s="6">
        <v>0</v>
      </c>
      <c r="P1742" s="5">
        <v>22.08</v>
      </c>
      <c r="Q1742" s="5">
        <f t="shared" si="108"/>
        <v>153.87</v>
      </c>
      <c r="R1742" s="5">
        <f t="shared" si="109"/>
        <v>66.239999999999995</v>
      </c>
      <c r="S1742" s="5">
        <f t="shared" si="110"/>
        <v>87.63000000000001</v>
      </c>
      <c r="T1742" s="7">
        <f t="shared" si="111"/>
        <v>0.56950672645739919</v>
      </c>
      <c r="U1742" s="4">
        <f>YEAR(SalesDataTable[[#This Row],[Order Date]])</f>
        <v>2026</v>
      </c>
      <c r="V1742" s="7" t="str">
        <f>"Q"&amp;ROUNDUP(MONTH(SalesDataTable[[#This Row],[Order Date]])/3,0)</f>
        <v>Q3</v>
      </c>
      <c r="W1742" s="8">
        <f>MONTH(SalesDataTable[[#This Row],[Order Date]])</f>
        <v>8</v>
      </c>
      <c r="X1742" s="7" t="str">
        <f>TEXT(SalesDataTable[[#This Row],[Order Date]],"mmm")</f>
        <v>Aug</v>
      </c>
    </row>
    <row r="1743" spans="1:24" ht="15.6">
      <c r="A1743" s="2">
        <v>2564</v>
      </c>
      <c r="B1743" s="12">
        <v>46258</v>
      </c>
      <c r="C1743" s="14">
        <f>YEAR(SalesDataTable[[#This Row],[Order Date]])</f>
        <v>2026</v>
      </c>
      <c r="D1743" s="14">
        <f>ROUNDUP(MONTH(SalesDataTable[[#This Row],[Order Date]])/3,0)</f>
        <v>3</v>
      </c>
      <c r="E1743" s="14">
        <f>MONTH(SalesDataTable[[#This Row],[Order Date]])</f>
        <v>8</v>
      </c>
      <c r="F1743" s="14" t="str">
        <f>TEXT(SalesDataTable[[#This Row],[Order Date]],"mmm")</f>
        <v>Aug</v>
      </c>
      <c r="G1743" s="3" t="s">
        <v>11</v>
      </c>
      <c r="H1743" s="3" t="s">
        <v>18</v>
      </c>
      <c r="I1743" s="3" t="s">
        <v>2</v>
      </c>
      <c r="J1743" s="3" t="s">
        <v>3</v>
      </c>
      <c r="K1743" s="3" t="s">
        <v>23</v>
      </c>
      <c r="L1743" s="3" t="s">
        <v>29</v>
      </c>
      <c r="M1743" s="8">
        <v>1</v>
      </c>
      <c r="N1743" s="5">
        <v>200.2</v>
      </c>
      <c r="O1743" s="6">
        <v>0</v>
      </c>
      <c r="P1743" s="5">
        <v>103.38</v>
      </c>
      <c r="Q1743" s="5">
        <f t="shared" si="108"/>
        <v>200.2</v>
      </c>
      <c r="R1743" s="5">
        <f t="shared" si="109"/>
        <v>103.38</v>
      </c>
      <c r="S1743" s="5">
        <f t="shared" si="110"/>
        <v>96.82</v>
      </c>
      <c r="T1743" s="7">
        <f t="shared" si="111"/>
        <v>0.48361638361638359</v>
      </c>
      <c r="U1743" s="4">
        <f>YEAR(SalesDataTable[[#This Row],[Order Date]])</f>
        <v>2026</v>
      </c>
      <c r="V1743" s="7" t="str">
        <f>"Q"&amp;ROUNDUP(MONTH(SalesDataTable[[#This Row],[Order Date]])/3,0)</f>
        <v>Q3</v>
      </c>
      <c r="W1743" s="8">
        <f>MONTH(SalesDataTable[[#This Row],[Order Date]])</f>
        <v>8</v>
      </c>
      <c r="X1743" s="7" t="str">
        <f>TEXT(SalesDataTable[[#This Row],[Order Date]],"mmm")</f>
        <v>Aug</v>
      </c>
    </row>
    <row r="1744" spans="1:24" ht="15.6">
      <c r="A1744" s="2">
        <v>2791</v>
      </c>
      <c r="B1744" s="12">
        <v>46258</v>
      </c>
      <c r="C1744" s="14">
        <f>YEAR(SalesDataTable[[#This Row],[Order Date]])</f>
        <v>2026</v>
      </c>
      <c r="D1744" s="14">
        <f>ROUNDUP(MONTH(SalesDataTable[[#This Row],[Order Date]])/3,0)</f>
        <v>3</v>
      </c>
      <c r="E1744" s="14">
        <f>MONTH(SalesDataTable[[#This Row],[Order Date]])</f>
        <v>8</v>
      </c>
      <c r="F1744" s="14" t="str">
        <f>TEXT(SalesDataTable[[#This Row],[Order Date]],"mmm")</f>
        <v>Aug</v>
      </c>
      <c r="G1744" s="3" t="s">
        <v>0</v>
      </c>
      <c r="H1744" s="3" t="s">
        <v>50</v>
      </c>
      <c r="I1744" s="3" t="s">
        <v>19</v>
      </c>
      <c r="J1744" s="3" t="s">
        <v>16</v>
      </c>
      <c r="K1744" s="3" t="s">
        <v>34</v>
      </c>
      <c r="L1744" s="3"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c r="U1744" s="4">
        <f>YEAR(SalesDataTable[[#This Row],[Order Date]])</f>
        <v>2026</v>
      </c>
      <c r="V1744" s="7" t="str">
        <f>"Q"&amp;ROUNDUP(MONTH(SalesDataTable[[#This Row],[Order Date]])/3,0)</f>
        <v>Q3</v>
      </c>
      <c r="W1744" s="8">
        <f>MONTH(SalesDataTable[[#This Row],[Order Date]])</f>
        <v>8</v>
      </c>
      <c r="X1744" s="7" t="str">
        <f>TEXT(SalesDataTable[[#This Row],[Order Date]],"mmm")</f>
        <v>Aug</v>
      </c>
    </row>
    <row r="1745" spans="1:24" ht="15.6">
      <c r="A1745" s="2">
        <v>3559</v>
      </c>
      <c r="B1745" s="12">
        <v>46258</v>
      </c>
      <c r="C1745" s="14">
        <f>YEAR(SalesDataTable[[#This Row],[Order Date]])</f>
        <v>2026</v>
      </c>
      <c r="D1745" s="14">
        <f>ROUNDUP(MONTH(SalesDataTable[[#This Row],[Order Date]])/3,0)</f>
        <v>3</v>
      </c>
      <c r="E1745" s="14">
        <f>MONTH(SalesDataTable[[#This Row],[Order Date]])</f>
        <v>8</v>
      </c>
      <c r="F1745" s="14" t="str">
        <f>TEXT(SalesDataTable[[#This Row],[Order Date]],"mmm")</f>
        <v>Aug</v>
      </c>
      <c r="G1745" s="3" t="s">
        <v>20</v>
      </c>
      <c r="H1745" s="3" t="s">
        <v>33</v>
      </c>
      <c r="I1745" s="3" t="s">
        <v>2</v>
      </c>
      <c r="J1745" s="3" t="s">
        <v>3</v>
      </c>
      <c r="K1745" s="3" t="s">
        <v>34</v>
      </c>
      <c r="L1745" s="3" t="s">
        <v>42</v>
      </c>
      <c r="M1745" s="8">
        <v>1</v>
      </c>
      <c r="N1745" s="5">
        <v>36.28</v>
      </c>
      <c r="O1745" s="6">
        <v>0.1</v>
      </c>
      <c r="P1745" s="5">
        <v>14.16</v>
      </c>
      <c r="Q1745" s="5">
        <f t="shared" si="108"/>
        <v>32.652000000000001</v>
      </c>
      <c r="R1745" s="5">
        <f t="shared" si="109"/>
        <v>14.16</v>
      </c>
      <c r="S1745" s="5">
        <f t="shared" si="110"/>
        <v>18.492000000000001</v>
      </c>
      <c r="T1745" s="7">
        <f t="shared" si="111"/>
        <v>0.56633590591694227</v>
      </c>
      <c r="U1745" s="4">
        <f>YEAR(SalesDataTable[[#This Row],[Order Date]])</f>
        <v>2026</v>
      </c>
      <c r="V1745" s="7" t="str">
        <f>"Q"&amp;ROUNDUP(MONTH(SalesDataTable[[#This Row],[Order Date]])/3,0)</f>
        <v>Q3</v>
      </c>
      <c r="W1745" s="8">
        <f>MONTH(SalesDataTable[[#This Row],[Order Date]])</f>
        <v>8</v>
      </c>
      <c r="X1745" s="7" t="str">
        <f>TEXT(SalesDataTable[[#This Row],[Order Date]],"mmm")</f>
        <v>Aug</v>
      </c>
    </row>
    <row r="1746" spans="1:24" ht="15.6">
      <c r="A1746" s="2">
        <v>3839</v>
      </c>
      <c r="B1746" s="12">
        <v>46258</v>
      </c>
      <c r="C1746" s="14">
        <f>YEAR(SalesDataTable[[#This Row],[Order Date]])</f>
        <v>2026</v>
      </c>
      <c r="D1746" s="14">
        <f>ROUNDUP(MONTH(SalesDataTable[[#This Row],[Order Date]])/3,0)</f>
        <v>3</v>
      </c>
      <c r="E1746" s="14">
        <f>MONTH(SalesDataTable[[#This Row],[Order Date]])</f>
        <v>8</v>
      </c>
      <c r="F1746" s="14" t="str">
        <f>TEXT(SalesDataTable[[#This Row],[Order Date]],"mmm")</f>
        <v>Aug</v>
      </c>
      <c r="G1746" s="3" t="s">
        <v>0</v>
      </c>
      <c r="H1746" s="3" t="s">
        <v>50</v>
      </c>
      <c r="I1746" s="3" t="s">
        <v>28</v>
      </c>
      <c r="J1746" s="3" t="s">
        <v>3</v>
      </c>
      <c r="K1746" s="3" t="s">
        <v>9</v>
      </c>
      <c r="L1746" s="3" t="s">
        <v>10</v>
      </c>
      <c r="M1746" s="8">
        <v>2</v>
      </c>
      <c r="N1746" s="5">
        <v>93.88</v>
      </c>
      <c r="O1746" s="6">
        <v>0.05</v>
      </c>
      <c r="P1746" s="5">
        <v>46.57</v>
      </c>
      <c r="Q1746" s="5">
        <f t="shared" si="108"/>
        <v>178.37199999999999</v>
      </c>
      <c r="R1746" s="5">
        <f t="shared" si="109"/>
        <v>93.14</v>
      </c>
      <c r="S1746" s="5">
        <f t="shared" si="110"/>
        <v>85.231999999999985</v>
      </c>
      <c r="T1746" s="7">
        <f t="shared" si="111"/>
        <v>0.47783284371986628</v>
      </c>
      <c r="U1746" s="4">
        <f>YEAR(SalesDataTable[[#This Row],[Order Date]])</f>
        <v>2026</v>
      </c>
      <c r="V1746" s="7" t="str">
        <f>"Q"&amp;ROUNDUP(MONTH(SalesDataTable[[#This Row],[Order Date]])/3,0)</f>
        <v>Q3</v>
      </c>
      <c r="W1746" s="8">
        <f>MONTH(SalesDataTable[[#This Row],[Order Date]])</f>
        <v>8</v>
      </c>
      <c r="X1746" s="7" t="str">
        <f>TEXT(SalesDataTable[[#This Row],[Order Date]],"mmm")</f>
        <v>Aug</v>
      </c>
    </row>
    <row r="1747" spans="1:24" ht="15.6">
      <c r="A1747" s="2">
        <v>4133</v>
      </c>
      <c r="B1747" s="12">
        <v>46258</v>
      </c>
      <c r="C1747" s="14">
        <f>YEAR(SalesDataTable[[#This Row],[Order Date]])</f>
        <v>2026</v>
      </c>
      <c r="D1747" s="14">
        <f>ROUNDUP(MONTH(SalesDataTable[[#This Row],[Order Date]])/3,0)</f>
        <v>3</v>
      </c>
      <c r="E1747" s="14">
        <f>MONTH(SalesDataTable[[#This Row],[Order Date]])</f>
        <v>8</v>
      </c>
      <c r="F1747" s="14" t="str">
        <f>TEXT(SalesDataTable[[#This Row],[Order Date]],"mmm")</f>
        <v>Aug</v>
      </c>
      <c r="G1747" s="3" t="s">
        <v>20</v>
      </c>
      <c r="H1747" s="3" t="s">
        <v>21</v>
      </c>
      <c r="I1747" s="3" t="s">
        <v>2</v>
      </c>
      <c r="J1747" s="3" t="s">
        <v>13</v>
      </c>
      <c r="K1747" s="3" t="s">
        <v>23</v>
      </c>
      <c r="L1747" s="3"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c r="U1747" s="4">
        <f>YEAR(SalesDataTable[[#This Row],[Order Date]])</f>
        <v>2026</v>
      </c>
      <c r="V1747" s="7" t="str">
        <f>"Q"&amp;ROUNDUP(MONTH(SalesDataTable[[#This Row],[Order Date]])/3,0)</f>
        <v>Q3</v>
      </c>
      <c r="W1747" s="8">
        <f>MONTH(SalesDataTable[[#This Row],[Order Date]])</f>
        <v>8</v>
      </c>
      <c r="X1747" s="7" t="str">
        <f>TEXT(SalesDataTable[[#This Row],[Order Date]],"mmm")</f>
        <v>Aug</v>
      </c>
    </row>
    <row r="1748" spans="1:24" ht="15.6">
      <c r="A1748" s="2">
        <v>4765</v>
      </c>
      <c r="B1748" s="12">
        <v>46258</v>
      </c>
      <c r="C1748" s="14">
        <f>YEAR(SalesDataTable[[#This Row],[Order Date]])</f>
        <v>2026</v>
      </c>
      <c r="D1748" s="14">
        <f>ROUNDUP(MONTH(SalesDataTable[[#This Row],[Order Date]])/3,0)</f>
        <v>3</v>
      </c>
      <c r="E1748" s="14">
        <f>MONTH(SalesDataTable[[#This Row],[Order Date]])</f>
        <v>8</v>
      </c>
      <c r="F1748" s="14" t="str">
        <f>TEXT(SalesDataTable[[#This Row],[Order Date]],"mmm")</f>
        <v>Aug</v>
      </c>
      <c r="G1748" s="3" t="s">
        <v>0</v>
      </c>
      <c r="H1748" s="3" t="s">
        <v>50</v>
      </c>
      <c r="I1748" s="3" t="s">
        <v>2</v>
      </c>
      <c r="J1748" s="3" t="s">
        <v>13</v>
      </c>
      <c r="K1748" s="3" t="s">
        <v>4</v>
      </c>
      <c r="L1748" s="3"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c r="U1748" s="4">
        <f>YEAR(SalesDataTable[[#This Row],[Order Date]])</f>
        <v>2026</v>
      </c>
      <c r="V1748" s="7" t="str">
        <f>"Q"&amp;ROUNDUP(MONTH(SalesDataTable[[#This Row],[Order Date]])/3,0)</f>
        <v>Q3</v>
      </c>
      <c r="W1748" s="8">
        <f>MONTH(SalesDataTable[[#This Row],[Order Date]])</f>
        <v>8</v>
      </c>
      <c r="X1748" s="7" t="str">
        <f>TEXT(SalesDataTable[[#This Row],[Order Date]],"mmm")</f>
        <v>Aug</v>
      </c>
    </row>
    <row r="1749" spans="1:24" ht="15.6">
      <c r="A1749" s="2">
        <v>1868</v>
      </c>
      <c r="B1749" s="12">
        <v>46259</v>
      </c>
      <c r="C1749" s="14">
        <f>YEAR(SalesDataTable[[#This Row],[Order Date]])</f>
        <v>2026</v>
      </c>
      <c r="D1749" s="14">
        <f>ROUNDUP(MONTH(SalesDataTable[[#This Row],[Order Date]])/3,0)</f>
        <v>3</v>
      </c>
      <c r="E1749" s="14">
        <f>MONTH(SalesDataTable[[#This Row],[Order Date]])</f>
        <v>8</v>
      </c>
      <c r="F1749" s="14" t="str">
        <f>TEXT(SalesDataTable[[#This Row],[Order Date]],"mmm")</f>
        <v>Aug</v>
      </c>
      <c r="G1749" s="3" t="s">
        <v>20</v>
      </c>
      <c r="H1749" s="3" t="s">
        <v>33</v>
      </c>
      <c r="I1749" s="3" t="s">
        <v>28</v>
      </c>
      <c r="J1749" s="3" t="s">
        <v>3</v>
      </c>
      <c r="K1749" s="3" t="s">
        <v>9</v>
      </c>
      <c r="L1749" s="3"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c r="U1749" s="4">
        <f>YEAR(SalesDataTable[[#This Row],[Order Date]])</f>
        <v>2026</v>
      </c>
      <c r="V1749" s="7" t="str">
        <f>"Q"&amp;ROUNDUP(MONTH(SalesDataTable[[#This Row],[Order Date]])/3,0)</f>
        <v>Q3</v>
      </c>
      <c r="W1749" s="8">
        <f>MONTH(SalesDataTable[[#This Row],[Order Date]])</f>
        <v>8</v>
      </c>
      <c r="X1749" s="7" t="str">
        <f>TEXT(SalesDataTable[[#This Row],[Order Date]],"mmm")</f>
        <v>Aug</v>
      </c>
    </row>
    <row r="1750" spans="1:24" ht="15.6">
      <c r="A1750" s="2">
        <v>987</v>
      </c>
      <c r="B1750" s="12">
        <v>46260</v>
      </c>
      <c r="C1750" s="14">
        <f>YEAR(SalesDataTable[[#This Row],[Order Date]])</f>
        <v>2026</v>
      </c>
      <c r="D1750" s="14">
        <f>ROUNDUP(MONTH(SalesDataTable[[#This Row],[Order Date]])/3,0)</f>
        <v>3</v>
      </c>
      <c r="E1750" s="14">
        <f>MONTH(SalesDataTable[[#This Row],[Order Date]])</f>
        <v>8</v>
      </c>
      <c r="F1750" s="14" t="str">
        <f>TEXT(SalesDataTable[[#This Row],[Order Date]],"mmm")</f>
        <v>Aug</v>
      </c>
      <c r="G1750" s="3" t="s">
        <v>6</v>
      </c>
      <c r="H1750" s="3" t="s">
        <v>41</v>
      </c>
      <c r="I1750" s="3" t="s">
        <v>28</v>
      </c>
      <c r="J1750" s="3" t="s">
        <v>3</v>
      </c>
      <c r="K1750" s="3" t="s">
        <v>14</v>
      </c>
      <c r="L1750" s="3" t="s">
        <v>15</v>
      </c>
      <c r="M1750" s="8">
        <v>1</v>
      </c>
      <c r="N1750" s="5">
        <v>37</v>
      </c>
      <c r="O1750" s="6">
        <v>0.15</v>
      </c>
      <c r="P1750" s="5">
        <v>13.68</v>
      </c>
      <c r="Q1750" s="5">
        <f t="shared" si="108"/>
        <v>31.45</v>
      </c>
      <c r="R1750" s="5">
        <f t="shared" si="109"/>
        <v>13.68</v>
      </c>
      <c r="S1750" s="5">
        <f t="shared" si="110"/>
        <v>17.77</v>
      </c>
      <c r="T1750" s="7">
        <f t="shared" si="111"/>
        <v>0.56502384737678857</v>
      </c>
      <c r="U1750" s="4">
        <f>YEAR(SalesDataTable[[#This Row],[Order Date]])</f>
        <v>2026</v>
      </c>
      <c r="V1750" s="7" t="str">
        <f>"Q"&amp;ROUNDUP(MONTH(SalesDataTable[[#This Row],[Order Date]])/3,0)</f>
        <v>Q3</v>
      </c>
      <c r="W1750" s="8">
        <f>MONTH(SalesDataTable[[#This Row],[Order Date]])</f>
        <v>8</v>
      </c>
      <c r="X1750" s="7" t="str">
        <f>TEXT(SalesDataTable[[#This Row],[Order Date]],"mmm")</f>
        <v>Aug</v>
      </c>
    </row>
    <row r="1751" spans="1:24" ht="15.6">
      <c r="A1751" s="2">
        <v>2503</v>
      </c>
      <c r="B1751" s="12">
        <v>46260</v>
      </c>
      <c r="C1751" s="14">
        <f>YEAR(SalesDataTable[[#This Row],[Order Date]])</f>
        <v>2026</v>
      </c>
      <c r="D1751" s="14">
        <f>ROUNDUP(MONTH(SalesDataTable[[#This Row],[Order Date]])/3,0)</f>
        <v>3</v>
      </c>
      <c r="E1751" s="14">
        <f>MONTH(SalesDataTable[[#This Row],[Order Date]])</f>
        <v>8</v>
      </c>
      <c r="F1751" s="14" t="str">
        <f>TEXT(SalesDataTable[[#This Row],[Order Date]],"mmm")</f>
        <v>Aug</v>
      </c>
      <c r="G1751" s="3" t="s">
        <v>6</v>
      </c>
      <c r="H1751" s="3" t="s">
        <v>27</v>
      </c>
      <c r="I1751" s="3" t="s">
        <v>2</v>
      </c>
      <c r="J1751" s="3" t="s">
        <v>3</v>
      </c>
      <c r="K1751" s="3" t="s">
        <v>4</v>
      </c>
      <c r="L1751" s="3" t="s">
        <v>22</v>
      </c>
      <c r="M1751" s="8">
        <v>2</v>
      </c>
      <c r="N1751" s="5">
        <v>50.02</v>
      </c>
      <c r="O1751" s="6">
        <v>0</v>
      </c>
      <c r="P1751" s="5">
        <v>21.99</v>
      </c>
      <c r="Q1751" s="5">
        <f t="shared" si="108"/>
        <v>100.04</v>
      </c>
      <c r="R1751" s="5">
        <f t="shared" si="109"/>
        <v>43.98</v>
      </c>
      <c r="S1751" s="5">
        <f t="shared" si="110"/>
        <v>56.060000000000009</v>
      </c>
      <c r="T1751" s="7">
        <f t="shared" si="111"/>
        <v>0.56037584966013598</v>
      </c>
      <c r="U1751" s="4">
        <f>YEAR(SalesDataTable[[#This Row],[Order Date]])</f>
        <v>2026</v>
      </c>
      <c r="V1751" s="7" t="str">
        <f>"Q"&amp;ROUNDUP(MONTH(SalesDataTable[[#This Row],[Order Date]])/3,0)</f>
        <v>Q3</v>
      </c>
      <c r="W1751" s="8">
        <f>MONTH(SalesDataTable[[#This Row],[Order Date]])</f>
        <v>8</v>
      </c>
      <c r="X1751" s="7" t="str">
        <f>TEXT(SalesDataTable[[#This Row],[Order Date]],"mmm")</f>
        <v>Aug</v>
      </c>
    </row>
    <row r="1752" spans="1:24" ht="15.6">
      <c r="A1752" s="2">
        <v>4928</v>
      </c>
      <c r="B1752" s="12">
        <v>46260</v>
      </c>
      <c r="C1752" s="14">
        <f>YEAR(SalesDataTable[[#This Row],[Order Date]])</f>
        <v>2026</v>
      </c>
      <c r="D1752" s="14">
        <f>ROUNDUP(MONTH(SalesDataTable[[#This Row],[Order Date]])/3,0)</f>
        <v>3</v>
      </c>
      <c r="E1752" s="14">
        <f>MONTH(SalesDataTable[[#This Row],[Order Date]])</f>
        <v>8</v>
      </c>
      <c r="F1752" s="14" t="str">
        <f>TEXT(SalesDataTable[[#This Row],[Order Date]],"mmm")</f>
        <v>Aug</v>
      </c>
      <c r="G1752" s="3" t="s">
        <v>6</v>
      </c>
      <c r="H1752" s="3" t="s">
        <v>41</v>
      </c>
      <c r="I1752" s="3" t="s">
        <v>19</v>
      </c>
      <c r="J1752" s="3" t="s">
        <v>3</v>
      </c>
      <c r="K1752" s="3" t="s">
        <v>34</v>
      </c>
      <c r="L1752" s="3"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c r="U1752" s="4">
        <f>YEAR(SalesDataTable[[#This Row],[Order Date]])</f>
        <v>2026</v>
      </c>
      <c r="V1752" s="7" t="str">
        <f>"Q"&amp;ROUNDUP(MONTH(SalesDataTable[[#This Row],[Order Date]])/3,0)</f>
        <v>Q3</v>
      </c>
      <c r="W1752" s="8">
        <f>MONTH(SalesDataTable[[#This Row],[Order Date]])</f>
        <v>8</v>
      </c>
      <c r="X1752" s="7" t="str">
        <f>TEXT(SalesDataTable[[#This Row],[Order Date]],"mmm")</f>
        <v>Aug</v>
      </c>
    </row>
    <row r="1753" spans="1:24" ht="15.6">
      <c r="A1753" s="2">
        <v>852</v>
      </c>
      <c r="B1753" s="12">
        <v>46261</v>
      </c>
      <c r="C1753" s="14">
        <f>YEAR(SalesDataTable[[#This Row],[Order Date]])</f>
        <v>2026</v>
      </c>
      <c r="D1753" s="14">
        <f>ROUNDUP(MONTH(SalesDataTable[[#This Row],[Order Date]])/3,0)</f>
        <v>3</v>
      </c>
      <c r="E1753" s="14">
        <f>MONTH(SalesDataTable[[#This Row],[Order Date]])</f>
        <v>8</v>
      </c>
      <c r="F1753" s="14" t="str">
        <f>TEXT(SalesDataTable[[#This Row],[Order Date]],"mmm")</f>
        <v>Aug</v>
      </c>
      <c r="G1753" s="3" t="s">
        <v>0</v>
      </c>
      <c r="H1753" s="3" t="s">
        <v>36</v>
      </c>
      <c r="I1753" s="3" t="s">
        <v>2</v>
      </c>
      <c r="J1753" s="3" t="s">
        <v>13</v>
      </c>
      <c r="K1753" s="3" t="s">
        <v>14</v>
      </c>
      <c r="L1753" s="3"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c r="U1753" s="4">
        <f>YEAR(SalesDataTable[[#This Row],[Order Date]])</f>
        <v>2026</v>
      </c>
      <c r="V1753" s="7" t="str">
        <f>"Q"&amp;ROUNDUP(MONTH(SalesDataTable[[#This Row],[Order Date]])/3,0)</f>
        <v>Q3</v>
      </c>
      <c r="W1753" s="8">
        <f>MONTH(SalesDataTable[[#This Row],[Order Date]])</f>
        <v>8</v>
      </c>
      <c r="X1753" s="7" t="str">
        <f>TEXT(SalesDataTable[[#This Row],[Order Date]],"mmm")</f>
        <v>Aug</v>
      </c>
    </row>
    <row r="1754" spans="1:24" ht="15.6">
      <c r="A1754" s="2">
        <v>2188</v>
      </c>
      <c r="B1754" s="12">
        <v>46261</v>
      </c>
      <c r="C1754" s="14">
        <f>YEAR(SalesDataTable[[#This Row],[Order Date]])</f>
        <v>2026</v>
      </c>
      <c r="D1754" s="14">
        <f>ROUNDUP(MONTH(SalesDataTable[[#This Row],[Order Date]])/3,0)</f>
        <v>3</v>
      </c>
      <c r="E1754" s="14">
        <f>MONTH(SalesDataTable[[#This Row],[Order Date]])</f>
        <v>8</v>
      </c>
      <c r="F1754" s="14" t="str">
        <f>TEXT(SalesDataTable[[#This Row],[Order Date]],"mmm")</f>
        <v>Aug</v>
      </c>
      <c r="G1754" s="3" t="s">
        <v>6</v>
      </c>
      <c r="H1754" s="3" t="s">
        <v>27</v>
      </c>
      <c r="I1754" s="3" t="s">
        <v>2</v>
      </c>
      <c r="J1754" s="3" t="s">
        <v>13</v>
      </c>
      <c r="K1754" s="3" t="s">
        <v>23</v>
      </c>
      <c r="L1754" s="3"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c r="U1754" s="4">
        <f>YEAR(SalesDataTable[[#This Row],[Order Date]])</f>
        <v>2026</v>
      </c>
      <c r="V1754" s="7" t="str">
        <f>"Q"&amp;ROUNDUP(MONTH(SalesDataTable[[#This Row],[Order Date]])/3,0)</f>
        <v>Q3</v>
      </c>
      <c r="W1754" s="8">
        <f>MONTH(SalesDataTable[[#This Row],[Order Date]])</f>
        <v>8</v>
      </c>
      <c r="X1754" s="7" t="str">
        <f>TEXT(SalesDataTable[[#This Row],[Order Date]],"mmm")</f>
        <v>Aug</v>
      </c>
    </row>
    <row r="1755" spans="1:24" ht="15.6">
      <c r="A1755" s="2">
        <v>2574</v>
      </c>
      <c r="B1755" s="12">
        <v>46261</v>
      </c>
      <c r="C1755" s="14">
        <f>YEAR(SalesDataTable[[#This Row],[Order Date]])</f>
        <v>2026</v>
      </c>
      <c r="D1755" s="14">
        <f>ROUNDUP(MONTH(SalesDataTable[[#This Row],[Order Date]])/3,0)</f>
        <v>3</v>
      </c>
      <c r="E1755" s="14">
        <f>MONTH(SalesDataTable[[#This Row],[Order Date]])</f>
        <v>8</v>
      </c>
      <c r="F1755" s="14" t="str">
        <f>TEXT(SalesDataTable[[#This Row],[Order Date]],"mmm")</f>
        <v>Aug</v>
      </c>
      <c r="G1755" s="3" t="s">
        <v>0</v>
      </c>
      <c r="H1755" s="3" t="s">
        <v>36</v>
      </c>
      <c r="I1755" s="3" t="s">
        <v>19</v>
      </c>
      <c r="J1755" s="3" t="s">
        <v>13</v>
      </c>
      <c r="K1755" s="3" t="s">
        <v>4</v>
      </c>
      <c r="L1755" s="3" t="s">
        <v>30</v>
      </c>
      <c r="M1755" s="8">
        <v>1</v>
      </c>
      <c r="N1755" s="5">
        <v>104.33</v>
      </c>
      <c r="O1755" s="6">
        <v>0.1</v>
      </c>
      <c r="P1755" s="5">
        <v>49.86</v>
      </c>
      <c r="Q1755" s="5">
        <f t="shared" si="108"/>
        <v>93.897000000000006</v>
      </c>
      <c r="R1755" s="5">
        <f t="shared" si="109"/>
        <v>49.86</v>
      </c>
      <c r="S1755" s="5">
        <f t="shared" si="110"/>
        <v>44.037000000000006</v>
      </c>
      <c r="T1755" s="7">
        <f t="shared" si="111"/>
        <v>0.46899261957251032</v>
      </c>
      <c r="U1755" s="4">
        <f>YEAR(SalesDataTable[[#This Row],[Order Date]])</f>
        <v>2026</v>
      </c>
      <c r="V1755" s="7" t="str">
        <f>"Q"&amp;ROUNDUP(MONTH(SalesDataTable[[#This Row],[Order Date]])/3,0)</f>
        <v>Q3</v>
      </c>
      <c r="W1755" s="8">
        <f>MONTH(SalesDataTable[[#This Row],[Order Date]])</f>
        <v>8</v>
      </c>
      <c r="X1755" s="7" t="str">
        <f>TEXT(SalesDataTable[[#This Row],[Order Date]],"mmm")</f>
        <v>Aug</v>
      </c>
    </row>
    <row r="1756" spans="1:24" ht="15.6">
      <c r="A1756" s="2">
        <v>2942</v>
      </c>
      <c r="B1756" s="12">
        <v>46261</v>
      </c>
      <c r="C1756" s="14">
        <f>YEAR(SalesDataTable[[#This Row],[Order Date]])</f>
        <v>2026</v>
      </c>
      <c r="D1756" s="14">
        <f>ROUNDUP(MONTH(SalesDataTable[[#This Row],[Order Date]])/3,0)</f>
        <v>3</v>
      </c>
      <c r="E1756" s="14">
        <f>MONTH(SalesDataTable[[#This Row],[Order Date]])</f>
        <v>8</v>
      </c>
      <c r="F1756" s="14" t="str">
        <f>TEXT(SalesDataTable[[#This Row],[Order Date]],"mmm")</f>
        <v>Aug</v>
      </c>
      <c r="G1756" s="3" t="s">
        <v>6</v>
      </c>
      <c r="H1756" s="3" t="s">
        <v>27</v>
      </c>
      <c r="I1756" s="3" t="s">
        <v>2</v>
      </c>
      <c r="J1756" s="3" t="s">
        <v>13</v>
      </c>
      <c r="K1756" s="3" t="s">
        <v>9</v>
      </c>
      <c r="L1756" s="3"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c r="U1756" s="4">
        <f>YEAR(SalesDataTable[[#This Row],[Order Date]])</f>
        <v>2026</v>
      </c>
      <c r="V1756" s="7" t="str">
        <f>"Q"&amp;ROUNDUP(MONTH(SalesDataTable[[#This Row],[Order Date]])/3,0)</f>
        <v>Q3</v>
      </c>
      <c r="W1756" s="8">
        <f>MONTH(SalesDataTable[[#This Row],[Order Date]])</f>
        <v>8</v>
      </c>
      <c r="X1756" s="7" t="str">
        <f>TEXT(SalesDataTable[[#This Row],[Order Date]],"mmm")</f>
        <v>Aug</v>
      </c>
    </row>
    <row r="1757" spans="1:24" ht="15.6">
      <c r="A1757" s="2">
        <v>3211</v>
      </c>
      <c r="B1757" s="12">
        <v>46261</v>
      </c>
      <c r="C1757" s="14">
        <f>YEAR(SalesDataTable[[#This Row],[Order Date]])</f>
        <v>2026</v>
      </c>
      <c r="D1757" s="14">
        <f>ROUNDUP(MONTH(SalesDataTable[[#This Row],[Order Date]])/3,0)</f>
        <v>3</v>
      </c>
      <c r="E1757" s="14">
        <f>MONTH(SalesDataTable[[#This Row],[Order Date]])</f>
        <v>8</v>
      </c>
      <c r="F1757" s="14" t="str">
        <f>TEXT(SalesDataTable[[#This Row],[Order Date]],"mmm")</f>
        <v>Aug</v>
      </c>
      <c r="G1757" s="3" t="s">
        <v>6</v>
      </c>
      <c r="H1757" s="3" t="s">
        <v>49</v>
      </c>
      <c r="I1757" s="3" t="s">
        <v>19</v>
      </c>
      <c r="J1757" s="3" t="s">
        <v>16</v>
      </c>
      <c r="K1757" s="3" t="s">
        <v>4</v>
      </c>
      <c r="L1757" s="3" t="s">
        <v>26</v>
      </c>
      <c r="M1757" s="8">
        <v>3</v>
      </c>
      <c r="N1757" s="5">
        <v>41.33</v>
      </c>
      <c r="O1757" s="6">
        <v>0.05</v>
      </c>
      <c r="P1757" s="5">
        <v>17</v>
      </c>
      <c r="Q1757" s="5">
        <f t="shared" si="108"/>
        <v>117.79049999999999</v>
      </c>
      <c r="R1757" s="5">
        <f t="shared" si="109"/>
        <v>51</v>
      </c>
      <c r="S1757" s="5">
        <f t="shared" si="110"/>
        <v>66.790499999999994</v>
      </c>
      <c r="T1757" s="7">
        <f t="shared" si="111"/>
        <v>0.56702790123142355</v>
      </c>
      <c r="U1757" s="4">
        <f>YEAR(SalesDataTable[[#This Row],[Order Date]])</f>
        <v>2026</v>
      </c>
      <c r="V1757" s="7" t="str">
        <f>"Q"&amp;ROUNDUP(MONTH(SalesDataTable[[#This Row],[Order Date]])/3,0)</f>
        <v>Q3</v>
      </c>
      <c r="W1757" s="8">
        <f>MONTH(SalesDataTable[[#This Row],[Order Date]])</f>
        <v>8</v>
      </c>
      <c r="X1757" s="7" t="str">
        <f>TEXT(SalesDataTable[[#This Row],[Order Date]],"mmm")</f>
        <v>Aug</v>
      </c>
    </row>
    <row r="1758" spans="1:24" ht="15.6">
      <c r="A1758" s="2">
        <v>3306</v>
      </c>
      <c r="B1758" s="12">
        <v>46261</v>
      </c>
      <c r="C1758" s="14">
        <f>YEAR(SalesDataTable[[#This Row],[Order Date]])</f>
        <v>2026</v>
      </c>
      <c r="D1758" s="14">
        <f>ROUNDUP(MONTH(SalesDataTable[[#This Row],[Order Date]])/3,0)</f>
        <v>3</v>
      </c>
      <c r="E1758" s="14">
        <f>MONTH(SalesDataTable[[#This Row],[Order Date]])</f>
        <v>8</v>
      </c>
      <c r="F1758" s="14" t="str">
        <f>TEXT(SalesDataTable[[#This Row],[Order Date]],"mmm")</f>
        <v>Aug</v>
      </c>
      <c r="G1758" s="3" t="s">
        <v>0</v>
      </c>
      <c r="H1758" s="3" t="s">
        <v>50</v>
      </c>
      <c r="I1758" s="3" t="s">
        <v>2</v>
      </c>
      <c r="J1758" s="3" t="s">
        <v>16</v>
      </c>
      <c r="K1758" s="3" t="s">
        <v>14</v>
      </c>
      <c r="L1758" s="3"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c r="U1758" s="4">
        <f>YEAR(SalesDataTable[[#This Row],[Order Date]])</f>
        <v>2026</v>
      </c>
      <c r="V1758" s="7" t="str">
        <f>"Q"&amp;ROUNDUP(MONTH(SalesDataTable[[#This Row],[Order Date]])/3,0)</f>
        <v>Q3</v>
      </c>
      <c r="W1758" s="8">
        <f>MONTH(SalesDataTable[[#This Row],[Order Date]])</f>
        <v>8</v>
      </c>
      <c r="X1758" s="7" t="str">
        <f>TEXT(SalesDataTable[[#This Row],[Order Date]],"mmm")</f>
        <v>Aug</v>
      </c>
    </row>
    <row r="1759" spans="1:24" ht="15.6">
      <c r="A1759" s="2">
        <v>3837</v>
      </c>
      <c r="B1759" s="12">
        <v>46261</v>
      </c>
      <c r="C1759" s="14">
        <f>YEAR(SalesDataTable[[#This Row],[Order Date]])</f>
        <v>2026</v>
      </c>
      <c r="D1759" s="14">
        <f>ROUNDUP(MONTH(SalesDataTable[[#This Row],[Order Date]])/3,0)</f>
        <v>3</v>
      </c>
      <c r="E1759" s="14">
        <f>MONTH(SalesDataTable[[#This Row],[Order Date]])</f>
        <v>8</v>
      </c>
      <c r="F1759" s="14" t="str">
        <f>TEXT(SalesDataTable[[#This Row],[Order Date]],"mmm")</f>
        <v>Aug</v>
      </c>
      <c r="G1759" s="3" t="s">
        <v>20</v>
      </c>
      <c r="H1759" s="3" t="s">
        <v>33</v>
      </c>
      <c r="I1759" s="3" t="s">
        <v>2</v>
      </c>
      <c r="J1759" s="3" t="s">
        <v>3</v>
      </c>
      <c r="K1759" s="3" t="s">
        <v>23</v>
      </c>
      <c r="L1759" s="3"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c r="U1759" s="4">
        <f>YEAR(SalesDataTable[[#This Row],[Order Date]])</f>
        <v>2026</v>
      </c>
      <c r="V1759" s="7" t="str">
        <f>"Q"&amp;ROUNDUP(MONTH(SalesDataTable[[#This Row],[Order Date]])/3,0)</f>
        <v>Q3</v>
      </c>
      <c r="W1759" s="8">
        <f>MONTH(SalesDataTable[[#This Row],[Order Date]])</f>
        <v>8</v>
      </c>
      <c r="X1759" s="7" t="str">
        <f>TEXT(SalesDataTable[[#This Row],[Order Date]],"mmm")</f>
        <v>Aug</v>
      </c>
    </row>
    <row r="1760" spans="1:24" ht="15.6">
      <c r="A1760" s="2">
        <v>4169</v>
      </c>
      <c r="B1760" s="12">
        <v>46261</v>
      </c>
      <c r="C1760" s="14">
        <f>YEAR(SalesDataTable[[#This Row],[Order Date]])</f>
        <v>2026</v>
      </c>
      <c r="D1760" s="14">
        <f>ROUNDUP(MONTH(SalesDataTable[[#This Row],[Order Date]])/3,0)</f>
        <v>3</v>
      </c>
      <c r="E1760" s="14">
        <f>MONTH(SalesDataTable[[#This Row],[Order Date]])</f>
        <v>8</v>
      </c>
      <c r="F1760" s="14" t="str">
        <f>TEXT(SalesDataTable[[#This Row],[Order Date]],"mmm")</f>
        <v>Aug</v>
      </c>
      <c r="G1760" s="3" t="s">
        <v>20</v>
      </c>
      <c r="H1760" s="3" t="s">
        <v>47</v>
      </c>
      <c r="I1760" s="3" t="s">
        <v>2</v>
      </c>
      <c r="J1760" s="3" t="s">
        <v>13</v>
      </c>
      <c r="K1760" s="3" t="s">
        <v>34</v>
      </c>
      <c r="L1760" s="3" t="s">
        <v>45</v>
      </c>
      <c r="M1760" s="8">
        <v>1</v>
      </c>
      <c r="N1760" s="5">
        <v>50.7</v>
      </c>
      <c r="O1760" s="6">
        <v>0.05</v>
      </c>
      <c r="P1760" s="5">
        <v>21.65</v>
      </c>
      <c r="Q1760" s="5">
        <f t="shared" si="108"/>
        <v>48.164999999999999</v>
      </c>
      <c r="R1760" s="5">
        <f t="shared" si="109"/>
        <v>21.65</v>
      </c>
      <c r="S1760" s="5">
        <f t="shared" si="110"/>
        <v>26.515000000000001</v>
      </c>
      <c r="T1760" s="7">
        <f t="shared" si="111"/>
        <v>0.55050347762898377</v>
      </c>
      <c r="U1760" s="4">
        <f>YEAR(SalesDataTable[[#This Row],[Order Date]])</f>
        <v>2026</v>
      </c>
      <c r="V1760" s="7" t="str">
        <f>"Q"&amp;ROUNDUP(MONTH(SalesDataTable[[#This Row],[Order Date]])/3,0)</f>
        <v>Q3</v>
      </c>
      <c r="W1760" s="8">
        <f>MONTH(SalesDataTable[[#This Row],[Order Date]])</f>
        <v>8</v>
      </c>
      <c r="X1760" s="7" t="str">
        <f>TEXT(SalesDataTable[[#This Row],[Order Date]],"mmm")</f>
        <v>Aug</v>
      </c>
    </row>
    <row r="1761" spans="1:24" ht="15.6">
      <c r="A1761" s="2">
        <v>4452</v>
      </c>
      <c r="B1761" s="12">
        <v>46261</v>
      </c>
      <c r="C1761" s="14">
        <f>YEAR(SalesDataTable[[#This Row],[Order Date]])</f>
        <v>2026</v>
      </c>
      <c r="D1761" s="14">
        <f>ROUNDUP(MONTH(SalesDataTable[[#This Row],[Order Date]])/3,0)</f>
        <v>3</v>
      </c>
      <c r="E1761" s="14">
        <f>MONTH(SalesDataTable[[#This Row],[Order Date]])</f>
        <v>8</v>
      </c>
      <c r="F1761" s="14" t="str">
        <f>TEXT(SalesDataTable[[#This Row],[Order Date]],"mmm")</f>
        <v>Aug</v>
      </c>
      <c r="G1761" s="3" t="s">
        <v>11</v>
      </c>
      <c r="H1761" s="3" t="s">
        <v>12</v>
      </c>
      <c r="I1761" s="3" t="s">
        <v>28</v>
      </c>
      <c r="J1761" s="3" t="s">
        <v>13</v>
      </c>
      <c r="K1761" s="3" t="s">
        <v>9</v>
      </c>
      <c r="L1761" s="3"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c r="U1761" s="4">
        <f>YEAR(SalesDataTable[[#This Row],[Order Date]])</f>
        <v>2026</v>
      </c>
      <c r="V1761" s="7" t="str">
        <f>"Q"&amp;ROUNDUP(MONTH(SalesDataTable[[#This Row],[Order Date]])/3,0)</f>
        <v>Q3</v>
      </c>
      <c r="W1761" s="8">
        <f>MONTH(SalesDataTable[[#This Row],[Order Date]])</f>
        <v>8</v>
      </c>
      <c r="X1761" s="7" t="str">
        <f>TEXT(SalesDataTable[[#This Row],[Order Date]],"mmm")</f>
        <v>Aug</v>
      </c>
    </row>
    <row r="1762" spans="1:24" ht="15.6">
      <c r="A1762" s="2">
        <v>4740</v>
      </c>
      <c r="B1762" s="12">
        <v>46261</v>
      </c>
      <c r="C1762" s="14">
        <f>YEAR(SalesDataTable[[#This Row],[Order Date]])</f>
        <v>2026</v>
      </c>
      <c r="D1762" s="14">
        <f>ROUNDUP(MONTH(SalesDataTable[[#This Row],[Order Date]])/3,0)</f>
        <v>3</v>
      </c>
      <c r="E1762" s="14">
        <f>MONTH(SalesDataTable[[#This Row],[Order Date]])</f>
        <v>8</v>
      </c>
      <c r="F1762" s="14" t="str">
        <f>TEXT(SalesDataTable[[#This Row],[Order Date]],"mmm")</f>
        <v>Aug</v>
      </c>
      <c r="G1762" s="3" t="s">
        <v>0</v>
      </c>
      <c r="H1762" s="3" t="s">
        <v>50</v>
      </c>
      <c r="I1762" s="3" t="s">
        <v>8</v>
      </c>
      <c r="J1762" s="3" t="s">
        <v>3</v>
      </c>
      <c r="K1762" s="3" t="s">
        <v>9</v>
      </c>
      <c r="L1762" s="3" t="s">
        <v>46</v>
      </c>
      <c r="M1762" s="8">
        <v>5</v>
      </c>
      <c r="N1762" s="5">
        <v>72.78</v>
      </c>
      <c r="O1762" s="6">
        <v>0.1</v>
      </c>
      <c r="P1762" s="5">
        <v>33.25</v>
      </c>
      <c r="Q1762" s="5">
        <f t="shared" si="108"/>
        <v>327.51</v>
      </c>
      <c r="R1762" s="5">
        <f t="shared" si="109"/>
        <v>166.25</v>
      </c>
      <c r="S1762" s="5">
        <f t="shared" si="110"/>
        <v>161.26</v>
      </c>
      <c r="T1762" s="7">
        <f t="shared" si="111"/>
        <v>0.49238191200268694</v>
      </c>
      <c r="U1762" s="4">
        <f>YEAR(SalesDataTable[[#This Row],[Order Date]])</f>
        <v>2026</v>
      </c>
      <c r="V1762" s="7" t="str">
        <f>"Q"&amp;ROUNDUP(MONTH(SalesDataTable[[#This Row],[Order Date]])/3,0)</f>
        <v>Q3</v>
      </c>
      <c r="W1762" s="8">
        <f>MONTH(SalesDataTable[[#This Row],[Order Date]])</f>
        <v>8</v>
      </c>
      <c r="X1762" s="7" t="str">
        <f>TEXT(SalesDataTable[[#This Row],[Order Date]],"mmm")</f>
        <v>Aug</v>
      </c>
    </row>
    <row r="1763" spans="1:24" ht="15.6">
      <c r="A1763" s="2">
        <v>5000</v>
      </c>
      <c r="B1763" s="12">
        <v>46261</v>
      </c>
      <c r="C1763" s="14">
        <f>YEAR(SalesDataTable[[#This Row],[Order Date]])</f>
        <v>2026</v>
      </c>
      <c r="D1763" s="14">
        <f>ROUNDUP(MONTH(SalesDataTable[[#This Row],[Order Date]])/3,0)</f>
        <v>3</v>
      </c>
      <c r="E1763" s="14">
        <f>MONTH(SalesDataTable[[#This Row],[Order Date]])</f>
        <v>8</v>
      </c>
      <c r="F1763" s="14" t="str">
        <f>TEXT(SalesDataTable[[#This Row],[Order Date]],"mmm")</f>
        <v>Aug</v>
      </c>
      <c r="G1763" s="3" t="s">
        <v>6</v>
      </c>
      <c r="H1763" s="3" t="s">
        <v>43</v>
      </c>
      <c r="I1763" s="3" t="s">
        <v>28</v>
      </c>
      <c r="J1763" s="3" t="s">
        <v>13</v>
      </c>
      <c r="K1763" s="3" t="s">
        <v>14</v>
      </c>
      <c r="L1763" s="3" t="s">
        <v>15</v>
      </c>
      <c r="M1763" s="8">
        <v>2</v>
      </c>
      <c r="N1763" s="5">
        <v>37</v>
      </c>
      <c r="O1763" s="6">
        <v>0</v>
      </c>
      <c r="P1763" s="5">
        <v>13.83</v>
      </c>
      <c r="Q1763" s="5">
        <f t="shared" si="108"/>
        <v>74</v>
      </c>
      <c r="R1763" s="5">
        <f t="shared" si="109"/>
        <v>27.66</v>
      </c>
      <c r="S1763" s="5">
        <f t="shared" si="110"/>
        <v>46.34</v>
      </c>
      <c r="T1763" s="7">
        <f t="shared" si="111"/>
        <v>0.62621621621621626</v>
      </c>
      <c r="U1763" s="4">
        <f>YEAR(SalesDataTable[[#This Row],[Order Date]])</f>
        <v>2026</v>
      </c>
      <c r="V1763" s="7" t="str">
        <f>"Q"&amp;ROUNDUP(MONTH(SalesDataTable[[#This Row],[Order Date]])/3,0)</f>
        <v>Q3</v>
      </c>
      <c r="W1763" s="8">
        <f>MONTH(SalesDataTable[[#This Row],[Order Date]])</f>
        <v>8</v>
      </c>
      <c r="X1763" s="7" t="str">
        <f>TEXT(SalesDataTable[[#This Row],[Order Date]],"mmm")</f>
        <v>Aug</v>
      </c>
    </row>
    <row r="1764" spans="1:24" ht="15.6">
      <c r="A1764" s="2">
        <v>5058</v>
      </c>
      <c r="B1764" s="12">
        <v>46261</v>
      </c>
      <c r="C1764" s="14">
        <f>YEAR(SalesDataTable[[#This Row],[Order Date]])</f>
        <v>2026</v>
      </c>
      <c r="D1764" s="14">
        <f>ROUNDUP(MONTH(SalesDataTable[[#This Row],[Order Date]])/3,0)</f>
        <v>3</v>
      </c>
      <c r="E1764" s="14">
        <f>MONTH(SalesDataTable[[#This Row],[Order Date]])</f>
        <v>8</v>
      </c>
      <c r="F1764" s="14" t="str">
        <f>TEXT(SalesDataTable[[#This Row],[Order Date]],"mmm")</f>
        <v>Aug</v>
      </c>
      <c r="G1764" s="3" t="s">
        <v>6</v>
      </c>
      <c r="H1764" s="3" t="s">
        <v>41</v>
      </c>
      <c r="I1764" s="3" t="s">
        <v>8</v>
      </c>
      <c r="J1764" s="3" t="s">
        <v>16</v>
      </c>
      <c r="K1764" s="3" t="s">
        <v>4</v>
      </c>
      <c r="L1764" s="3" t="s">
        <v>26</v>
      </c>
      <c r="M1764" s="8">
        <v>6</v>
      </c>
      <c r="N1764" s="5">
        <v>41.33</v>
      </c>
      <c r="O1764" s="6">
        <v>0.2</v>
      </c>
      <c r="P1764" s="5">
        <v>17.02</v>
      </c>
      <c r="Q1764" s="5">
        <f t="shared" si="108"/>
        <v>198.38400000000001</v>
      </c>
      <c r="R1764" s="5">
        <f t="shared" si="109"/>
        <v>102.12</v>
      </c>
      <c r="S1764" s="5">
        <f t="shared" si="110"/>
        <v>96.26400000000001</v>
      </c>
      <c r="T1764" s="7">
        <f t="shared" si="111"/>
        <v>0.48524074522138883</v>
      </c>
      <c r="U1764" s="4">
        <f>YEAR(SalesDataTable[[#This Row],[Order Date]])</f>
        <v>2026</v>
      </c>
      <c r="V1764" s="7" t="str">
        <f>"Q"&amp;ROUNDUP(MONTH(SalesDataTable[[#This Row],[Order Date]])/3,0)</f>
        <v>Q3</v>
      </c>
      <c r="W1764" s="8">
        <f>MONTH(SalesDataTable[[#This Row],[Order Date]])</f>
        <v>8</v>
      </c>
      <c r="X1764" s="7" t="str">
        <f>TEXT(SalesDataTable[[#This Row],[Order Date]],"mmm")</f>
        <v>Aug</v>
      </c>
    </row>
    <row r="1765" spans="1:24" ht="15.6">
      <c r="A1765" s="2">
        <v>496</v>
      </c>
      <c r="B1765" s="12">
        <v>46262</v>
      </c>
      <c r="C1765" s="14">
        <f>YEAR(SalesDataTable[[#This Row],[Order Date]])</f>
        <v>2026</v>
      </c>
      <c r="D1765" s="14">
        <f>ROUNDUP(MONTH(SalesDataTable[[#This Row],[Order Date]])/3,0)</f>
        <v>3</v>
      </c>
      <c r="E1765" s="14">
        <f>MONTH(SalesDataTable[[#This Row],[Order Date]])</f>
        <v>8</v>
      </c>
      <c r="F1765" s="14" t="str">
        <f>TEXT(SalesDataTable[[#This Row],[Order Date]],"mmm")</f>
        <v>Aug</v>
      </c>
      <c r="G1765" s="3" t="s">
        <v>0</v>
      </c>
      <c r="H1765" s="3" t="s">
        <v>50</v>
      </c>
      <c r="I1765" s="3" t="s">
        <v>19</v>
      </c>
      <c r="J1765" s="3" t="s">
        <v>3</v>
      </c>
      <c r="K1765" s="3" t="s">
        <v>34</v>
      </c>
      <c r="L1765" s="3"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c r="U1765" s="4">
        <f>YEAR(SalesDataTable[[#This Row],[Order Date]])</f>
        <v>2026</v>
      </c>
      <c r="V1765" s="7" t="str">
        <f>"Q"&amp;ROUNDUP(MONTH(SalesDataTable[[#This Row],[Order Date]])/3,0)</f>
        <v>Q3</v>
      </c>
      <c r="W1765" s="8">
        <f>MONTH(SalesDataTable[[#This Row],[Order Date]])</f>
        <v>8</v>
      </c>
      <c r="X1765" s="7" t="str">
        <f>TEXT(SalesDataTable[[#This Row],[Order Date]],"mmm")</f>
        <v>Aug</v>
      </c>
    </row>
    <row r="1766" spans="1:24" ht="15.6">
      <c r="A1766" s="2">
        <v>1343</v>
      </c>
      <c r="B1766" s="12">
        <v>46262</v>
      </c>
      <c r="C1766" s="14">
        <f>YEAR(SalesDataTable[[#This Row],[Order Date]])</f>
        <v>2026</v>
      </c>
      <c r="D1766" s="14">
        <f>ROUNDUP(MONTH(SalesDataTable[[#This Row],[Order Date]])/3,0)</f>
        <v>3</v>
      </c>
      <c r="E1766" s="14">
        <f>MONTH(SalesDataTable[[#This Row],[Order Date]])</f>
        <v>8</v>
      </c>
      <c r="F1766" s="14" t="str">
        <f>TEXT(SalesDataTable[[#This Row],[Order Date]],"mmm")</f>
        <v>Aug</v>
      </c>
      <c r="G1766" s="3" t="s">
        <v>20</v>
      </c>
      <c r="H1766" s="3" t="s">
        <v>33</v>
      </c>
      <c r="I1766" s="3" t="s">
        <v>2</v>
      </c>
      <c r="J1766" s="3" t="s">
        <v>13</v>
      </c>
      <c r="K1766" s="3" t="s">
        <v>23</v>
      </c>
      <c r="L1766" s="3" t="s">
        <v>40</v>
      </c>
      <c r="M1766" s="8">
        <v>1</v>
      </c>
      <c r="N1766" s="5">
        <v>81.06</v>
      </c>
      <c r="O1766" s="6">
        <v>0</v>
      </c>
      <c r="P1766" s="5">
        <v>38.43</v>
      </c>
      <c r="Q1766" s="5">
        <f t="shared" si="108"/>
        <v>81.06</v>
      </c>
      <c r="R1766" s="5">
        <f t="shared" si="109"/>
        <v>38.43</v>
      </c>
      <c r="S1766" s="5">
        <f t="shared" si="110"/>
        <v>42.63</v>
      </c>
      <c r="T1766" s="7">
        <f t="shared" si="111"/>
        <v>0.52590673575129532</v>
      </c>
      <c r="U1766" s="4">
        <f>YEAR(SalesDataTable[[#This Row],[Order Date]])</f>
        <v>2026</v>
      </c>
      <c r="V1766" s="7" t="str">
        <f>"Q"&amp;ROUNDUP(MONTH(SalesDataTable[[#This Row],[Order Date]])/3,0)</f>
        <v>Q3</v>
      </c>
      <c r="W1766" s="8">
        <f>MONTH(SalesDataTable[[#This Row],[Order Date]])</f>
        <v>8</v>
      </c>
      <c r="X1766" s="7" t="str">
        <f>TEXT(SalesDataTable[[#This Row],[Order Date]],"mmm")</f>
        <v>Aug</v>
      </c>
    </row>
    <row r="1767" spans="1:24" ht="15.6">
      <c r="A1767" s="2">
        <v>1455</v>
      </c>
      <c r="B1767" s="12">
        <v>46262</v>
      </c>
      <c r="C1767" s="14">
        <f>YEAR(SalesDataTable[[#This Row],[Order Date]])</f>
        <v>2026</v>
      </c>
      <c r="D1767" s="14">
        <f>ROUNDUP(MONTH(SalesDataTable[[#This Row],[Order Date]])/3,0)</f>
        <v>3</v>
      </c>
      <c r="E1767" s="14">
        <f>MONTH(SalesDataTable[[#This Row],[Order Date]])</f>
        <v>8</v>
      </c>
      <c r="F1767" s="14" t="str">
        <f>TEXT(SalesDataTable[[#This Row],[Order Date]],"mmm")</f>
        <v>Aug</v>
      </c>
      <c r="G1767" s="3" t="s">
        <v>11</v>
      </c>
      <c r="H1767" s="3" t="s">
        <v>12</v>
      </c>
      <c r="I1767" s="3" t="s">
        <v>2</v>
      </c>
      <c r="J1767" s="3" t="s">
        <v>13</v>
      </c>
      <c r="K1767" s="3" t="s">
        <v>4</v>
      </c>
      <c r="L1767" s="3" t="s">
        <v>22</v>
      </c>
      <c r="M1767" s="8">
        <v>2</v>
      </c>
      <c r="N1767" s="5">
        <v>51.91</v>
      </c>
      <c r="O1767" s="6">
        <v>0</v>
      </c>
      <c r="P1767" s="5">
        <v>21.94</v>
      </c>
      <c r="Q1767" s="5">
        <f t="shared" si="108"/>
        <v>103.82</v>
      </c>
      <c r="R1767" s="5">
        <f t="shared" si="109"/>
        <v>43.88</v>
      </c>
      <c r="S1767" s="5">
        <f t="shared" si="110"/>
        <v>59.939999999999991</v>
      </c>
      <c r="T1767" s="7">
        <f t="shared" si="111"/>
        <v>0.57734540550953573</v>
      </c>
      <c r="U1767" s="4">
        <f>YEAR(SalesDataTable[[#This Row],[Order Date]])</f>
        <v>2026</v>
      </c>
      <c r="V1767" s="7" t="str">
        <f>"Q"&amp;ROUNDUP(MONTH(SalesDataTable[[#This Row],[Order Date]])/3,0)</f>
        <v>Q3</v>
      </c>
      <c r="W1767" s="8">
        <f>MONTH(SalesDataTable[[#This Row],[Order Date]])</f>
        <v>8</v>
      </c>
      <c r="X1767" s="7" t="str">
        <f>TEXT(SalesDataTable[[#This Row],[Order Date]],"mmm")</f>
        <v>Aug</v>
      </c>
    </row>
    <row r="1768" spans="1:24" ht="15.6">
      <c r="A1768" s="2">
        <v>1632</v>
      </c>
      <c r="B1768" s="12">
        <v>46262</v>
      </c>
      <c r="C1768" s="14">
        <f>YEAR(SalesDataTable[[#This Row],[Order Date]])</f>
        <v>2026</v>
      </c>
      <c r="D1768" s="14">
        <f>ROUNDUP(MONTH(SalesDataTable[[#This Row],[Order Date]])/3,0)</f>
        <v>3</v>
      </c>
      <c r="E1768" s="14">
        <f>MONTH(SalesDataTable[[#This Row],[Order Date]])</f>
        <v>8</v>
      </c>
      <c r="F1768" s="14" t="str">
        <f>TEXT(SalesDataTable[[#This Row],[Order Date]],"mmm")</f>
        <v>Aug</v>
      </c>
      <c r="G1768" s="3" t="s">
        <v>20</v>
      </c>
      <c r="H1768" s="3" t="s">
        <v>31</v>
      </c>
      <c r="I1768" s="3" t="s">
        <v>28</v>
      </c>
      <c r="J1768" s="3" t="s">
        <v>13</v>
      </c>
      <c r="K1768" s="3" t="s">
        <v>14</v>
      </c>
      <c r="L1768" s="3"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c r="U1768" s="4">
        <f>YEAR(SalesDataTable[[#This Row],[Order Date]])</f>
        <v>2026</v>
      </c>
      <c r="V1768" s="7" t="str">
        <f>"Q"&amp;ROUNDUP(MONTH(SalesDataTable[[#This Row],[Order Date]])/3,0)</f>
        <v>Q3</v>
      </c>
      <c r="W1768" s="8">
        <f>MONTH(SalesDataTable[[#This Row],[Order Date]])</f>
        <v>8</v>
      </c>
      <c r="X1768" s="7" t="str">
        <f>TEXT(SalesDataTable[[#This Row],[Order Date]],"mmm")</f>
        <v>Aug</v>
      </c>
    </row>
    <row r="1769" spans="1:24" ht="15.6">
      <c r="A1769" s="2">
        <v>1817</v>
      </c>
      <c r="B1769" s="12">
        <v>46262</v>
      </c>
      <c r="C1769" s="14">
        <f>YEAR(SalesDataTable[[#This Row],[Order Date]])</f>
        <v>2026</v>
      </c>
      <c r="D1769" s="14">
        <f>ROUNDUP(MONTH(SalesDataTable[[#This Row],[Order Date]])/3,0)</f>
        <v>3</v>
      </c>
      <c r="E1769" s="14">
        <f>MONTH(SalesDataTable[[#This Row],[Order Date]])</f>
        <v>8</v>
      </c>
      <c r="F1769" s="14" t="str">
        <f>TEXT(SalesDataTable[[#This Row],[Order Date]],"mmm")</f>
        <v>Aug</v>
      </c>
      <c r="G1769" s="3" t="s">
        <v>0</v>
      </c>
      <c r="H1769" s="3" t="s">
        <v>36</v>
      </c>
      <c r="I1769" s="3" t="s">
        <v>19</v>
      </c>
      <c r="J1769" s="3" t="s">
        <v>13</v>
      </c>
      <c r="K1769" s="3" t="s">
        <v>34</v>
      </c>
      <c r="L1769" s="3"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c r="U1769" s="4">
        <f>YEAR(SalesDataTable[[#This Row],[Order Date]])</f>
        <v>2026</v>
      </c>
      <c r="V1769" s="7" t="str">
        <f>"Q"&amp;ROUNDUP(MONTH(SalesDataTable[[#This Row],[Order Date]])/3,0)</f>
        <v>Q3</v>
      </c>
      <c r="W1769" s="8">
        <f>MONTH(SalesDataTable[[#This Row],[Order Date]])</f>
        <v>8</v>
      </c>
      <c r="X1769" s="7" t="str">
        <f>TEXT(SalesDataTable[[#This Row],[Order Date]],"mmm")</f>
        <v>Aug</v>
      </c>
    </row>
    <row r="1770" spans="1:24" ht="15.6">
      <c r="A1770" s="2">
        <v>2993</v>
      </c>
      <c r="B1770" s="12">
        <v>46262</v>
      </c>
      <c r="C1770" s="14">
        <f>YEAR(SalesDataTable[[#This Row],[Order Date]])</f>
        <v>2026</v>
      </c>
      <c r="D1770" s="14">
        <f>ROUNDUP(MONTH(SalesDataTable[[#This Row],[Order Date]])/3,0)</f>
        <v>3</v>
      </c>
      <c r="E1770" s="14">
        <f>MONTH(SalesDataTable[[#This Row],[Order Date]])</f>
        <v>8</v>
      </c>
      <c r="F1770" s="14" t="str">
        <f>TEXT(SalesDataTable[[#This Row],[Order Date]],"mmm")</f>
        <v>Aug</v>
      </c>
      <c r="G1770" s="3" t="s">
        <v>6</v>
      </c>
      <c r="H1770" s="3" t="s">
        <v>43</v>
      </c>
      <c r="I1770" s="3" t="s">
        <v>8</v>
      </c>
      <c r="J1770" s="3" t="s">
        <v>16</v>
      </c>
      <c r="K1770" s="3" t="s">
        <v>14</v>
      </c>
      <c r="L1770" s="3"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c r="U1770" s="4">
        <f>YEAR(SalesDataTable[[#This Row],[Order Date]])</f>
        <v>2026</v>
      </c>
      <c r="V1770" s="7" t="str">
        <f>"Q"&amp;ROUNDUP(MONTH(SalesDataTable[[#This Row],[Order Date]])/3,0)</f>
        <v>Q3</v>
      </c>
      <c r="W1770" s="8">
        <f>MONTH(SalesDataTable[[#This Row],[Order Date]])</f>
        <v>8</v>
      </c>
      <c r="X1770" s="7" t="str">
        <f>TEXT(SalesDataTable[[#This Row],[Order Date]],"mmm")</f>
        <v>Aug</v>
      </c>
    </row>
    <row r="1771" spans="1:24" ht="15.6">
      <c r="A1771" s="2">
        <v>4676</v>
      </c>
      <c r="B1771" s="12">
        <v>46262</v>
      </c>
      <c r="C1771" s="14">
        <f>YEAR(SalesDataTable[[#This Row],[Order Date]])</f>
        <v>2026</v>
      </c>
      <c r="D1771" s="14">
        <f>ROUNDUP(MONTH(SalesDataTable[[#This Row],[Order Date]])/3,0)</f>
        <v>3</v>
      </c>
      <c r="E1771" s="14">
        <f>MONTH(SalesDataTable[[#This Row],[Order Date]])</f>
        <v>8</v>
      </c>
      <c r="F1771" s="14" t="str">
        <f>TEXT(SalesDataTable[[#This Row],[Order Date]],"mmm")</f>
        <v>Aug</v>
      </c>
      <c r="G1771" s="3" t="s">
        <v>20</v>
      </c>
      <c r="H1771" s="3" t="s">
        <v>47</v>
      </c>
      <c r="I1771" s="3" t="s">
        <v>19</v>
      </c>
      <c r="J1771" s="3" t="s">
        <v>13</v>
      </c>
      <c r="K1771" s="3" t="s">
        <v>4</v>
      </c>
      <c r="L1771" s="3" t="s">
        <v>5</v>
      </c>
      <c r="M1771" s="8">
        <v>2</v>
      </c>
      <c r="N1771" s="5">
        <v>81.88</v>
      </c>
      <c r="O1771" s="6">
        <v>0.1</v>
      </c>
      <c r="P1771" s="5">
        <v>42.87</v>
      </c>
      <c r="Q1771" s="5">
        <f t="shared" si="108"/>
        <v>147.38399999999999</v>
      </c>
      <c r="R1771" s="5">
        <f t="shared" si="109"/>
        <v>85.74</v>
      </c>
      <c r="S1771" s="5">
        <f t="shared" si="110"/>
        <v>61.643999999999991</v>
      </c>
      <c r="T1771" s="7">
        <f t="shared" si="111"/>
        <v>0.41825435596808336</v>
      </c>
      <c r="U1771" s="4">
        <f>YEAR(SalesDataTable[[#This Row],[Order Date]])</f>
        <v>2026</v>
      </c>
      <c r="V1771" s="7" t="str">
        <f>"Q"&amp;ROUNDUP(MONTH(SalesDataTable[[#This Row],[Order Date]])/3,0)</f>
        <v>Q3</v>
      </c>
      <c r="W1771" s="8">
        <f>MONTH(SalesDataTable[[#This Row],[Order Date]])</f>
        <v>8</v>
      </c>
      <c r="X1771" s="7" t="str">
        <f>TEXT(SalesDataTable[[#This Row],[Order Date]],"mmm")</f>
        <v>Aug</v>
      </c>
    </row>
    <row r="1772" spans="1:24" ht="15.6">
      <c r="A1772" s="2">
        <v>5105</v>
      </c>
      <c r="B1772" s="12">
        <v>46262</v>
      </c>
      <c r="C1772" s="14">
        <f>YEAR(SalesDataTable[[#This Row],[Order Date]])</f>
        <v>2026</v>
      </c>
      <c r="D1772" s="14">
        <f>ROUNDUP(MONTH(SalesDataTable[[#This Row],[Order Date]])/3,0)</f>
        <v>3</v>
      </c>
      <c r="E1772" s="14">
        <f>MONTH(SalesDataTable[[#This Row],[Order Date]])</f>
        <v>8</v>
      </c>
      <c r="F1772" s="14" t="str">
        <f>TEXT(SalesDataTable[[#This Row],[Order Date]],"mmm")</f>
        <v>Aug</v>
      </c>
      <c r="G1772" s="3" t="s">
        <v>20</v>
      </c>
      <c r="H1772" s="3" t="s">
        <v>31</v>
      </c>
      <c r="I1772" s="3" t="s">
        <v>2</v>
      </c>
      <c r="J1772" s="3" t="s">
        <v>16</v>
      </c>
      <c r="K1772" s="3" t="s">
        <v>14</v>
      </c>
      <c r="L1772" s="3" t="s">
        <v>32</v>
      </c>
      <c r="M1772" s="8">
        <v>4</v>
      </c>
      <c r="N1772" s="5">
        <v>46.54</v>
      </c>
      <c r="O1772" s="6">
        <v>0</v>
      </c>
      <c r="P1772" s="5">
        <v>18.86</v>
      </c>
      <c r="Q1772" s="5">
        <f t="shared" si="108"/>
        <v>186.16</v>
      </c>
      <c r="R1772" s="5">
        <f t="shared" si="109"/>
        <v>75.44</v>
      </c>
      <c r="S1772" s="5">
        <f t="shared" si="110"/>
        <v>110.72</v>
      </c>
      <c r="T1772" s="7">
        <f t="shared" si="111"/>
        <v>0.5947571981091534</v>
      </c>
      <c r="U1772" s="4">
        <f>YEAR(SalesDataTable[[#This Row],[Order Date]])</f>
        <v>2026</v>
      </c>
      <c r="V1772" s="7" t="str">
        <f>"Q"&amp;ROUNDUP(MONTH(SalesDataTable[[#This Row],[Order Date]])/3,0)</f>
        <v>Q3</v>
      </c>
      <c r="W1772" s="8">
        <f>MONTH(SalesDataTable[[#This Row],[Order Date]])</f>
        <v>8</v>
      </c>
      <c r="X1772" s="7" t="str">
        <f>TEXT(SalesDataTable[[#This Row],[Order Date]],"mmm")</f>
        <v>Aug</v>
      </c>
    </row>
    <row r="1773" spans="1:24" ht="15.6">
      <c r="A1773" s="2">
        <v>223</v>
      </c>
      <c r="B1773" s="12">
        <v>46263</v>
      </c>
      <c r="C1773" s="14">
        <f>YEAR(SalesDataTable[[#This Row],[Order Date]])</f>
        <v>2026</v>
      </c>
      <c r="D1773" s="14">
        <f>ROUNDUP(MONTH(SalesDataTable[[#This Row],[Order Date]])/3,0)</f>
        <v>3</v>
      </c>
      <c r="E1773" s="14">
        <f>MONTH(SalesDataTable[[#This Row],[Order Date]])</f>
        <v>8</v>
      </c>
      <c r="F1773" s="14" t="str">
        <f>TEXT(SalesDataTable[[#This Row],[Order Date]],"mmm")</f>
        <v>Aug</v>
      </c>
      <c r="G1773" s="3" t="s">
        <v>11</v>
      </c>
      <c r="H1773" s="3" t="s">
        <v>12</v>
      </c>
      <c r="I1773" s="3" t="s">
        <v>19</v>
      </c>
      <c r="J1773" s="3" t="s">
        <v>3</v>
      </c>
      <c r="K1773" s="3" t="s">
        <v>34</v>
      </c>
      <c r="L1773" s="3" t="s">
        <v>45</v>
      </c>
      <c r="M1773" s="8">
        <v>1</v>
      </c>
      <c r="N1773" s="5">
        <v>49.79</v>
      </c>
      <c r="O1773" s="6">
        <v>0</v>
      </c>
      <c r="P1773" s="5">
        <v>21.43</v>
      </c>
      <c r="Q1773" s="5">
        <f t="shared" si="108"/>
        <v>49.79</v>
      </c>
      <c r="R1773" s="5">
        <f t="shared" si="109"/>
        <v>21.43</v>
      </c>
      <c r="S1773" s="5">
        <f t="shared" si="110"/>
        <v>28.36</v>
      </c>
      <c r="T1773" s="7">
        <f t="shared" si="111"/>
        <v>0.56959228760795344</v>
      </c>
      <c r="U1773" s="4">
        <f>YEAR(SalesDataTable[[#This Row],[Order Date]])</f>
        <v>2026</v>
      </c>
      <c r="V1773" s="7" t="str">
        <f>"Q"&amp;ROUNDUP(MONTH(SalesDataTable[[#This Row],[Order Date]])/3,0)</f>
        <v>Q3</v>
      </c>
      <c r="W1773" s="8">
        <f>MONTH(SalesDataTable[[#This Row],[Order Date]])</f>
        <v>8</v>
      </c>
      <c r="X1773" s="7" t="str">
        <f>TEXT(SalesDataTable[[#This Row],[Order Date]],"mmm")</f>
        <v>Aug</v>
      </c>
    </row>
    <row r="1774" spans="1:24" ht="15.6">
      <c r="A1774" s="2">
        <v>1023</v>
      </c>
      <c r="B1774" s="12">
        <v>46263</v>
      </c>
      <c r="C1774" s="14">
        <f>YEAR(SalesDataTable[[#This Row],[Order Date]])</f>
        <v>2026</v>
      </c>
      <c r="D1774" s="14">
        <f>ROUNDUP(MONTH(SalesDataTable[[#This Row],[Order Date]])/3,0)</f>
        <v>3</v>
      </c>
      <c r="E1774" s="14">
        <f>MONTH(SalesDataTable[[#This Row],[Order Date]])</f>
        <v>8</v>
      </c>
      <c r="F1774" s="14" t="str">
        <f>TEXT(SalesDataTable[[#This Row],[Order Date]],"mmm")</f>
        <v>Aug</v>
      </c>
      <c r="G1774" s="3" t="s">
        <v>11</v>
      </c>
      <c r="H1774" s="3" t="s">
        <v>18</v>
      </c>
      <c r="I1774" s="3" t="s">
        <v>2</v>
      </c>
      <c r="J1774" s="3" t="s">
        <v>13</v>
      </c>
      <c r="K1774" s="3" t="s">
        <v>9</v>
      </c>
      <c r="L1774" s="3" t="s">
        <v>10</v>
      </c>
      <c r="M1774" s="8">
        <v>6</v>
      </c>
      <c r="N1774" s="5">
        <v>90.19</v>
      </c>
      <c r="O1774" s="6">
        <v>0</v>
      </c>
      <c r="P1774" s="5">
        <v>45.61</v>
      </c>
      <c r="Q1774" s="5">
        <f t="shared" si="108"/>
        <v>541.14</v>
      </c>
      <c r="R1774" s="5">
        <f t="shared" si="109"/>
        <v>273.65999999999997</v>
      </c>
      <c r="S1774" s="5">
        <f t="shared" si="110"/>
        <v>267.48</v>
      </c>
      <c r="T1774" s="7">
        <f t="shared" si="111"/>
        <v>0.4942898325756736</v>
      </c>
      <c r="U1774" s="4">
        <f>YEAR(SalesDataTable[[#This Row],[Order Date]])</f>
        <v>2026</v>
      </c>
      <c r="V1774" s="7" t="str">
        <f>"Q"&amp;ROUNDUP(MONTH(SalesDataTable[[#This Row],[Order Date]])/3,0)</f>
        <v>Q3</v>
      </c>
      <c r="W1774" s="8">
        <f>MONTH(SalesDataTable[[#This Row],[Order Date]])</f>
        <v>8</v>
      </c>
      <c r="X1774" s="7" t="str">
        <f>TEXT(SalesDataTable[[#This Row],[Order Date]],"mmm")</f>
        <v>Aug</v>
      </c>
    </row>
    <row r="1775" spans="1:24" ht="15.6">
      <c r="A1775" s="2">
        <v>1694</v>
      </c>
      <c r="B1775" s="12">
        <v>46263</v>
      </c>
      <c r="C1775" s="14">
        <f>YEAR(SalesDataTable[[#This Row],[Order Date]])</f>
        <v>2026</v>
      </c>
      <c r="D1775" s="14">
        <f>ROUNDUP(MONTH(SalesDataTable[[#This Row],[Order Date]])/3,0)</f>
        <v>3</v>
      </c>
      <c r="E1775" s="14">
        <f>MONTH(SalesDataTable[[#This Row],[Order Date]])</f>
        <v>8</v>
      </c>
      <c r="F1775" s="14" t="str">
        <f>TEXT(SalesDataTable[[#This Row],[Order Date]],"mmm")</f>
        <v>Aug</v>
      </c>
      <c r="G1775" s="3" t="s">
        <v>6</v>
      </c>
      <c r="H1775" s="3" t="s">
        <v>43</v>
      </c>
      <c r="I1775" s="3" t="s">
        <v>2</v>
      </c>
      <c r="J1775" s="3" t="s">
        <v>13</v>
      </c>
      <c r="K1775" s="3" t="s">
        <v>9</v>
      </c>
      <c r="L1775" s="3" t="s">
        <v>46</v>
      </c>
      <c r="M1775" s="8">
        <v>1</v>
      </c>
      <c r="N1775" s="5">
        <v>70.38</v>
      </c>
      <c r="O1775" s="6">
        <v>0.15</v>
      </c>
      <c r="P1775" s="5">
        <v>32.64</v>
      </c>
      <c r="Q1775" s="5">
        <f t="shared" si="108"/>
        <v>59.822999999999993</v>
      </c>
      <c r="R1775" s="5">
        <f t="shared" si="109"/>
        <v>32.64</v>
      </c>
      <c r="S1775" s="5">
        <f t="shared" si="110"/>
        <v>27.182999999999993</v>
      </c>
      <c r="T1775" s="7">
        <f t="shared" si="111"/>
        <v>0.45439045183290699</v>
      </c>
      <c r="U1775" s="4">
        <f>YEAR(SalesDataTable[[#This Row],[Order Date]])</f>
        <v>2026</v>
      </c>
      <c r="V1775" s="7" t="str">
        <f>"Q"&amp;ROUNDUP(MONTH(SalesDataTable[[#This Row],[Order Date]])/3,0)</f>
        <v>Q3</v>
      </c>
      <c r="W1775" s="8">
        <f>MONTH(SalesDataTable[[#This Row],[Order Date]])</f>
        <v>8</v>
      </c>
      <c r="X1775" s="7" t="str">
        <f>TEXT(SalesDataTable[[#This Row],[Order Date]],"mmm")</f>
        <v>Aug</v>
      </c>
    </row>
    <row r="1776" spans="1:24" ht="15.6">
      <c r="A1776" s="2">
        <v>2006</v>
      </c>
      <c r="B1776" s="12">
        <v>46263</v>
      </c>
      <c r="C1776" s="14">
        <f>YEAR(SalesDataTable[[#This Row],[Order Date]])</f>
        <v>2026</v>
      </c>
      <c r="D1776" s="14">
        <f>ROUNDUP(MONTH(SalesDataTable[[#This Row],[Order Date]])/3,0)</f>
        <v>3</v>
      </c>
      <c r="E1776" s="14">
        <f>MONTH(SalesDataTable[[#This Row],[Order Date]])</f>
        <v>8</v>
      </c>
      <c r="F1776" s="14" t="str">
        <f>TEXT(SalesDataTable[[#This Row],[Order Date]],"mmm")</f>
        <v>Aug</v>
      </c>
      <c r="G1776" s="3" t="s">
        <v>20</v>
      </c>
      <c r="H1776" s="3" t="s">
        <v>47</v>
      </c>
      <c r="I1776" s="3" t="s">
        <v>2</v>
      </c>
      <c r="J1776" s="3" t="s">
        <v>13</v>
      </c>
      <c r="K1776" s="3" t="s">
        <v>14</v>
      </c>
      <c r="L1776" s="3" t="s">
        <v>32</v>
      </c>
      <c r="M1776" s="8">
        <v>1</v>
      </c>
      <c r="N1776" s="5">
        <v>46.43</v>
      </c>
      <c r="O1776" s="6">
        <v>0</v>
      </c>
      <c r="P1776" s="5">
        <v>18.2</v>
      </c>
      <c r="Q1776" s="5">
        <f t="shared" si="108"/>
        <v>46.43</v>
      </c>
      <c r="R1776" s="5">
        <f t="shared" si="109"/>
        <v>18.2</v>
      </c>
      <c r="S1776" s="5">
        <f t="shared" si="110"/>
        <v>28.23</v>
      </c>
      <c r="T1776" s="7">
        <f t="shared" si="111"/>
        <v>0.60801206116734874</v>
      </c>
      <c r="U1776" s="4">
        <f>YEAR(SalesDataTable[[#This Row],[Order Date]])</f>
        <v>2026</v>
      </c>
      <c r="V1776" s="7" t="str">
        <f>"Q"&amp;ROUNDUP(MONTH(SalesDataTable[[#This Row],[Order Date]])/3,0)</f>
        <v>Q3</v>
      </c>
      <c r="W1776" s="8">
        <f>MONTH(SalesDataTable[[#This Row],[Order Date]])</f>
        <v>8</v>
      </c>
      <c r="X1776" s="7" t="str">
        <f>TEXT(SalesDataTable[[#This Row],[Order Date]],"mmm")</f>
        <v>Aug</v>
      </c>
    </row>
    <row r="1777" spans="1:24" ht="15.6">
      <c r="A1777" s="2">
        <v>3026</v>
      </c>
      <c r="B1777" s="12">
        <v>46263</v>
      </c>
      <c r="C1777" s="14">
        <f>YEAR(SalesDataTable[[#This Row],[Order Date]])</f>
        <v>2026</v>
      </c>
      <c r="D1777" s="14">
        <f>ROUNDUP(MONTH(SalesDataTable[[#This Row],[Order Date]])/3,0)</f>
        <v>3</v>
      </c>
      <c r="E1777" s="14">
        <f>MONTH(SalesDataTable[[#This Row],[Order Date]])</f>
        <v>8</v>
      </c>
      <c r="F1777" s="14" t="str">
        <f>TEXT(SalesDataTable[[#This Row],[Order Date]],"mmm")</f>
        <v>Aug</v>
      </c>
      <c r="G1777" s="3" t="s">
        <v>0</v>
      </c>
      <c r="H1777" s="3" t="s">
        <v>1</v>
      </c>
      <c r="I1777" s="3" t="s">
        <v>2</v>
      </c>
      <c r="J1777" s="3" t="s">
        <v>13</v>
      </c>
      <c r="K1777" s="3" t="s">
        <v>23</v>
      </c>
      <c r="L1777" s="3"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c r="U1777" s="4">
        <f>YEAR(SalesDataTable[[#This Row],[Order Date]])</f>
        <v>2026</v>
      </c>
      <c r="V1777" s="7" t="str">
        <f>"Q"&amp;ROUNDUP(MONTH(SalesDataTable[[#This Row],[Order Date]])/3,0)</f>
        <v>Q3</v>
      </c>
      <c r="W1777" s="8">
        <f>MONTH(SalesDataTable[[#This Row],[Order Date]])</f>
        <v>8</v>
      </c>
      <c r="X1777" s="7" t="str">
        <f>TEXT(SalesDataTable[[#This Row],[Order Date]],"mmm")</f>
        <v>Aug</v>
      </c>
    </row>
    <row r="1778" spans="1:24" ht="15.6">
      <c r="A1778" s="2">
        <v>3057</v>
      </c>
      <c r="B1778" s="12">
        <v>46263</v>
      </c>
      <c r="C1778" s="14">
        <f>YEAR(SalesDataTable[[#This Row],[Order Date]])</f>
        <v>2026</v>
      </c>
      <c r="D1778" s="14">
        <f>ROUNDUP(MONTH(SalesDataTable[[#This Row],[Order Date]])/3,0)</f>
        <v>3</v>
      </c>
      <c r="E1778" s="14">
        <f>MONTH(SalesDataTable[[#This Row],[Order Date]])</f>
        <v>8</v>
      </c>
      <c r="F1778" s="14" t="str">
        <f>TEXT(SalesDataTable[[#This Row],[Order Date]],"mmm")</f>
        <v>Aug</v>
      </c>
      <c r="G1778" s="3" t="s">
        <v>6</v>
      </c>
      <c r="H1778" s="3" t="s">
        <v>49</v>
      </c>
      <c r="I1778" s="3" t="s">
        <v>19</v>
      </c>
      <c r="J1778" s="3" t="s">
        <v>3</v>
      </c>
      <c r="K1778" s="3" t="s">
        <v>9</v>
      </c>
      <c r="L1778" s="3" t="s">
        <v>17</v>
      </c>
      <c r="M1778" s="8">
        <v>2</v>
      </c>
      <c r="N1778" s="5">
        <v>142.16</v>
      </c>
      <c r="O1778" s="6">
        <v>0</v>
      </c>
      <c r="P1778" s="5">
        <v>79.36</v>
      </c>
      <c r="Q1778" s="5">
        <f t="shared" si="108"/>
        <v>284.32</v>
      </c>
      <c r="R1778" s="5">
        <f t="shared" si="109"/>
        <v>158.72</v>
      </c>
      <c r="S1778" s="5">
        <f t="shared" si="110"/>
        <v>125.6</v>
      </c>
      <c r="T1778" s="7">
        <f t="shared" si="111"/>
        <v>0.44175576814856499</v>
      </c>
      <c r="U1778" s="4">
        <f>YEAR(SalesDataTable[[#This Row],[Order Date]])</f>
        <v>2026</v>
      </c>
      <c r="V1778" s="7" t="str">
        <f>"Q"&amp;ROUNDUP(MONTH(SalesDataTable[[#This Row],[Order Date]])/3,0)</f>
        <v>Q3</v>
      </c>
      <c r="W1778" s="8">
        <f>MONTH(SalesDataTable[[#This Row],[Order Date]])</f>
        <v>8</v>
      </c>
      <c r="X1778" s="7" t="str">
        <f>TEXT(SalesDataTable[[#This Row],[Order Date]],"mmm")</f>
        <v>Aug</v>
      </c>
    </row>
    <row r="1779" spans="1:24" ht="15.6">
      <c r="A1779" s="2">
        <v>3112</v>
      </c>
      <c r="B1779" s="12">
        <v>46263</v>
      </c>
      <c r="C1779" s="14">
        <f>YEAR(SalesDataTable[[#This Row],[Order Date]])</f>
        <v>2026</v>
      </c>
      <c r="D1779" s="14">
        <f>ROUNDUP(MONTH(SalesDataTable[[#This Row],[Order Date]])/3,0)</f>
        <v>3</v>
      </c>
      <c r="E1779" s="14">
        <f>MONTH(SalesDataTable[[#This Row],[Order Date]])</f>
        <v>8</v>
      </c>
      <c r="F1779" s="14" t="str">
        <f>TEXT(SalesDataTable[[#This Row],[Order Date]],"mmm")</f>
        <v>Aug</v>
      </c>
      <c r="G1779" s="3" t="s">
        <v>20</v>
      </c>
      <c r="H1779" s="3" t="s">
        <v>33</v>
      </c>
      <c r="I1779" s="3" t="s">
        <v>2</v>
      </c>
      <c r="J1779" s="3" t="s">
        <v>16</v>
      </c>
      <c r="K1779" s="3" t="s">
        <v>14</v>
      </c>
      <c r="L1779" s="3" t="s">
        <v>32</v>
      </c>
      <c r="M1779" s="8">
        <v>2</v>
      </c>
      <c r="N1779" s="5">
        <v>47.69</v>
      </c>
      <c r="O1779" s="6">
        <v>0.05</v>
      </c>
      <c r="P1779" s="5">
        <v>18.8</v>
      </c>
      <c r="Q1779" s="5">
        <f t="shared" si="108"/>
        <v>90.61099999999999</v>
      </c>
      <c r="R1779" s="5">
        <f t="shared" si="109"/>
        <v>37.6</v>
      </c>
      <c r="S1779" s="5">
        <f t="shared" si="110"/>
        <v>53.010999999999989</v>
      </c>
      <c r="T1779" s="7">
        <f t="shared" si="111"/>
        <v>0.58503934400900548</v>
      </c>
      <c r="U1779" s="4">
        <f>YEAR(SalesDataTable[[#This Row],[Order Date]])</f>
        <v>2026</v>
      </c>
      <c r="V1779" s="7" t="str">
        <f>"Q"&amp;ROUNDUP(MONTH(SalesDataTable[[#This Row],[Order Date]])/3,0)</f>
        <v>Q3</v>
      </c>
      <c r="W1779" s="8">
        <f>MONTH(SalesDataTable[[#This Row],[Order Date]])</f>
        <v>8</v>
      </c>
      <c r="X1779" s="7" t="str">
        <f>TEXT(SalesDataTable[[#This Row],[Order Date]],"mmm")</f>
        <v>Aug</v>
      </c>
    </row>
    <row r="1780" spans="1:24" ht="15.6">
      <c r="A1780" s="2">
        <v>3137</v>
      </c>
      <c r="B1780" s="12">
        <v>46263</v>
      </c>
      <c r="C1780" s="14">
        <f>YEAR(SalesDataTable[[#This Row],[Order Date]])</f>
        <v>2026</v>
      </c>
      <c r="D1780" s="14">
        <f>ROUNDUP(MONTH(SalesDataTable[[#This Row],[Order Date]])/3,0)</f>
        <v>3</v>
      </c>
      <c r="E1780" s="14">
        <f>MONTH(SalesDataTable[[#This Row],[Order Date]])</f>
        <v>8</v>
      </c>
      <c r="F1780" s="14" t="str">
        <f>TEXT(SalesDataTable[[#This Row],[Order Date]],"mmm")</f>
        <v>Aug</v>
      </c>
      <c r="G1780" s="3" t="s">
        <v>11</v>
      </c>
      <c r="H1780" s="3" t="s">
        <v>25</v>
      </c>
      <c r="I1780" s="3" t="s">
        <v>19</v>
      </c>
      <c r="J1780" s="3" t="s">
        <v>13</v>
      </c>
      <c r="K1780" s="3" t="s">
        <v>14</v>
      </c>
      <c r="L1780" s="3" t="s">
        <v>48</v>
      </c>
      <c r="M1780" s="8">
        <v>3</v>
      </c>
      <c r="N1780" s="5">
        <v>164.51</v>
      </c>
      <c r="O1780" s="6">
        <v>0</v>
      </c>
      <c r="P1780" s="5">
        <v>86.76</v>
      </c>
      <c r="Q1780" s="5">
        <f t="shared" si="108"/>
        <v>493.53</v>
      </c>
      <c r="R1780" s="5">
        <f t="shared" si="109"/>
        <v>260.28000000000003</v>
      </c>
      <c r="S1780" s="5">
        <f t="shared" si="110"/>
        <v>233.24999999999994</v>
      </c>
      <c r="T1780" s="7">
        <f t="shared" si="111"/>
        <v>0.47261564646526039</v>
      </c>
      <c r="U1780" s="4">
        <f>YEAR(SalesDataTable[[#This Row],[Order Date]])</f>
        <v>2026</v>
      </c>
      <c r="V1780" s="7" t="str">
        <f>"Q"&amp;ROUNDUP(MONTH(SalesDataTable[[#This Row],[Order Date]])/3,0)</f>
        <v>Q3</v>
      </c>
      <c r="W1780" s="8">
        <f>MONTH(SalesDataTable[[#This Row],[Order Date]])</f>
        <v>8</v>
      </c>
      <c r="X1780" s="7" t="str">
        <f>TEXT(SalesDataTable[[#This Row],[Order Date]],"mmm")</f>
        <v>Aug</v>
      </c>
    </row>
    <row r="1781" spans="1:24" ht="15.6">
      <c r="A1781" s="2">
        <v>3983</v>
      </c>
      <c r="B1781" s="12">
        <v>46263</v>
      </c>
      <c r="C1781" s="14">
        <f>YEAR(SalesDataTable[[#This Row],[Order Date]])</f>
        <v>2026</v>
      </c>
      <c r="D1781" s="14">
        <f>ROUNDUP(MONTH(SalesDataTable[[#This Row],[Order Date]])/3,0)</f>
        <v>3</v>
      </c>
      <c r="E1781" s="14">
        <f>MONTH(SalesDataTable[[#This Row],[Order Date]])</f>
        <v>8</v>
      </c>
      <c r="F1781" s="14" t="str">
        <f>TEXT(SalesDataTable[[#This Row],[Order Date]],"mmm")</f>
        <v>Aug</v>
      </c>
      <c r="G1781" s="3" t="s">
        <v>11</v>
      </c>
      <c r="H1781" s="3" t="s">
        <v>12</v>
      </c>
      <c r="I1781" s="3" t="s">
        <v>28</v>
      </c>
      <c r="J1781" s="3" t="s">
        <v>16</v>
      </c>
      <c r="K1781" s="3" t="s">
        <v>23</v>
      </c>
      <c r="L1781" s="3"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c r="U1781" s="4">
        <f>YEAR(SalesDataTable[[#This Row],[Order Date]])</f>
        <v>2026</v>
      </c>
      <c r="V1781" s="7" t="str">
        <f>"Q"&amp;ROUNDUP(MONTH(SalesDataTable[[#This Row],[Order Date]])/3,0)</f>
        <v>Q3</v>
      </c>
      <c r="W1781" s="8">
        <f>MONTH(SalesDataTable[[#This Row],[Order Date]])</f>
        <v>8</v>
      </c>
      <c r="X1781" s="7" t="str">
        <f>TEXT(SalesDataTable[[#This Row],[Order Date]],"mmm")</f>
        <v>Aug</v>
      </c>
    </row>
    <row r="1782" spans="1:24" ht="15.6">
      <c r="A1782" s="2">
        <v>4016</v>
      </c>
      <c r="B1782" s="12">
        <v>46263</v>
      </c>
      <c r="C1782" s="14">
        <f>YEAR(SalesDataTable[[#This Row],[Order Date]])</f>
        <v>2026</v>
      </c>
      <c r="D1782" s="14">
        <f>ROUNDUP(MONTH(SalesDataTable[[#This Row],[Order Date]])/3,0)</f>
        <v>3</v>
      </c>
      <c r="E1782" s="14">
        <f>MONTH(SalesDataTable[[#This Row],[Order Date]])</f>
        <v>8</v>
      </c>
      <c r="F1782" s="14" t="str">
        <f>TEXT(SalesDataTable[[#This Row],[Order Date]],"mmm")</f>
        <v>Aug</v>
      </c>
      <c r="G1782" s="3" t="s">
        <v>20</v>
      </c>
      <c r="H1782" s="3" t="s">
        <v>47</v>
      </c>
      <c r="I1782" s="3" t="s">
        <v>8</v>
      </c>
      <c r="J1782" s="3" t="s">
        <v>16</v>
      </c>
      <c r="K1782" s="3" t="s">
        <v>9</v>
      </c>
      <c r="L1782" s="3" t="s">
        <v>17</v>
      </c>
      <c r="M1782" s="8">
        <v>5</v>
      </c>
      <c r="N1782" s="5">
        <v>145.24</v>
      </c>
      <c r="O1782" s="6">
        <v>0.15</v>
      </c>
      <c r="P1782" s="5">
        <v>77.69</v>
      </c>
      <c r="Q1782" s="5">
        <f t="shared" si="108"/>
        <v>617.27</v>
      </c>
      <c r="R1782" s="5">
        <f t="shared" si="109"/>
        <v>388.45</v>
      </c>
      <c r="S1782" s="5">
        <f t="shared" si="110"/>
        <v>228.82</v>
      </c>
      <c r="T1782" s="7">
        <f t="shared" si="111"/>
        <v>0.37069677774717708</v>
      </c>
      <c r="U1782" s="4">
        <f>YEAR(SalesDataTable[[#This Row],[Order Date]])</f>
        <v>2026</v>
      </c>
      <c r="V1782" s="7" t="str">
        <f>"Q"&amp;ROUNDUP(MONTH(SalesDataTable[[#This Row],[Order Date]])/3,0)</f>
        <v>Q3</v>
      </c>
      <c r="W1782" s="8">
        <f>MONTH(SalesDataTable[[#This Row],[Order Date]])</f>
        <v>8</v>
      </c>
      <c r="X1782" s="7" t="str">
        <f>TEXT(SalesDataTable[[#This Row],[Order Date]],"mmm")</f>
        <v>Aug</v>
      </c>
    </row>
    <row r="1783" spans="1:24" ht="15.6">
      <c r="A1783" s="2">
        <v>4340</v>
      </c>
      <c r="B1783" s="12">
        <v>46263</v>
      </c>
      <c r="C1783" s="14">
        <f>YEAR(SalesDataTable[[#This Row],[Order Date]])</f>
        <v>2026</v>
      </c>
      <c r="D1783" s="14">
        <f>ROUNDUP(MONTH(SalesDataTable[[#This Row],[Order Date]])/3,0)</f>
        <v>3</v>
      </c>
      <c r="E1783" s="14">
        <f>MONTH(SalesDataTable[[#This Row],[Order Date]])</f>
        <v>8</v>
      </c>
      <c r="F1783" s="14" t="str">
        <f>TEXT(SalesDataTable[[#This Row],[Order Date]],"mmm")</f>
        <v>Aug</v>
      </c>
      <c r="G1783" s="3" t="s">
        <v>20</v>
      </c>
      <c r="H1783" s="3" t="s">
        <v>33</v>
      </c>
      <c r="I1783" s="3" t="s">
        <v>2</v>
      </c>
      <c r="J1783" s="3" t="s">
        <v>13</v>
      </c>
      <c r="K1783" s="3" t="s">
        <v>14</v>
      </c>
      <c r="L1783" s="3" t="s">
        <v>15</v>
      </c>
      <c r="M1783" s="8">
        <v>2</v>
      </c>
      <c r="N1783" s="5">
        <v>35.6</v>
      </c>
      <c r="O1783" s="6">
        <v>0.15</v>
      </c>
      <c r="P1783" s="5">
        <v>13.67</v>
      </c>
      <c r="Q1783" s="5">
        <f t="shared" si="108"/>
        <v>60.52</v>
      </c>
      <c r="R1783" s="5">
        <f t="shared" si="109"/>
        <v>27.34</v>
      </c>
      <c r="S1783" s="5">
        <f t="shared" si="110"/>
        <v>33.180000000000007</v>
      </c>
      <c r="T1783" s="7">
        <f t="shared" si="111"/>
        <v>0.54824851288830145</v>
      </c>
      <c r="U1783" s="4">
        <f>YEAR(SalesDataTable[[#This Row],[Order Date]])</f>
        <v>2026</v>
      </c>
      <c r="V1783" s="7" t="str">
        <f>"Q"&amp;ROUNDUP(MONTH(SalesDataTable[[#This Row],[Order Date]])/3,0)</f>
        <v>Q3</v>
      </c>
      <c r="W1783" s="8">
        <f>MONTH(SalesDataTable[[#This Row],[Order Date]])</f>
        <v>8</v>
      </c>
      <c r="X1783" s="7" t="str">
        <f>TEXT(SalesDataTable[[#This Row],[Order Date]],"mmm")</f>
        <v>Aug</v>
      </c>
    </row>
    <row r="1784" spans="1:24" ht="15.6">
      <c r="A1784" s="2">
        <v>4640</v>
      </c>
      <c r="B1784" s="12">
        <v>46263</v>
      </c>
      <c r="C1784" s="14">
        <f>YEAR(SalesDataTable[[#This Row],[Order Date]])</f>
        <v>2026</v>
      </c>
      <c r="D1784" s="14">
        <f>ROUNDUP(MONTH(SalesDataTable[[#This Row],[Order Date]])/3,0)</f>
        <v>3</v>
      </c>
      <c r="E1784" s="14">
        <f>MONTH(SalesDataTable[[#This Row],[Order Date]])</f>
        <v>8</v>
      </c>
      <c r="F1784" s="14" t="str">
        <f>TEXT(SalesDataTable[[#This Row],[Order Date]],"mmm")</f>
        <v>Aug</v>
      </c>
      <c r="G1784" s="3" t="s">
        <v>0</v>
      </c>
      <c r="H1784" s="3" t="s">
        <v>50</v>
      </c>
      <c r="I1784" s="3" t="s">
        <v>2</v>
      </c>
      <c r="J1784" s="3" t="s">
        <v>13</v>
      </c>
      <c r="K1784" s="3" t="s">
        <v>34</v>
      </c>
      <c r="L1784" s="3" t="s">
        <v>35</v>
      </c>
      <c r="M1784" s="8">
        <v>2</v>
      </c>
      <c r="N1784" s="5">
        <v>41.05</v>
      </c>
      <c r="O1784" s="6">
        <v>0.05</v>
      </c>
      <c r="P1784" s="5">
        <v>14.47</v>
      </c>
      <c r="Q1784" s="5">
        <f t="shared" si="108"/>
        <v>77.99499999999999</v>
      </c>
      <c r="R1784" s="5">
        <f t="shared" si="109"/>
        <v>28.94</v>
      </c>
      <c r="S1784" s="5">
        <f t="shared" si="110"/>
        <v>49.054999999999993</v>
      </c>
      <c r="T1784" s="7">
        <f t="shared" si="111"/>
        <v>0.62895057375472785</v>
      </c>
      <c r="U1784" s="4">
        <f>YEAR(SalesDataTable[[#This Row],[Order Date]])</f>
        <v>2026</v>
      </c>
      <c r="V1784" s="7" t="str">
        <f>"Q"&amp;ROUNDUP(MONTH(SalesDataTable[[#This Row],[Order Date]])/3,0)</f>
        <v>Q3</v>
      </c>
      <c r="W1784" s="8">
        <f>MONTH(SalesDataTable[[#This Row],[Order Date]])</f>
        <v>8</v>
      </c>
      <c r="X1784" s="7" t="str">
        <f>TEXT(SalesDataTable[[#This Row],[Order Date]],"mmm")</f>
        <v>Aug</v>
      </c>
    </row>
    <row r="1785" spans="1:24" ht="15.6">
      <c r="A1785" s="2">
        <v>4733</v>
      </c>
      <c r="B1785" s="12">
        <v>46263</v>
      </c>
      <c r="C1785" s="14">
        <f>YEAR(SalesDataTable[[#This Row],[Order Date]])</f>
        <v>2026</v>
      </c>
      <c r="D1785" s="14">
        <f>ROUNDUP(MONTH(SalesDataTable[[#This Row],[Order Date]])/3,0)</f>
        <v>3</v>
      </c>
      <c r="E1785" s="14">
        <f>MONTH(SalesDataTable[[#This Row],[Order Date]])</f>
        <v>8</v>
      </c>
      <c r="F1785" s="14" t="str">
        <f>TEXT(SalesDataTable[[#This Row],[Order Date]],"mmm")</f>
        <v>Aug</v>
      </c>
      <c r="G1785" s="3" t="s">
        <v>11</v>
      </c>
      <c r="H1785" s="3" t="s">
        <v>12</v>
      </c>
      <c r="I1785" s="3" t="s">
        <v>2</v>
      </c>
      <c r="J1785" s="3" t="s">
        <v>13</v>
      </c>
      <c r="K1785" s="3" t="s">
        <v>9</v>
      </c>
      <c r="L1785" s="3"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c r="U1785" s="4">
        <f>YEAR(SalesDataTable[[#This Row],[Order Date]])</f>
        <v>2026</v>
      </c>
      <c r="V1785" s="7" t="str">
        <f>"Q"&amp;ROUNDUP(MONTH(SalesDataTable[[#This Row],[Order Date]])/3,0)</f>
        <v>Q3</v>
      </c>
      <c r="W1785" s="8">
        <f>MONTH(SalesDataTable[[#This Row],[Order Date]])</f>
        <v>8</v>
      </c>
      <c r="X1785" s="7" t="str">
        <f>TEXT(SalesDataTable[[#This Row],[Order Date]],"mmm")</f>
        <v>Aug</v>
      </c>
    </row>
    <row r="1786" spans="1:24" ht="15.6">
      <c r="A1786" s="2">
        <v>4827</v>
      </c>
      <c r="B1786" s="12">
        <v>46263</v>
      </c>
      <c r="C1786" s="14">
        <f>YEAR(SalesDataTable[[#This Row],[Order Date]])</f>
        <v>2026</v>
      </c>
      <c r="D1786" s="14">
        <f>ROUNDUP(MONTH(SalesDataTable[[#This Row],[Order Date]])/3,0)</f>
        <v>3</v>
      </c>
      <c r="E1786" s="14">
        <f>MONTH(SalesDataTable[[#This Row],[Order Date]])</f>
        <v>8</v>
      </c>
      <c r="F1786" s="14" t="str">
        <f>TEXT(SalesDataTable[[#This Row],[Order Date]],"mmm")</f>
        <v>Aug</v>
      </c>
      <c r="G1786" s="3" t="s">
        <v>11</v>
      </c>
      <c r="H1786" s="3" t="s">
        <v>12</v>
      </c>
      <c r="I1786" s="3" t="s">
        <v>2</v>
      </c>
      <c r="J1786" s="3" t="s">
        <v>3</v>
      </c>
      <c r="K1786" s="3" t="s">
        <v>14</v>
      </c>
      <c r="L1786" s="3" t="s">
        <v>15</v>
      </c>
      <c r="M1786" s="8">
        <v>5</v>
      </c>
      <c r="N1786" s="5">
        <v>36.700000000000003</v>
      </c>
      <c r="O1786" s="6">
        <v>0</v>
      </c>
      <c r="P1786" s="5">
        <v>13.45</v>
      </c>
      <c r="Q1786" s="5">
        <f t="shared" si="108"/>
        <v>183.5</v>
      </c>
      <c r="R1786" s="5">
        <f t="shared" si="109"/>
        <v>67.25</v>
      </c>
      <c r="S1786" s="5">
        <f t="shared" si="110"/>
        <v>116.25</v>
      </c>
      <c r="T1786" s="7">
        <f t="shared" si="111"/>
        <v>0.63351498637602177</v>
      </c>
      <c r="U1786" s="4">
        <f>YEAR(SalesDataTable[[#This Row],[Order Date]])</f>
        <v>2026</v>
      </c>
      <c r="V1786" s="7" t="str">
        <f>"Q"&amp;ROUNDUP(MONTH(SalesDataTable[[#This Row],[Order Date]])/3,0)</f>
        <v>Q3</v>
      </c>
      <c r="W1786" s="8">
        <f>MONTH(SalesDataTable[[#This Row],[Order Date]])</f>
        <v>8</v>
      </c>
      <c r="X1786" s="7" t="str">
        <f>TEXT(SalesDataTable[[#This Row],[Order Date]],"mmm")</f>
        <v>Aug</v>
      </c>
    </row>
    <row r="1787" spans="1:24" ht="15.6">
      <c r="A1787" s="2">
        <v>5180</v>
      </c>
      <c r="B1787" s="12">
        <v>46263</v>
      </c>
      <c r="C1787" s="14">
        <f>YEAR(SalesDataTable[[#This Row],[Order Date]])</f>
        <v>2026</v>
      </c>
      <c r="D1787" s="14">
        <f>ROUNDUP(MONTH(SalesDataTable[[#This Row],[Order Date]])/3,0)</f>
        <v>3</v>
      </c>
      <c r="E1787" s="14">
        <f>MONTH(SalesDataTable[[#This Row],[Order Date]])</f>
        <v>8</v>
      </c>
      <c r="F1787" s="14" t="str">
        <f>TEXT(SalesDataTable[[#This Row],[Order Date]],"mmm")</f>
        <v>Aug</v>
      </c>
      <c r="G1787" s="3" t="s">
        <v>0</v>
      </c>
      <c r="H1787" s="3" t="s">
        <v>50</v>
      </c>
      <c r="I1787" s="3" t="s">
        <v>8</v>
      </c>
      <c r="J1787" s="3" t="s">
        <v>16</v>
      </c>
      <c r="K1787" s="3" t="s">
        <v>23</v>
      </c>
      <c r="L1787" s="3" t="s">
        <v>51</v>
      </c>
      <c r="M1787" s="8">
        <v>8</v>
      </c>
      <c r="N1787" s="5">
        <v>124</v>
      </c>
      <c r="O1787" s="6">
        <v>0.1</v>
      </c>
      <c r="P1787" s="5">
        <v>61.85</v>
      </c>
      <c r="Q1787" s="5">
        <f t="shared" si="108"/>
        <v>892.80000000000007</v>
      </c>
      <c r="R1787" s="5">
        <f t="shared" si="109"/>
        <v>494.8</v>
      </c>
      <c r="S1787" s="5">
        <f t="shared" si="110"/>
        <v>398.00000000000006</v>
      </c>
      <c r="T1787" s="7">
        <f t="shared" si="111"/>
        <v>0.44578853046594985</v>
      </c>
      <c r="U1787" s="4">
        <f>YEAR(SalesDataTable[[#This Row],[Order Date]])</f>
        <v>2026</v>
      </c>
      <c r="V1787" s="7" t="str">
        <f>"Q"&amp;ROUNDUP(MONTH(SalesDataTable[[#This Row],[Order Date]])/3,0)</f>
        <v>Q3</v>
      </c>
      <c r="W1787" s="8">
        <f>MONTH(SalesDataTable[[#This Row],[Order Date]])</f>
        <v>8</v>
      </c>
      <c r="X1787" s="7" t="str">
        <f>TEXT(SalesDataTable[[#This Row],[Order Date]],"mmm")</f>
        <v>Aug</v>
      </c>
    </row>
    <row r="1788" spans="1:24" ht="15.6">
      <c r="A1788" s="2">
        <v>121</v>
      </c>
      <c r="B1788" s="12">
        <v>46264</v>
      </c>
      <c r="C1788" s="14">
        <f>YEAR(SalesDataTable[[#This Row],[Order Date]])</f>
        <v>2026</v>
      </c>
      <c r="D1788" s="14">
        <f>ROUNDUP(MONTH(SalesDataTable[[#This Row],[Order Date]])/3,0)</f>
        <v>3</v>
      </c>
      <c r="E1788" s="14">
        <f>MONTH(SalesDataTable[[#This Row],[Order Date]])</f>
        <v>8</v>
      </c>
      <c r="F1788" s="14" t="str">
        <f>TEXT(SalesDataTable[[#This Row],[Order Date]],"mmm")</f>
        <v>Aug</v>
      </c>
      <c r="G1788" s="3" t="s">
        <v>6</v>
      </c>
      <c r="H1788" s="3" t="s">
        <v>7</v>
      </c>
      <c r="I1788" s="3" t="s">
        <v>28</v>
      </c>
      <c r="J1788" s="3" t="s">
        <v>13</v>
      </c>
      <c r="K1788" s="3" t="s">
        <v>4</v>
      </c>
      <c r="L1788" s="3" t="s">
        <v>5</v>
      </c>
      <c r="M1788" s="8">
        <v>1</v>
      </c>
      <c r="N1788" s="5">
        <v>81.23</v>
      </c>
      <c r="O1788" s="6">
        <v>0.1</v>
      </c>
      <c r="P1788" s="5">
        <v>42.65</v>
      </c>
      <c r="Q1788" s="5">
        <f t="shared" si="108"/>
        <v>73.106999999999999</v>
      </c>
      <c r="R1788" s="5">
        <f t="shared" si="109"/>
        <v>42.65</v>
      </c>
      <c r="S1788" s="5">
        <f t="shared" si="110"/>
        <v>30.457000000000001</v>
      </c>
      <c r="T1788" s="7">
        <f t="shared" si="111"/>
        <v>0.41660853269864723</v>
      </c>
      <c r="U1788" s="4">
        <f>YEAR(SalesDataTable[[#This Row],[Order Date]])</f>
        <v>2026</v>
      </c>
      <c r="V1788" s="7" t="str">
        <f>"Q"&amp;ROUNDUP(MONTH(SalesDataTable[[#This Row],[Order Date]])/3,0)</f>
        <v>Q3</v>
      </c>
      <c r="W1788" s="8">
        <f>MONTH(SalesDataTable[[#This Row],[Order Date]])</f>
        <v>8</v>
      </c>
      <c r="X1788" s="7" t="str">
        <f>TEXT(SalesDataTable[[#This Row],[Order Date]],"mmm")</f>
        <v>Aug</v>
      </c>
    </row>
    <row r="1789" spans="1:24" ht="15.6">
      <c r="A1789" s="2">
        <v>618</v>
      </c>
      <c r="B1789" s="12">
        <v>46264</v>
      </c>
      <c r="C1789" s="14">
        <f>YEAR(SalesDataTable[[#This Row],[Order Date]])</f>
        <v>2026</v>
      </c>
      <c r="D1789" s="14">
        <f>ROUNDUP(MONTH(SalesDataTable[[#This Row],[Order Date]])/3,0)</f>
        <v>3</v>
      </c>
      <c r="E1789" s="14">
        <f>MONTH(SalesDataTable[[#This Row],[Order Date]])</f>
        <v>8</v>
      </c>
      <c r="F1789" s="14" t="str">
        <f>TEXT(SalesDataTable[[#This Row],[Order Date]],"mmm")</f>
        <v>Aug</v>
      </c>
      <c r="G1789" s="3" t="s">
        <v>6</v>
      </c>
      <c r="H1789" s="3" t="s">
        <v>43</v>
      </c>
      <c r="I1789" s="3" t="s">
        <v>2</v>
      </c>
      <c r="J1789" s="3" t="s">
        <v>16</v>
      </c>
      <c r="K1789" s="3" t="s">
        <v>4</v>
      </c>
      <c r="L1789" s="3"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c r="U1789" s="4">
        <f>YEAR(SalesDataTable[[#This Row],[Order Date]])</f>
        <v>2026</v>
      </c>
      <c r="V1789" s="7" t="str">
        <f>"Q"&amp;ROUNDUP(MONTH(SalesDataTable[[#This Row],[Order Date]])/3,0)</f>
        <v>Q3</v>
      </c>
      <c r="W1789" s="8">
        <f>MONTH(SalesDataTable[[#This Row],[Order Date]])</f>
        <v>8</v>
      </c>
      <c r="X1789" s="7" t="str">
        <f>TEXT(SalesDataTable[[#This Row],[Order Date]],"mmm")</f>
        <v>Aug</v>
      </c>
    </row>
    <row r="1790" spans="1:24" ht="15.6">
      <c r="A1790" s="2">
        <v>2860</v>
      </c>
      <c r="B1790" s="12">
        <v>46264</v>
      </c>
      <c r="C1790" s="14">
        <f>YEAR(SalesDataTable[[#This Row],[Order Date]])</f>
        <v>2026</v>
      </c>
      <c r="D1790" s="14">
        <f>ROUNDUP(MONTH(SalesDataTable[[#This Row],[Order Date]])/3,0)</f>
        <v>3</v>
      </c>
      <c r="E1790" s="14">
        <f>MONTH(SalesDataTable[[#This Row],[Order Date]])</f>
        <v>8</v>
      </c>
      <c r="F1790" s="14" t="str">
        <f>TEXT(SalesDataTable[[#This Row],[Order Date]],"mmm")</f>
        <v>Aug</v>
      </c>
      <c r="G1790" s="3" t="s">
        <v>20</v>
      </c>
      <c r="H1790" s="3" t="s">
        <v>31</v>
      </c>
      <c r="I1790" s="3" t="s">
        <v>28</v>
      </c>
      <c r="J1790" s="3" t="s">
        <v>3</v>
      </c>
      <c r="K1790" s="3" t="s">
        <v>9</v>
      </c>
      <c r="L1790" s="3" t="s">
        <v>17</v>
      </c>
      <c r="M1790" s="8">
        <v>1</v>
      </c>
      <c r="N1790" s="5">
        <v>143.49</v>
      </c>
      <c r="O1790" s="6">
        <v>0.1</v>
      </c>
      <c r="P1790" s="5">
        <v>80.72</v>
      </c>
      <c r="Q1790" s="5">
        <f t="shared" si="108"/>
        <v>129.14100000000002</v>
      </c>
      <c r="R1790" s="5">
        <f t="shared" si="109"/>
        <v>80.72</v>
      </c>
      <c r="S1790" s="5">
        <f t="shared" si="110"/>
        <v>48.421000000000021</v>
      </c>
      <c r="T1790" s="7">
        <f t="shared" si="111"/>
        <v>0.3749467636149636</v>
      </c>
      <c r="U1790" s="4">
        <f>YEAR(SalesDataTable[[#This Row],[Order Date]])</f>
        <v>2026</v>
      </c>
      <c r="V1790" s="7" t="str">
        <f>"Q"&amp;ROUNDUP(MONTH(SalesDataTable[[#This Row],[Order Date]])/3,0)</f>
        <v>Q3</v>
      </c>
      <c r="W1790" s="8">
        <f>MONTH(SalesDataTable[[#This Row],[Order Date]])</f>
        <v>8</v>
      </c>
      <c r="X1790" s="7" t="str">
        <f>TEXT(SalesDataTable[[#This Row],[Order Date]],"mmm")</f>
        <v>Aug</v>
      </c>
    </row>
    <row r="1791" spans="1:24" ht="15.6">
      <c r="A1791" s="2">
        <v>3768</v>
      </c>
      <c r="B1791" s="12">
        <v>46264</v>
      </c>
      <c r="C1791" s="14">
        <f>YEAR(SalesDataTable[[#This Row],[Order Date]])</f>
        <v>2026</v>
      </c>
      <c r="D1791" s="14">
        <f>ROUNDUP(MONTH(SalesDataTable[[#This Row],[Order Date]])/3,0)</f>
        <v>3</v>
      </c>
      <c r="E1791" s="14">
        <f>MONTH(SalesDataTable[[#This Row],[Order Date]])</f>
        <v>8</v>
      </c>
      <c r="F1791" s="14" t="str">
        <f>TEXT(SalesDataTable[[#This Row],[Order Date]],"mmm")</f>
        <v>Aug</v>
      </c>
      <c r="G1791" s="3" t="s">
        <v>11</v>
      </c>
      <c r="H1791" s="3" t="s">
        <v>18</v>
      </c>
      <c r="I1791" s="3" t="s">
        <v>19</v>
      </c>
      <c r="J1791" s="3" t="s">
        <v>13</v>
      </c>
      <c r="K1791" s="3" t="s">
        <v>9</v>
      </c>
      <c r="L1791" s="3" t="s">
        <v>17</v>
      </c>
      <c r="M1791" s="8">
        <v>1</v>
      </c>
      <c r="N1791" s="5">
        <v>143.38</v>
      </c>
      <c r="O1791" s="6">
        <v>0</v>
      </c>
      <c r="P1791" s="5">
        <v>78.37</v>
      </c>
      <c r="Q1791" s="5">
        <f t="shared" si="108"/>
        <v>143.38</v>
      </c>
      <c r="R1791" s="5">
        <f t="shared" si="109"/>
        <v>78.37</v>
      </c>
      <c r="S1791" s="5">
        <f t="shared" si="110"/>
        <v>65.009999999999991</v>
      </c>
      <c r="T1791" s="7">
        <f t="shared" si="111"/>
        <v>0.45341051750592826</v>
      </c>
      <c r="U1791" s="4">
        <f>YEAR(SalesDataTable[[#This Row],[Order Date]])</f>
        <v>2026</v>
      </c>
      <c r="V1791" s="7" t="str">
        <f>"Q"&amp;ROUNDUP(MONTH(SalesDataTable[[#This Row],[Order Date]])/3,0)</f>
        <v>Q3</v>
      </c>
      <c r="W1791" s="8">
        <f>MONTH(SalesDataTable[[#This Row],[Order Date]])</f>
        <v>8</v>
      </c>
      <c r="X1791" s="7" t="str">
        <f>TEXT(SalesDataTable[[#This Row],[Order Date]],"mmm")</f>
        <v>Aug</v>
      </c>
    </row>
    <row r="1792" spans="1:24" ht="15.6">
      <c r="A1792" s="2">
        <v>3987</v>
      </c>
      <c r="B1792" s="12">
        <v>46264</v>
      </c>
      <c r="C1792" s="14">
        <f>YEAR(SalesDataTable[[#This Row],[Order Date]])</f>
        <v>2026</v>
      </c>
      <c r="D1792" s="14">
        <f>ROUNDUP(MONTH(SalesDataTable[[#This Row],[Order Date]])/3,0)</f>
        <v>3</v>
      </c>
      <c r="E1792" s="14">
        <f>MONTH(SalesDataTable[[#This Row],[Order Date]])</f>
        <v>8</v>
      </c>
      <c r="F1792" s="14" t="str">
        <f>TEXT(SalesDataTable[[#This Row],[Order Date]],"mmm")</f>
        <v>Aug</v>
      </c>
      <c r="G1792" s="3" t="s">
        <v>6</v>
      </c>
      <c r="H1792" s="3" t="s">
        <v>43</v>
      </c>
      <c r="I1792" s="3" t="s">
        <v>28</v>
      </c>
      <c r="J1792" s="3" t="s">
        <v>16</v>
      </c>
      <c r="K1792" s="3" t="s">
        <v>9</v>
      </c>
      <c r="L1792" s="3" t="s">
        <v>17</v>
      </c>
      <c r="M1792" s="8">
        <v>1</v>
      </c>
      <c r="N1792" s="5">
        <v>144.54</v>
      </c>
      <c r="O1792" s="6">
        <v>0</v>
      </c>
      <c r="P1792" s="5">
        <v>78.77</v>
      </c>
      <c r="Q1792" s="5">
        <f t="shared" si="108"/>
        <v>144.54</v>
      </c>
      <c r="R1792" s="5">
        <f t="shared" si="109"/>
        <v>78.77</v>
      </c>
      <c r="S1792" s="5">
        <f t="shared" si="110"/>
        <v>65.77</v>
      </c>
      <c r="T1792" s="7">
        <f t="shared" si="111"/>
        <v>0.45502974955029751</v>
      </c>
      <c r="U1792" s="4">
        <f>YEAR(SalesDataTable[[#This Row],[Order Date]])</f>
        <v>2026</v>
      </c>
      <c r="V1792" s="7" t="str">
        <f>"Q"&amp;ROUNDUP(MONTH(SalesDataTable[[#This Row],[Order Date]])/3,0)</f>
        <v>Q3</v>
      </c>
      <c r="W1792" s="8">
        <f>MONTH(SalesDataTable[[#This Row],[Order Date]])</f>
        <v>8</v>
      </c>
      <c r="X1792" s="7" t="str">
        <f>TEXT(SalesDataTable[[#This Row],[Order Date]],"mmm")</f>
        <v>Aug</v>
      </c>
    </row>
    <row r="1793" spans="1:24" ht="15.6">
      <c r="A1793" s="2">
        <v>4990</v>
      </c>
      <c r="B1793" s="12">
        <v>46264</v>
      </c>
      <c r="C1793" s="14">
        <f>YEAR(SalesDataTable[[#This Row],[Order Date]])</f>
        <v>2026</v>
      </c>
      <c r="D1793" s="14">
        <f>ROUNDUP(MONTH(SalesDataTable[[#This Row],[Order Date]])/3,0)</f>
        <v>3</v>
      </c>
      <c r="E1793" s="14">
        <f>MONTH(SalesDataTable[[#This Row],[Order Date]])</f>
        <v>8</v>
      </c>
      <c r="F1793" s="14" t="str">
        <f>TEXT(SalesDataTable[[#This Row],[Order Date]],"mmm")</f>
        <v>Aug</v>
      </c>
      <c r="G1793" s="3" t="s">
        <v>20</v>
      </c>
      <c r="H1793" s="3" t="s">
        <v>33</v>
      </c>
      <c r="I1793" s="3" t="s">
        <v>28</v>
      </c>
      <c r="J1793" s="3" t="s">
        <v>3</v>
      </c>
      <c r="K1793" s="3" t="s">
        <v>34</v>
      </c>
      <c r="L1793" s="3" t="s">
        <v>35</v>
      </c>
      <c r="M1793" s="8">
        <v>1</v>
      </c>
      <c r="N1793" s="5">
        <v>40.92</v>
      </c>
      <c r="O1793" s="6">
        <v>0.1</v>
      </c>
      <c r="P1793" s="5">
        <v>14.94</v>
      </c>
      <c r="Q1793" s="5">
        <f t="shared" si="108"/>
        <v>36.828000000000003</v>
      </c>
      <c r="R1793" s="5">
        <f t="shared" si="109"/>
        <v>14.94</v>
      </c>
      <c r="S1793" s="5">
        <f t="shared" si="110"/>
        <v>21.888000000000005</v>
      </c>
      <c r="T1793" s="7">
        <f t="shared" si="111"/>
        <v>0.59433040078201382</v>
      </c>
      <c r="U1793" s="4">
        <f>YEAR(SalesDataTable[[#This Row],[Order Date]])</f>
        <v>2026</v>
      </c>
      <c r="V1793" s="7" t="str">
        <f>"Q"&amp;ROUNDUP(MONTH(SalesDataTable[[#This Row],[Order Date]])/3,0)</f>
        <v>Q3</v>
      </c>
      <c r="W1793" s="8">
        <f>MONTH(SalesDataTable[[#This Row],[Order Date]])</f>
        <v>8</v>
      </c>
      <c r="X1793" s="7" t="str">
        <f>TEXT(SalesDataTable[[#This Row],[Order Date]],"mmm")</f>
        <v>Aug</v>
      </c>
    </row>
    <row r="1794" spans="1:24" ht="15.6">
      <c r="A1794" s="2">
        <v>348</v>
      </c>
      <c r="B1794" s="12">
        <v>46265</v>
      </c>
      <c r="C1794" s="14">
        <f>YEAR(SalesDataTable[[#This Row],[Order Date]])</f>
        <v>2026</v>
      </c>
      <c r="D1794" s="14">
        <f>ROUNDUP(MONTH(SalesDataTable[[#This Row],[Order Date]])/3,0)</f>
        <v>3</v>
      </c>
      <c r="E1794" s="14">
        <f>MONTH(SalesDataTable[[#This Row],[Order Date]])</f>
        <v>8</v>
      </c>
      <c r="F1794" s="14" t="str">
        <f>TEXT(SalesDataTable[[#This Row],[Order Date]],"mmm")</f>
        <v>Aug</v>
      </c>
      <c r="G1794" s="3" t="s">
        <v>6</v>
      </c>
      <c r="H1794" s="3" t="s">
        <v>43</v>
      </c>
      <c r="I1794" s="3" t="s">
        <v>8</v>
      </c>
      <c r="J1794" s="3" t="s">
        <v>16</v>
      </c>
      <c r="K1794" s="3" t="s">
        <v>9</v>
      </c>
      <c r="L1794" s="3"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c r="U1794" s="4">
        <f>YEAR(SalesDataTable[[#This Row],[Order Date]])</f>
        <v>2026</v>
      </c>
      <c r="V1794" s="7" t="str">
        <f>"Q"&amp;ROUNDUP(MONTH(SalesDataTable[[#This Row],[Order Date]])/3,0)</f>
        <v>Q3</v>
      </c>
      <c r="W1794" s="8">
        <f>MONTH(SalesDataTable[[#This Row],[Order Date]])</f>
        <v>8</v>
      </c>
      <c r="X1794" s="7" t="str">
        <f>TEXT(SalesDataTable[[#This Row],[Order Date]],"mmm")</f>
        <v>Aug</v>
      </c>
    </row>
    <row r="1795" spans="1:24" ht="15.6">
      <c r="A1795" s="2">
        <v>1642</v>
      </c>
      <c r="B1795" s="12">
        <v>46265</v>
      </c>
      <c r="C1795" s="14">
        <f>YEAR(SalesDataTable[[#This Row],[Order Date]])</f>
        <v>2026</v>
      </c>
      <c r="D1795" s="14">
        <f>ROUNDUP(MONTH(SalesDataTable[[#This Row],[Order Date]])/3,0)</f>
        <v>3</v>
      </c>
      <c r="E1795" s="14">
        <f>MONTH(SalesDataTable[[#This Row],[Order Date]])</f>
        <v>8</v>
      </c>
      <c r="F1795" s="14" t="str">
        <f>TEXT(SalesDataTable[[#This Row],[Order Date]],"mmm")</f>
        <v>Aug</v>
      </c>
      <c r="G1795" s="3" t="s">
        <v>20</v>
      </c>
      <c r="H1795" s="3" t="s">
        <v>33</v>
      </c>
      <c r="I1795" s="3" t="s">
        <v>28</v>
      </c>
      <c r="J1795" s="3" t="s">
        <v>13</v>
      </c>
      <c r="K1795" s="3" t="s">
        <v>34</v>
      </c>
      <c r="L1795" s="3" t="s">
        <v>35</v>
      </c>
      <c r="M1795" s="8">
        <v>1</v>
      </c>
      <c r="N1795" s="5">
        <v>40.770000000000003</v>
      </c>
      <c r="O1795" s="6">
        <v>0</v>
      </c>
      <c r="P1795" s="5">
        <v>15.13</v>
      </c>
      <c r="Q1795" s="5">
        <f t="shared" si="112"/>
        <v>40.770000000000003</v>
      </c>
      <c r="R1795" s="5">
        <f t="shared" si="113"/>
        <v>15.13</v>
      </c>
      <c r="S1795" s="5">
        <f t="shared" si="114"/>
        <v>25.64</v>
      </c>
      <c r="T1795" s="7">
        <f t="shared" si="115"/>
        <v>0.62889379445670834</v>
      </c>
      <c r="U1795" s="4">
        <f>YEAR(SalesDataTable[[#This Row],[Order Date]])</f>
        <v>2026</v>
      </c>
      <c r="V1795" s="7" t="str">
        <f>"Q"&amp;ROUNDUP(MONTH(SalesDataTable[[#This Row],[Order Date]])/3,0)</f>
        <v>Q3</v>
      </c>
      <c r="W1795" s="8">
        <f>MONTH(SalesDataTable[[#This Row],[Order Date]])</f>
        <v>8</v>
      </c>
      <c r="X1795" s="7" t="str">
        <f>TEXT(SalesDataTable[[#This Row],[Order Date]],"mmm")</f>
        <v>Aug</v>
      </c>
    </row>
    <row r="1796" spans="1:24" ht="15.6">
      <c r="A1796" s="2">
        <v>2146</v>
      </c>
      <c r="B1796" s="12">
        <v>46265</v>
      </c>
      <c r="C1796" s="14">
        <f>YEAR(SalesDataTable[[#This Row],[Order Date]])</f>
        <v>2026</v>
      </c>
      <c r="D1796" s="14">
        <f>ROUNDUP(MONTH(SalesDataTable[[#This Row],[Order Date]])/3,0)</f>
        <v>3</v>
      </c>
      <c r="E1796" s="14">
        <f>MONTH(SalesDataTable[[#This Row],[Order Date]])</f>
        <v>8</v>
      </c>
      <c r="F1796" s="14" t="str">
        <f>TEXT(SalesDataTable[[#This Row],[Order Date]],"mmm")</f>
        <v>Aug</v>
      </c>
      <c r="G1796" s="3" t="s">
        <v>0</v>
      </c>
      <c r="H1796" s="3" t="s">
        <v>1</v>
      </c>
      <c r="I1796" s="3" t="s">
        <v>28</v>
      </c>
      <c r="J1796" s="3" t="s">
        <v>13</v>
      </c>
      <c r="K1796" s="3" t="s">
        <v>34</v>
      </c>
      <c r="L1796" s="3" t="s">
        <v>42</v>
      </c>
      <c r="M1796" s="8">
        <v>1</v>
      </c>
      <c r="N1796" s="5">
        <v>35.47</v>
      </c>
      <c r="O1796" s="6">
        <v>0.05</v>
      </c>
      <c r="P1796" s="5">
        <v>14.1</v>
      </c>
      <c r="Q1796" s="5">
        <f t="shared" si="112"/>
        <v>33.6965</v>
      </c>
      <c r="R1796" s="5">
        <f t="shared" si="113"/>
        <v>14.1</v>
      </c>
      <c r="S1796" s="5">
        <f t="shared" si="114"/>
        <v>19.596499999999999</v>
      </c>
      <c r="T1796" s="7">
        <f t="shared" si="115"/>
        <v>0.58155891561438122</v>
      </c>
      <c r="U1796" s="4">
        <f>YEAR(SalesDataTable[[#This Row],[Order Date]])</f>
        <v>2026</v>
      </c>
      <c r="V1796" s="7" t="str">
        <f>"Q"&amp;ROUNDUP(MONTH(SalesDataTable[[#This Row],[Order Date]])/3,0)</f>
        <v>Q3</v>
      </c>
      <c r="W1796" s="8">
        <f>MONTH(SalesDataTable[[#This Row],[Order Date]])</f>
        <v>8</v>
      </c>
      <c r="X1796" s="7" t="str">
        <f>TEXT(SalesDataTable[[#This Row],[Order Date]],"mmm")</f>
        <v>Aug</v>
      </c>
    </row>
    <row r="1797" spans="1:24" ht="15.6">
      <c r="A1797" s="2">
        <v>2629</v>
      </c>
      <c r="B1797" s="12">
        <v>46265</v>
      </c>
      <c r="C1797" s="14">
        <f>YEAR(SalesDataTable[[#This Row],[Order Date]])</f>
        <v>2026</v>
      </c>
      <c r="D1797" s="14">
        <f>ROUNDUP(MONTH(SalesDataTable[[#This Row],[Order Date]])/3,0)</f>
        <v>3</v>
      </c>
      <c r="E1797" s="14">
        <f>MONTH(SalesDataTable[[#This Row],[Order Date]])</f>
        <v>8</v>
      </c>
      <c r="F1797" s="14" t="str">
        <f>TEXT(SalesDataTable[[#This Row],[Order Date]],"mmm")</f>
        <v>Aug</v>
      </c>
      <c r="G1797" s="3" t="s">
        <v>20</v>
      </c>
      <c r="H1797" s="3" t="s">
        <v>33</v>
      </c>
      <c r="I1797" s="3" t="s">
        <v>2</v>
      </c>
      <c r="J1797" s="3" t="s">
        <v>3</v>
      </c>
      <c r="K1797" s="3" t="s">
        <v>4</v>
      </c>
      <c r="L1797" s="3" t="s">
        <v>5</v>
      </c>
      <c r="M1797" s="8">
        <v>1</v>
      </c>
      <c r="N1797" s="5">
        <v>81.72</v>
      </c>
      <c r="O1797" s="6">
        <v>0</v>
      </c>
      <c r="P1797" s="5">
        <v>42.38</v>
      </c>
      <c r="Q1797" s="5">
        <f t="shared" si="112"/>
        <v>81.72</v>
      </c>
      <c r="R1797" s="5">
        <f t="shared" si="113"/>
        <v>42.38</v>
      </c>
      <c r="S1797" s="5">
        <f t="shared" si="114"/>
        <v>39.339999999999996</v>
      </c>
      <c r="T1797" s="7">
        <f t="shared" si="115"/>
        <v>0.48139990210474787</v>
      </c>
      <c r="U1797" s="4">
        <f>YEAR(SalesDataTable[[#This Row],[Order Date]])</f>
        <v>2026</v>
      </c>
      <c r="V1797" s="7" t="str">
        <f>"Q"&amp;ROUNDUP(MONTH(SalesDataTable[[#This Row],[Order Date]])/3,0)</f>
        <v>Q3</v>
      </c>
      <c r="W1797" s="8">
        <f>MONTH(SalesDataTable[[#This Row],[Order Date]])</f>
        <v>8</v>
      </c>
      <c r="X1797" s="7" t="str">
        <f>TEXT(SalesDataTable[[#This Row],[Order Date]],"mmm")</f>
        <v>Aug</v>
      </c>
    </row>
    <row r="1798" spans="1:24" ht="15.6">
      <c r="A1798" s="2">
        <v>2870</v>
      </c>
      <c r="B1798" s="12">
        <v>46265</v>
      </c>
      <c r="C1798" s="14">
        <f>YEAR(SalesDataTable[[#This Row],[Order Date]])</f>
        <v>2026</v>
      </c>
      <c r="D1798" s="14">
        <f>ROUNDUP(MONTH(SalesDataTable[[#This Row],[Order Date]])/3,0)</f>
        <v>3</v>
      </c>
      <c r="E1798" s="14">
        <f>MONTH(SalesDataTable[[#This Row],[Order Date]])</f>
        <v>8</v>
      </c>
      <c r="F1798" s="14" t="str">
        <f>TEXT(SalesDataTable[[#This Row],[Order Date]],"mmm")</f>
        <v>Aug</v>
      </c>
      <c r="G1798" s="3" t="s">
        <v>20</v>
      </c>
      <c r="H1798" s="3" t="s">
        <v>31</v>
      </c>
      <c r="I1798" s="3" t="s">
        <v>2</v>
      </c>
      <c r="J1798" s="3" t="s">
        <v>13</v>
      </c>
      <c r="K1798" s="3" t="s">
        <v>14</v>
      </c>
      <c r="L1798" s="3" t="s">
        <v>32</v>
      </c>
      <c r="M1798" s="8">
        <v>1</v>
      </c>
      <c r="N1798" s="5">
        <v>45.84</v>
      </c>
      <c r="O1798" s="6">
        <v>0</v>
      </c>
      <c r="P1798" s="5">
        <v>17.84</v>
      </c>
      <c r="Q1798" s="5">
        <f t="shared" si="112"/>
        <v>45.84</v>
      </c>
      <c r="R1798" s="5">
        <f t="shared" si="113"/>
        <v>17.84</v>
      </c>
      <c r="S1798" s="5">
        <f t="shared" si="114"/>
        <v>28.000000000000004</v>
      </c>
      <c r="T1798" s="7">
        <f t="shared" si="115"/>
        <v>0.61082024432809778</v>
      </c>
      <c r="U1798" s="4">
        <f>YEAR(SalesDataTable[[#This Row],[Order Date]])</f>
        <v>2026</v>
      </c>
      <c r="V1798" s="7" t="str">
        <f>"Q"&amp;ROUNDUP(MONTH(SalesDataTable[[#This Row],[Order Date]])/3,0)</f>
        <v>Q3</v>
      </c>
      <c r="W1798" s="8">
        <f>MONTH(SalesDataTable[[#This Row],[Order Date]])</f>
        <v>8</v>
      </c>
      <c r="X1798" s="7" t="str">
        <f>TEXT(SalesDataTable[[#This Row],[Order Date]],"mmm")</f>
        <v>Aug</v>
      </c>
    </row>
    <row r="1799" spans="1:24" ht="15.6">
      <c r="A1799" s="2">
        <v>2975</v>
      </c>
      <c r="B1799" s="12">
        <v>46265</v>
      </c>
      <c r="C1799" s="14">
        <f>YEAR(SalesDataTable[[#This Row],[Order Date]])</f>
        <v>2026</v>
      </c>
      <c r="D1799" s="14">
        <f>ROUNDUP(MONTH(SalesDataTable[[#This Row],[Order Date]])/3,0)</f>
        <v>3</v>
      </c>
      <c r="E1799" s="14">
        <f>MONTH(SalesDataTable[[#This Row],[Order Date]])</f>
        <v>8</v>
      </c>
      <c r="F1799" s="14" t="str">
        <f>TEXT(SalesDataTable[[#This Row],[Order Date]],"mmm")</f>
        <v>Aug</v>
      </c>
      <c r="G1799" s="3" t="s">
        <v>6</v>
      </c>
      <c r="H1799" s="3" t="s">
        <v>43</v>
      </c>
      <c r="I1799" s="3" t="s">
        <v>2</v>
      </c>
      <c r="J1799" s="3" t="s">
        <v>13</v>
      </c>
      <c r="K1799" s="3" t="s">
        <v>14</v>
      </c>
      <c r="L1799" s="3" t="s">
        <v>32</v>
      </c>
      <c r="M1799" s="8">
        <v>1</v>
      </c>
      <c r="N1799" s="5">
        <v>46.59</v>
      </c>
      <c r="O1799" s="6">
        <v>0</v>
      </c>
      <c r="P1799" s="5">
        <v>18.47</v>
      </c>
      <c r="Q1799" s="5">
        <f t="shared" si="112"/>
        <v>46.59</v>
      </c>
      <c r="R1799" s="5">
        <f t="shared" si="113"/>
        <v>18.47</v>
      </c>
      <c r="S1799" s="5">
        <f t="shared" si="114"/>
        <v>28.120000000000005</v>
      </c>
      <c r="T1799" s="7">
        <f t="shared" si="115"/>
        <v>0.60356299635114841</v>
      </c>
      <c r="U1799" s="4">
        <f>YEAR(SalesDataTable[[#This Row],[Order Date]])</f>
        <v>2026</v>
      </c>
      <c r="V1799" s="7" t="str">
        <f>"Q"&amp;ROUNDUP(MONTH(SalesDataTable[[#This Row],[Order Date]])/3,0)</f>
        <v>Q3</v>
      </c>
      <c r="W1799" s="8">
        <f>MONTH(SalesDataTable[[#This Row],[Order Date]])</f>
        <v>8</v>
      </c>
      <c r="X1799" s="7" t="str">
        <f>TEXT(SalesDataTable[[#This Row],[Order Date]],"mmm")</f>
        <v>Aug</v>
      </c>
    </row>
    <row r="1800" spans="1:24" ht="15.6">
      <c r="A1800" s="2">
        <v>3163</v>
      </c>
      <c r="B1800" s="12">
        <v>46265</v>
      </c>
      <c r="C1800" s="14">
        <f>YEAR(SalesDataTable[[#This Row],[Order Date]])</f>
        <v>2026</v>
      </c>
      <c r="D1800" s="14">
        <f>ROUNDUP(MONTH(SalesDataTable[[#This Row],[Order Date]])/3,0)</f>
        <v>3</v>
      </c>
      <c r="E1800" s="14">
        <f>MONTH(SalesDataTable[[#This Row],[Order Date]])</f>
        <v>8</v>
      </c>
      <c r="F1800" s="14" t="str">
        <f>TEXT(SalesDataTable[[#This Row],[Order Date]],"mmm")</f>
        <v>Aug</v>
      </c>
      <c r="G1800" s="3" t="s">
        <v>0</v>
      </c>
      <c r="H1800" s="3" t="s">
        <v>50</v>
      </c>
      <c r="I1800" s="3" t="s">
        <v>19</v>
      </c>
      <c r="J1800" s="3" t="s">
        <v>16</v>
      </c>
      <c r="K1800" s="3" t="s">
        <v>9</v>
      </c>
      <c r="L1800" s="3"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c r="U1800" s="4">
        <f>YEAR(SalesDataTable[[#This Row],[Order Date]])</f>
        <v>2026</v>
      </c>
      <c r="V1800" s="7" t="str">
        <f>"Q"&amp;ROUNDUP(MONTH(SalesDataTable[[#This Row],[Order Date]])/3,0)</f>
        <v>Q3</v>
      </c>
      <c r="W1800" s="8">
        <f>MONTH(SalesDataTable[[#This Row],[Order Date]])</f>
        <v>8</v>
      </c>
      <c r="X1800" s="7" t="str">
        <f>TEXT(SalesDataTable[[#This Row],[Order Date]],"mmm")</f>
        <v>Aug</v>
      </c>
    </row>
    <row r="1801" spans="1:24" ht="15.6">
      <c r="A1801" s="2">
        <v>94</v>
      </c>
      <c r="B1801" s="12">
        <v>46266</v>
      </c>
      <c r="C1801" s="14">
        <f>YEAR(SalesDataTable[[#This Row],[Order Date]])</f>
        <v>2026</v>
      </c>
      <c r="D1801" s="14">
        <f>ROUNDUP(MONTH(SalesDataTable[[#This Row],[Order Date]])/3,0)</f>
        <v>3</v>
      </c>
      <c r="E1801" s="14">
        <f>MONTH(SalesDataTable[[#This Row],[Order Date]])</f>
        <v>9</v>
      </c>
      <c r="F1801" s="14" t="str">
        <f>TEXT(SalesDataTable[[#This Row],[Order Date]],"mmm")</f>
        <v>Sep</v>
      </c>
      <c r="G1801" s="3" t="s">
        <v>6</v>
      </c>
      <c r="H1801" s="3" t="s">
        <v>27</v>
      </c>
      <c r="I1801" s="3" t="s">
        <v>19</v>
      </c>
      <c r="J1801" s="3" t="s">
        <v>3</v>
      </c>
      <c r="K1801" s="3" t="s">
        <v>4</v>
      </c>
      <c r="L1801" s="3" t="s">
        <v>22</v>
      </c>
      <c r="M1801" s="8">
        <v>5</v>
      </c>
      <c r="N1801" s="5">
        <v>50.76</v>
      </c>
      <c r="O1801" s="6">
        <v>0</v>
      </c>
      <c r="P1801" s="5">
        <v>22.89</v>
      </c>
      <c r="Q1801" s="5">
        <f t="shared" si="112"/>
        <v>253.79999999999998</v>
      </c>
      <c r="R1801" s="5">
        <f t="shared" si="113"/>
        <v>114.45</v>
      </c>
      <c r="S1801" s="5">
        <f t="shared" si="114"/>
        <v>139.34999999999997</v>
      </c>
      <c r="T1801" s="7">
        <f t="shared" si="115"/>
        <v>0.54905437352245856</v>
      </c>
      <c r="U1801" s="4">
        <f>YEAR(SalesDataTable[[#This Row],[Order Date]])</f>
        <v>2026</v>
      </c>
      <c r="V1801" s="7" t="str">
        <f>"Q"&amp;ROUNDUP(MONTH(SalesDataTable[[#This Row],[Order Date]])/3,0)</f>
        <v>Q3</v>
      </c>
      <c r="W1801" s="8">
        <f>MONTH(SalesDataTable[[#This Row],[Order Date]])</f>
        <v>9</v>
      </c>
      <c r="X1801" s="7" t="str">
        <f>TEXT(SalesDataTable[[#This Row],[Order Date]],"mmm")</f>
        <v>Sep</v>
      </c>
    </row>
    <row r="1802" spans="1:24" ht="15.6">
      <c r="A1802" s="2">
        <v>271</v>
      </c>
      <c r="B1802" s="12">
        <v>46266</v>
      </c>
      <c r="C1802" s="14">
        <f>YEAR(SalesDataTable[[#This Row],[Order Date]])</f>
        <v>2026</v>
      </c>
      <c r="D1802" s="14">
        <f>ROUNDUP(MONTH(SalesDataTable[[#This Row],[Order Date]])/3,0)</f>
        <v>3</v>
      </c>
      <c r="E1802" s="14">
        <f>MONTH(SalesDataTable[[#This Row],[Order Date]])</f>
        <v>9</v>
      </c>
      <c r="F1802" s="14" t="str">
        <f>TEXT(SalesDataTable[[#This Row],[Order Date]],"mmm")</f>
        <v>Sep</v>
      </c>
      <c r="G1802" s="3" t="s">
        <v>6</v>
      </c>
      <c r="H1802" s="3" t="s">
        <v>43</v>
      </c>
      <c r="I1802" s="3" t="s">
        <v>28</v>
      </c>
      <c r="J1802" s="3" t="s">
        <v>3</v>
      </c>
      <c r="K1802" s="3" t="s">
        <v>9</v>
      </c>
      <c r="L1802" s="3" t="s">
        <v>10</v>
      </c>
      <c r="M1802" s="8">
        <v>1</v>
      </c>
      <c r="N1802" s="5">
        <v>94.29</v>
      </c>
      <c r="O1802" s="6">
        <v>0.1</v>
      </c>
      <c r="P1802" s="5">
        <v>45.12</v>
      </c>
      <c r="Q1802" s="5">
        <f t="shared" si="112"/>
        <v>84.861000000000004</v>
      </c>
      <c r="R1802" s="5">
        <f t="shared" si="113"/>
        <v>45.12</v>
      </c>
      <c r="S1802" s="5">
        <f t="shared" si="114"/>
        <v>39.741000000000007</v>
      </c>
      <c r="T1802" s="7">
        <f t="shared" si="115"/>
        <v>0.46830699614663984</v>
      </c>
      <c r="U1802" s="4">
        <f>YEAR(SalesDataTable[[#This Row],[Order Date]])</f>
        <v>2026</v>
      </c>
      <c r="V1802" s="7" t="str">
        <f>"Q"&amp;ROUNDUP(MONTH(SalesDataTable[[#This Row],[Order Date]])/3,0)</f>
        <v>Q3</v>
      </c>
      <c r="W1802" s="8">
        <f>MONTH(SalesDataTable[[#This Row],[Order Date]])</f>
        <v>9</v>
      </c>
      <c r="X1802" s="7" t="str">
        <f>TEXT(SalesDataTable[[#This Row],[Order Date]],"mmm")</f>
        <v>Sep</v>
      </c>
    </row>
    <row r="1803" spans="1:24" ht="15.6">
      <c r="A1803" s="2">
        <v>1481</v>
      </c>
      <c r="B1803" s="12">
        <v>46266</v>
      </c>
      <c r="C1803" s="14">
        <f>YEAR(SalesDataTable[[#This Row],[Order Date]])</f>
        <v>2026</v>
      </c>
      <c r="D1803" s="14">
        <f>ROUNDUP(MONTH(SalesDataTable[[#This Row],[Order Date]])/3,0)</f>
        <v>3</v>
      </c>
      <c r="E1803" s="14">
        <f>MONTH(SalesDataTable[[#This Row],[Order Date]])</f>
        <v>9</v>
      </c>
      <c r="F1803" s="14" t="str">
        <f>TEXT(SalesDataTable[[#This Row],[Order Date]],"mmm")</f>
        <v>Sep</v>
      </c>
      <c r="G1803" s="3" t="s">
        <v>6</v>
      </c>
      <c r="H1803" s="3" t="s">
        <v>43</v>
      </c>
      <c r="I1803" s="3" t="s">
        <v>8</v>
      </c>
      <c r="J1803" s="3" t="s">
        <v>16</v>
      </c>
      <c r="K1803" s="3" t="s">
        <v>4</v>
      </c>
      <c r="L1803" s="3"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c r="U1803" s="4">
        <f>YEAR(SalesDataTable[[#This Row],[Order Date]])</f>
        <v>2026</v>
      </c>
      <c r="V1803" s="7" t="str">
        <f>"Q"&amp;ROUNDUP(MONTH(SalesDataTable[[#This Row],[Order Date]])/3,0)</f>
        <v>Q3</v>
      </c>
      <c r="W1803" s="8">
        <f>MONTH(SalesDataTable[[#This Row],[Order Date]])</f>
        <v>9</v>
      </c>
      <c r="X1803" s="7" t="str">
        <f>TEXT(SalesDataTable[[#This Row],[Order Date]],"mmm")</f>
        <v>Sep</v>
      </c>
    </row>
    <row r="1804" spans="1:24" ht="15.6">
      <c r="A1804" s="2">
        <v>1663</v>
      </c>
      <c r="B1804" s="12">
        <v>46266</v>
      </c>
      <c r="C1804" s="14">
        <f>YEAR(SalesDataTable[[#This Row],[Order Date]])</f>
        <v>2026</v>
      </c>
      <c r="D1804" s="14">
        <f>ROUNDUP(MONTH(SalesDataTable[[#This Row],[Order Date]])/3,0)</f>
        <v>3</v>
      </c>
      <c r="E1804" s="14">
        <f>MONTH(SalesDataTable[[#This Row],[Order Date]])</f>
        <v>9</v>
      </c>
      <c r="F1804" s="14" t="str">
        <f>TEXT(SalesDataTable[[#This Row],[Order Date]],"mmm")</f>
        <v>Sep</v>
      </c>
      <c r="G1804" s="3" t="s">
        <v>11</v>
      </c>
      <c r="H1804" s="3" t="s">
        <v>25</v>
      </c>
      <c r="I1804" s="3" t="s">
        <v>2</v>
      </c>
      <c r="J1804" s="3" t="s">
        <v>3</v>
      </c>
      <c r="K1804" s="3" t="s">
        <v>14</v>
      </c>
      <c r="L1804" s="3"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c r="U1804" s="4">
        <f>YEAR(SalesDataTable[[#This Row],[Order Date]])</f>
        <v>2026</v>
      </c>
      <c r="V1804" s="7" t="str">
        <f>"Q"&amp;ROUNDUP(MONTH(SalesDataTable[[#This Row],[Order Date]])/3,0)</f>
        <v>Q3</v>
      </c>
      <c r="W1804" s="8">
        <f>MONTH(SalesDataTable[[#This Row],[Order Date]])</f>
        <v>9</v>
      </c>
      <c r="X1804" s="7" t="str">
        <f>TEXT(SalesDataTable[[#This Row],[Order Date]],"mmm")</f>
        <v>Sep</v>
      </c>
    </row>
    <row r="1805" spans="1:24" ht="15.6">
      <c r="A1805" s="2">
        <v>2866</v>
      </c>
      <c r="B1805" s="12">
        <v>46266</v>
      </c>
      <c r="C1805" s="14">
        <f>YEAR(SalesDataTable[[#This Row],[Order Date]])</f>
        <v>2026</v>
      </c>
      <c r="D1805" s="14">
        <f>ROUNDUP(MONTH(SalesDataTable[[#This Row],[Order Date]])/3,0)</f>
        <v>3</v>
      </c>
      <c r="E1805" s="14">
        <f>MONTH(SalesDataTable[[#This Row],[Order Date]])</f>
        <v>9</v>
      </c>
      <c r="F1805" s="14" t="str">
        <f>TEXT(SalesDataTable[[#This Row],[Order Date]],"mmm")</f>
        <v>Sep</v>
      </c>
      <c r="G1805" s="3" t="s">
        <v>0</v>
      </c>
      <c r="H1805" s="3" t="s">
        <v>50</v>
      </c>
      <c r="I1805" s="3" t="s">
        <v>28</v>
      </c>
      <c r="J1805" s="3" t="s">
        <v>3</v>
      </c>
      <c r="K1805" s="3" t="s">
        <v>9</v>
      </c>
      <c r="L1805" s="3"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c r="U1805" s="4">
        <f>YEAR(SalesDataTable[[#This Row],[Order Date]])</f>
        <v>2026</v>
      </c>
      <c r="V1805" s="7" t="str">
        <f>"Q"&amp;ROUNDUP(MONTH(SalesDataTable[[#This Row],[Order Date]])/3,0)</f>
        <v>Q3</v>
      </c>
      <c r="W1805" s="8">
        <f>MONTH(SalesDataTable[[#This Row],[Order Date]])</f>
        <v>9</v>
      </c>
      <c r="X1805" s="7" t="str">
        <f>TEXT(SalesDataTable[[#This Row],[Order Date]],"mmm")</f>
        <v>Sep</v>
      </c>
    </row>
    <row r="1806" spans="1:24" ht="15.6">
      <c r="A1806" s="2">
        <v>3288</v>
      </c>
      <c r="B1806" s="12">
        <v>46266</v>
      </c>
      <c r="C1806" s="14">
        <f>YEAR(SalesDataTable[[#This Row],[Order Date]])</f>
        <v>2026</v>
      </c>
      <c r="D1806" s="14">
        <f>ROUNDUP(MONTH(SalesDataTable[[#This Row],[Order Date]])/3,0)</f>
        <v>3</v>
      </c>
      <c r="E1806" s="14">
        <f>MONTH(SalesDataTable[[#This Row],[Order Date]])</f>
        <v>9</v>
      </c>
      <c r="F1806" s="14" t="str">
        <f>TEXT(SalesDataTable[[#This Row],[Order Date]],"mmm")</f>
        <v>Sep</v>
      </c>
      <c r="G1806" s="3" t="s">
        <v>20</v>
      </c>
      <c r="H1806" s="3" t="s">
        <v>31</v>
      </c>
      <c r="I1806" s="3" t="s">
        <v>28</v>
      </c>
      <c r="J1806" s="3" t="s">
        <v>16</v>
      </c>
      <c r="K1806" s="3" t="s">
        <v>9</v>
      </c>
      <c r="L1806" s="3"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c r="U1806" s="4">
        <f>YEAR(SalesDataTable[[#This Row],[Order Date]])</f>
        <v>2026</v>
      </c>
      <c r="V1806" s="7" t="str">
        <f>"Q"&amp;ROUNDUP(MONTH(SalesDataTable[[#This Row],[Order Date]])/3,0)</f>
        <v>Q3</v>
      </c>
      <c r="W1806" s="8">
        <f>MONTH(SalesDataTable[[#This Row],[Order Date]])</f>
        <v>9</v>
      </c>
      <c r="X1806" s="7" t="str">
        <f>TEXT(SalesDataTable[[#This Row],[Order Date]],"mmm")</f>
        <v>Sep</v>
      </c>
    </row>
    <row r="1807" spans="1:24" ht="15.6">
      <c r="A1807" s="2">
        <v>3426</v>
      </c>
      <c r="B1807" s="12">
        <v>46266</v>
      </c>
      <c r="C1807" s="14">
        <f>YEAR(SalesDataTable[[#This Row],[Order Date]])</f>
        <v>2026</v>
      </c>
      <c r="D1807" s="14">
        <f>ROUNDUP(MONTH(SalesDataTable[[#This Row],[Order Date]])/3,0)</f>
        <v>3</v>
      </c>
      <c r="E1807" s="14">
        <f>MONTH(SalesDataTable[[#This Row],[Order Date]])</f>
        <v>9</v>
      </c>
      <c r="F1807" s="14" t="str">
        <f>TEXT(SalesDataTable[[#This Row],[Order Date]],"mmm")</f>
        <v>Sep</v>
      </c>
      <c r="G1807" s="3" t="s">
        <v>6</v>
      </c>
      <c r="H1807" s="3" t="s">
        <v>41</v>
      </c>
      <c r="I1807" s="3" t="s">
        <v>19</v>
      </c>
      <c r="J1807" s="3" t="s">
        <v>13</v>
      </c>
      <c r="K1807" s="3" t="s">
        <v>23</v>
      </c>
      <c r="L1807" s="3"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c r="U1807" s="4">
        <f>YEAR(SalesDataTable[[#This Row],[Order Date]])</f>
        <v>2026</v>
      </c>
      <c r="V1807" s="7" t="str">
        <f>"Q"&amp;ROUNDUP(MONTH(SalesDataTable[[#This Row],[Order Date]])/3,0)</f>
        <v>Q3</v>
      </c>
      <c r="W1807" s="8">
        <f>MONTH(SalesDataTable[[#This Row],[Order Date]])</f>
        <v>9</v>
      </c>
      <c r="X1807" s="7" t="str">
        <f>TEXT(SalesDataTable[[#This Row],[Order Date]],"mmm")</f>
        <v>Sep</v>
      </c>
    </row>
    <row r="1808" spans="1:24" ht="15.6">
      <c r="A1808" s="2">
        <v>4826</v>
      </c>
      <c r="B1808" s="12">
        <v>46266</v>
      </c>
      <c r="C1808" s="14">
        <f>YEAR(SalesDataTable[[#This Row],[Order Date]])</f>
        <v>2026</v>
      </c>
      <c r="D1808" s="14">
        <f>ROUNDUP(MONTH(SalesDataTable[[#This Row],[Order Date]])/3,0)</f>
        <v>3</v>
      </c>
      <c r="E1808" s="14">
        <f>MONTH(SalesDataTable[[#This Row],[Order Date]])</f>
        <v>9</v>
      </c>
      <c r="F1808" s="14" t="str">
        <f>TEXT(SalesDataTable[[#This Row],[Order Date]],"mmm")</f>
        <v>Sep</v>
      </c>
      <c r="G1808" s="3" t="s">
        <v>20</v>
      </c>
      <c r="H1808" s="3" t="s">
        <v>47</v>
      </c>
      <c r="I1808" s="3" t="s">
        <v>19</v>
      </c>
      <c r="J1808" s="3" t="s">
        <v>3</v>
      </c>
      <c r="K1808" s="3" t="s">
        <v>14</v>
      </c>
      <c r="L1808" s="3"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c r="U1808" s="4">
        <f>YEAR(SalesDataTable[[#This Row],[Order Date]])</f>
        <v>2026</v>
      </c>
      <c r="V1808" s="7" t="str">
        <f>"Q"&amp;ROUNDUP(MONTH(SalesDataTable[[#This Row],[Order Date]])/3,0)</f>
        <v>Q3</v>
      </c>
      <c r="W1808" s="8">
        <f>MONTH(SalesDataTable[[#This Row],[Order Date]])</f>
        <v>9</v>
      </c>
      <c r="X1808" s="7" t="str">
        <f>TEXT(SalesDataTable[[#This Row],[Order Date]],"mmm")</f>
        <v>Sep</v>
      </c>
    </row>
    <row r="1809" spans="1:24" ht="15.6">
      <c r="A1809" s="2">
        <v>662</v>
      </c>
      <c r="B1809" s="12">
        <v>46267</v>
      </c>
      <c r="C1809" s="14">
        <f>YEAR(SalesDataTable[[#This Row],[Order Date]])</f>
        <v>2026</v>
      </c>
      <c r="D1809" s="14">
        <f>ROUNDUP(MONTH(SalesDataTable[[#This Row],[Order Date]])/3,0)</f>
        <v>3</v>
      </c>
      <c r="E1809" s="14">
        <f>MONTH(SalesDataTable[[#This Row],[Order Date]])</f>
        <v>9</v>
      </c>
      <c r="F1809" s="14" t="str">
        <f>TEXT(SalesDataTable[[#This Row],[Order Date]],"mmm")</f>
        <v>Sep</v>
      </c>
      <c r="G1809" s="3" t="s">
        <v>20</v>
      </c>
      <c r="H1809" s="3" t="s">
        <v>47</v>
      </c>
      <c r="I1809" s="3" t="s">
        <v>2</v>
      </c>
      <c r="J1809" s="3" t="s">
        <v>13</v>
      </c>
      <c r="K1809" s="3" t="s">
        <v>34</v>
      </c>
      <c r="L1809" s="3" t="s">
        <v>35</v>
      </c>
      <c r="M1809" s="8">
        <v>1</v>
      </c>
      <c r="N1809" s="5">
        <v>40.56</v>
      </c>
      <c r="O1809" s="6">
        <v>0.15</v>
      </c>
      <c r="P1809" s="5">
        <v>14.28</v>
      </c>
      <c r="Q1809" s="5">
        <f t="shared" si="112"/>
        <v>34.475999999999999</v>
      </c>
      <c r="R1809" s="5">
        <f t="shared" si="113"/>
        <v>14.28</v>
      </c>
      <c r="S1809" s="5">
        <f t="shared" si="114"/>
        <v>20.195999999999998</v>
      </c>
      <c r="T1809" s="7">
        <f t="shared" si="115"/>
        <v>0.58579881656804733</v>
      </c>
      <c r="U1809" s="4">
        <f>YEAR(SalesDataTable[[#This Row],[Order Date]])</f>
        <v>2026</v>
      </c>
      <c r="V1809" s="7" t="str">
        <f>"Q"&amp;ROUNDUP(MONTH(SalesDataTable[[#This Row],[Order Date]])/3,0)</f>
        <v>Q3</v>
      </c>
      <c r="W1809" s="8">
        <f>MONTH(SalesDataTable[[#This Row],[Order Date]])</f>
        <v>9</v>
      </c>
      <c r="X1809" s="7" t="str">
        <f>TEXT(SalesDataTable[[#This Row],[Order Date]],"mmm")</f>
        <v>Sep</v>
      </c>
    </row>
    <row r="1810" spans="1:24" ht="15.6">
      <c r="A1810" s="2">
        <v>1393</v>
      </c>
      <c r="B1810" s="12">
        <v>46267</v>
      </c>
      <c r="C1810" s="14">
        <f>YEAR(SalesDataTable[[#This Row],[Order Date]])</f>
        <v>2026</v>
      </c>
      <c r="D1810" s="14">
        <f>ROUNDUP(MONTH(SalesDataTable[[#This Row],[Order Date]])/3,0)</f>
        <v>3</v>
      </c>
      <c r="E1810" s="14">
        <f>MONTH(SalesDataTable[[#This Row],[Order Date]])</f>
        <v>9</v>
      </c>
      <c r="F1810" s="14" t="str">
        <f>TEXT(SalesDataTable[[#This Row],[Order Date]],"mmm")</f>
        <v>Sep</v>
      </c>
      <c r="G1810" s="3" t="s">
        <v>11</v>
      </c>
      <c r="H1810" s="3" t="s">
        <v>52</v>
      </c>
      <c r="I1810" s="3" t="s">
        <v>2</v>
      </c>
      <c r="J1810" s="3" t="s">
        <v>3</v>
      </c>
      <c r="K1810" s="3" t="s">
        <v>14</v>
      </c>
      <c r="L1810" s="3" t="s">
        <v>48</v>
      </c>
      <c r="M1810" s="8">
        <v>2</v>
      </c>
      <c r="N1810" s="5">
        <v>162.4</v>
      </c>
      <c r="O1810" s="6">
        <v>0.1</v>
      </c>
      <c r="P1810" s="5">
        <v>88.04</v>
      </c>
      <c r="Q1810" s="5">
        <f t="shared" si="112"/>
        <v>292.32</v>
      </c>
      <c r="R1810" s="5">
        <f t="shared" si="113"/>
        <v>176.08</v>
      </c>
      <c r="S1810" s="5">
        <f t="shared" si="114"/>
        <v>116.23999999999998</v>
      </c>
      <c r="T1810" s="7">
        <f t="shared" si="115"/>
        <v>0.39764641488779412</v>
      </c>
      <c r="U1810" s="4">
        <f>YEAR(SalesDataTable[[#This Row],[Order Date]])</f>
        <v>2026</v>
      </c>
      <c r="V1810" s="7" t="str">
        <f>"Q"&amp;ROUNDUP(MONTH(SalesDataTable[[#This Row],[Order Date]])/3,0)</f>
        <v>Q3</v>
      </c>
      <c r="W1810" s="8">
        <f>MONTH(SalesDataTable[[#This Row],[Order Date]])</f>
        <v>9</v>
      </c>
      <c r="X1810" s="7" t="str">
        <f>TEXT(SalesDataTable[[#This Row],[Order Date]],"mmm")</f>
        <v>Sep</v>
      </c>
    </row>
    <row r="1811" spans="1:24" ht="15.6">
      <c r="A1811" s="2">
        <v>1568</v>
      </c>
      <c r="B1811" s="12">
        <v>46267</v>
      </c>
      <c r="C1811" s="14">
        <f>YEAR(SalesDataTable[[#This Row],[Order Date]])</f>
        <v>2026</v>
      </c>
      <c r="D1811" s="14">
        <f>ROUNDUP(MONTH(SalesDataTable[[#This Row],[Order Date]])/3,0)</f>
        <v>3</v>
      </c>
      <c r="E1811" s="14">
        <f>MONTH(SalesDataTable[[#This Row],[Order Date]])</f>
        <v>9</v>
      </c>
      <c r="F1811" s="14" t="str">
        <f>TEXT(SalesDataTable[[#This Row],[Order Date]],"mmm")</f>
        <v>Sep</v>
      </c>
      <c r="G1811" s="3" t="s">
        <v>0</v>
      </c>
      <c r="H1811" s="3" t="s">
        <v>50</v>
      </c>
      <c r="I1811" s="3" t="s">
        <v>19</v>
      </c>
      <c r="J1811" s="3" t="s">
        <v>3</v>
      </c>
      <c r="K1811" s="3" t="s">
        <v>34</v>
      </c>
      <c r="L1811" s="3" t="s">
        <v>38</v>
      </c>
      <c r="M1811" s="8">
        <v>5</v>
      </c>
      <c r="N1811" s="5">
        <v>123.09</v>
      </c>
      <c r="O1811" s="6">
        <v>0</v>
      </c>
      <c r="P1811" s="5">
        <v>70.3</v>
      </c>
      <c r="Q1811" s="5">
        <f t="shared" si="112"/>
        <v>615.45000000000005</v>
      </c>
      <c r="R1811" s="5">
        <f t="shared" si="113"/>
        <v>351.5</v>
      </c>
      <c r="S1811" s="5">
        <f t="shared" si="114"/>
        <v>263.95000000000005</v>
      </c>
      <c r="T1811" s="7">
        <f t="shared" si="115"/>
        <v>0.42887318222438869</v>
      </c>
      <c r="U1811" s="4">
        <f>YEAR(SalesDataTable[[#This Row],[Order Date]])</f>
        <v>2026</v>
      </c>
      <c r="V1811" s="7" t="str">
        <f>"Q"&amp;ROUNDUP(MONTH(SalesDataTable[[#This Row],[Order Date]])/3,0)</f>
        <v>Q3</v>
      </c>
      <c r="W1811" s="8">
        <f>MONTH(SalesDataTable[[#This Row],[Order Date]])</f>
        <v>9</v>
      </c>
      <c r="X1811" s="7" t="str">
        <f>TEXT(SalesDataTable[[#This Row],[Order Date]],"mmm")</f>
        <v>Sep</v>
      </c>
    </row>
    <row r="1812" spans="1:24" ht="15.6">
      <c r="A1812" s="2">
        <v>2428</v>
      </c>
      <c r="B1812" s="12">
        <v>46267</v>
      </c>
      <c r="C1812" s="14">
        <f>YEAR(SalesDataTable[[#This Row],[Order Date]])</f>
        <v>2026</v>
      </c>
      <c r="D1812" s="14">
        <f>ROUNDUP(MONTH(SalesDataTable[[#This Row],[Order Date]])/3,0)</f>
        <v>3</v>
      </c>
      <c r="E1812" s="14">
        <f>MONTH(SalesDataTable[[#This Row],[Order Date]])</f>
        <v>9</v>
      </c>
      <c r="F1812" s="14" t="str">
        <f>TEXT(SalesDataTable[[#This Row],[Order Date]],"mmm")</f>
        <v>Sep</v>
      </c>
      <c r="G1812" s="3" t="s">
        <v>6</v>
      </c>
      <c r="H1812" s="3" t="s">
        <v>27</v>
      </c>
      <c r="I1812" s="3" t="s">
        <v>28</v>
      </c>
      <c r="J1812" s="3" t="s">
        <v>13</v>
      </c>
      <c r="K1812" s="3" t="s">
        <v>14</v>
      </c>
      <c r="L1812" s="3" t="s">
        <v>15</v>
      </c>
      <c r="M1812" s="8">
        <v>1</v>
      </c>
      <c r="N1812" s="5">
        <v>36.69</v>
      </c>
      <c r="O1812" s="6">
        <v>0</v>
      </c>
      <c r="P1812" s="5">
        <v>13.92</v>
      </c>
      <c r="Q1812" s="5">
        <f t="shared" si="112"/>
        <v>36.69</v>
      </c>
      <c r="R1812" s="5">
        <f t="shared" si="113"/>
        <v>13.92</v>
      </c>
      <c r="S1812" s="5">
        <f t="shared" si="114"/>
        <v>22.769999999999996</v>
      </c>
      <c r="T1812" s="7">
        <f t="shared" si="115"/>
        <v>0.6206050695012264</v>
      </c>
      <c r="U1812" s="4">
        <f>YEAR(SalesDataTable[[#This Row],[Order Date]])</f>
        <v>2026</v>
      </c>
      <c r="V1812" s="7" t="str">
        <f>"Q"&amp;ROUNDUP(MONTH(SalesDataTable[[#This Row],[Order Date]])/3,0)</f>
        <v>Q3</v>
      </c>
      <c r="W1812" s="8">
        <f>MONTH(SalesDataTable[[#This Row],[Order Date]])</f>
        <v>9</v>
      </c>
      <c r="X1812" s="7" t="str">
        <f>TEXT(SalesDataTable[[#This Row],[Order Date]],"mmm")</f>
        <v>Sep</v>
      </c>
    </row>
    <row r="1813" spans="1:24" ht="15.6">
      <c r="A1813" s="2">
        <v>2890</v>
      </c>
      <c r="B1813" s="12">
        <v>46267</v>
      </c>
      <c r="C1813" s="14">
        <f>YEAR(SalesDataTable[[#This Row],[Order Date]])</f>
        <v>2026</v>
      </c>
      <c r="D1813" s="14">
        <f>ROUNDUP(MONTH(SalesDataTable[[#This Row],[Order Date]])/3,0)</f>
        <v>3</v>
      </c>
      <c r="E1813" s="14">
        <f>MONTH(SalesDataTable[[#This Row],[Order Date]])</f>
        <v>9</v>
      </c>
      <c r="F1813" s="14" t="str">
        <f>TEXT(SalesDataTable[[#This Row],[Order Date]],"mmm")</f>
        <v>Sep</v>
      </c>
      <c r="G1813" s="3" t="s">
        <v>11</v>
      </c>
      <c r="H1813" s="3" t="s">
        <v>18</v>
      </c>
      <c r="I1813" s="3" t="s">
        <v>2</v>
      </c>
      <c r="J1813" s="3" t="s">
        <v>16</v>
      </c>
      <c r="K1813" s="3" t="s">
        <v>14</v>
      </c>
      <c r="L1813" s="3"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c r="U1813" s="4">
        <f>YEAR(SalesDataTable[[#This Row],[Order Date]])</f>
        <v>2026</v>
      </c>
      <c r="V1813" s="7" t="str">
        <f>"Q"&amp;ROUNDUP(MONTH(SalesDataTable[[#This Row],[Order Date]])/3,0)</f>
        <v>Q3</v>
      </c>
      <c r="W1813" s="8">
        <f>MONTH(SalesDataTable[[#This Row],[Order Date]])</f>
        <v>9</v>
      </c>
      <c r="X1813" s="7" t="str">
        <f>TEXT(SalesDataTable[[#This Row],[Order Date]],"mmm")</f>
        <v>Sep</v>
      </c>
    </row>
    <row r="1814" spans="1:24" ht="15.6">
      <c r="A1814" s="2">
        <v>2108</v>
      </c>
      <c r="B1814" s="12">
        <v>46268</v>
      </c>
      <c r="C1814" s="14">
        <f>YEAR(SalesDataTable[[#This Row],[Order Date]])</f>
        <v>2026</v>
      </c>
      <c r="D1814" s="14">
        <f>ROUNDUP(MONTH(SalesDataTable[[#This Row],[Order Date]])/3,0)</f>
        <v>3</v>
      </c>
      <c r="E1814" s="14">
        <f>MONTH(SalesDataTable[[#This Row],[Order Date]])</f>
        <v>9</v>
      </c>
      <c r="F1814" s="14" t="str">
        <f>TEXT(SalesDataTable[[#This Row],[Order Date]],"mmm")</f>
        <v>Sep</v>
      </c>
      <c r="G1814" s="3" t="s">
        <v>6</v>
      </c>
      <c r="H1814" s="3" t="s">
        <v>41</v>
      </c>
      <c r="I1814" s="3" t="s">
        <v>2</v>
      </c>
      <c r="J1814" s="3" t="s">
        <v>3</v>
      </c>
      <c r="K1814" s="3" t="s">
        <v>9</v>
      </c>
      <c r="L1814" s="3"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c r="U1814" s="4">
        <f>YEAR(SalesDataTable[[#This Row],[Order Date]])</f>
        <v>2026</v>
      </c>
      <c r="V1814" s="7" t="str">
        <f>"Q"&amp;ROUNDUP(MONTH(SalesDataTable[[#This Row],[Order Date]])/3,0)</f>
        <v>Q3</v>
      </c>
      <c r="W1814" s="8">
        <f>MONTH(SalesDataTable[[#This Row],[Order Date]])</f>
        <v>9</v>
      </c>
      <c r="X1814" s="7" t="str">
        <f>TEXT(SalesDataTable[[#This Row],[Order Date]],"mmm")</f>
        <v>Sep</v>
      </c>
    </row>
    <row r="1815" spans="1:24" ht="15.6">
      <c r="A1815" s="2">
        <v>2340</v>
      </c>
      <c r="B1815" s="12">
        <v>46268</v>
      </c>
      <c r="C1815" s="14">
        <f>YEAR(SalesDataTable[[#This Row],[Order Date]])</f>
        <v>2026</v>
      </c>
      <c r="D1815" s="14">
        <f>ROUNDUP(MONTH(SalesDataTable[[#This Row],[Order Date]])/3,0)</f>
        <v>3</v>
      </c>
      <c r="E1815" s="14">
        <f>MONTH(SalesDataTable[[#This Row],[Order Date]])</f>
        <v>9</v>
      </c>
      <c r="F1815" s="14" t="str">
        <f>TEXT(SalesDataTable[[#This Row],[Order Date]],"mmm")</f>
        <v>Sep</v>
      </c>
      <c r="G1815" s="3" t="s">
        <v>6</v>
      </c>
      <c r="H1815" s="3" t="s">
        <v>49</v>
      </c>
      <c r="I1815" s="3" t="s">
        <v>19</v>
      </c>
      <c r="J1815" s="3" t="s">
        <v>13</v>
      </c>
      <c r="K1815" s="3" t="s">
        <v>23</v>
      </c>
      <c r="L1815" s="3" t="s">
        <v>24</v>
      </c>
      <c r="M1815" s="8">
        <v>4</v>
      </c>
      <c r="N1815" s="5">
        <v>332.93</v>
      </c>
      <c r="O1815" s="6">
        <v>0</v>
      </c>
      <c r="P1815" s="5">
        <v>193.56</v>
      </c>
      <c r="Q1815" s="5">
        <f t="shared" si="112"/>
        <v>1331.72</v>
      </c>
      <c r="R1815" s="5">
        <f t="shared" si="113"/>
        <v>774.24</v>
      </c>
      <c r="S1815" s="5">
        <f t="shared" si="114"/>
        <v>557.48</v>
      </c>
      <c r="T1815" s="7">
        <f t="shared" si="115"/>
        <v>0.41861652599645571</v>
      </c>
      <c r="U1815" s="4">
        <f>YEAR(SalesDataTable[[#This Row],[Order Date]])</f>
        <v>2026</v>
      </c>
      <c r="V1815" s="7" t="str">
        <f>"Q"&amp;ROUNDUP(MONTH(SalesDataTable[[#This Row],[Order Date]])/3,0)</f>
        <v>Q3</v>
      </c>
      <c r="W1815" s="8">
        <f>MONTH(SalesDataTable[[#This Row],[Order Date]])</f>
        <v>9</v>
      </c>
      <c r="X1815" s="7" t="str">
        <f>TEXT(SalesDataTable[[#This Row],[Order Date]],"mmm")</f>
        <v>Sep</v>
      </c>
    </row>
    <row r="1816" spans="1:24" ht="15.6">
      <c r="A1816" s="2">
        <v>3078</v>
      </c>
      <c r="B1816" s="12">
        <v>46268</v>
      </c>
      <c r="C1816" s="14">
        <f>YEAR(SalesDataTable[[#This Row],[Order Date]])</f>
        <v>2026</v>
      </c>
      <c r="D1816" s="14">
        <f>ROUNDUP(MONTH(SalesDataTable[[#This Row],[Order Date]])/3,0)</f>
        <v>3</v>
      </c>
      <c r="E1816" s="14">
        <f>MONTH(SalesDataTable[[#This Row],[Order Date]])</f>
        <v>9</v>
      </c>
      <c r="F1816" s="14" t="str">
        <f>TEXT(SalesDataTable[[#This Row],[Order Date]],"mmm")</f>
        <v>Sep</v>
      </c>
      <c r="G1816" s="3" t="s">
        <v>6</v>
      </c>
      <c r="H1816" s="3" t="s">
        <v>49</v>
      </c>
      <c r="I1816" s="3" t="s">
        <v>19</v>
      </c>
      <c r="J1816" s="3" t="s">
        <v>16</v>
      </c>
      <c r="K1816" s="3" t="s">
        <v>23</v>
      </c>
      <c r="L1816" s="3" t="s">
        <v>51</v>
      </c>
      <c r="M1816" s="8">
        <v>4</v>
      </c>
      <c r="N1816" s="5">
        <v>122.43</v>
      </c>
      <c r="O1816" s="6">
        <v>0</v>
      </c>
      <c r="P1816" s="5">
        <v>61.5</v>
      </c>
      <c r="Q1816" s="5">
        <f t="shared" si="112"/>
        <v>489.72</v>
      </c>
      <c r="R1816" s="5">
        <f t="shared" si="113"/>
        <v>246</v>
      </c>
      <c r="S1816" s="5">
        <f t="shared" si="114"/>
        <v>243.72000000000003</v>
      </c>
      <c r="T1816" s="7">
        <f t="shared" si="115"/>
        <v>0.49767213918157316</v>
      </c>
      <c r="U1816" s="4">
        <f>YEAR(SalesDataTable[[#This Row],[Order Date]])</f>
        <v>2026</v>
      </c>
      <c r="V1816" s="7" t="str">
        <f>"Q"&amp;ROUNDUP(MONTH(SalesDataTable[[#This Row],[Order Date]])/3,0)</f>
        <v>Q3</v>
      </c>
      <c r="W1816" s="8">
        <f>MONTH(SalesDataTable[[#This Row],[Order Date]])</f>
        <v>9</v>
      </c>
      <c r="X1816" s="7" t="str">
        <f>TEXT(SalesDataTable[[#This Row],[Order Date]],"mmm")</f>
        <v>Sep</v>
      </c>
    </row>
    <row r="1817" spans="1:24" ht="15.6">
      <c r="A1817" s="2">
        <v>3575</v>
      </c>
      <c r="B1817" s="12">
        <v>46268</v>
      </c>
      <c r="C1817" s="14">
        <f>YEAR(SalesDataTable[[#This Row],[Order Date]])</f>
        <v>2026</v>
      </c>
      <c r="D1817" s="14">
        <f>ROUNDUP(MONTH(SalesDataTable[[#This Row],[Order Date]])/3,0)</f>
        <v>3</v>
      </c>
      <c r="E1817" s="14">
        <f>MONTH(SalesDataTable[[#This Row],[Order Date]])</f>
        <v>9</v>
      </c>
      <c r="F1817" s="14" t="str">
        <f>TEXT(SalesDataTable[[#This Row],[Order Date]],"mmm")</f>
        <v>Sep</v>
      </c>
      <c r="G1817" s="3" t="s">
        <v>11</v>
      </c>
      <c r="H1817" s="3" t="s">
        <v>12</v>
      </c>
      <c r="I1817" s="3" t="s">
        <v>28</v>
      </c>
      <c r="J1817" s="3" t="s">
        <v>3</v>
      </c>
      <c r="K1817" s="3" t="s">
        <v>4</v>
      </c>
      <c r="L1817" s="3" t="s">
        <v>5</v>
      </c>
      <c r="M1817" s="8">
        <v>3</v>
      </c>
      <c r="N1817" s="5">
        <v>81.12</v>
      </c>
      <c r="O1817" s="6">
        <v>0.1</v>
      </c>
      <c r="P1817" s="5">
        <v>41.78</v>
      </c>
      <c r="Q1817" s="5">
        <f t="shared" si="112"/>
        <v>219.02400000000003</v>
      </c>
      <c r="R1817" s="5">
        <f t="shared" si="113"/>
        <v>125.34</v>
      </c>
      <c r="S1817" s="5">
        <f t="shared" si="114"/>
        <v>93.684000000000026</v>
      </c>
      <c r="T1817" s="7">
        <f t="shared" si="115"/>
        <v>0.42773394696471628</v>
      </c>
      <c r="U1817" s="4">
        <f>YEAR(SalesDataTable[[#This Row],[Order Date]])</f>
        <v>2026</v>
      </c>
      <c r="V1817" s="7" t="str">
        <f>"Q"&amp;ROUNDUP(MONTH(SalesDataTable[[#This Row],[Order Date]])/3,0)</f>
        <v>Q3</v>
      </c>
      <c r="W1817" s="8">
        <f>MONTH(SalesDataTable[[#This Row],[Order Date]])</f>
        <v>9</v>
      </c>
      <c r="X1817" s="7" t="str">
        <f>TEXT(SalesDataTable[[#This Row],[Order Date]],"mmm")</f>
        <v>Sep</v>
      </c>
    </row>
    <row r="1818" spans="1:24" ht="15.6">
      <c r="A1818" s="2">
        <v>3700</v>
      </c>
      <c r="B1818" s="12">
        <v>46268</v>
      </c>
      <c r="C1818" s="14">
        <f>YEAR(SalesDataTable[[#This Row],[Order Date]])</f>
        <v>2026</v>
      </c>
      <c r="D1818" s="14">
        <f>ROUNDUP(MONTH(SalesDataTable[[#This Row],[Order Date]])/3,0)</f>
        <v>3</v>
      </c>
      <c r="E1818" s="14">
        <f>MONTH(SalesDataTable[[#This Row],[Order Date]])</f>
        <v>9</v>
      </c>
      <c r="F1818" s="14" t="str">
        <f>TEXT(SalesDataTable[[#This Row],[Order Date]],"mmm")</f>
        <v>Sep</v>
      </c>
      <c r="G1818" s="3" t="s">
        <v>6</v>
      </c>
      <c r="H1818" s="3" t="s">
        <v>49</v>
      </c>
      <c r="I1818" s="3" t="s">
        <v>2</v>
      </c>
      <c r="J1818" s="3" t="s">
        <v>3</v>
      </c>
      <c r="K1818" s="3" t="s">
        <v>14</v>
      </c>
      <c r="L1818" s="3"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c r="U1818" s="4">
        <f>YEAR(SalesDataTable[[#This Row],[Order Date]])</f>
        <v>2026</v>
      </c>
      <c r="V1818" s="7" t="str">
        <f>"Q"&amp;ROUNDUP(MONTH(SalesDataTable[[#This Row],[Order Date]])/3,0)</f>
        <v>Q3</v>
      </c>
      <c r="W1818" s="8">
        <f>MONTH(SalesDataTable[[#This Row],[Order Date]])</f>
        <v>9</v>
      </c>
      <c r="X1818" s="7" t="str">
        <f>TEXT(SalesDataTable[[#This Row],[Order Date]],"mmm")</f>
        <v>Sep</v>
      </c>
    </row>
    <row r="1819" spans="1:24" ht="15.6">
      <c r="A1819" s="2">
        <v>3762</v>
      </c>
      <c r="B1819" s="12">
        <v>46268</v>
      </c>
      <c r="C1819" s="14">
        <f>YEAR(SalesDataTable[[#This Row],[Order Date]])</f>
        <v>2026</v>
      </c>
      <c r="D1819" s="14">
        <f>ROUNDUP(MONTH(SalesDataTable[[#This Row],[Order Date]])/3,0)</f>
        <v>3</v>
      </c>
      <c r="E1819" s="14">
        <f>MONTH(SalesDataTable[[#This Row],[Order Date]])</f>
        <v>9</v>
      </c>
      <c r="F1819" s="14" t="str">
        <f>TEXT(SalesDataTable[[#This Row],[Order Date]],"mmm")</f>
        <v>Sep</v>
      </c>
      <c r="G1819" s="3" t="s">
        <v>0</v>
      </c>
      <c r="H1819" s="3" t="s">
        <v>1</v>
      </c>
      <c r="I1819" s="3" t="s">
        <v>19</v>
      </c>
      <c r="J1819" s="3" t="s">
        <v>13</v>
      </c>
      <c r="K1819" s="3" t="s">
        <v>4</v>
      </c>
      <c r="L1819" s="3"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c r="U1819" s="4">
        <f>YEAR(SalesDataTable[[#This Row],[Order Date]])</f>
        <v>2026</v>
      </c>
      <c r="V1819" s="7" t="str">
        <f>"Q"&amp;ROUNDUP(MONTH(SalesDataTable[[#This Row],[Order Date]])/3,0)</f>
        <v>Q3</v>
      </c>
      <c r="W1819" s="8">
        <f>MONTH(SalesDataTable[[#This Row],[Order Date]])</f>
        <v>9</v>
      </c>
      <c r="X1819" s="7" t="str">
        <f>TEXT(SalesDataTable[[#This Row],[Order Date]],"mmm")</f>
        <v>Sep</v>
      </c>
    </row>
    <row r="1820" spans="1:24" ht="15.6">
      <c r="A1820" s="2">
        <v>2790</v>
      </c>
      <c r="B1820" s="12">
        <v>46269</v>
      </c>
      <c r="C1820" s="14">
        <f>YEAR(SalesDataTable[[#This Row],[Order Date]])</f>
        <v>2026</v>
      </c>
      <c r="D1820" s="14">
        <f>ROUNDUP(MONTH(SalesDataTable[[#This Row],[Order Date]])/3,0)</f>
        <v>3</v>
      </c>
      <c r="E1820" s="14">
        <f>MONTH(SalesDataTable[[#This Row],[Order Date]])</f>
        <v>9</v>
      </c>
      <c r="F1820" s="14" t="str">
        <f>TEXT(SalesDataTable[[#This Row],[Order Date]],"mmm")</f>
        <v>Sep</v>
      </c>
      <c r="G1820" s="3" t="s">
        <v>20</v>
      </c>
      <c r="H1820" s="3" t="s">
        <v>33</v>
      </c>
      <c r="I1820" s="3" t="s">
        <v>2</v>
      </c>
      <c r="J1820" s="3" t="s">
        <v>3</v>
      </c>
      <c r="K1820" s="3" t="s">
        <v>34</v>
      </c>
      <c r="L1820" s="3" t="s">
        <v>35</v>
      </c>
      <c r="M1820" s="8">
        <v>1</v>
      </c>
      <c r="N1820" s="5">
        <v>39.85</v>
      </c>
      <c r="O1820" s="6">
        <v>0.1</v>
      </c>
      <c r="P1820" s="5">
        <v>14.96</v>
      </c>
      <c r="Q1820" s="5">
        <f t="shared" si="112"/>
        <v>35.865000000000002</v>
      </c>
      <c r="R1820" s="5">
        <f t="shared" si="113"/>
        <v>14.96</v>
      </c>
      <c r="S1820" s="5">
        <f t="shared" si="114"/>
        <v>20.905000000000001</v>
      </c>
      <c r="T1820" s="7">
        <f t="shared" si="115"/>
        <v>0.58288024536456151</v>
      </c>
      <c r="U1820" s="4">
        <f>YEAR(SalesDataTable[[#This Row],[Order Date]])</f>
        <v>2026</v>
      </c>
      <c r="V1820" s="7" t="str">
        <f>"Q"&amp;ROUNDUP(MONTH(SalesDataTable[[#This Row],[Order Date]])/3,0)</f>
        <v>Q3</v>
      </c>
      <c r="W1820" s="8">
        <f>MONTH(SalesDataTable[[#This Row],[Order Date]])</f>
        <v>9</v>
      </c>
      <c r="X1820" s="7" t="str">
        <f>TEXT(SalesDataTable[[#This Row],[Order Date]],"mmm")</f>
        <v>Sep</v>
      </c>
    </row>
    <row r="1821" spans="1:24" ht="15.6">
      <c r="A1821" s="2">
        <v>4149</v>
      </c>
      <c r="B1821" s="12">
        <v>46269</v>
      </c>
      <c r="C1821" s="14">
        <f>YEAR(SalesDataTable[[#This Row],[Order Date]])</f>
        <v>2026</v>
      </c>
      <c r="D1821" s="14">
        <f>ROUNDUP(MONTH(SalesDataTable[[#This Row],[Order Date]])/3,0)</f>
        <v>3</v>
      </c>
      <c r="E1821" s="14">
        <f>MONTH(SalesDataTable[[#This Row],[Order Date]])</f>
        <v>9</v>
      </c>
      <c r="F1821" s="14" t="str">
        <f>TEXT(SalesDataTable[[#This Row],[Order Date]],"mmm")</f>
        <v>Sep</v>
      </c>
      <c r="G1821" s="3" t="s">
        <v>20</v>
      </c>
      <c r="H1821" s="3" t="s">
        <v>33</v>
      </c>
      <c r="I1821" s="3" t="s">
        <v>2</v>
      </c>
      <c r="J1821" s="3" t="s">
        <v>13</v>
      </c>
      <c r="K1821" s="3" t="s">
        <v>34</v>
      </c>
      <c r="L1821" s="3" t="s">
        <v>35</v>
      </c>
      <c r="M1821" s="8">
        <v>1</v>
      </c>
      <c r="N1821" s="5">
        <v>40.51</v>
      </c>
      <c r="O1821" s="6">
        <v>0.05</v>
      </c>
      <c r="P1821" s="5">
        <v>14.7</v>
      </c>
      <c r="Q1821" s="5">
        <f t="shared" si="112"/>
        <v>38.484499999999997</v>
      </c>
      <c r="R1821" s="5">
        <f t="shared" si="113"/>
        <v>14.7</v>
      </c>
      <c r="S1821" s="5">
        <f t="shared" si="114"/>
        <v>23.784499999999998</v>
      </c>
      <c r="T1821" s="7">
        <f t="shared" si="115"/>
        <v>0.6180280372617547</v>
      </c>
      <c r="U1821" s="4">
        <f>YEAR(SalesDataTable[[#This Row],[Order Date]])</f>
        <v>2026</v>
      </c>
      <c r="V1821" s="7" t="str">
        <f>"Q"&amp;ROUNDUP(MONTH(SalesDataTable[[#This Row],[Order Date]])/3,0)</f>
        <v>Q3</v>
      </c>
      <c r="W1821" s="8">
        <f>MONTH(SalesDataTable[[#This Row],[Order Date]])</f>
        <v>9</v>
      </c>
      <c r="X1821" s="7" t="str">
        <f>TEXT(SalesDataTable[[#This Row],[Order Date]],"mmm")</f>
        <v>Sep</v>
      </c>
    </row>
    <row r="1822" spans="1:24" ht="15.6">
      <c r="A1822" s="2">
        <v>1955</v>
      </c>
      <c r="B1822" s="12">
        <v>46270</v>
      </c>
      <c r="C1822" s="14">
        <f>YEAR(SalesDataTable[[#This Row],[Order Date]])</f>
        <v>2026</v>
      </c>
      <c r="D1822" s="14">
        <f>ROUNDUP(MONTH(SalesDataTable[[#This Row],[Order Date]])/3,0)</f>
        <v>3</v>
      </c>
      <c r="E1822" s="14">
        <f>MONTH(SalesDataTable[[#This Row],[Order Date]])</f>
        <v>9</v>
      </c>
      <c r="F1822" s="14" t="str">
        <f>TEXT(SalesDataTable[[#This Row],[Order Date]],"mmm")</f>
        <v>Sep</v>
      </c>
      <c r="G1822" s="3" t="s">
        <v>6</v>
      </c>
      <c r="H1822" s="3" t="s">
        <v>43</v>
      </c>
      <c r="I1822" s="3" t="s">
        <v>2</v>
      </c>
      <c r="J1822" s="3" t="s">
        <v>3</v>
      </c>
      <c r="K1822" s="3" t="s">
        <v>23</v>
      </c>
      <c r="L1822" s="3" t="s">
        <v>51</v>
      </c>
      <c r="M1822" s="8">
        <v>1</v>
      </c>
      <c r="N1822" s="5">
        <v>121.59</v>
      </c>
      <c r="O1822" s="6">
        <v>0</v>
      </c>
      <c r="P1822" s="5">
        <v>62.44</v>
      </c>
      <c r="Q1822" s="5">
        <f t="shared" si="112"/>
        <v>121.59</v>
      </c>
      <c r="R1822" s="5">
        <f t="shared" si="113"/>
        <v>62.44</v>
      </c>
      <c r="S1822" s="5">
        <f t="shared" si="114"/>
        <v>59.150000000000006</v>
      </c>
      <c r="T1822" s="7">
        <f t="shared" si="115"/>
        <v>0.4864709268854347</v>
      </c>
      <c r="U1822" s="4">
        <f>YEAR(SalesDataTable[[#This Row],[Order Date]])</f>
        <v>2026</v>
      </c>
      <c r="V1822" s="7" t="str">
        <f>"Q"&amp;ROUNDUP(MONTH(SalesDataTable[[#This Row],[Order Date]])/3,0)</f>
        <v>Q3</v>
      </c>
      <c r="W1822" s="8">
        <f>MONTH(SalesDataTable[[#This Row],[Order Date]])</f>
        <v>9</v>
      </c>
      <c r="X1822" s="7" t="str">
        <f>TEXT(SalesDataTable[[#This Row],[Order Date]],"mmm")</f>
        <v>Sep</v>
      </c>
    </row>
    <row r="1823" spans="1:24" ht="15.6">
      <c r="A1823" s="2">
        <v>2077</v>
      </c>
      <c r="B1823" s="12">
        <v>46270</v>
      </c>
      <c r="C1823" s="14">
        <f>YEAR(SalesDataTable[[#This Row],[Order Date]])</f>
        <v>2026</v>
      </c>
      <c r="D1823" s="14">
        <f>ROUNDUP(MONTH(SalesDataTable[[#This Row],[Order Date]])/3,0)</f>
        <v>3</v>
      </c>
      <c r="E1823" s="14">
        <f>MONTH(SalesDataTable[[#This Row],[Order Date]])</f>
        <v>9</v>
      </c>
      <c r="F1823" s="14" t="str">
        <f>TEXT(SalesDataTable[[#This Row],[Order Date]],"mmm")</f>
        <v>Sep</v>
      </c>
      <c r="G1823" s="3" t="s">
        <v>20</v>
      </c>
      <c r="H1823" s="3" t="s">
        <v>33</v>
      </c>
      <c r="I1823" s="3" t="s">
        <v>8</v>
      </c>
      <c r="J1823" s="3" t="s">
        <v>16</v>
      </c>
      <c r="K1823" s="3" t="s">
        <v>9</v>
      </c>
      <c r="L1823" s="3"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c r="U1823" s="4">
        <f>YEAR(SalesDataTable[[#This Row],[Order Date]])</f>
        <v>2026</v>
      </c>
      <c r="V1823" s="7" t="str">
        <f>"Q"&amp;ROUNDUP(MONTH(SalesDataTable[[#This Row],[Order Date]])/3,0)</f>
        <v>Q3</v>
      </c>
      <c r="W1823" s="8">
        <f>MONTH(SalesDataTable[[#This Row],[Order Date]])</f>
        <v>9</v>
      </c>
      <c r="X1823" s="7" t="str">
        <f>TEXT(SalesDataTable[[#This Row],[Order Date]],"mmm")</f>
        <v>Sep</v>
      </c>
    </row>
    <row r="1824" spans="1:24" ht="15.6">
      <c r="A1824" s="2">
        <v>2879</v>
      </c>
      <c r="B1824" s="12">
        <v>46270</v>
      </c>
      <c r="C1824" s="14">
        <f>YEAR(SalesDataTable[[#This Row],[Order Date]])</f>
        <v>2026</v>
      </c>
      <c r="D1824" s="14">
        <f>ROUNDUP(MONTH(SalesDataTable[[#This Row],[Order Date]])/3,0)</f>
        <v>3</v>
      </c>
      <c r="E1824" s="14">
        <f>MONTH(SalesDataTable[[#This Row],[Order Date]])</f>
        <v>9</v>
      </c>
      <c r="F1824" s="14" t="str">
        <f>TEXT(SalesDataTable[[#This Row],[Order Date]],"mmm")</f>
        <v>Sep</v>
      </c>
      <c r="G1824" s="3" t="s">
        <v>11</v>
      </c>
      <c r="H1824" s="3" t="s">
        <v>39</v>
      </c>
      <c r="I1824" s="3" t="s">
        <v>2</v>
      </c>
      <c r="J1824" s="3" t="s">
        <v>16</v>
      </c>
      <c r="K1824" s="3" t="s">
        <v>14</v>
      </c>
      <c r="L1824" s="3"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c r="U1824" s="4">
        <f>YEAR(SalesDataTable[[#This Row],[Order Date]])</f>
        <v>2026</v>
      </c>
      <c r="V1824" s="7" t="str">
        <f>"Q"&amp;ROUNDUP(MONTH(SalesDataTable[[#This Row],[Order Date]])/3,0)</f>
        <v>Q3</v>
      </c>
      <c r="W1824" s="8">
        <f>MONTH(SalesDataTable[[#This Row],[Order Date]])</f>
        <v>9</v>
      </c>
      <c r="X1824" s="7" t="str">
        <f>TEXT(SalesDataTable[[#This Row],[Order Date]],"mmm")</f>
        <v>Sep</v>
      </c>
    </row>
    <row r="1825" spans="1:24" ht="15.6">
      <c r="A1825" s="2">
        <v>3353</v>
      </c>
      <c r="B1825" s="12">
        <v>46270</v>
      </c>
      <c r="C1825" s="14">
        <f>YEAR(SalesDataTable[[#This Row],[Order Date]])</f>
        <v>2026</v>
      </c>
      <c r="D1825" s="14">
        <f>ROUNDUP(MONTH(SalesDataTable[[#This Row],[Order Date]])/3,0)</f>
        <v>3</v>
      </c>
      <c r="E1825" s="14">
        <f>MONTH(SalesDataTable[[#This Row],[Order Date]])</f>
        <v>9</v>
      </c>
      <c r="F1825" s="14" t="str">
        <f>TEXT(SalesDataTable[[#This Row],[Order Date]],"mmm")</f>
        <v>Sep</v>
      </c>
      <c r="G1825" s="3" t="s">
        <v>11</v>
      </c>
      <c r="H1825" s="3" t="s">
        <v>52</v>
      </c>
      <c r="I1825" s="3" t="s">
        <v>19</v>
      </c>
      <c r="J1825" s="3" t="s">
        <v>13</v>
      </c>
      <c r="K1825" s="3" t="s">
        <v>9</v>
      </c>
      <c r="L1825" s="3" t="s">
        <v>17</v>
      </c>
      <c r="M1825" s="8">
        <v>2</v>
      </c>
      <c r="N1825" s="5">
        <v>142.44</v>
      </c>
      <c r="O1825" s="6">
        <v>0</v>
      </c>
      <c r="P1825" s="5">
        <v>77.33</v>
      </c>
      <c r="Q1825" s="5">
        <f t="shared" si="112"/>
        <v>284.88</v>
      </c>
      <c r="R1825" s="5">
        <f t="shared" si="113"/>
        <v>154.66</v>
      </c>
      <c r="S1825" s="5">
        <f t="shared" si="114"/>
        <v>130.22</v>
      </c>
      <c r="T1825" s="7">
        <f t="shared" si="115"/>
        <v>0.45710474585790506</v>
      </c>
      <c r="U1825" s="4">
        <f>YEAR(SalesDataTable[[#This Row],[Order Date]])</f>
        <v>2026</v>
      </c>
      <c r="V1825" s="7" t="str">
        <f>"Q"&amp;ROUNDUP(MONTH(SalesDataTable[[#This Row],[Order Date]])/3,0)</f>
        <v>Q3</v>
      </c>
      <c r="W1825" s="8">
        <f>MONTH(SalesDataTable[[#This Row],[Order Date]])</f>
        <v>9</v>
      </c>
      <c r="X1825" s="7" t="str">
        <f>TEXT(SalesDataTable[[#This Row],[Order Date]],"mmm")</f>
        <v>Sep</v>
      </c>
    </row>
    <row r="1826" spans="1:24" ht="15.6">
      <c r="A1826" s="2">
        <v>3514</v>
      </c>
      <c r="B1826" s="12">
        <v>46270</v>
      </c>
      <c r="C1826" s="14">
        <f>YEAR(SalesDataTable[[#This Row],[Order Date]])</f>
        <v>2026</v>
      </c>
      <c r="D1826" s="14">
        <f>ROUNDUP(MONTH(SalesDataTable[[#This Row],[Order Date]])/3,0)</f>
        <v>3</v>
      </c>
      <c r="E1826" s="14">
        <f>MONTH(SalesDataTable[[#This Row],[Order Date]])</f>
        <v>9</v>
      </c>
      <c r="F1826" s="14" t="str">
        <f>TEXT(SalesDataTable[[#This Row],[Order Date]],"mmm")</f>
        <v>Sep</v>
      </c>
      <c r="G1826" s="3" t="s">
        <v>6</v>
      </c>
      <c r="H1826" s="3" t="s">
        <v>27</v>
      </c>
      <c r="I1826" s="3" t="s">
        <v>2</v>
      </c>
      <c r="J1826" s="3" t="s">
        <v>13</v>
      </c>
      <c r="K1826" s="3" t="s">
        <v>14</v>
      </c>
      <c r="L1826" s="3" t="s">
        <v>44</v>
      </c>
      <c r="M1826" s="8">
        <v>2</v>
      </c>
      <c r="N1826" s="5">
        <v>133.81</v>
      </c>
      <c r="O1826" s="6">
        <v>0</v>
      </c>
      <c r="P1826" s="5">
        <v>66.78</v>
      </c>
      <c r="Q1826" s="5">
        <f t="shared" si="112"/>
        <v>267.62</v>
      </c>
      <c r="R1826" s="5">
        <f t="shared" si="113"/>
        <v>133.56</v>
      </c>
      <c r="S1826" s="5">
        <f t="shared" si="114"/>
        <v>134.06</v>
      </c>
      <c r="T1826" s="7">
        <f t="shared" si="115"/>
        <v>0.5009341603766535</v>
      </c>
      <c r="U1826" s="4">
        <f>YEAR(SalesDataTable[[#This Row],[Order Date]])</f>
        <v>2026</v>
      </c>
      <c r="V1826" s="7" t="str">
        <f>"Q"&amp;ROUNDUP(MONTH(SalesDataTable[[#This Row],[Order Date]])/3,0)</f>
        <v>Q3</v>
      </c>
      <c r="W1826" s="8">
        <f>MONTH(SalesDataTable[[#This Row],[Order Date]])</f>
        <v>9</v>
      </c>
      <c r="X1826" s="7" t="str">
        <f>TEXT(SalesDataTable[[#This Row],[Order Date]],"mmm")</f>
        <v>Sep</v>
      </c>
    </row>
    <row r="1827" spans="1:24" ht="15.6">
      <c r="A1827" s="2">
        <v>3964</v>
      </c>
      <c r="B1827" s="12">
        <v>46270</v>
      </c>
      <c r="C1827" s="14">
        <f>YEAR(SalesDataTable[[#This Row],[Order Date]])</f>
        <v>2026</v>
      </c>
      <c r="D1827" s="14">
        <f>ROUNDUP(MONTH(SalesDataTable[[#This Row],[Order Date]])/3,0)</f>
        <v>3</v>
      </c>
      <c r="E1827" s="14">
        <f>MONTH(SalesDataTable[[#This Row],[Order Date]])</f>
        <v>9</v>
      </c>
      <c r="F1827" s="14" t="str">
        <f>TEXT(SalesDataTable[[#This Row],[Order Date]],"mmm")</f>
        <v>Sep</v>
      </c>
      <c r="G1827" s="3" t="s">
        <v>6</v>
      </c>
      <c r="H1827" s="3" t="s">
        <v>43</v>
      </c>
      <c r="I1827" s="3" t="s">
        <v>19</v>
      </c>
      <c r="J1827" s="3" t="s">
        <v>13</v>
      </c>
      <c r="K1827" s="3" t="s">
        <v>34</v>
      </c>
      <c r="L1827" s="3" t="s">
        <v>35</v>
      </c>
      <c r="M1827" s="8">
        <v>2</v>
      </c>
      <c r="N1827" s="5">
        <v>40.49</v>
      </c>
      <c r="O1827" s="6">
        <v>0.15</v>
      </c>
      <c r="P1827" s="5">
        <v>14.32</v>
      </c>
      <c r="Q1827" s="5">
        <f t="shared" si="112"/>
        <v>68.832999999999998</v>
      </c>
      <c r="R1827" s="5">
        <f t="shared" si="113"/>
        <v>28.64</v>
      </c>
      <c r="S1827" s="5">
        <f t="shared" si="114"/>
        <v>40.192999999999998</v>
      </c>
      <c r="T1827" s="7">
        <f t="shared" si="115"/>
        <v>0.58392050324698908</v>
      </c>
      <c r="U1827" s="4">
        <f>YEAR(SalesDataTable[[#This Row],[Order Date]])</f>
        <v>2026</v>
      </c>
      <c r="V1827" s="7" t="str">
        <f>"Q"&amp;ROUNDUP(MONTH(SalesDataTable[[#This Row],[Order Date]])/3,0)</f>
        <v>Q3</v>
      </c>
      <c r="W1827" s="8">
        <f>MONTH(SalesDataTable[[#This Row],[Order Date]])</f>
        <v>9</v>
      </c>
      <c r="X1827" s="7" t="str">
        <f>TEXT(SalesDataTable[[#This Row],[Order Date]],"mmm")</f>
        <v>Sep</v>
      </c>
    </row>
    <row r="1828" spans="1:24" ht="15.6">
      <c r="A1828" s="2">
        <v>4599</v>
      </c>
      <c r="B1828" s="12">
        <v>46270</v>
      </c>
      <c r="C1828" s="14">
        <f>YEAR(SalesDataTable[[#This Row],[Order Date]])</f>
        <v>2026</v>
      </c>
      <c r="D1828" s="14">
        <f>ROUNDUP(MONTH(SalesDataTable[[#This Row],[Order Date]])/3,0)</f>
        <v>3</v>
      </c>
      <c r="E1828" s="14">
        <f>MONTH(SalesDataTable[[#This Row],[Order Date]])</f>
        <v>9</v>
      </c>
      <c r="F1828" s="14" t="str">
        <f>TEXT(SalesDataTable[[#This Row],[Order Date]],"mmm")</f>
        <v>Sep</v>
      </c>
      <c r="G1828" s="3" t="s">
        <v>11</v>
      </c>
      <c r="H1828" s="3" t="s">
        <v>12</v>
      </c>
      <c r="I1828" s="3" t="s">
        <v>2</v>
      </c>
      <c r="J1828" s="3" t="s">
        <v>16</v>
      </c>
      <c r="K1828" s="3" t="s">
        <v>23</v>
      </c>
      <c r="L1828" s="3" t="s">
        <v>29</v>
      </c>
      <c r="M1828" s="8">
        <v>4</v>
      </c>
      <c r="N1828" s="5">
        <v>198.1</v>
      </c>
      <c r="O1828" s="6">
        <v>0</v>
      </c>
      <c r="P1828" s="5">
        <v>101.61</v>
      </c>
      <c r="Q1828" s="5">
        <f t="shared" si="112"/>
        <v>792.4</v>
      </c>
      <c r="R1828" s="5">
        <f t="shared" si="113"/>
        <v>406.44</v>
      </c>
      <c r="S1828" s="5">
        <f t="shared" si="114"/>
        <v>385.96</v>
      </c>
      <c r="T1828" s="7">
        <f t="shared" si="115"/>
        <v>0.48707723372034323</v>
      </c>
      <c r="U1828" s="4">
        <f>YEAR(SalesDataTable[[#This Row],[Order Date]])</f>
        <v>2026</v>
      </c>
      <c r="V1828" s="7" t="str">
        <f>"Q"&amp;ROUNDUP(MONTH(SalesDataTable[[#This Row],[Order Date]])/3,0)</f>
        <v>Q3</v>
      </c>
      <c r="W1828" s="8">
        <f>MONTH(SalesDataTable[[#This Row],[Order Date]])</f>
        <v>9</v>
      </c>
      <c r="X1828" s="7" t="str">
        <f>TEXT(SalesDataTable[[#This Row],[Order Date]],"mmm")</f>
        <v>Sep</v>
      </c>
    </row>
    <row r="1829" spans="1:24" ht="15.6">
      <c r="A1829" s="2">
        <v>5030</v>
      </c>
      <c r="B1829" s="12">
        <v>46270</v>
      </c>
      <c r="C1829" s="14">
        <f>YEAR(SalesDataTable[[#This Row],[Order Date]])</f>
        <v>2026</v>
      </c>
      <c r="D1829" s="14">
        <f>ROUNDUP(MONTH(SalesDataTable[[#This Row],[Order Date]])/3,0)</f>
        <v>3</v>
      </c>
      <c r="E1829" s="14">
        <f>MONTH(SalesDataTable[[#This Row],[Order Date]])</f>
        <v>9</v>
      </c>
      <c r="F1829" s="14" t="str">
        <f>TEXT(SalesDataTable[[#This Row],[Order Date]],"mmm")</f>
        <v>Sep</v>
      </c>
      <c r="G1829" s="3" t="s">
        <v>6</v>
      </c>
      <c r="H1829" s="3" t="s">
        <v>43</v>
      </c>
      <c r="I1829" s="3" t="s">
        <v>19</v>
      </c>
      <c r="J1829" s="3" t="s">
        <v>13</v>
      </c>
      <c r="K1829" s="3" t="s">
        <v>4</v>
      </c>
      <c r="L1829" s="3" t="s">
        <v>5</v>
      </c>
      <c r="M1829" s="8">
        <v>1</v>
      </c>
      <c r="N1829" s="5">
        <v>83.73</v>
      </c>
      <c r="O1829" s="6">
        <v>0.15</v>
      </c>
      <c r="P1829" s="5">
        <v>43.34</v>
      </c>
      <c r="Q1829" s="5">
        <f t="shared" si="112"/>
        <v>71.170500000000004</v>
      </c>
      <c r="R1829" s="5">
        <f t="shared" si="113"/>
        <v>43.34</v>
      </c>
      <c r="S1829" s="5">
        <f t="shared" si="114"/>
        <v>27.830500000000001</v>
      </c>
      <c r="T1829" s="7">
        <f t="shared" si="115"/>
        <v>0.39103982689457006</v>
      </c>
      <c r="U1829" s="4">
        <f>YEAR(SalesDataTable[[#This Row],[Order Date]])</f>
        <v>2026</v>
      </c>
      <c r="V1829" s="7" t="str">
        <f>"Q"&amp;ROUNDUP(MONTH(SalesDataTable[[#This Row],[Order Date]])/3,0)</f>
        <v>Q3</v>
      </c>
      <c r="W1829" s="8">
        <f>MONTH(SalesDataTable[[#This Row],[Order Date]])</f>
        <v>9</v>
      </c>
      <c r="X1829" s="7" t="str">
        <f>TEXT(SalesDataTable[[#This Row],[Order Date]],"mmm")</f>
        <v>Sep</v>
      </c>
    </row>
    <row r="1830" spans="1:24" ht="15.6">
      <c r="A1830" s="2">
        <v>1593</v>
      </c>
      <c r="B1830" s="12">
        <v>46271</v>
      </c>
      <c r="C1830" s="14">
        <f>YEAR(SalesDataTable[[#This Row],[Order Date]])</f>
        <v>2026</v>
      </c>
      <c r="D1830" s="14">
        <f>ROUNDUP(MONTH(SalesDataTable[[#This Row],[Order Date]])/3,0)</f>
        <v>3</v>
      </c>
      <c r="E1830" s="14">
        <f>MONTH(SalesDataTable[[#This Row],[Order Date]])</f>
        <v>9</v>
      </c>
      <c r="F1830" s="14" t="str">
        <f>TEXT(SalesDataTable[[#This Row],[Order Date]],"mmm")</f>
        <v>Sep</v>
      </c>
      <c r="G1830" s="3" t="s">
        <v>6</v>
      </c>
      <c r="H1830" s="3" t="s">
        <v>49</v>
      </c>
      <c r="I1830" s="3" t="s">
        <v>19</v>
      </c>
      <c r="J1830" s="3" t="s">
        <v>13</v>
      </c>
      <c r="K1830" s="3" t="s">
        <v>23</v>
      </c>
      <c r="L1830" s="3" t="s">
        <v>29</v>
      </c>
      <c r="M1830" s="8">
        <v>2</v>
      </c>
      <c r="N1830" s="5">
        <v>194.92</v>
      </c>
      <c r="O1830" s="6">
        <v>0</v>
      </c>
      <c r="P1830" s="5">
        <v>102.66</v>
      </c>
      <c r="Q1830" s="5">
        <f t="shared" si="112"/>
        <v>389.84</v>
      </c>
      <c r="R1830" s="5">
        <f t="shared" si="113"/>
        <v>205.32</v>
      </c>
      <c r="S1830" s="5">
        <f t="shared" si="114"/>
        <v>184.51999999999998</v>
      </c>
      <c r="T1830" s="7">
        <f t="shared" si="115"/>
        <v>0.47332238867227577</v>
      </c>
      <c r="U1830" s="4">
        <f>YEAR(SalesDataTable[[#This Row],[Order Date]])</f>
        <v>2026</v>
      </c>
      <c r="V1830" s="7" t="str">
        <f>"Q"&amp;ROUNDUP(MONTH(SalesDataTable[[#This Row],[Order Date]])/3,0)</f>
        <v>Q3</v>
      </c>
      <c r="W1830" s="8">
        <f>MONTH(SalesDataTable[[#This Row],[Order Date]])</f>
        <v>9</v>
      </c>
      <c r="X1830" s="7" t="str">
        <f>TEXT(SalesDataTable[[#This Row],[Order Date]],"mmm")</f>
        <v>Sep</v>
      </c>
    </row>
    <row r="1831" spans="1:24" ht="15.6">
      <c r="A1831" s="2">
        <v>1818</v>
      </c>
      <c r="B1831" s="12">
        <v>46271</v>
      </c>
      <c r="C1831" s="14">
        <f>YEAR(SalesDataTable[[#This Row],[Order Date]])</f>
        <v>2026</v>
      </c>
      <c r="D1831" s="14">
        <f>ROUNDUP(MONTH(SalesDataTable[[#This Row],[Order Date]])/3,0)</f>
        <v>3</v>
      </c>
      <c r="E1831" s="14">
        <f>MONTH(SalesDataTable[[#This Row],[Order Date]])</f>
        <v>9</v>
      </c>
      <c r="F1831" s="14" t="str">
        <f>TEXT(SalesDataTable[[#This Row],[Order Date]],"mmm")</f>
        <v>Sep</v>
      </c>
      <c r="G1831" s="3" t="s">
        <v>6</v>
      </c>
      <c r="H1831" s="3" t="s">
        <v>43</v>
      </c>
      <c r="I1831" s="3" t="s">
        <v>19</v>
      </c>
      <c r="J1831" s="3" t="s">
        <v>13</v>
      </c>
      <c r="K1831" s="3" t="s">
        <v>14</v>
      </c>
      <c r="L1831" s="3" t="s">
        <v>48</v>
      </c>
      <c r="M1831" s="8">
        <v>1</v>
      </c>
      <c r="N1831" s="5">
        <v>161.03</v>
      </c>
      <c r="O1831" s="6">
        <v>0</v>
      </c>
      <c r="P1831" s="5">
        <v>89.86</v>
      </c>
      <c r="Q1831" s="5">
        <f t="shared" si="112"/>
        <v>161.03</v>
      </c>
      <c r="R1831" s="5">
        <f t="shared" si="113"/>
        <v>89.86</v>
      </c>
      <c r="S1831" s="5">
        <f t="shared" si="114"/>
        <v>71.17</v>
      </c>
      <c r="T1831" s="7">
        <f t="shared" si="115"/>
        <v>0.44196733527914056</v>
      </c>
      <c r="U1831" s="4">
        <f>YEAR(SalesDataTable[[#This Row],[Order Date]])</f>
        <v>2026</v>
      </c>
      <c r="V1831" s="7" t="str">
        <f>"Q"&amp;ROUNDUP(MONTH(SalesDataTable[[#This Row],[Order Date]])/3,0)</f>
        <v>Q3</v>
      </c>
      <c r="W1831" s="8">
        <f>MONTH(SalesDataTable[[#This Row],[Order Date]])</f>
        <v>9</v>
      </c>
      <c r="X1831" s="7" t="str">
        <f>TEXT(SalesDataTable[[#This Row],[Order Date]],"mmm")</f>
        <v>Sep</v>
      </c>
    </row>
    <row r="1832" spans="1:24" ht="15.6">
      <c r="A1832" s="2">
        <v>2370</v>
      </c>
      <c r="B1832" s="12">
        <v>46271</v>
      </c>
      <c r="C1832" s="14">
        <f>YEAR(SalesDataTable[[#This Row],[Order Date]])</f>
        <v>2026</v>
      </c>
      <c r="D1832" s="14">
        <f>ROUNDUP(MONTH(SalesDataTable[[#This Row],[Order Date]])/3,0)</f>
        <v>3</v>
      </c>
      <c r="E1832" s="14">
        <f>MONTH(SalesDataTable[[#This Row],[Order Date]])</f>
        <v>9</v>
      </c>
      <c r="F1832" s="14" t="str">
        <f>TEXT(SalesDataTable[[#This Row],[Order Date]],"mmm")</f>
        <v>Sep</v>
      </c>
      <c r="G1832" s="3" t="s">
        <v>20</v>
      </c>
      <c r="H1832" s="3" t="s">
        <v>21</v>
      </c>
      <c r="I1832" s="3" t="s">
        <v>28</v>
      </c>
      <c r="J1832" s="3" t="s">
        <v>13</v>
      </c>
      <c r="K1832" s="3" t="s">
        <v>34</v>
      </c>
      <c r="L1832" s="3" t="s">
        <v>42</v>
      </c>
      <c r="M1832" s="8">
        <v>1</v>
      </c>
      <c r="N1832" s="5">
        <v>35.68</v>
      </c>
      <c r="O1832" s="6">
        <v>0.05</v>
      </c>
      <c r="P1832" s="5">
        <v>13.76</v>
      </c>
      <c r="Q1832" s="5">
        <f t="shared" si="112"/>
        <v>33.896000000000001</v>
      </c>
      <c r="R1832" s="5">
        <f t="shared" si="113"/>
        <v>13.76</v>
      </c>
      <c r="S1832" s="5">
        <f t="shared" si="114"/>
        <v>20.136000000000003</v>
      </c>
      <c r="T1832" s="7">
        <f t="shared" si="115"/>
        <v>0.59405239556289835</v>
      </c>
      <c r="U1832" s="4">
        <f>YEAR(SalesDataTable[[#This Row],[Order Date]])</f>
        <v>2026</v>
      </c>
      <c r="V1832" s="7" t="str">
        <f>"Q"&amp;ROUNDUP(MONTH(SalesDataTable[[#This Row],[Order Date]])/3,0)</f>
        <v>Q3</v>
      </c>
      <c r="W1832" s="8">
        <f>MONTH(SalesDataTable[[#This Row],[Order Date]])</f>
        <v>9</v>
      </c>
      <c r="X1832" s="7" t="str">
        <f>TEXT(SalesDataTable[[#This Row],[Order Date]],"mmm")</f>
        <v>Sep</v>
      </c>
    </row>
    <row r="1833" spans="1:24" ht="15.6">
      <c r="A1833" s="2">
        <v>2726</v>
      </c>
      <c r="B1833" s="12">
        <v>46271</v>
      </c>
      <c r="C1833" s="14">
        <f>YEAR(SalesDataTable[[#This Row],[Order Date]])</f>
        <v>2026</v>
      </c>
      <c r="D1833" s="14">
        <f>ROUNDUP(MONTH(SalesDataTable[[#This Row],[Order Date]])/3,0)</f>
        <v>3</v>
      </c>
      <c r="E1833" s="14">
        <f>MONTH(SalesDataTable[[#This Row],[Order Date]])</f>
        <v>9</v>
      </c>
      <c r="F1833" s="14" t="str">
        <f>TEXT(SalesDataTable[[#This Row],[Order Date]],"mmm")</f>
        <v>Sep</v>
      </c>
      <c r="G1833" s="3" t="s">
        <v>6</v>
      </c>
      <c r="H1833" s="3" t="s">
        <v>27</v>
      </c>
      <c r="I1833" s="3" t="s">
        <v>2</v>
      </c>
      <c r="J1833" s="3" t="s">
        <v>13</v>
      </c>
      <c r="K1833" s="3" t="s">
        <v>4</v>
      </c>
      <c r="L1833" s="3" t="s">
        <v>26</v>
      </c>
      <c r="M1833" s="8">
        <v>1</v>
      </c>
      <c r="N1833" s="5">
        <v>39.68</v>
      </c>
      <c r="O1833" s="6">
        <v>0.05</v>
      </c>
      <c r="P1833" s="5">
        <v>16.63</v>
      </c>
      <c r="Q1833" s="5">
        <f t="shared" si="112"/>
        <v>37.695999999999998</v>
      </c>
      <c r="R1833" s="5">
        <f t="shared" si="113"/>
        <v>16.63</v>
      </c>
      <c r="S1833" s="5">
        <f t="shared" si="114"/>
        <v>21.065999999999999</v>
      </c>
      <c r="T1833" s="7">
        <f t="shared" si="115"/>
        <v>0.55883913412563668</v>
      </c>
      <c r="U1833" s="4">
        <f>YEAR(SalesDataTable[[#This Row],[Order Date]])</f>
        <v>2026</v>
      </c>
      <c r="V1833" s="7" t="str">
        <f>"Q"&amp;ROUNDUP(MONTH(SalesDataTable[[#This Row],[Order Date]])/3,0)</f>
        <v>Q3</v>
      </c>
      <c r="W1833" s="8">
        <f>MONTH(SalesDataTable[[#This Row],[Order Date]])</f>
        <v>9</v>
      </c>
      <c r="X1833" s="7" t="str">
        <f>TEXT(SalesDataTable[[#This Row],[Order Date]],"mmm")</f>
        <v>Sep</v>
      </c>
    </row>
    <row r="1834" spans="1:24" ht="15.6">
      <c r="A1834" s="2">
        <v>2755</v>
      </c>
      <c r="B1834" s="12">
        <v>46271</v>
      </c>
      <c r="C1834" s="14">
        <f>YEAR(SalesDataTable[[#This Row],[Order Date]])</f>
        <v>2026</v>
      </c>
      <c r="D1834" s="14">
        <f>ROUNDUP(MONTH(SalesDataTable[[#This Row],[Order Date]])/3,0)</f>
        <v>3</v>
      </c>
      <c r="E1834" s="14">
        <f>MONTH(SalesDataTable[[#This Row],[Order Date]])</f>
        <v>9</v>
      </c>
      <c r="F1834" s="14" t="str">
        <f>TEXT(SalesDataTable[[#This Row],[Order Date]],"mmm")</f>
        <v>Sep</v>
      </c>
      <c r="G1834" s="3" t="s">
        <v>11</v>
      </c>
      <c r="H1834" s="3" t="s">
        <v>39</v>
      </c>
      <c r="I1834" s="3" t="s">
        <v>2</v>
      </c>
      <c r="J1834" s="3" t="s">
        <v>13</v>
      </c>
      <c r="K1834" s="3" t="s">
        <v>9</v>
      </c>
      <c r="L1834" s="3" t="s">
        <v>17</v>
      </c>
      <c r="M1834" s="8">
        <v>3</v>
      </c>
      <c r="N1834" s="5">
        <v>146.22</v>
      </c>
      <c r="O1834" s="6">
        <v>0</v>
      </c>
      <c r="P1834" s="5">
        <v>80.13</v>
      </c>
      <c r="Q1834" s="5">
        <f t="shared" si="112"/>
        <v>438.65999999999997</v>
      </c>
      <c r="R1834" s="5">
        <f t="shared" si="113"/>
        <v>240.39</v>
      </c>
      <c r="S1834" s="5">
        <f t="shared" si="114"/>
        <v>198.26999999999998</v>
      </c>
      <c r="T1834" s="7">
        <f t="shared" si="115"/>
        <v>0.4519901518260156</v>
      </c>
      <c r="U1834" s="4">
        <f>YEAR(SalesDataTable[[#This Row],[Order Date]])</f>
        <v>2026</v>
      </c>
      <c r="V1834" s="7" t="str">
        <f>"Q"&amp;ROUNDUP(MONTH(SalesDataTable[[#This Row],[Order Date]])/3,0)</f>
        <v>Q3</v>
      </c>
      <c r="W1834" s="8">
        <f>MONTH(SalesDataTable[[#This Row],[Order Date]])</f>
        <v>9</v>
      </c>
      <c r="X1834" s="7" t="str">
        <f>TEXT(SalesDataTable[[#This Row],[Order Date]],"mmm")</f>
        <v>Sep</v>
      </c>
    </row>
    <row r="1835" spans="1:24" ht="15.6">
      <c r="A1835" s="2">
        <v>3187</v>
      </c>
      <c r="B1835" s="12">
        <v>46271</v>
      </c>
      <c r="C1835" s="14">
        <f>YEAR(SalesDataTable[[#This Row],[Order Date]])</f>
        <v>2026</v>
      </c>
      <c r="D1835" s="14">
        <f>ROUNDUP(MONTH(SalesDataTable[[#This Row],[Order Date]])/3,0)</f>
        <v>3</v>
      </c>
      <c r="E1835" s="14">
        <f>MONTH(SalesDataTable[[#This Row],[Order Date]])</f>
        <v>9</v>
      </c>
      <c r="F1835" s="14" t="str">
        <f>TEXT(SalesDataTable[[#This Row],[Order Date]],"mmm")</f>
        <v>Sep</v>
      </c>
      <c r="G1835" s="3" t="s">
        <v>20</v>
      </c>
      <c r="H1835" s="3" t="s">
        <v>31</v>
      </c>
      <c r="I1835" s="3" t="s">
        <v>19</v>
      </c>
      <c r="J1835" s="3" t="s">
        <v>3</v>
      </c>
      <c r="K1835" s="3" t="s">
        <v>9</v>
      </c>
      <c r="L1835" s="3" t="s">
        <v>46</v>
      </c>
      <c r="M1835" s="8">
        <v>1</v>
      </c>
      <c r="N1835" s="5">
        <v>71.680000000000007</v>
      </c>
      <c r="O1835" s="6">
        <v>0</v>
      </c>
      <c r="P1835" s="5">
        <v>31.87</v>
      </c>
      <c r="Q1835" s="5">
        <f t="shared" si="112"/>
        <v>71.680000000000007</v>
      </c>
      <c r="R1835" s="5">
        <f t="shared" si="113"/>
        <v>31.87</v>
      </c>
      <c r="S1835" s="5">
        <f t="shared" si="114"/>
        <v>39.81</v>
      </c>
      <c r="T1835" s="7">
        <f t="shared" si="115"/>
        <v>0.5553850446428571</v>
      </c>
      <c r="U1835" s="4">
        <f>YEAR(SalesDataTable[[#This Row],[Order Date]])</f>
        <v>2026</v>
      </c>
      <c r="V1835" s="7" t="str">
        <f>"Q"&amp;ROUNDUP(MONTH(SalesDataTable[[#This Row],[Order Date]])/3,0)</f>
        <v>Q3</v>
      </c>
      <c r="W1835" s="8">
        <f>MONTH(SalesDataTable[[#This Row],[Order Date]])</f>
        <v>9</v>
      </c>
      <c r="X1835" s="7" t="str">
        <f>TEXT(SalesDataTable[[#This Row],[Order Date]],"mmm")</f>
        <v>Sep</v>
      </c>
    </row>
    <row r="1836" spans="1:24" ht="15.6">
      <c r="A1836" s="2">
        <v>3471</v>
      </c>
      <c r="B1836" s="12">
        <v>46271</v>
      </c>
      <c r="C1836" s="14">
        <f>YEAR(SalesDataTable[[#This Row],[Order Date]])</f>
        <v>2026</v>
      </c>
      <c r="D1836" s="14">
        <f>ROUNDUP(MONTH(SalesDataTable[[#This Row],[Order Date]])/3,0)</f>
        <v>3</v>
      </c>
      <c r="E1836" s="14">
        <f>MONTH(SalesDataTable[[#This Row],[Order Date]])</f>
        <v>9</v>
      </c>
      <c r="F1836" s="14" t="str">
        <f>TEXT(SalesDataTable[[#This Row],[Order Date]],"mmm")</f>
        <v>Sep</v>
      </c>
      <c r="G1836" s="3" t="s">
        <v>11</v>
      </c>
      <c r="H1836" s="3" t="s">
        <v>39</v>
      </c>
      <c r="I1836" s="3" t="s">
        <v>28</v>
      </c>
      <c r="J1836" s="3" t="s">
        <v>13</v>
      </c>
      <c r="K1836" s="3" t="s">
        <v>34</v>
      </c>
      <c r="L1836" s="3" t="s">
        <v>45</v>
      </c>
      <c r="M1836" s="8">
        <v>2</v>
      </c>
      <c r="N1836" s="5">
        <v>51.77</v>
      </c>
      <c r="O1836" s="6">
        <v>0</v>
      </c>
      <c r="P1836" s="5">
        <v>21.46</v>
      </c>
      <c r="Q1836" s="5">
        <f t="shared" si="112"/>
        <v>103.54</v>
      </c>
      <c r="R1836" s="5">
        <f t="shared" si="113"/>
        <v>42.92</v>
      </c>
      <c r="S1836" s="5">
        <f t="shared" si="114"/>
        <v>60.620000000000005</v>
      </c>
      <c r="T1836" s="7">
        <f t="shared" si="115"/>
        <v>0.58547421286459345</v>
      </c>
      <c r="U1836" s="4">
        <f>YEAR(SalesDataTable[[#This Row],[Order Date]])</f>
        <v>2026</v>
      </c>
      <c r="V1836" s="7" t="str">
        <f>"Q"&amp;ROUNDUP(MONTH(SalesDataTable[[#This Row],[Order Date]])/3,0)</f>
        <v>Q3</v>
      </c>
      <c r="W1836" s="8">
        <f>MONTH(SalesDataTable[[#This Row],[Order Date]])</f>
        <v>9</v>
      </c>
      <c r="X1836" s="7" t="str">
        <f>TEXT(SalesDataTable[[#This Row],[Order Date]],"mmm")</f>
        <v>Sep</v>
      </c>
    </row>
    <row r="1837" spans="1:24" ht="15.6">
      <c r="A1837" s="2">
        <v>3529</v>
      </c>
      <c r="B1837" s="12">
        <v>46271</v>
      </c>
      <c r="C1837" s="14">
        <f>YEAR(SalesDataTable[[#This Row],[Order Date]])</f>
        <v>2026</v>
      </c>
      <c r="D1837" s="14">
        <f>ROUNDUP(MONTH(SalesDataTable[[#This Row],[Order Date]])/3,0)</f>
        <v>3</v>
      </c>
      <c r="E1837" s="14">
        <f>MONTH(SalesDataTable[[#This Row],[Order Date]])</f>
        <v>9</v>
      </c>
      <c r="F1837" s="14" t="str">
        <f>TEXT(SalesDataTable[[#This Row],[Order Date]],"mmm")</f>
        <v>Sep</v>
      </c>
      <c r="G1837" s="3" t="s">
        <v>11</v>
      </c>
      <c r="H1837" s="3" t="s">
        <v>25</v>
      </c>
      <c r="I1837" s="3" t="s">
        <v>8</v>
      </c>
      <c r="J1837" s="3" t="s">
        <v>3</v>
      </c>
      <c r="K1837" s="3" t="s">
        <v>34</v>
      </c>
      <c r="L1837" s="3" t="s">
        <v>35</v>
      </c>
      <c r="M1837" s="8">
        <v>4</v>
      </c>
      <c r="N1837" s="5">
        <v>39.4</v>
      </c>
      <c r="O1837" s="6">
        <v>0.15</v>
      </c>
      <c r="P1837" s="5">
        <v>14.95</v>
      </c>
      <c r="Q1837" s="5">
        <f t="shared" si="112"/>
        <v>133.95999999999998</v>
      </c>
      <c r="R1837" s="5">
        <f t="shared" si="113"/>
        <v>59.8</v>
      </c>
      <c r="S1837" s="5">
        <f t="shared" si="114"/>
        <v>74.159999999999982</v>
      </c>
      <c r="T1837" s="7">
        <f t="shared" si="115"/>
        <v>0.55359808898178553</v>
      </c>
      <c r="U1837" s="4">
        <f>YEAR(SalesDataTable[[#This Row],[Order Date]])</f>
        <v>2026</v>
      </c>
      <c r="V1837" s="7" t="str">
        <f>"Q"&amp;ROUNDUP(MONTH(SalesDataTable[[#This Row],[Order Date]])/3,0)</f>
        <v>Q3</v>
      </c>
      <c r="W1837" s="8">
        <f>MONTH(SalesDataTable[[#This Row],[Order Date]])</f>
        <v>9</v>
      </c>
      <c r="X1837" s="7" t="str">
        <f>TEXT(SalesDataTable[[#This Row],[Order Date]],"mmm")</f>
        <v>Sep</v>
      </c>
    </row>
    <row r="1838" spans="1:24" ht="15.6">
      <c r="A1838" s="2">
        <v>3549</v>
      </c>
      <c r="B1838" s="12">
        <v>46271</v>
      </c>
      <c r="C1838" s="14">
        <f>YEAR(SalesDataTable[[#This Row],[Order Date]])</f>
        <v>2026</v>
      </c>
      <c r="D1838" s="14">
        <f>ROUNDUP(MONTH(SalesDataTable[[#This Row],[Order Date]])/3,0)</f>
        <v>3</v>
      </c>
      <c r="E1838" s="14">
        <f>MONTH(SalesDataTable[[#This Row],[Order Date]])</f>
        <v>9</v>
      </c>
      <c r="F1838" s="14" t="str">
        <f>TEXT(SalesDataTable[[#This Row],[Order Date]],"mmm")</f>
        <v>Sep</v>
      </c>
      <c r="G1838" s="3" t="s">
        <v>20</v>
      </c>
      <c r="H1838" s="3" t="s">
        <v>33</v>
      </c>
      <c r="I1838" s="3" t="s">
        <v>2</v>
      </c>
      <c r="J1838" s="3" t="s">
        <v>13</v>
      </c>
      <c r="K1838" s="3" t="s">
        <v>14</v>
      </c>
      <c r="L1838" s="3" t="s">
        <v>32</v>
      </c>
      <c r="M1838" s="8">
        <v>1</v>
      </c>
      <c r="N1838" s="5">
        <v>47.17</v>
      </c>
      <c r="O1838" s="6">
        <v>0</v>
      </c>
      <c r="P1838" s="5">
        <v>18.64</v>
      </c>
      <c r="Q1838" s="5">
        <f t="shared" si="112"/>
        <v>47.17</v>
      </c>
      <c r="R1838" s="5">
        <f t="shared" si="113"/>
        <v>18.64</v>
      </c>
      <c r="S1838" s="5">
        <f t="shared" si="114"/>
        <v>28.53</v>
      </c>
      <c r="T1838" s="7">
        <f t="shared" si="115"/>
        <v>0.60483358066567738</v>
      </c>
      <c r="U1838" s="4">
        <f>YEAR(SalesDataTable[[#This Row],[Order Date]])</f>
        <v>2026</v>
      </c>
      <c r="V1838" s="7" t="str">
        <f>"Q"&amp;ROUNDUP(MONTH(SalesDataTable[[#This Row],[Order Date]])/3,0)</f>
        <v>Q3</v>
      </c>
      <c r="W1838" s="8">
        <f>MONTH(SalesDataTable[[#This Row],[Order Date]])</f>
        <v>9</v>
      </c>
      <c r="X1838" s="7" t="str">
        <f>TEXT(SalesDataTable[[#This Row],[Order Date]],"mmm")</f>
        <v>Sep</v>
      </c>
    </row>
    <row r="1839" spans="1:24" ht="15.6">
      <c r="A1839" s="2">
        <v>4003</v>
      </c>
      <c r="B1839" s="12">
        <v>46271</v>
      </c>
      <c r="C1839" s="14">
        <f>YEAR(SalesDataTable[[#This Row],[Order Date]])</f>
        <v>2026</v>
      </c>
      <c r="D1839" s="14">
        <f>ROUNDUP(MONTH(SalesDataTable[[#This Row],[Order Date]])/3,0)</f>
        <v>3</v>
      </c>
      <c r="E1839" s="14">
        <f>MONTH(SalesDataTable[[#This Row],[Order Date]])</f>
        <v>9</v>
      </c>
      <c r="F1839" s="14" t="str">
        <f>TEXT(SalesDataTable[[#This Row],[Order Date]],"mmm")</f>
        <v>Sep</v>
      </c>
      <c r="G1839" s="3" t="s">
        <v>20</v>
      </c>
      <c r="H1839" s="3" t="s">
        <v>21</v>
      </c>
      <c r="I1839" s="3" t="s">
        <v>28</v>
      </c>
      <c r="J1839" s="3" t="s">
        <v>3</v>
      </c>
      <c r="K1839" s="3" t="s">
        <v>34</v>
      </c>
      <c r="L1839" s="3" t="s">
        <v>45</v>
      </c>
      <c r="M1839" s="8">
        <v>2</v>
      </c>
      <c r="N1839" s="5">
        <v>50.41</v>
      </c>
      <c r="O1839" s="6">
        <v>0.1</v>
      </c>
      <c r="P1839" s="5">
        <v>22.05</v>
      </c>
      <c r="Q1839" s="5">
        <f t="shared" si="112"/>
        <v>90.738</v>
      </c>
      <c r="R1839" s="5">
        <f t="shared" si="113"/>
        <v>44.1</v>
      </c>
      <c r="S1839" s="5">
        <f t="shared" si="114"/>
        <v>46.637999999999998</v>
      </c>
      <c r="T1839" s="7">
        <f t="shared" si="115"/>
        <v>0.51398532037294187</v>
      </c>
      <c r="U1839" s="4">
        <f>YEAR(SalesDataTable[[#This Row],[Order Date]])</f>
        <v>2026</v>
      </c>
      <c r="V1839" s="7" t="str">
        <f>"Q"&amp;ROUNDUP(MONTH(SalesDataTable[[#This Row],[Order Date]])/3,0)</f>
        <v>Q3</v>
      </c>
      <c r="W1839" s="8">
        <f>MONTH(SalesDataTable[[#This Row],[Order Date]])</f>
        <v>9</v>
      </c>
      <c r="X1839" s="7" t="str">
        <f>TEXT(SalesDataTable[[#This Row],[Order Date]],"mmm")</f>
        <v>Sep</v>
      </c>
    </row>
    <row r="1840" spans="1:24" ht="15.6">
      <c r="A1840" s="2">
        <v>4613</v>
      </c>
      <c r="B1840" s="12">
        <v>46271</v>
      </c>
      <c r="C1840" s="14">
        <f>YEAR(SalesDataTable[[#This Row],[Order Date]])</f>
        <v>2026</v>
      </c>
      <c r="D1840" s="14">
        <f>ROUNDUP(MONTH(SalesDataTable[[#This Row],[Order Date]])/3,0)</f>
        <v>3</v>
      </c>
      <c r="E1840" s="14">
        <f>MONTH(SalesDataTable[[#This Row],[Order Date]])</f>
        <v>9</v>
      </c>
      <c r="F1840" s="14" t="str">
        <f>TEXT(SalesDataTable[[#This Row],[Order Date]],"mmm")</f>
        <v>Sep</v>
      </c>
      <c r="G1840" s="3" t="s">
        <v>20</v>
      </c>
      <c r="H1840" s="3" t="s">
        <v>47</v>
      </c>
      <c r="I1840" s="3" t="s">
        <v>2</v>
      </c>
      <c r="J1840" s="3" t="s">
        <v>16</v>
      </c>
      <c r="K1840" s="3" t="s">
        <v>4</v>
      </c>
      <c r="L1840" s="3" t="s">
        <v>5</v>
      </c>
      <c r="M1840" s="8">
        <v>4</v>
      </c>
      <c r="N1840" s="5">
        <v>80.38</v>
      </c>
      <c r="O1840" s="6">
        <v>0.1</v>
      </c>
      <c r="P1840" s="5">
        <v>42.55</v>
      </c>
      <c r="Q1840" s="5">
        <f t="shared" si="112"/>
        <v>289.36799999999999</v>
      </c>
      <c r="R1840" s="5">
        <f t="shared" si="113"/>
        <v>170.2</v>
      </c>
      <c r="S1840" s="5">
        <f t="shared" si="114"/>
        <v>119.16800000000001</v>
      </c>
      <c r="T1840" s="7">
        <f t="shared" si="115"/>
        <v>0.41182162505874875</v>
      </c>
      <c r="U1840" s="4">
        <f>YEAR(SalesDataTable[[#This Row],[Order Date]])</f>
        <v>2026</v>
      </c>
      <c r="V1840" s="7" t="str">
        <f>"Q"&amp;ROUNDUP(MONTH(SalesDataTable[[#This Row],[Order Date]])/3,0)</f>
        <v>Q3</v>
      </c>
      <c r="W1840" s="8">
        <f>MONTH(SalesDataTable[[#This Row],[Order Date]])</f>
        <v>9</v>
      </c>
      <c r="X1840" s="7" t="str">
        <f>TEXT(SalesDataTable[[#This Row],[Order Date]],"mmm")</f>
        <v>Sep</v>
      </c>
    </row>
    <row r="1841" spans="1:24" ht="15.6">
      <c r="A1841" s="2">
        <v>75</v>
      </c>
      <c r="B1841" s="12">
        <v>46272</v>
      </c>
      <c r="C1841" s="14">
        <f>YEAR(SalesDataTable[[#This Row],[Order Date]])</f>
        <v>2026</v>
      </c>
      <c r="D1841" s="14">
        <f>ROUNDUP(MONTH(SalesDataTable[[#This Row],[Order Date]])/3,0)</f>
        <v>3</v>
      </c>
      <c r="E1841" s="14">
        <f>MONTH(SalesDataTable[[#This Row],[Order Date]])</f>
        <v>9</v>
      </c>
      <c r="F1841" s="14" t="str">
        <f>TEXT(SalesDataTable[[#This Row],[Order Date]],"mmm")</f>
        <v>Sep</v>
      </c>
      <c r="G1841" s="3" t="s">
        <v>0</v>
      </c>
      <c r="H1841" s="3" t="s">
        <v>1</v>
      </c>
      <c r="I1841" s="3" t="s">
        <v>2</v>
      </c>
      <c r="J1841" s="3" t="s">
        <v>16</v>
      </c>
      <c r="K1841" s="3" t="s">
        <v>34</v>
      </c>
      <c r="L1841" s="3" t="s">
        <v>35</v>
      </c>
      <c r="M1841" s="8">
        <v>2</v>
      </c>
      <c r="N1841" s="5">
        <v>40.78</v>
      </c>
      <c r="O1841" s="6">
        <v>0</v>
      </c>
      <c r="P1841" s="5">
        <v>15.04</v>
      </c>
      <c r="Q1841" s="5">
        <f t="shared" si="112"/>
        <v>81.56</v>
      </c>
      <c r="R1841" s="5">
        <f t="shared" si="113"/>
        <v>30.08</v>
      </c>
      <c r="S1841" s="5">
        <f t="shared" si="114"/>
        <v>51.480000000000004</v>
      </c>
      <c r="T1841" s="7">
        <f t="shared" si="115"/>
        <v>0.63119176066699367</v>
      </c>
      <c r="U1841" s="4">
        <f>YEAR(SalesDataTable[[#This Row],[Order Date]])</f>
        <v>2026</v>
      </c>
      <c r="V1841" s="7" t="str">
        <f>"Q"&amp;ROUNDUP(MONTH(SalesDataTable[[#This Row],[Order Date]])/3,0)</f>
        <v>Q3</v>
      </c>
      <c r="W1841" s="8">
        <f>MONTH(SalesDataTable[[#This Row],[Order Date]])</f>
        <v>9</v>
      </c>
      <c r="X1841" s="7" t="str">
        <f>TEXT(SalesDataTable[[#This Row],[Order Date]],"mmm")</f>
        <v>Sep</v>
      </c>
    </row>
    <row r="1842" spans="1:24" ht="15.6">
      <c r="A1842" s="2">
        <v>601</v>
      </c>
      <c r="B1842" s="12">
        <v>46272</v>
      </c>
      <c r="C1842" s="14">
        <f>YEAR(SalesDataTable[[#This Row],[Order Date]])</f>
        <v>2026</v>
      </c>
      <c r="D1842" s="14">
        <f>ROUNDUP(MONTH(SalesDataTable[[#This Row],[Order Date]])/3,0)</f>
        <v>3</v>
      </c>
      <c r="E1842" s="14">
        <f>MONTH(SalesDataTable[[#This Row],[Order Date]])</f>
        <v>9</v>
      </c>
      <c r="F1842" s="14" t="str">
        <f>TEXT(SalesDataTable[[#This Row],[Order Date]],"mmm")</f>
        <v>Sep</v>
      </c>
      <c r="G1842" s="3" t="s">
        <v>6</v>
      </c>
      <c r="H1842" s="3" t="s">
        <v>43</v>
      </c>
      <c r="I1842" s="3" t="s">
        <v>2</v>
      </c>
      <c r="J1842" s="3" t="s">
        <v>3</v>
      </c>
      <c r="K1842" s="3" t="s">
        <v>9</v>
      </c>
      <c r="L1842" s="3" t="s">
        <v>17</v>
      </c>
      <c r="M1842" s="8">
        <v>1</v>
      </c>
      <c r="N1842" s="5">
        <v>141.69</v>
      </c>
      <c r="O1842" s="6">
        <v>0</v>
      </c>
      <c r="P1842" s="5">
        <v>80.34</v>
      </c>
      <c r="Q1842" s="5">
        <f t="shared" si="112"/>
        <v>141.69</v>
      </c>
      <c r="R1842" s="5">
        <f t="shared" si="113"/>
        <v>80.34</v>
      </c>
      <c r="S1842" s="5">
        <f t="shared" si="114"/>
        <v>61.349999999999994</v>
      </c>
      <c r="T1842" s="7">
        <f t="shared" si="115"/>
        <v>0.43298750793986868</v>
      </c>
      <c r="U1842" s="4">
        <f>YEAR(SalesDataTable[[#This Row],[Order Date]])</f>
        <v>2026</v>
      </c>
      <c r="V1842" s="7" t="str">
        <f>"Q"&amp;ROUNDUP(MONTH(SalesDataTable[[#This Row],[Order Date]])/3,0)</f>
        <v>Q3</v>
      </c>
      <c r="W1842" s="8">
        <f>MONTH(SalesDataTable[[#This Row],[Order Date]])</f>
        <v>9</v>
      </c>
      <c r="X1842" s="7" t="str">
        <f>TEXT(SalesDataTable[[#This Row],[Order Date]],"mmm")</f>
        <v>Sep</v>
      </c>
    </row>
    <row r="1843" spans="1:24" ht="15.6">
      <c r="A1843" s="2">
        <v>1617</v>
      </c>
      <c r="B1843" s="12">
        <v>46272</v>
      </c>
      <c r="C1843" s="14">
        <f>YEAR(SalesDataTable[[#This Row],[Order Date]])</f>
        <v>2026</v>
      </c>
      <c r="D1843" s="14">
        <f>ROUNDUP(MONTH(SalesDataTable[[#This Row],[Order Date]])/3,0)</f>
        <v>3</v>
      </c>
      <c r="E1843" s="14">
        <f>MONTH(SalesDataTable[[#This Row],[Order Date]])</f>
        <v>9</v>
      </c>
      <c r="F1843" s="14" t="str">
        <f>TEXT(SalesDataTable[[#This Row],[Order Date]],"mmm")</f>
        <v>Sep</v>
      </c>
      <c r="G1843" s="3" t="s">
        <v>20</v>
      </c>
      <c r="H1843" s="3" t="s">
        <v>33</v>
      </c>
      <c r="I1843" s="3" t="s">
        <v>2</v>
      </c>
      <c r="J1843" s="3" t="s">
        <v>13</v>
      </c>
      <c r="K1843" s="3" t="s">
        <v>23</v>
      </c>
      <c r="L1843" s="3" t="s">
        <v>40</v>
      </c>
      <c r="M1843" s="8">
        <v>1</v>
      </c>
      <c r="N1843" s="5">
        <v>83.28</v>
      </c>
      <c r="O1843" s="6">
        <v>0.1</v>
      </c>
      <c r="P1843" s="5">
        <v>39.75</v>
      </c>
      <c r="Q1843" s="5">
        <f t="shared" si="112"/>
        <v>74.951999999999998</v>
      </c>
      <c r="R1843" s="5">
        <f t="shared" si="113"/>
        <v>39.75</v>
      </c>
      <c r="S1843" s="5">
        <f t="shared" si="114"/>
        <v>35.201999999999998</v>
      </c>
      <c r="T1843" s="7">
        <f t="shared" si="115"/>
        <v>0.46966058277297468</v>
      </c>
      <c r="U1843" s="4">
        <f>YEAR(SalesDataTable[[#This Row],[Order Date]])</f>
        <v>2026</v>
      </c>
      <c r="V1843" s="7" t="str">
        <f>"Q"&amp;ROUNDUP(MONTH(SalesDataTable[[#This Row],[Order Date]])/3,0)</f>
        <v>Q3</v>
      </c>
      <c r="W1843" s="8">
        <f>MONTH(SalesDataTable[[#This Row],[Order Date]])</f>
        <v>9</v>
      </c>
      <c r="X1843" s="7" t="str">
        <f>TEXT(SalesDataTable[[#This Row],[Order Date]],"mmm")</f>
        <v>Sep</v>
      </c>
    </row>
    <row r="1844" spans="1:24" ht="15.6">
      <c r="A1844" s="2">
        <v>2305</v>
      </c>
      <c r="B1844" s="12">
        <v>46272</v>
      </c>
      <c r="C1844" s="14">
        <f>YEAR(SalesDataTable[[#This Row],[Order Date]])</f>
        <v>2026</v>
      </c>
      <c r="D1844" s="14">
        <f>ROUNDUP(MONTH(SalesDataTable[[#This Row],[Order Date]])/3,0)</f>
        <v>3</v>
      </c>
      <c r="E1844" s="14">
        <f>MONTH(SalesDataTable[[#This Row],[Order Date]])</f>
        <v>9</v>
      </c>
      <c r="F1844" s="14" t="str">
        <f>TEXT(SalesDataTable[[#This Row],[Order Date]],"mmm")</f>
        <v>Sep</v>
      </c>
      <c r="G1844" s="3" t="s">
        <v>20</v>
      </c>
      <c r="H1844" s="3" t="s">
        <v>31</v>
      </c>
      <c r="I1844" s="3" t="s">
        <v>28</v>
      </c>
      <c r="J1844" s="3" t="s">
        <v>3</v>
      </c>
      <c r="K1844" s="3" t="s">
        <v>23</v>
      </c>
      <c r="L1844" s="3" t="s">
        <v>40</v>
      </c>
      <c r="M1844" s="8">
        <v>2</v>
      </c>
      <c r="N1844" s="5">
        <v>82.43</v>
      </c>
      <c r="O1844" s="6">
        <v>0</v>
      </c>
      <c r="P1844" s="5">
        <v>40.51</v>
      </c>
      <c r="Q1844" s="5">
        <f t="shared" si="112"/>
        <v>164.86</v>
      </c>
      <c r="R1844" s="5">
        <f t="shared" si="113"/>
        <v>81.02</v>
      </c>
      <c r="S1844" s="5">
        <f t="shared" si="114"/>
        <v>83.840000000000018</v>
      </c>
      <c r="T1844" s="7">
        <f t="shared" si="115"/>
        <v>0.50855271139148372</v>
      </c>
      <c r="U1844" s="4">
        <f>YEAR(SalesDataTable[[#This Row],[Order Date]])</f>
        <v>2026</v>
      </c>
      <c r="V1844" s="7" t="str">
        <f>"Q"&amp;ROUNDUP(MONTH(SalesDataTable[[#This Row],[Order Date]])/3,0)</f>
        <v>Q3</v>
      </c>
      <c r="W1844" s="8">
        <f>MONTH(SalesDataTable[[#This Row],[Order Date]])</f>
        <v>9</v>
      </c>
      <c r="X1844" s="7" t="str">
        <f>TEXT(SalesDataTable[[#This Row],[Order Date]],"mmm")</f>
        <v>Sep</v>
      </c>
    </row>
    <row r="1845" spans="1:24" ht="15.6">
      <c r="A1845" s="2">
        <v>2344</v>
      </c>
      <c r="B1845" s="12">
        <v>46272</v>
      </c>
      <c r="C1845" s="14">
        <f>YEAR(SalesDataTable[[#This Row],[Order Date]])</f>
        <v>2026</v>
      </c>
      <c r="D1845" s="14">
        <f>ROUNDUP(MONTH(SalesDataTable[[#This Row],[Order Date]])/3,0)</f>
        <v>3</v>
      </c>
      <c r="E1845" s="14">
        <f>MONTH(SalesDataTable[[#This Row],[Order Date]])</f>
        <v>9</v>
      </c>
      <c r="F1845" s="14" t="str">
        <f>TEXT(SalesDataTable[[#This Row],[Order Date]],"mmm")</f>
        <v>Sep</v>
      </c>
      <c r="G1845" s="3" t="s">
        <v>0</v>
      </c>
      <c r="H1845" s="3" t="s">
        <v>50</v>
      </c>
      <c r="I1845" s="3" t="s">
        <v>28</v>
      </c>
      <c r="J1845" s="3" t="s">
        <v>13</v>
      </c>
      <c r="K1845" s="3" t="s">
        <v>34</v>
      </c>
      <c r="L1845" s="3"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c r="U1845" s="4">
        <f>YEAR(SalesDataTable[[#This Row],[Order Date]])</f>
        <v>2026</v>
      </c>
      <c r="V1845" s="7" t="str">
        <f>"Q"&amp;ROUNDUP(MONTH(SalesDataTable[[#This Row],[Order Date]])/3,0)</f>
        <v>Q3</v>
      </c>
      <c r="W1845" s="8">
        <f>MONTH(SalesDataTable[[#This Row],[Order Date]])</f>
        <v>9</v>
      </c>
      <c r="X1845" s="7" t="str">
        <f>TEXT(SalesDataTable[[#This Row],[Order Date]],"mmm")</f>
        <v>Sep</v>
      </c>
    </row>
    <row r="1846" spans="1:24" ht="15.6">
      <c r="A1846" s="2">
        <v>2601</v>
      </c>
      <c r="B1846" s="12">
        <v>46272</v>
      </c>
      <c r="C1846" s="14">
        <f>YEAR(SalesDataTable[[#This Row],[Order Date]])</f>
        <v>2026</v>
      </c>
      <c r="D1846" s="14">
        <f>ROUNDUP(MONTH(SalesDataTable[[#This Row],[Order Date]])/3,0)</f>
        <v>3</v>
      </c>
      <c r="E1846" s="14">
        <f>MONTH(SalesDataTable[[#This Row],[Order Date]])</f>
        <v>9</v>
      </c>
      <c r="F1846" s="14" t="str">
        <f>TEXT(SalesDataTable[[#This Row],[Order Date]],"mmm")</f>
        <v>Sep</v>
      </c>
      <c r="G1846" s="3" t="s">
        <v>6</v>
      </c>
      <c r="H1846" s="3" t="s">
        <v>41</v>
      </c>
      <c r="I1846" s="3" t="s">
        <v>2</v>
      </c>
      <c r="J1846" s="3" t="s">
        <v>13</v>
      </c>
      <c r="K1846" s="3" t="s">
        <v>4</v>
      </c>
      <c r="L1846" s="3" t="s">
        <v>5</v>
      </c>
      <c r="M1846" s="8">
        <v>1</v>
      </c>
      <c r="N1846" s="5">
        <v>82.86</v>
      </c>
      <c r="O1846" s="6">
        <v>0</v>
      </c>
      <c r="P1846" s="5">
        <v>43.33</v>
      </c>
      <c r="Q1846" s="5">
        <f t="shared" si="112"/>
        <v>82.86</v>
      </c>
      <c r="R1846" s="5">
        <f t="shared" si="113"/>
        <v>43.33</v>
      </c>
      <c r="S1846" s="5">
        <f t="shared" si="114"/>
        <v>39.53</v>
      </c>
      <c r="T1846" s="7">
        <f t="shared" si="115"/>
        <v>0.47706975621530295</v>
      </c>
      <c r="U1846" s="4">
        <f>YEAR(SalesDataTable[[#This Row],[Order Date]])</f>
        <v>2026</v>
      </c>
      <c r="V1846" s="7" t="str">
        <f>"Q"&amp;ROUNDUP(MONTH(SalesDataTable[[#This Row],[Order Date]])/3,0)</f>
        <v>Q3</v>
      </c>
      <c r="W1846" s="8">
        <f>MONTH(SalesDataTable[[#This Row],[Order Date]])</f>
        <v>9</v>
      </c>
      <c r="X1846" s="7" t="str">
        <f>TEXT(SalesDataTable[[#This Row],[Order Date]],"mmm")</f>
        <v>Sep</v>
      </c>
    </row>
    <row r="1847" spans="1:24" ht="15.6">
      <c r="A1847" s="2">
        <v>2831</v>
      </c>
      <c r="B1847" s="12">
        <v>46272</v>
      </c>
      <c r="C1847" s="14">
        <f>YEAR(SalesDataTable[[#This Row],[Order Date]])</f>
        <v>2026</v>
      </c>
      <c r="D1847" s="14">
        <f>ROUNDUP(MONTH(SalesDataTable[[#This Row],[Order Date]])/3,0)</f>
        <v>3</v>
      </c>
      <c r="E1847" s="14">
        <f>MONTH(SalesDataTable[[#This Row],[Order Date]])</f>
        <v>9</v>
      </c>
      <c r="F1847" s="14" t="str">
        <f>TEXT(SalesDataTable[[#This Row],[Order Date]],"mmm")</f>
        <v>Sep</v>
      </c>
      <c r="G1847" s="3" t="s">
        <v>0</v>
      </c>
      <c r="H1847" s="3" t="s">
        <v>36</v>
      </c>
      <c r="I1847" s="3" t="s">
        <v>2</v>
      </c>
      <c r="J1847" s="3" t="s">
        <v>13</v>
      </c>
      <c r="K1847" s="3" t="s">
        <v>14</v>
      </c>
      <c r="L1847" s="3" t="s">
        <v>32</v>
      </c>
      <c r="M1847" s="8">
        <v>1</v>
      </c>
      <c r="N1847" s="5">
        <v>46.44</v>
      </c>
      <c r="O1847" s="6">
        <v>0.05</v>
      </c>
      <c r="P1847" s="5">
        <v>17.88</v>
      </c>
      <c r="Q1847" s="5">
        <f t="shared" si="112"/>
        <v>44.117999999999995</v>
      </c>
      <c r="R1847" s="5">
        <f t="shared" si="113"/>
        <v>17.88</v>
      </c>
      <c r="S1847" s="5">
        <f t="shared" si="114"/>
        <v>26.237999999999996</v>
      </c>
      <c r="T1847" s="7">
        <f t="shared" si="115"/>
        <v>0.59472324221406225</v>
      </c>
      <c r="U1847" s="4">
        <f>YEAR(SalesDataTable[[#This Row],[Order Date]])</f>
        <v>2026</v>
      </c>
      <c r="V1847" s="7" t="str">
        <f>"Q"&amp;ROUNDUP(MONTH(SalesDataTable[[#This Row],[Order Date]])/3,0)</f>
        <v>Q3</v>
      </c>
      <c r="W1847" s="8">
        <f>MONTH(SalesDataTable[[#This Row],[Order Date]])</f>
        <v>9</v>
      </c>
      <c r="X1847" s="7" t="str">
        <f>TEXT(SalesDataTable[[#This Row],[Order Date]],"mmm")</f>
        <v>Sep</v>
      </c>
    </row>
    <row r="1848" spans="1:24" ht="15.6">
      <c r="A1848" s="2">
        <v>2845</v>
      </c>
      <c r="B1848" s="12">
        <v>46272</v>
      </c>
      <c r="C1848" s="14">
        <f>YEAR(SalesDataTable[[#This Row],[Order Date]])</f>
        <v>2026</v>
      </c>
      <c r="D1848" s="14">
        <f>ROUNDUP(MONTH(SalesDataTable[[#This Row],[Order Date]])/3,0)</f>
        <v>3</v>
      </c>
      <c r="E1848" s="14">
        <f>MONTH(SalesDataTable[[#This Row],[Order Date]])</f>
        <v>9</v>
      </c>
      <c r="F1848" s="14" t="str">
        <f>TEXT(SalesDataTable[[#This Row],[Order Date]],"mmm")</f>
        <v>Sep</v>
      </c>
      <c r="G1848" s="3" t="s">
        <v>0</v>
      </c>
      <c r="H1848" s="3" t="s">
        <v>1</v>
      </c>
      <c r="I1848" s="3" t="s">
        <v>8</v>
      </c>
      <c r="J1848" s="3" t="s">
        <v>16</v>
      </c>
      <c r="K1848" s="3" t="s">
        <v>14</v>
      </c>
      <c r="L1848" s="3"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c r="U1848" s="4">
        <f>YEAR(SalesDataTable[[#This Row],[Order Date]])</f>
        <v>2026</v>
      </c>
      <c r="V1848" s="7" t="str">
        <f>"Q"&amp;ROUNDUP(MONTH(SalesDataTable[[#This Row],[Order Date]])/3,0)</f>
        <v>Q3</v>
      </c>
      <c r="W1848" s="8">
        <f>MONTH(SalesDataTable[[#This Row],[Order Date]])</f>
        <v>9</v>
      </c>
      <c r="X1848" s="7" t="str">
        <f>TEXT(SalesDataTable[[#This Row],[Order Date]],"mmm")</f>
        <v>Sep</v>
      </c>
    </row>
    <row r="1849" spans="1:24" ht="15.6">
      <c r="A1849" s="2">
        <v>3679</v>
      </c>
      <c r="B1849" s="12">
        <v>46272</v>
      </c>
      <c r="C1849" s="14">
        <f>YEAR(SalesDataTable[[#This Row],[Order Date]])</f>
        <v>2026</v>
      </c>
      <c r="D1849" s="14">
        <f>ROUNDUP(MONTH(SalesDataTable[[#This Row],[Order Date]])/3,0)</f>
        <v>3</v>
      </c>
      <c r="E1849" s="14">
        <f>MONTH(SalesDataTable[[#This Row],[Order Date]])</f>
        <v>9</v>
      </c>
      <c r="F1849" s="14" t="str">
        <f>TEXT(SalesDataTable[[#This Row],[Order Date]],"mmm")</f>
        <v>Sep</v>
      </c>
      <c r="G1849" s="3" t="s">
        <v>6</v>
      </c>
      <c r="H1849" s="3" t="s">
        <v>43</v>
      </c>
      <c r="I1849" s="3" t="s">
        <v>28</v>
      </c>
      <c r="J1849" s="3" t="s">
        <v>13</v>
      </c>
      <c r="K1849" s="3" t="s">
        <v>9</v>
      </c>
      <c r="L1849" s="3"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c r="U1849" s="4">
        <f>YEAR(SalesDataTable[[#This Row],[Order Date]])</f>
        <v>2026</v>
      </c>
      <c r="V1849" s="7" t="str">
        <f>"Q"&amp;ROUNDUP(MONTH(SalesDataTable[[#This Row],[Order Date]])/3,0)</f>
        <v>Q3</v>
      </c>
      <c r="W1849" s="8">
        <f>MONTH(SalesDataTable[[#This Row],[Order Date]])</f>
        <v>9</v>
      </c>
      <c r="X1849" s="7" t="str">
        <f>TEXT(SalesDataTable[[#This Row],[Order Date]],"mmm")</f>
        <v>Sep</v>
      </c>
    </row>
    <row r="1850" spans="1:24" ht="15.6">
      <c r="A1850" s="2">
        <v>3828</v>
      </c>
      <c r="B1850" s="12">
        <v>46272</v>
      </c>
      <c r="C1850" s="14">
        <f>YEAR(SalesDataTable[[#This Row],[Order Date]])</f>
        <v>2026</v>
      </c>
      <c r="D1850" s="14">
        <f>ROUNDUP(MONTH(SalesDataTable[[#This Row],[Order Date]])/3,0)</f>
        <v>3</v>
      </c>
      <c r="E1850" s="14">
        <f>MONTH(SalesDataTable[[#This Row],[Order Date]])</f>
        <v>9</v>
      </c>
      <c r="F1850" s="14" t="str">
        <f>TEXT(SalesDataTable[[#This Row],[Order Date]],"mmm")</f>
        <v>Sep</v>
      </c>
      <c r="G1850" s="3" t="s">
        <v>0</v>
      </c>
      <c r="H1850" s="3" t="s">
        <v>1</v>
      </c>
      <c r="I1850" s="3" t="s">
        <v>2</v>
      </c>
      <c r="J1850" s="3" t="s">
        <v>13</v>
      </c>
      <c r="K1850" s="3" t="s">
        <v>14</v>
      </c>
      <c r="L1850" s="3" t="s">
        <v>48</v>
      </c>
      <c r="M1850" s="8">
        <v>2</v>
      </c>
      <c r="N1850" s="5">
        <v>166.13</v>
      </c>
      <c r="O1850" s="6">
        <v>0.15</v>
      </c>
      <c r="P1850" s="5">
        <v>86.71</v>
      </c>
      <c r="Q1850" s="5">
        <f t="shared" si="112"/>
        <v>282.42099999999999</v>
      </c>
      <c r="R1850" s="5">
        <f t="shared" si="113"/>
        <v>173.42</v>
      </c>
      <c r="S1850" s="5">
        <f t="shared" si="114"/>
        <v>109.001</v>
      </c>
      <c r="T1850" s="7">
        <f t="shared" si="115"/>
        <v>0.38595217777714835</v>
      </c>
      <c r="U1850" s="4">
        <f>YEAR(SalesDataTable[[#This Row],[Order Date]])</f>
        <v>2026</v>
      </c>
      <c r="V1850" s="7" t="str">
        <f>"Q"&amp;ROUNDUP(MONTH(SalesDataTable[[#This Row],[Order Date]])/3,0)</f>
        <v>Q3</v>
      </c>
      <c r="W1850" s="8">
        <f>MONTH(SalesDataTable[[#This Row],[Order Date]])</f>
        <v>9</v>
      </c>
      <c r="X1850" s="7" t="str">
        <f>TEXT(SalesDataTable[[#This Row],[Order Date]],"mmm")</f>
        <v>Sep</v>
      </c>
    </row>
    <row r="1851" spans="1:24" ht="15.6">
      <c r="A1851" s="2">
        <v>4226</v>
      </c>
      <c r="B1851" s="12">
        <v>46272</v>
      </c>
      <c r="C1851" s="14">
        <f>YEAR(SalesDataTable[[#This Row],[Order Date]])</f>
        <v>2026</v>
      </c>
      <c r="D1851" s="14">
        <f>ROUNDUP(MONTH(SalesDataTable[[#This Row],[Order Date]])/3,0)</f>
        <v>3</v>
      </c>
      <c r="E1851" s="14">
        <f>MONTH(SalesDataTable[[#This Row],[Order Date]])</f>
        <v>9</v>
      </c>
      <c r="F1851" s="14" t="str">
        <f>TEXT(SalesDataTable[[#This Row],[Order Date]],"mmm")</f>
        <v>Sep</v>
      </c>
      <c r="G1851" s="3" t="s">
        <v>11</v>
      </c>
      <c r="H1851" s="3" t="s">
        <v>18</v>
      </c>
      <c r="I1851" s="3" t="s">
        <v>2</v>
      </c>
      <c r="J1851" s="3" t="s">
        <v>13</v>
      </c>
      <c r="K1851" s="3" t="s">
        <v>34</v>
      </c>
      <c r="L1851" s="3" t="s">
        <v>45</v>
      </c>
      <c r="M1851" s="8">
        <v>1</v>
      </c>
      <c r="N1851" s="5">
        <v>51.74</v>
      </c>
      <c r="O1851" s="6">
        <v>0</v>
      </c>
      <c r="P1851" s="5">
        <v>22.45</v>
      </c>
      <c r="Q1851" s="5">
        <f t="shared" si="112"/>
        <v>51.74</v>
      </c>
      <c r="R1851" s="5">
        <f t="shared" si="113"/>
        <v>22.45</v>
      </c>
      <c r="S1851" s="5">
        <f t="shared" si="114"/>
        <v>29.290000000000003</v>
      </c>
      <c r="T1851" s="7">
        <f t="shared" si="115"/>
        <v>0.56609972941631237</v>
      </c>
      <c r="U1851" s="4">
        <f>YEAR(SalesDataTable[[#This Row],[Order Date]])</f>
        <v>2026</v>
      </c>
      <c r="V1851" s="7" t="str">
        <f>"Q"&amp;ROUNDUP(MONTH(SalesDataTable[[#This Row],[Order Date]])/3,0)</f>
        <v>Q3</v>
      </c>
      <c r="W1851" s="8">
        <f>MONTH(SalesDataTable[[#This Row],[Order Date]])</f>
        <v>9</v>
      </c>
      <c r="X1851" s="7" t="str">
        <f>TEXT(SalesDataTable[[#This Row],[Order Date]],"mmm")</f>
        <v>Sep</v>
      </c>
    </row>
    <row r="1852" spans="1:24" ht="15.6">
      <c r="A1852" s="2">
        <v>58</v>
      </c>
      <c r="B1852" s="12">
        <v>46273</v>
      </c>
      <c r="C1852" s="14">
        <f>YEAR(SalesDataTable[[#This Row],[Order Date]])</f>
        <v>2026</v>
      </c>
      <c r="D1852" s="14">
        <f>ROUNDUP(MONTH(SalesDataTable[[#This Row],[Order Date]])/3,0)</f>
        <v>3</v>
      </c>
      <c r="E1852" s="14">
        <f>MONTH(SalesDataTable[[#This Row],[Order Date]])</f>
        <v>9</v>
      </c>
      <c r="F1852" s="14" t="str">
        <f>TEXT(SalesDataTable[[#This Row],[Order Date]],"mmm")</f>
        <v>Sep</v>
      </c>
      <c r="G1852" s="3" t="s">
        <v>0</v>
      </c>
      <c r="H1852" s="3" t="s">
        <v>1</v>
      </c>
      <c r="I1852" s="3" t="s">
        <v>19</v>
      </c>
      <c r="J1852" s="3" t="s">
        <v>3</v>
      </c>
      <c r="K1852" s="3" t="s">
        <v>9</v>
      </c>
      <c r="L1852" s="3" t="s">
        <v>46</v>
      </c>
      <c r="M1852" s="8">
        <v>1</v>
      </c>
      <c r="N1852" s="5">
        <v>71.7</v>
      </c>
      <c r="O1852" s="6">
        <v>0</v>
      </c>
      <c r="P1852" s="5">
        <v>32</v>
      </c>
      <c r="Q1852" s="5">
        <f t="shared" si="112"/>
        <v>71.7</v>
      </c>
      <c r="R1852" s="5">
        <f t="shared" si="113"/>
        <v>32</v>
      </c>
      <c r="S1852" s="5">
        <f t="shared" si="114"/>
        <v>39.700000000000003</v>
      </c>
      <c r="T1852" s="7">
        <f t="shared" si="115"/>
        <v>0.55369595536959559</v>
      </c>
      <c r="U1852" s="4">
        <f>YEAR(SalesDataTable[[#This Row],[Order Date]])</f>
        <v>2026</v>
      </c>
      <c r="V1852" s="7" t="str">
        <f>"Q"&amp;ROUNDUP(MONTH(SalesDataTable[[#This Row],[Order Date]])/3,0)</f>
        <v>Q3</v>
      </c>
      <c r="W1852" s="8">
        <f>MONTH(SalesDataTable[[#This Row],[Order Date]])</f>
        <v>9</v>
      </c>
      <c r="X1852" s="7" t="str">
        <f>TEXT(SalesDataTable[[#This Row],[Order Date]],"mmm")</f>
        <v>Sep</v>
      </c>
    </row>
    <row r="1853" spans="1:24" ht="15.6">
      <c r="A1853" s="2">
        <v>1224</v>
      </c>
      <c r="B1853" s="12">
        <v>46273</v>
      </c>
      <c r="C1853" s="14">
        <f>YEAR(SalesDataTable[[#This Row],[Order Date]])</f>
        <v>2026</v>
      </c>
      <c r="D1853" s="14">
        <f>ROUNDUP(MONTH(SalesDataTable[[#This Row],[Order Date]])/3,0)</f>
        <v>3</v>
      </c>
      <c r="E1853" s="14">
        <f>MONTH(SalesDataTable[[#This Row],[Order Date]])</f>
        <v>9</v>
      </c>
      <c r="F1853" s="14" t="str">
        <f>TEXT(SalesDataTable[[#This Row],[Order Date]],"mmm")</f>
        <v>Sep</v>
      </c>
      <c r="G1853" s="3" t="s">
        <v>11</v>
      </c>
      <c r="H1853" s="3" t="s">
        <v>12</v>
      </c>
      <c r="I1853" s="3" t="s">
        <v>2</v>
      </c>
      <c r="J1853" s="3" t="s">
        <v>3</v>
      </c>
      <c r="K1853" s="3" t="s">
        <v>4</v>
      </c>
      <c r="L1853" s="3"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c r="U1853" s="4">
        <f>YEAR(SalesDataTable[[#This Row],[Order Date]])</f>
        <v>2026</v>
      </c>
      <c r="V1853" s="7" t="str">
        <f>"Q"&amp;ROUNDUP(MONTH(SalesDataTable[[#This Row],[Order Date]])/3,0)</f>
        <v>Q3</v>
      </c>
      <c r="W1853" s="8">
        <f>MONTH(SalesDataTable[[#This Row],[Order Date]])</f>
        <v>9</v>
      </c>
      <c r="X1853" s="7" t="str">
        <f>TEXT(SalesDataTable[[#This Row],[Order Date]],"mmm")</f>
        <v>Sep</v>
      </c>
    </row>
    <row r="1854" spans="1:24" ht="15.6">
      <c r="A1854" s="2">
        <v>4345</v>
      </c>
      <c r="B1854" s="12">
        <v>46273</v>
      </c>
      <c r="C1854" s="14">
        <f>YEAR(SalesDataTable[[#This Row],[Order Date]])</f>
        <v>2026</v>
      </c>
      <c r="D1854" s="14">
        <f>ROUNDUP(MONTH(SalesDataTable[[#This Row],[Order Date]])/3,0)</f>
        <v>3</v>
      </c>
      <c r="E1854" s="14">
        <f>MONTH(SalesDataTable[[#This Row],[Order Date]])</f>
        <v>9</v>
      </c>
      <c r="F1854" s="14" t="str">
        <f>TEXT(SalesDataTable[[#This Row],[Order Date]],"mmm")</f>
        <v>Sep</v>
      </c>
      <c r="G1854" s="3" t="s">
        <v>0</v>
      </c>
      <c r="H1854" s="3" t="s">
        <v>36</v>
      </c>
      <c r="I1854" s="3" t="s">
        <v>2</v>
      </c>
      <c r="J1854" s="3" t="s">
        <v>13</v>
      </c>
      <c r="K1854" s="3" t="s">
        <v>23</v>
      </c>
      <c r="L1854" s="3" t="s">
        <v>24</v>
      </c>
      <c r="M1854" s="8">
        <v>2</v>
      </c>
      <c r="N1854" s="5">
        <v>345.33</v>
      </c>
      <c r="O1854" s="6">
        <v>0</v>
      </c>
      <c r="P1854" s="5">
        <v>198.22</v>
      </c>
      <c r="Q1854" s="5">
        <f t="shared" si="112"/>
        <v>690.66</v>
      </c>
      <c r="R1854" s="5">
        <f t="shared" si="113"/>
        <v>396.44</v>
      </c>
      <c r="S1854" s="5">
        <f t="shared" si="114"/>
        <v>294.21999999999997</v>
      </c>
      <c r="T1854" s="7">
        <f t="shared" si="115"/>
        <v>0.42599832044710856</v>
      </c>
      <c r="U1854" s="4">
        <f>YEAR(SalesDataTable[[#This Row],[Order Date]])</f>
        <v>2026</v>
      </c>
      <c r="V1854" s="7" t="str">
        <f>"Q"&amp;ROUNDUP(MONTH(SalesDataTable[[#This Row],[Order Date]])/3,0)</f>
        <v>Q3</v>
      </c>
      <c r="W1854" s="8">
        <f>MONTH(SalesDataTable[[#This Row],[Order Date]])</f>
        <v>9</v>
      </c>
      <c r="X1854" s="7" t="str">
        <f>TEXT(SalesDataTable[[#This Row],[Order Date]],"mmm")</f>
        <v>Sep</v>
      </c>
    </row>
    <row r="1855" spans="1:24" ht="15.6">
      <c r="A1855" s="2">
        <v>1069</v>
      </c>
      <c r="B1855" s="12">
        <v>46274</v>
      </c>
      <c r="C1855" s="14">
        <f>YEAR(SalesDataTable[[#This Row],[Order Date]])</f>
        <v>2026</v>
      </c>
      <c r="D1855" s="14">
        <f>ROUNDUP(MONTH(SalesDataTable[[#This Row],[Order Date]])/3,0)</f>
        <v>3</v>
      </c>
      <c r="E1855" s="14">
        <f>MONTH(SalesDataTable[[#This Row],[Order Date]])</f>
        <v>9</v>
      </c>
      <c r="F1855" s="14" t="str">
        <f>TEXT(SalesDataTable[[#This Row],[Order Date]],"mmm")</f>
        <v>Sep</v>
      </c>
      <c r="G1855" s="3" t="s">
        <v>20</v>
      </c>
      <c r="H1855" s="3" t="s">
        <v>47</v>
      </c>
      <c r="I1855" s="3" t="s">
        <v>2</v>
      </c>
      <c r="J1855" s="3" t="s">
        <v>3</v>
      </c>
      <c r="K1855" s="3" t="s">
        <v>9</v>
      </c>
      <c r="L1855" s="3"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c r="U1855" s="4">
        <f>YEAR(SalesDataTable[[#This Row],[Order Date]])</f>
        <v>2026</v>
      </c>
      <c r="V1855" s="7" t="str">
        <f>"Q"&amp;ROUNDUP(MONTH(SalesDataTable[[#This Row],[Order Date]])/3,0)</f>
        <v>Q3</v>
      </c>
      <c r="W1855" s="8">
        <f>MONTH(SalesDataTable[[#This Row],[Order Date]])</f>
        <v>9</v>
      </c>
      <c r="X1855" s="7" t="str">
        <f>TEXT(SalesDataTable[[#This Row],[Order Date]],"mmm")</f>
        <v>Sep</v>
      </c>
    </row>
    <row r="1856" spans="1:24" ht="15.6">
      <c r="A1856" s="2">
        <v>1489</v>
      </c>
      <c r="B1856" s="12">
        <v>46274</v>
      </c>
      <c r="C1856" s="14">
        <f>YEAR(SalesDataTable[[#This Row],[Order Date]])</f>
        <v>2026</v>
      </c>
      <c r="D1856" s="14">
        <f>ROUNDUP(MONTH(SalesDataTable[[#This Row],[Order Date]])/3,0)</f>
        <v>3</v>
      </c>
      <c r="E1856" s="14">
        <f>MONTH(SalesDataTable[[#This Row],[Order Date]])</f>
        <v>9</v>
      </c>
      <c r="F1856" s="14" t="str">
        <f>TEXT(SalesDataTable[[#This Row],[Order Date]],"mmm")</f>
        <v>Sep</v>
      </c>
      <c r="G1856" s="3" t="s">
        <v>0</v>
      </c>
      <c r="H1856" s="3" t="s">
        <v>1</v>
      </c>
      <c r="I1856" s="3" t="s">
        <v>2</v>
      </c>
      <c r="J1856" s="3" t="s">
        <v>3</v>
      </c>
      <c r="K1856" s="3" t="s">
        <v>4</v>
      </c>
      <c r="L1856" s="3" t="s">
        <v>22</v>
      </c>
      <c r="M1856" s="8">
        <v>3</v>
      </c>
      <c r="N1856" s="5">
        <v>50.03</v>
      </c>
      <c r="O1856" s="6">
        <v>0.1</v>
      </c>
      <c r="P1856" s="5">
        <v>22.89</v>
      </c>
      <c r="Q1856" s="5">
        <f t="shared" si="112"/>
        <v>135.08100000000002</v>
      </c>
      <c r="R1856" s="5">
        <f t="shared" si="113"/>
        <v>68.67</v>
      </c>
      <c r="S1856" s="5">
        <f t="shared" si="114"/>
        <v>66.411000000000016</v>
      </c>
      <c r="T1856" s="7">
        <f t="shared" si="115"/>
        <v>0.49163835032313952</v>
      </c>
      <c r="U1856" s="4">
        <f>YEAR(SalesDataTable[[#This Row],[Order Date]])</f>
        <v>2026</v>
      </c>
      <c r="V1856" s="7" t="str">
        <f>"Q"&amp;ROUNDUP(MONTH(SalesDataTable[[#This Row],[Order Date]])/3,0)</f>
        <v>Q3</v>
      </c>
      <c r="W1856" s="8">
        <f>MONTH(SalesDataTable[[#This Row],[Order Date]])</f>
        <v>9</v>
      </c>
      <c r="X1856" s="7" t="str">
        <f>TEXT(SalesDataTable[[#This Row],[Order Date]],"mmm")</f>
        <v>Sep</v>
      </c>
    </row>
    <row r="1857" spans="1:24" ht="15.6">
      <c r="A1857" s="2">
        <v>2045</v>
      </c>
      <c r="B1857" s="12">
        <v>46274</v>
      </c>
      <c r="C1857" s="14">
        <f>YEAR(SalesDataTable[[#This Row],[Order Date]])</f>
        <v>2026</v>
      </c>
      <c r="D1857" s="14">
        <f>ROUNDUP(MONTH(SalesDataTable[[#This Row],[Order Date]])/3,0)</f>
        <v>3</v>
      </c>
      <c r="E1857" s="14">
        <f>MONTH(SalesDataTable[[#This Row],[Order Date]])</f>
        <v>9</v>
      </c>
      <c r="F1857" s="14" t="str">
        <f>TEXT(SalesDataTable[[#This Row],[Order Date]],"mmm")</f>
        <v>Sep</v>
      </c>
      <c r="G1857" s="3" t="s">
        <v>6</v>
      </c>
      <c r="H1857" s="3" t="s">
        <v>7</v>
      </c>
      <c r="I1857" s="3" t="s">
        <v>28</v>
      </c>
      <c r="J1857" s="3" t="s">
        <v>3</v>
      </c>
      <c r="K1857" s="3" t="s">
        <v>14</v>
      </c>
      <c r="L1857" s="3" t="s">
        <v>15</v>
      </c>
      <c r="M1857" s="8">
        <v>1</v>
      </c>
      <c r="N1857" s="5">
        <v>35.68</v>
      </c>
      <c r="O1857" s="6">
        <v>0.05</v>
      </c>
      <c r="P1857" s="5">
        <v>13.37</v>
      </c>
      <c r="Q1857" s="5">
        <f t="shared" si="112"/>
        <v>33.896000000000001</v>
      </c>
      <c r="R1857" s="5">
        <f t="shared" si="113"/>
        <v>13.37</v>
      </c>
      <c r="S1857" s="5">
        <f t="shared" si="114"/>
        <v>20.526000000000003</v>
      </c>
      <c r="T1857" s="7">
        <f t="shared" si="115"/>
        <v>0.60555817795610112</v>
      </c>
      <c r="U1857" s="4">
        <f>YEAR(SalesDataTable[[#This Row],[Order Date]])</f>
        <v>2026</v>
      </c>
      <c r="V1857" s="7" t="str">
        <f>"Q"&amp;ROUNDUP(MONTH(SalesDataTable[[#This Row],[Order Date]])/3,0)</f>
        <v>Q3</v>
      </c>
      <c r="W1857" s="8">
        <f>MONTH(SalesDataTable[[#This Row],[Order Date]])</f>
        <v>9</v>
      </c>
      <c r="X1857" s="7" t="str">
        <f>TEXT(SalesDataTable[[#This Row],[Order Date]],"mmm")</f>
        <v>Sep</v>
      </c>
    </row>
    <row r="1858" spans="1:24" ht="15.6">
      <c r="A1858" s="2">
        <v>2610</v>
      </c>
      <c r="B1858" s="12">
        <v>46274</v>
      </c>
      <c r="C1858" s="14">
        <f>YEAR(SalesDataTable[[#This Row],[Order Date]])</f>
        <v>2026</v>
      </c>
      <c r="D1858" s="14">
        <f>ROUNDUP(MONTH(SalesDataTable[[#This Row],[Order Date]])/3,0)</f>
        <v>3</v>
      </c>
      <c r="E1858" s="14">
        <f>MONTH(SalesDataTable[[#This Row],[Order Date]])</f>
        <v>9</v>
      </c>
      <c r="F1858" s="14" t="str">
        <f>TEXT(SalesDataTable[[#This Row],[Order Date]],"mmm")</f>
        <v>Sep</v>
      </c>
      <c r="G1858" s="3" t="s">
        <v>20</v>
      </c>
      <c r="H1858" s="3" t="s">
        <v>33</v>
      </c>
      <c r="I1858" s="3" t="s">
        <v>2</v>
      </c>
      <c r="J1858" s="3" t="s">
        <v>3</v>
      </c>
      <c r="K1858" s="3" t="s">
        <v>23</v>
      </c>
      <c r="L1858" s="3"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c r="U1858" s="4">
        <f>YEAR(SalesDataTable[[#This Row],[Order Date]])</f>
        <v>2026</v>
      </c>
      <c r="V1858" s="7" t="str">
        <f>"Q"&amp;ROUNDUP(MONTH(SalesDataTable[[#This Row],[Order Date]])/3,0)</f>
        <v>Q3</v>
      </c>
      <c r="W1858" s="8">
        <f>MONTH(SalesDataTable[[#This Row],[Order Date]])</f>
        <v>9</v>
      </c>
      <c r="X1858" s="7" t="str">
        <f>TEXT(SalesDataTable[[#This Row],[Order Date]],"mmm")</f>
        <v>Sep</v>
      </c>
    </row>
    <row r="1859" spans="1:24" ht="15.6">
      <c r="A1859" s="2">
        <v>4210</v>
      </c>
      <c r="B1859" s="12">
        <v>46274</v>
      </c>
      <c r="C1859" s="14">
        <f>YEAR(SalesDataTable[[#This Row],[Order Date]])</f>
        <v>2026</v>
      </c>
      <c r="D1859" s="14">
        <f>ROUNDUP(MONTH(SalesDataTable[[#This Row],[Order Date]])/3,0)</f>
        <v>3</v>
      </c>
      <c r="E1859" s="14">
        <f>MONTH(SalesDataTable[[#This Row],[Order Date]])</f>
        <v>9</v>
      </c>
      <c r="F1859" s="14" t="str">
        <f>TEXT(SalesDataTable[[#This Row],[Order Date]],"mmm")</f>
        <v>Sep</v>
      </c>
      <c r="G1859" s="3" t="s">
        <v>6</v>
      </c>
      <c r="H1859" s="3" t="s">
        <v>27</v>
      </c>
      <c r="I1859" s="3" t="s">
        <v>2</v>
      </c>
      <c r="J1859" s="3" t="s">
        <v>3</v>
      </c>
      <c r="K1859" s="3" t="s">
        <v>14</v>
      </c>
      <c r="L1859" s="3" t="s">
        <v>48</v>
      </c>
      <c r="M1859" s="8">
        <v>1</v>
      </c>
      <c r="N1859" s="5">
        <v>164.6</v>
      </c>
      <c r="O1859" s="6">
        <v>0</v>
      </c>
      <c r="P1859" s="5">
        <v>87.21</v>
      </c>
      <c r="Q1859" s="5">
        <f t="shared" si="116"/>
        <v>164.6</v>
      </c>
      <c r="R1859" s="5">
        <f t="shared" si="117"/>
        <v>87.21</v>
      </c>
      <c r="S1859" s="5">
        <f t="shared" si="118"/>
        <v>77.39</v>
      </c>
      <c r="T1859" s="7">
        <f t="shared" si="119"/>
        <v>0.47017010935601461</v>
      </c>
      <c r="U1859" s="4">
        <f>YEAR(SalesDataTable[[#This Row],[Order Date]])</f>
        <v>2026</v>
      </c>
      <c r="V1859" s="7" t="str">
        <f>"Q"&amp;ROUNDUP(MONTH(SalesDataTable[[#This Row],[Order Date]])/3,0)</f>
        <v>Q3</v>
      </c>
      <c r="W1859" s="8">
        <f>MONTH(SalesDataTable[[#This Row],[Order Date]])</f>
        <v>9</v>
      </c>
      <c r="X1859" s="7" t="str">
        <f>TEXT(SalesDataTable[[#This Row],[Order Date]],"mmm")</f>
        <v>Sep</v>
      </c>
    </row>
    <row r="1860" spans="1:24" ht="15.6">
      <c r="A1860" s="2">
        <v>4584</v>
      </c>
      <c r="B1860" s="12">
        <v>46274</v>
      </c>
      <c r="C1860" s="14">
        <f>YEAR(SalesDataTable[[#This Row],[Order Date]])</f>
        <v>2026</v>
      </c>
      <c r="D1860" s="14">
        <f>ROUNDUP(MONTH(SalesDataTable[[#This Row],[Order Date]])/3,0)</f>
        <v>3</v>
      </c>
      <c r="E1860" s="14">
        <f>MONTH(SalesDataTable[[#This Row],[Order Date]])</f>
        <v>9</v>
      </c>
      <c r="F1860" s="14" t="str">
        <f>TEXT(SalesDataTable[[#This Row],[Order Date]],"mmm")</f>
        <v>Sep</v>
      </c>
      <c r="G1860" s="3" t="s">
        <v>20</v>
      </c>
      <c r="H1860" s="3" t="s">
        <v>33</v>
      </c>
      <c r="I1860" s="3" t="s">
        <v>2</v>
      </c>
      <c r="J1860" s="3" t="s">
        <v>3</v>
      </c>
      <c r="K1860" s="3" t="s">
        <v>34</v>
      </c>
      <c r="L1860" s="3" t="s">
        <v>35</v>
      </c>
      <c r="M1860" s="8">
        <v>2</v>
      </c>
      <c r="N1860" s="5">
        <v>41.24</v>
      </c>
      <c r="O1860" s="6">
        <v>0</v>
      </c>
      <c r="P1860" s="5">
        <v>14.46</v>
      </c>
      <c r="Q1860" s="5">
        <f t="shared" si="116"/>
        <v>82.48</v>
      </c>
      <c r="R1860" s="5">
        <f t="shared" si="117"/>
        <v>28.92</v>
      </c>
      <c r="S1860" s="5">
        <f t="shared" si="118"/>
        <v>53.56</v>
      </c>
      <c r="T1860" s="7">
        <f t="shared" si="119"/>
        <v>0.64936954413191073</v>
      </c>
      <c r="U1860" s="4">
        <f>YEAR(SalesDataTable[[#This Row],[Order Date]])</f>
        <v>2026</v>
      </c>
      <c r="V1860" s="7" t="str">
        <f>"Q"&amp;ROUNDUP(MONTH(SalesDataTable[[#This Row],[Order Date]])/3,0)</f>
        <v>Q3</v>
      </c>
      <c r="W1860" s="8">
        <f>MONTH(SalesDataTable[[#This Row],[Order Date]])</f>
        <v>9</v>
      </c>
      <c r="X1860" s="7" t="str">
        <f>TEXT(SalesDataTable[[#This Row],[Order Date]],"mmm")</f>
        <v>Sep</v>
      </c>
    </row>
    <row r="1861" spans="1:24" ht="15.6">
      <c r="A1861" s="2">
        <v>44</v>
      </c>
      <c r="B1861" s="12">
        <v>46275</v>
      </c>
      <c r="C1861" s="14">
        <f>YEAR(SalesDataTable[[#This Row],[Order Date]])</f>
        <v>2026</v>
      </c>
      <c r="D1861" s="14">
        <f>ROUNDUP(MONTH(SalesDataTable[[#This Row],[Order Date]])/3,0)</f>
        <v>3</v>
      </c>
      <c r="E1861" s="14">
        <f>MONTH(SalesDataTable[[#This Row],[Order Date]])</f>
        <v>9</v>
      </c>
      <c r="F1861" s="14" t="str">
        <f>TEXT(SalesDataTable[[#This Row],[Order Date]],"mmm")</f>
        <v>Sep</v>
      </c>
      <c r="G1861" s="3" t="s">
        <v>11</v>
      </c>
      <c r="H1861" s="3" t="s">
        <v>39</v>
      </c>
      <c r="I1861" s="3" t="s">
        <v>19</v>
      </c>
      <c r="J1861" s="3" t="s">
        <v>13</v>
      </c>
      <c r="K1861" s="3" t="s">
        <v>4</v>
      </c>
      <c r="L1861" s="3" t="s">
        <v>26</v>
      </c>
      <c r="M1861" s="8">
        <v>1</v>
      </c>
      <c r="N1861" s="5">
        <v>40.1</v>
      </c>
      <c r="O1861" s="6">
        <v>0</v>
      </c>
      <c r="P1861" s="5">
        <v>16.920000000000002</v>
      </c>
      <c r="Q1861" s="5">
        <f t="shared" si="116"/>
        <v>40.1</v>
      </c>
      <c r="R1861" s="5">
        <f t="shared" si="117"/>
        <v>16.920000000000002</v>
      </c>
      <c r="S1861" s="5">
        <f t="shared" si="118"/>
        <v>23.18</v>
      </c>
      <c r="T1861" s="7">
        <f t="shared" si="119"/>
        <v>0.57805486284289276</v>
      </c>
      <c r="U1861" s="4">
        <f>YEAR(SalesDataTable[[#This Row],[Order Date]])</f>
        <v>2026</v>
      </c>
      <c r="V1861" s="7" t="str">
        <f>"Q"&amp;ROUNDUP(MONTH(SalesDataTable[[#This Row],[Order Date]])/3,0)</f>
        <v>Q3</v>
      </c>
      <c r="W1861" s="8">
        <f>MONTH(SalesDataTable[[#This Row],[Order Date]])</f>
        <v>9</v>
      </c>
      <c r="X1861" s="7" t="str">
        <f>TEXT(SalesDataTable[[#This Row],[Order Date]],"mmm")</f>
        <v>Sep</v>
      </c>
    </row>
    <row r="1862" spans="1:24" ht="15.6">
      <c r="A1862" s="2">
        <v>97</v>
      </c>
      <c r="B1862" s="12">
        <v>46275</v>
      </c>
      <c r="C1862" s="14">
        <f>YEAR(SalesDataTable[[#This Row],[Order Date]])</f>
        <v>2026</v>
      </c>
      <c r="D1862" s="14">
        <f>ROUNDUP(MONTH(SalesDataTable[[#This Row],[Order Date]])/3,0)</f>
        <v>3</v>
      </c>
      <c r="E1862" s="14">
        <f>MONTH(SalesDataTable[[#This Row],[Order Date]])</f>
        <v>9</v>
      </c>
      <c r="F1862" s="14" t="str">
        <f>TEXT(SalesDataTable[[#This Row],[Order Date]],"mmm")</f>
        <v>Sep</v>
      </c>
      <c r="G1862" s="3" t="s">
        <v>6</v>
      </c>
      <c r="H1862" s="3" t="s">
        <v>27</v>
      </c>
      <c r="I1862" s="3" t="s">
        <v>2</v>
      </c>
      <c r="J1862" s="3" t="s">
        <v>13</v>
      </c>
      <c r="K1862" s="3" t="s">
        <v>23</v>
      </c>
      <c r="L1862" s="3"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c r="U1862" s="4">
        <f>YEAR(SalesDataTable[[#This Row],[Order Date]])</f>
        <v>2026</v>
      </c>
      <c r="V1862" s="7" t="str">
        <f>"Q"&amp;ROUNDUP(MONTH(SalesDataTable[[#This Row],[Order Date]])/3,0)</f>
        <v>Q3</v>
      </c>
      <c r="W1862" s="8">
        <f>MONTH(SalesDataTable[[#This Row],[Order Date]])</f>
        <v>9</v>
      </c>
      <c r="X1862" s="7" t="str">
        <f>TEXT(SalesDataTable[[#This Row],[Order Date]],"mmm")</f>
        <v>Sep</v>
      </c>
    </row>
    <row r="1863" spans="1:24" ht="15.6">
      <c r="A1863" s="2">
        <v>1015</v>
      </c>
      <c r="B1863" s="12">
        <v>46275</v>
      </c>
      <c r="C1863" s="14">
        <f>YEAR(SalesDataTable[[#This Row],[Order Date]])</f>
        <v>2026</v>
      </c>
      <c r="D1863" s="14">
        <f>ROUNDUP(MONTH(SalesDataTable[[#This Row],[Order Date]])/3,0)</f>
        <v>3</v>
      </c>
      <c r="E1863" s="14">
        <f>MONTH(SalesDataTable[[#This Row],[Order Date]])</f>
        <v>9</v>
      </c>
      <c r="F1863" s="14" t="str">
        <f>TEXT(SalesDataTable[[#This Row],[Order Date]],"mmm")</f>
        <v>Sep</v>
      </c>
      <c r="G1863" s="3" t="s">
        <v>11</v>
      </c>
      <c r="H1863" s="3" t="s">
        <v>18</v>
      </c>
      <c r="I1863" s="3" t="s">
        <v>2</v>
      </c>
      <c r="J1863" s="3" t="s">
        <v>13</v>
      </c>
      <c r="K1863" s="3" t="s">
        <v>9</v>
      </c>
      <c r="L1863" s="3"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c r="U1863" s="4">
        <f>YEAR(SalesDataTable[[#This Row],[Order Date]])</f>
        <v>2026</v>
      </c>
      <c r="V1863" s="7" t="str">
        <f>"Q"&amp;ROUNDUP(MONTH(SalesDataTable[[#This Row],[Order Date]])/3,0)</f>
        <v>Q3</v>
      </c>
      <c r="W1863" s="8">
        <f>MONTH(SalesDataTable[[#This Row],[Order Date]])</f>
        <v>9</v>
      </c>
      <c r="X1863" s="7" t="str">
        <f>TEXT(SalesDataTable[[#This Row],[Order Date]],"mmm")</f>
        <v>Sep</v>
      </c>
    </row>
    <row r="1864" spans="1:24" ht="15.6">
      <c r="A1864" s="2">
        <v>1128</v>
      </c>
      <c r="B1864" s="12">
        <v>46275</v>
      </c>
      <c r="C1864" s="14">
        <f>YEAR(SalesDataTable[[#This Row],[Order Date]])</f>
        <v>2026</v>
      </c>
      <c r="D1864" s="14">
        <f>ROUNDUP(MONTH(SalesDataTable[[#This Row],[Order Date]])/3,0)</f>
        <v>3</v>
      </c>
      <c r="E1864" s="14">
        <f>MONTH(SalesDataTable[[#This Row],[Order Date]])</f>
        <v>9</v>
      </c>
      <c r="F1864" s="14" t="str">
        <f>TEXT(SalesDataTable[[#This Row],[Order Date]],"mmm")</f>
        <v>Sep</v>
      </c>
      <c r="G1864" s="3" t="s">
        <v>0</v>
      </c>
      <c r="H1864" s="3" t="s">
        <v>50</v>
      </c>
      <c r="I1864" s="3" t="s">
        <v>28</v>
      </c>
      <c r="J1864" s="3" t="s">
        <v>3</v>
      </c>
      <c r="K1864" s="3" t="s">
        <v>4</v>
      </c>
      <c r="L1864" s="3" t="s">
        <v>22</v>
      </c>
      <c r="M1864" s="8">
        <v>1</v>
      </c>
      <c r="N1864" s="5">
        <v>51.32</v>
      </c>
      <c r="O1864" s="6">
        <v>0.1</v>
      </c>
      <c r="P1864" s="5">
        <v>22.67</v>
      </c>
      <c r="Q1864" s="5">
        <f t="shared" si="116"/>
        <v>46.188000000000002</v>
      </c>
      <c r="R1864" s="5">
        <f t="shared" si="117"/>
        <v>22.67</v>
      </c>
      <c r="S1864" s="5">
        <f t="shared" si="118"/>
        <v>23.518000000000001</v>
      </c>
      <c r="T1864" s="7">
        <f t="shared" si="119"/>
        <v>0.50917987356023209</v>
      </c>
      <c r="U1864" s="4">
        <f>YEAR(SalesDataTable[[#This Row],[Order Date]])</f>
        <v>2026</v>
      </c>
      <c r="V1864" s="7" t="str">
        <f>"Q"&amp;ROUNDUP(MONTH(SalesDataTable[[#This Row],[Order Date]])/3,0)</f>
        <v>Q3</v>
      </c>
      <c r="W1864" s="8">
        <f>MONTH(SalesDataTable[[#This Row],[Order Date]])</f>
        <v>9</v>
      </c>
      <c r="X1864" s="7" t="str">
        <f>TEXT(SalesDataTable[[#This Row],[Order Date]],"mmm")</f>
        <v>Sep</v>
      </c>
    </row>
    <row r="1865" spans="1:24" ht="15.6">
      <c r="A1865" s="2">
        <v>3548</v>
      </c>
      <c r="B1865" s="12">
        <v>46275</v>
      </c>
      <c r="C1865" s="14">
        <f>YEAR(SalesDataTable[[#This Row],[Order Date]])</f>
        <v>2026</v>
      </c>
      <c r="D1865" s="14">
        <f>ROUNDUP(MONTH(SalesDataTable[[#This Row],[Order Date]])/3,0)</f>
        <v>3</v>
      </c>
      <c r="E1865" s="14">
        <f>MONTH(SalesDataTable[[#This Row],[Order Date]])</f>
        <v>9</v>
      </c>
      <c r="F1865" s="14" t="str">
        <f>TEXT(SalesDataTable[[#This Row],[Order Date]],"mmm")</f>
        <v>Sep</v>
      </c>
      <c r="G1865" s="3" t="s">
        <v>20</v>
      </c>
      <c r="H1865" s="3" t="s">
        <v>31</v>
      </c>
      <c r="I1865" s="3" t="s">
        <v>19</v>
      </c>
      <c r="J1865" s="3" t="s">
        <v>3</v>
      </c>
      <c r="K1865" s="3" t="s">
        <v>9</v>
      </c>
      <c r="L1865" s="3" t="s">
        <v>46</v>
      </c>
      <c r="M1865" s="8">
        <v>2</v>
      </c>
      <c r="N1865" s="5">
        <v>72.61</v>
      </c>
      <c r="O1865" s="6">
        <v>0</v>
      </c>
      <c r="P1865" s="5">
        <v>32.68</v>
      </c>
      <c r="Q1865" s="5">
        <f t="shared" si="116"/>
        <v>145.22</v>
      </c>
      <c r="R1865" s="5">
        <f t="shared" si="117"/>
        <v>65.36</v>
      </c>
      <c r="S1865" s="5">
        <f t="shared" si="118"/>
        <v>79.86</v>
      </c>
      <c r="T1865" s="7">
        <f t="shared" si="119"/>
        <v>0.54992425285773305</v>
      </c>
      <c r="U1865" s="4">
        <f>YEAR(SalesDataTable[[#This Row],[Order Date]])</f>
        <v>2026</v>
      </c>
      <c r="V1865" s="7" t="str">
        <f>"Q"&amp;ROUNDUP(MONTH(SalesDataTable[[#This Row],[Order Date]])/3,0)</f>
        <v>Q3</v>
      </c>
      <c r="W1865" s="8">
        <f>MONTH(SalesDataTable[[#This Row],[Order Date]])</f>
        <v>9</v>
      </c>
      <c r="X1865" s="7" t="str">
        <f>TEXT(SalesDataTable[[#This Row],[Order Date]],"mmm")</f>
        <v>Sep</v>
      </c>
    </row>
    <row r="1866" spans="1:24" ht="15.6">
      <c r="A1866" s="2">
        <v>242</v>
      </c>
      <c r="B1866" s="12">
        <v>46276</v>
      </c>
      <c r="C1866" s="14">
        <f>YEAR(SalesDataTable[[#This Row],[Order Date]])</f>
        <v>2026</v>
      </c>
      <c r="D1866" s="14">
        <f>ROUNDUP(MONTH(SalesDataTable[[#This Row],[Order Date]])/3,0)</f>
        <v>3</v>
      </c>
      <c r="E1866" s="14">
        <f>MONTH(SalesDataTable[[#This Row],[Order Date]])</f>
        <v>9</v>
      </c>
      <c r="F1866" s="14" t="str">
        <f>TEXT(SalesDataTable[[#This Row],[Order Date]],"mmm")</f>
        <v>Sep</v>
      </c>
      <c r="G1866" s="3" t="s">
        <v>20</v>
      </c>
      <c r="H1866" s="3" t="s">
        <v>47</v>
      </c>
      <c r="I1866" s="3" t="s">
        <v>28</v>
      </c>
      <c r="J1866" s="3" t="s">
        <v>16</v>
      </c>
      <c r="K1866" s="3" t="s">
        <v>34</v>
      </c>
      <c r="L1866" s="3" t="s">
        <v>35</v>
      </c>
      <c r="M1866" s="8">
        <v>5</v>
      </c>
      <c r="N1866" s="5">
        <v>40.94</v>
      </c>
      <c r="O1866" s="6">
        <v>0</v>
      </c>
      <c r="P1866" s="5">
        <v>14.78</v>
      </c>
      <c r="Q1866" s="5">
        <f t="shared" si="116"/>
        <v>204.7</v>
      </c>
      <c r="R1866" s="5">
        <f t="shared" si="117"/>
        <v>73.899999999999991</v>
      </c>
      <c r="S1866" s="5">
        <f t="shared" si="118"/>
        <v>130.80000000000001</v>
      </c>
      <c r="T1866" s="7">
        <f t="shared" si="119"/>
        <v>0.6389838788470934</v>
      </c>
      <c r="U1866" s="4">
        <f>YEAR(SalesDataTable[[#This Row],[Order Date]])</f>
        <v>2026</v>
      </c>
      <c r="V1866" s="7" t="str">
        <f>"Q"&amp;ROUNDUP(MONTH(SalesDataTable[[#This Row],[Order Date]])/3,0)</f>
        <v>Q3</v>
      </c>
      <c r="W1866" s="8">
        <f>MONTH(SalesDataTable[[#This Row],[Order Date]])</f>
        <v>9</v>
      </c>
      <c r="X1866" s="7" t="str">
        <f>TEXT(SalesDataTable[[#This Row],[Order Date]],"mmm")</f>
        <v>Sep</v>
      </c>
    </row>
    <row r="1867" spans="1:24" ht="15.6">
      <c r="A1867" s="2">
        <v>784</v>
      </c>
      <c r="B1867" s="12">
        <v>46276</v>
      </c>
      <c r="C1867" s="14">
        <f>YEAR(SalesDataTable[[#This Row],[Order Date]])</f>
        <v>2026</v>
      </c>
      <c r="D1867" s="14">
        <f>ROUNDUP(MONTH(SalesDataTable[[#This Row],[Order Date]])/3,0)</f>
        <v>3</v>
      </c>
      <c r="E1867" s="14">
        <f>MONTH(SalesDataTable[[#This Row],[Order Date]])</f>
        <v>9</v>
      </c>
      <c r="F1867" s="14" t="str">
        <f>TEXT(SalesDataTable[[#This Row],[Order Date]],"mmm")</f>
        <v>Sep</v>
      </c>
      <c r="G1867" s="3" t="s">
        <v>11</v>
      </c>
      <c r="H1867" s="3" t="s">
        <v>52</v>
      </c>
      <c r="I1867" s="3" t="s">
        <v>28</v>
      </c>
      <c r="J1867" s="3" t="s">
        <v>13</v>
      </c>
      <c r="K1867" s="3" t="s">
        <v>4</v>
      </c>
      <c r="L1867" s="3" t="s">
        <v>5</v>
      </c>
      <c r="M1867" s="8">
        <v>4</v>
      </c>
      <c r="N1867" s="5">
        <v>81.69</v>
      </c>
      <c r="O1867" s="6">
        <v>0</v>
      </c>
      <c r="P1867" s="5">
        <v>42.23</v>
      </c>
      <c r="Q1867" s="5">
        <f t="shared" si="116"/>
        <v>326.76</v>
      </c>
      <c r="R1867" s="5">
        <f t="shared" si="117"/>
        <v>168.92</v>
      </c>
      <c r="S1867" s="5">
        <f t="shared" si="118"/>
        <v>157.84</v>
      </c>
      <c r="T1867" s="7">
        <f t="shared" si="119"/>
        <v>0.48304566042355246</v>
      </c>
      <c r="U1867" s="4">
        <f>YEAR(SalesDataTable[[#This Row],[Order Date]])</f>
        <v>2026</v>
      </c>
      <c r="V1867" s="7" t="str">
        <f>"Q"&amp;ROUNDUP(MONTH(SalesDataTable[[#This Row],[Order Date]])/3,0)</f>
        <v>Q3</v>
      </c>
      <c r="W1867" s="8">
        <f>MONTH(SalesDataTable[[#This Row],[Order Date]])</f>
        <v>9</v>
      </c>
      <c r="X1867" s="7" t="str">
        <f>TEXT(SalesDataTable[[#This Row],[Order Date]],"mmm")</f>
        <v>Sep</v>
      </c>
    </row>
    <row r="1868" spans="1:24" ht="15.6">
      <c r="A1868" s="2">
        <v>1535</v>
      </c>
      <c r="B1868" s="12">
        <v>46276</v>
      </c>
      <c r="C1868" s="14">
        <f>YEAR(SalesDataTable[[#This Row],[Order Date]])</f>
        <v>2026</v>
      </c>
      <c r="D1868" s="14">
        <f>ROUNDUP(MONTH(SalesDataTable[[#This Row],[Order Date]])/3,0)</f>
        <v>3</v>
      </c>
      <c r="E1868" s="14">
        <f>MONTH(SalesDataTable[[#This Row],[Order Date]])</f>
        <v>9</v>
      </c>
      <c r="F1868" s="14" t="str">
        <f>TEXT(SalesDataTable[[#This Row],[Order Date]],"mmm")</f>
        <v>Sep</v>
      </c>
      <c r="G1868" s="3" t="s">
        <v>0</v>
      </c>
      <c r="H1868" s="3" t="s">
        <v>50</v>
      </c>
      <c r="I1868" s="3" t="s">
        <v>19</v>
      </c>
      <c r="J1868" s="3" t="s">
        <v>13</v>
      </c>
      <c r="K1868" s="3" t="s">
        <v>4</v>
      </c>
      <c r="L1868" s="3" t="s">
        <v>22</v>
      </c>
      <c r="M1868" s="8">
        <v>1</v>
      </c>
      <c r="N1868" s="5">
        <v>51.25</v>
      </c>
      <c r="O1868" s="6">
        <v>0.05</v>
      </c>
      <c r="P1868" s="5">
        <v>21.99</v>
      </c>
      <c r="Q1868" s="5">
        <f t="shared" si="116"/>
        <v>48.6875</v>
      </c>
      <c r="R1868" s="5">
        <f t="shared" si="117"/>
        <v>21.99</v>
      </c>
      <c r="S1868" s="5">
        <f t="shared" si="118"/>
        <v>26.697500000000002</v>
      </c>
      <c r="T1868" s="7">
        <f t="shared" si="119"/>
        <v>0.54834403080872918</v>
      </c>
      <c r="U1868" s="4">
        <f>YEAR(SalesDataTable[[#This Row],[Order Date]])</f>
        <v>2026</v>
      </c>
      <c r="V1868" s="7" t="str">
        <f>"Q"&amp;ROUNDUP(MONTH(SalesDataTable[[#This Row],[Order Date]])/3,0)</f>
        <v>Q3</v>
      </c>
      <c r="W1868" s="8">
        <f>MONTH(SalesDataTable[[#This Row],[Order Date]])</f>
        <v>9</v>
      </c>
      <c r="X1868" s="7" t="str">
        <f>TEXT(SalesDataTable[[#This Row],[Order Date]],"mmm")</f>
        <v>Sep</v>
      </c>
    </row>
    <row r="1869" spans="1:24" ht="15.6">
      <c r="A1869" s="2">
        <v>1687</v>
      </c>
      <c r="B1869" s="12">
        <v>46276</v>
      </c>
      <c r="C1869" s="14">
        <f>YEAR(SalesDataTable[[#This Row],[Order Date]])</f>
        <v>2026</v>
      </c>
      <c r="D1869" s="14">
        <f>ROUNDUP(MONTH(SalesDataTable[[#This Row],[Order Date]])/3,0)</f>
        <v>3</v>
      </c>
      <c r="E1869" s="14">
        <f>MONTH(SalesDataTable[[#This Row],[Order Date]])</f>
        <v>9</v>
      </c>
      <c r="F1869" s="14" t="str">
        <f>TEXT(SalesDataTable[[#This Row],[Order Date]],"mmm")</f>
        <v>Sep</v>
      </c>
      <c r="G1869" s="3" t="s">
        <v>11</v>
      </c>
      <c r="H1869" s="3" t="s">
        <v>52</v>
      </c>
      <c r="I1869" s="3" t="s">
        <v>2</v>
      </c>
      <c r="J1869" s="3" t="s">
        <v>3</v>
      </c>
      <c r="K1869" s="3" t="s">
        <v>34</v>
      </c>
      <c r="L1869" s="3" t="s">
        <v>45</v>
      </c>
      <c r="M1869" s="8">
        <v>1</v>
      </c>
      <c r="N1869" s="5">
        <v>50.78</v>
      </c>
      <c r="O1869" s="6">
        <v>0.05</v>
      </c>
      <c r="P1869" s="5">
        <v>22.52</v>
      </c>
      <c r="Q1869" s="5">
        <f t="shared" si="116"/>
        <v>48.241</v>
      </c>
      <c r="R1869" s="5">
        <f t="shared" si="117"/>
        <v>22.52</v>
      </c>
      <c r="S1869" s="5">
        <f t="shared" si="118"/>
        <v>25.721</v>
      </c>
      <c r="T1869" s="7">
        <f t="shared" si="119"/>
        <v>0.5331771729441761</v>
      </c>
      <c r="U1869" s="4">
        <f>YEAR(SalesDataTable[[#This Row],[Order Date]])</f>
        <v>2026</v>
      </c>
      <c r="V1869" s="7" t="str">
        <f>"Q"&amp;ROUNDUP(MONTH(SalesDataTable[[#This Row],[Order Date]])/3,0)</f>
        <v>Q3</v>
      </c>
      <c r="W1869" s="8">
        <f>MONTH(SalesDataTable[[#This Row],[Order Date]])</f>
        <v>9</v>
      </c>
      <c r="X1869" s="7" t="str">
        <f>TEXT(SalesDataTable[[#This Row],[Order Date]],"mmm")</f>
        <v>Sep</v>
      </c>
    </row>
    <row r="1870" spans="1:24" ht="15.6">
      <c r="A1870" s="2">
        <v>2162</v>
      </c>
      <c r="B1870" s="12">
        <v>46276</v>
      </c>
      <c r="C1870" s="14">
        <f>YEAR(SalesDataTable[[#This Row],[Order Date]])</f>
        <v>2026</v>
      </c>
      <c r="D1870" s="14">
        <f>ROUNDUP(MONTH(SalesDataTable[[#This Row],[Order Date]])/3,0)</f>
        <v>3</v>
      </c>
      <c r="E1870" s="14">
        <f>MONTH(SalesDataTable[[#This Row],[Order Date]])</f>
        <v>9</v>
      </c>
      <c r="F1870" s="14" t="str">
        <f>TEXT(SalesDataTable[[#This Row],[Order Date]],"mmm")</f>
        <v>Sep</v>
      </c>
      <c r="G1870" s="3" t="s">
        <v>6</v>
      </c>
      <c r="H1870" s="3" t="s">
        <v>7</v>
      </c>
      <c r="I1870" s="3" t="s">
        <v>2</v>
      </c>
      <c r="J1870" s="3" t="s">
        <v>13</v>
      </c>
      <c r="K1870" s="3" t="s">
        <v>14</v>
      </c>
      <c r="L1870" s="3"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c r="U1870" s="4">
        <f>YEAR(SalesDataTable[[#This Row],[Order Date]])</f>
        <v>2026</v>
      </c>
      <c r="V1870" s="7" t="str">
        <f>"Q"&amp;ROUNDUP(MONTH(SalesDataTable[[#This Row],[Order Date]])/3,0)</f>
        <v>Q3</v>
      </c>
      <c r="W1870" s="8">
        <f>MONTH(SalesDataTable[[#This Row],[Order Date]])</f>
        <v>9</v>
      </c>
      <c r="X1870" s="7" t="str">
        <f>TEXT(SalesDataTable[[#This Row],[Order Date]],"mmm")</f>
        <v>Sep</v>
      </c>
    </row>
    <row r="1871" spans="1:24" ht="15.6">
      <c r="A1871" s="2">
        <v>2307</v>
      </c>
      <c r="B1871" s="12">
        <v>46276</v>
      </c>
      <c r="C1871" s="14">
        <f>YEAR(SalesDataTable[[#This Row],[Order Date]])</f>
        <v>2026</v>
      </c>
      <c r="D1871" s="14">
        <f>ROUNDUP(MONTH(SalesDataTable[[#This Row],[Order Date]])/3,0)</f>
        <v>3</v>
      </c>
      <c r="E1871" s="14">
        <f>MONTH(SalesDataTable[[#This Row],[Order Date]])</f>
        <v>9</v>
      </c>
      <c r="F1871" s="14" t="str">
        <f>TEXT(SalesDataTable[[#This Row],[Order Date]],"mmm")</f>
        <v>Sep</v>
      </c>
      <c r="G1871" s="3" t="s">
        <v>11</v>
      </c>
      <c r="H1871" s="3" t="s">
        <v>12</v>
      </c>
      <c r="I1871" s="3" t="s">
        <v>2</v>
      </c>
      <c r="J1871" s="3" t="s">
        <v>3</v>
      </c>
      <c r="K1871" s="3" t="s">
        <v>14</v>
      </c>
      <c r="L1871" s="3" t="s">
        <v>48</v>
      </c>
      <c r="M1871" s="8">
        <v>1</v>
      </c>
      <c r="N1871" s="5">
        <v>162.06</v>
      </c>
      <c r="O1871" s="6">
        <v>0</v>
      </c>
      <c r="P1871" s="5">
        <v>86.95</v>
      </c>
      <c r="Q1871" s="5">
        <f t="shared" si="116"/>
        <v>162.06</v>
      </c>
      <c r="R1871" s="5">
        <f t="shared" si="117"/>
        <v>86.95</v>
      </c>
      <c r="S1871" s="5">
        <f t="shared" si="118"/>
        <v>75.11</v>
      </c>
      <c r="T1871" s="7">
        <f t="shared" si="119"/>
        <v>0.4634703196347032</v>
      </c>
      <c r="U1871" s="4">
        <f>YEAR(SalesDataTable[[#This Row],[Order Date]])</f>
        <v>2026</v>
      </c>
      <c r="V1871" s="7" t="str">
        <f>"Q"&amp;ROUNDUP(MONTH(SalesDataTable[[#This Row],[Order Date]])/3,0)</f>
        <v>Q3</v>
      </c>
      <c r="W1871" s="8">
        <f>MONTH(SalesDataTable[[#This Row],[Order Date]])</f>
        <v>9</v>
      </c>
      <c r="X1871" s="7" t="str">
        <f>TEXT(SalesDataTable[[#This Row],[Order Date]],"mmm")</f>
        <v>Sep</v>
      </c>
    </row>
    <row r="1872" spans="1:24" ht="15.6">
      <c r="A1872" s="2">
        <v>3976</v>
      </c>
      <c r="B1872" s="12">
        <v>46276</v>
      </c>
      <c r="C1872" s="14">
        <f>YEAR(SalesDataTable[[#This Row],[Order Date]])</f>
        <v>2026</v>
      </c>
      <c r="D1872" s="14">
        <f>ROUNDUP(MONTH(SalesDataTable[[#This Row],[Order Date]])/3,0)</f>
        <v>3</v>
      </c>
      <c r="E1872" s="14">
        <f>MONTH(SalesDataTable[[#This Row],[Order Date]])</f>
        <v>9</v>
      </c>
      <c r="F1872" s="14" t="str">
        <f>TEXT(SalesDataTable[[#This Row],[Order Date]],"mmm")</f>
        <v>Sep</v>
      </c>
      <c r="G1872" s="3" t="s">
        <v>11</v>
      </c>
      <c r="H1872" s="3" t="s">
        <v>25</v>
      </c>
      <c r="I1872" s="3" t="s">
        <v>19</v>
      </c>
      <c r="J1872" s="3" t="s">
        <v>3</v>
      </c>
      <c r="K1872" s="3" t="s">
        <v>14</v>
      </c>
      <c r="L1872" s="3" t="s">
        <v>15</v>
      </c>
      <c r="M1872" s="8">
        <v>2</v>
      </c>
      <c r="N1872" s="5">
        <v>37.03</v>
      </c>
      <c r="O1872" s="6">
        <v>0.1</v>
      </c>
      <c r="P1872" s="5">
        <v>13.46</v>
      </c>
      <c r="Q1872" s="5">
        <f t="shared" si="116"/>
        <v>66.654000000000011</v>
      </c>
      <c r="R1872" s="5">
        <f t="shared" si="117"/>
        <v>26.92</v>
      </c>
      <c r="S1872" s="5">
        <f t="shared" si="118"/>
        <v>39.734000000000009</v>
      </c>
      <c r="T1872" s="7">
        <f t="shared" si="119"/>
        <v>0.59612326342004984</v>
      </c>
      <c r="U1872" s="4">
        <f>YEAR(SalesDataTable[[#This Row],[Order Date]])</f>
        <v>2026</v>
      </c>
      <c r="V1872" s="7" t="str">
        <f>"Q"&amp;ROUNDUP(MONTH(SalesDataTable[[#This Row],[Order Date]])/3,0)</f>
        <v>Q3</v>
      </c>
      <c r="W1872" s="8">
        <f>MONTH(SalesDataTable[[#This Row],[Order Date]])</f>
        <v>9</v>
      </c>
      <c r="X1872" s="7" t="str">
        <f>TEXT(SalesDataTable[[#This Row],[Order Date]],"mmm")</f>
        <v>Sep</v>
      </c>
    </row>
    <row r="1873" spans="1:24" ht="15.6">
      <c r="A1873" s="2">
        <v>5066</v>
      </c>
      <c r="B1873" s="12">
        <v>46276</v>
      </c>
      <c r="C1873" s="14">
        <f>YEAR(SalesDataTable[[#This Row],[Order Date]])</f>
        <v>2026</v>
      </c>
      <c r="D1873" s="14">
        <f>ROUNDUP(MONTH(SalesDataTable[[#This Row],[Order Date]])/3,0)</f>
        <v>3</v>
      </c>
      <c r="E1873" s="14">
        <f>MONTH(SalesDataTable[[#This Row],[Order Date]])</f>
        <v>9</v>
      </c>
      <c r="F1873" s="14" t="str">
        <f>TEXT(SalesDataTable[[#This Row],[Order Date]],"mmm")</f>
        <v>Sep</v>
      </c>
      <c r="G1873" s="3" t="s">
        <v>6</v>
      </c>
      <c r="H1873" s="3" t="s">
        <v>41</v>
      </c>
      <c r="I1873" s="3" t="s">
        <v>2</v>
      </c>
      <c r="J1873" s="3" t="s">
        <v>13</v>
      </c>
      <c r="K1873" s="3" t="s">
        <v>23</v>
      </c>
      <c r="L1873" s="3" t="s">
        <v>24</v>
      </c>
      <c r="M1873" s="8">
        <v>1</v>
      </c>
      <c r="N1873" s="5">
        <v>338.01</v>
      </c>
      <c r="O1873" s="6">
        <v>0</v>
      </c>
      <c r="P1873" s="5">
        <v>190.89</v>
      </c>
      <c r="Q1873" s="5">
        <f t="shared" si="116"/>
        <v>338.01</v>
      </c>
      <c r="R1873" s="5">
        <f t="shared" si="117"/>
        <v>190.89</v>
      </c>
      <c r="S1873" s="5">
        <f t="shared" si="118"/>
        <v>147.12</v>
      </c>
      <c r="T1873" s="7">
        <f t="shared" si="119"/>
        <v>0.43525339486997427</v>
      </c>
      <c r="U1873" s="4">
        <f>YEAR(SalesDataTable[[#This Row],[Order Date]])</f>
        <v>2026</v>
      </c>
      <c r="V1873" s="7" t="str">
        <f>"Q"&amp;ROUNDUP(MONTH(SalesDataTable[[#This Row],[Order Date]])/3,0)</f>
        <v>Q3</v>
      </c>
      <c r="W1873" s="8">
        <f>MONTH(SalesDataTable[[#This Row],[Order Date]])</f>
        <v>9</v>
      </c>
      <c r="X1873" s="7" t="str">
        <f>TEXT(SalesDataTable[[#This Row],[Order Date]],"mmm")</f>
        <v>Sep</v>
      </c>
    </row>
    <row r="1874" spans="1:24" ht="15.6">
      <c r="A1874" s="2">
        <v>78</v>
      </c>
      <c r="B1874" s="12">
        <v>46277</v>
      </c>
      <c r="C1874" s="14">
        <f>YEAR(SalesDataTable[[#This Row],[Order Date]])</f>
        <v>2026</v>
      </c>
      <c r="D1874" s="14">
        <f>ROUNDUP(MONTH(SalesDataTable[[#This Row],[Order Date]])/3,0)</f>
        <v>3</v>
      </c>
      <c r="E1874" s="14">
        <f>MONTH(SalesDataTable[[#This Row],[Order Date]])</f>
        <v>9</v>
      </c>
      <c r="F1874" s="14" t="str">
        <f>TEXT(SalesDataTable[[#This Row],[Order Date]],"mmm")</f>
        <v>Sep</v>
      </c>
      <c r="G1874" s="3" t="s">
        <v>20</v>
      </c>
      <c r="H1874" s="3" t="s">
        <v>47</v>
      </c>
      <c r="I1874" s="3" t="s">
        <v>2</v>
      </c>
      <c r="J1874" s="3" t="s">
        <v>13</v>
      </c>
      <c r="K1874" s="3" t="s">
        <v>34</v>
      </c>
      <c r="L1874" s="3" t="s">
        <v>35</v>
      </c>
      <c r="M1874" s="8">
        <v>5</v>
      </c>
      <c r="N1874" s="5">
        <v>40.78</v>
      </c>
      <c r="O1874" s="6">
        <v>0.05</v>
      </c>
      <c r="P1874" s="5">
        <v>14.94</v>
      </c>
      <c r="Q1874" s="5">
        <f t="shared" si="116"/>
        <v>193.70499999999998</v>
      </c>
      <c r="R1874" s="5">
        <f t="shared" si="117"/>
        <v>74.7</v>
      </c>
      <c r="S1874" s="5">
        <f t="shared" si="118"/>
        <v>119.00499999999998</v>
      </c>
      <c r="T1874" s="7">
        <f t="shared" si="119"/>
        <v>0.61436204537828132</v>
      </c>
      <c r="U1874" s="4">
        <f>YEAR(SalesDataTable[[#This Row],[Order Date]])</f>
        <v>2026</v>
      </c>
      <c r="V1874" s="7" t="str">
        <f>"Q"&amp;ROUNDUP(MONTH(SalesDataTable[[#This Row],[Order Date]])/3,0)</f>
        <v>Q3</v>
      </c>
      <c r="W1874" s="8">
        <f>MONTH(SalesDataTable[[#This Row],[Order Date]])</f>
        <v>9</v>
      </c>
      <c r="X1874" s="7" t="str">
        <f>TEXT(SalesDataTable[[#This Row],[Order Date]],"mmm")</f>
        <v>Sep</v>
      </c>
    </row>
    <row r="1875" spans="1:24" ht="15.6">
      <c r="A1875" s="2">
        <v>354</v>
      </c>
      <c r="B1875" s="12">
        <v>46277</v>
      </c>
      <c r="C1875" s="14">
        <f>YEAR(SalesDataTable[[#This Row],[Order Date]])</f>
        <v>2026</v>
      </c>
      <c r="D1875" s="14">
        <f>ROUNDUP(MONTH(SalesDataTable[[#This Row],[Order Date]])/3,0)</f>
        <v>3</v>
      </c>
      <c r="E1875" s="14">
        <f>MONTH(SalesDataTable[[#This Row],[Order Date]])</f>
        <v>9</v>
      </c>
      <c r="F1875" s="14" t="str">
        <f>TEXT(SalesDataTable[[#This Row],[Order Date]],"mmm")</f>
        <v>Sep</v>
      </c>
      <c r="G1875" s="3" t="s">
        <v>11</v>
      </c>
      <c r="H1875" s="3" t="s">
        <v>52</v>
      </c>
      <c r="I1875" s="3" t="s">
        <v>2</v>
      </c>
      <c r="J1875" s="3" t="s">
        <v>3</v>
      </c>
      <c r="K1875" s="3" t="s">
        <v>4</v>
      </c>
      <c r="L1875" s="3" t="s">
        <v>22</v>
      </c>
      <c r="M1875" s="8">
        <v>4</v>
      </c>
      <c r="N1875" s="5">
        <v>51.47</v>
      </c>
      <c r="O1875" s="6">
        <v>0</v>
      </c>
      <c r="P1875" s="5">
        <v>21.9</v>
      </c>
      <c r="Q1875" s="5">
        <f t="shared" si="116"/>
        <v>205.88</v>
      </c>
      <c r="R1875" s="5">
        <f t="shared" si="117"/>
        <v>87.6</v>
      </c>
      <c r="S1875" s="5">
        <f t="shared" si="118"/>
        <v>118.28</v>
      </c>
      <c r="T1875" s="7">
        <f t="shared" si="119"/>
        <v>0.57450942296483387</v>
      </c>
      <c r="U1875" s="4">
        <f>YEAR(SalesDataTable[[#This Row],[Order Date]])</f>
        <v>2026</v>
      </c>
      <c r="V1875" s="7" t="str">
        <f>"Q"&amp;ROUNDUP(MONTH(SalesDataTable[[#This Row],[Order Date]])/3,0)</f>
        <v>Q3</v>
      </c>
      <c r="W1875" s="8">
        <f>MONTH(SalesDataTable[[#This Row],[Order Date]])</f>
        <v>9</v>
      </c>
      <c r="X1875" s="7" t="str">
        <f>TEXT(SalesDataTable[[#This Row],[Order Date]],"mmm")</f>
        <v>Sep</v>
      </c>
    </row>
    <row r="1876" spans="1:24" ht="15.6">
      <c r="A1876" s="2">
        <v>1738</v>
      </c>
      <c r="B1876" s="12">
        <v>46277</v>
      </c>
      <c r="C1876" s="14">
        <f>YEAR(SalesDataTable[[#This Row],[Order Date]])</f>
        <v>2026</v>
      </c>
      <c r="D1876" s="14">
        <f>ROUNDUP(MONTH(SalesDataTable[[#This Row],[Order Date]])/3,0)</f>
        <v>3</v>
      </c>
      <c r="E1876" s="14">
        <f>MONTH(SalesDataTable[[#This Row],[Order Date]])</f>
        <v>9</v>
      </c>
      <c r="F1876" s="14" t="str">
        <f>TEXT(SalesDataTable[[#This Row],[Order Date]],"mmm")</f>
        <v>Sep</v>
      </c>
      <c r="G1876" s="3" t="s">
        <v>0</v>
      </c>
      <c r="H1876" s="3" t="s">
        <v>50</v>
      </c>
      <c r="I1876" s="3" t="s">
        <v>8</v>
      </c>
      <c r="J1876" s="3" t="s">
        <v>16</v>
      </c>
      <c r="K1876" s="3" t="s">
        <v>9</v>
      </c>
      <c r="L1876" s="3"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c r="U1876" s="4">
        <f>YEAR(SalesDataTable[[#This Row],[Order Date]])</f>
        <v>2026</v>
      </c>
      <c r="V1876" s="7" t="str">
        <f>"Q"&amp;ROUNDUP(MONTH(SalesDataTable[[#This Row],[Order Date]])/3,0)</f>
        <v>Q3</v>
      </c>
      <c r="W1876" s="8">
        <f>MONTH(SalesDataTable[[#This Row],[Order Date]])</f>
        <v>9</v>
      </c>
      <c r="X1876" s="7" t="str">
        <f>TEXT(SalesDataTable[[#This Row],[Order Date]],"mmm")</f>
        <v>Sep</v>
      </c>
    </row>
    <row r="1877" spans="1:24" ht="15.6">
      <c r="A1877" s="2">
        <v>1900</v>
      </c>
      <c r="B1877" s="12">
        <v>46277</v>
      </c>
      <c r="C1877" s="14">
        <f>YEAR(SalesDataTable[[#This Row],[Order Date]])</f>
        <v>2026</v>
      </c>
      <c r="D1877" s="14">
        <f>ROUNDUP(MONTH(SalesDataTable[[#This Row],[Order Date]])/3,0)</f>
        <v>3</v>
      </c>
      <c r="E1877" s="14">
        <f>MONTH(SalesDataTable[[#This Row],[Order Date]])</f>
        <v>9</v>
      </c>
      <c r="F1877" s="14" t="str">
        <f>TEXT(SalesDataTable[[#This Row],[Order Date]],"mmm")</f>
        <v>Sep</v>
      </c>
      <c r="G1877" s="3" t="s">
        <v>6</v>
      </c>
      <c r="H1877" s="3" t="s">
        <v>27</v>
      </c>
      <c r="I1877" s="3" t="s">
        <v>19</v>
      </c>
      <c r="J1877" s="3" t="s">
        <v>13</v>
      </c>
      <c r="K1877" s="3" t="s">
        <v>34</v>
      </c>
      <c r="L1877" s="3" t="s">
        <v>45</v>
      </c>
      <c r="M1877" s="8">
        <v>1</v>
      </c>
      <c r="N1877" s="5">
        <v>51.34</v>
      </c>
      <c r="O1877" s="6">
        <v>0.1</v>
      </c>
      <c r="P1877" s="5">
        <v>22.63</v>
      </c>
      <c r="Q1877" s="5">
        <f t="shared" si="116"/>
        <v>46.206000000000003</v>
      </c>
      <c r="R1877" s="5">
        <f t="shared" si="117"/>
        <v>22.63</v>
      </c>
      <c r="S1877" s="5">
        <f t="shared" si="118"/>
        <v>23.576000000000004</v>
      </c>
      <c r="T1877" s="7">
        <f t="shared" si="119"/>
        <v>0.51023676578799293</v>
      </c>
      <c r="U1877" s="4">
        <f>YEAR(SalesDataTable[[#This Row],[Order Date]])</f>
        <v>2026</v>
      </c>
      <c r="V1877" s="7" t="str">
        <f>"Q"&amp;ROUNDUP(MONTH(SalesDataTable[[#This Row],[Order Date]])/3,0)</f>
        <v>Q3</v>
      </c>
      <c r="W1877" s="8">
        <f>MONTH(SalesDataTable[[#This Row],[Order Date]])</f>
        <v>9</v>
      </c>
      <c r="X1877" s="7" t="str">
        <f>TEXT(SalesDataTable[[#This Row],[Order Date]],"mmm")</f>
        <v>Sep</v>
      </c>
    </row>
    <row r="1878" spans="1:24" ht="15.6">
      <c r="A1878" s="2">
        <v>3375</v>
      </c>
      <c r="B1878" s="12">
        <v>46277</v>
      </c>
      <c r="C1878" s="14">
        <f>YEAR(SalesDataTable[[#This Row],[Order Date]])</f>
        <v>2026</v>
      </c>
      <c r="D1878" s="14">
        <f>ROUNDUP(MONTH(SalesDataTable[[#This Row],[Order Date]])/3,0)</f>
        <v>3</v>
      </c>
      <c r="E1878" s="14">
        <f>MONTH(SalesDataTable[[#This Row],[Order Date]])</f>
        <v>9</v>
      </c>
      <c r="F1878" s="14" t="str">
        <f>TEXT(SalesDataTable[[#This Row],[Order Date]],"mmm")</f>
        <v>Sep</v>
      </c>
      <c r="G1878" s="3" t="s">
        <v>6</v>
      </c>
      <c r="H1878" s="3" t="s">
        <v>7</v>
      </c>
      <c r="I1878" s="3" t="s">
        <v>8</v>
      </c>
      <c r="J1878" s="3" t="s">
        <v>3</v>
      </c>
      <c r="K1878" s="3" t="s">
        <v>14</v>
      </c>
      <c r="L1878" s="3"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c r="U1878" s="4">
        <f>YEAR(SalesDataTable[[#This Row],[Order Date]])</f>
        <v>2026</v>
      </c>
      <c r="V1878" s="7" t="str">
        <f>"Q"&amp;ROUNDUP(MONTH(SalesDataTable[[#This Row],[Order Date]])/3,0)</f>
        <v>Q3</v>
      </c>
      <c r="W1878" s="8">
        <f>MONTH(SalesDataTable[[#This Row],[Order Date]])</f>
        <v>9</v>
      </c>
      <c r="X1878" s="7" t="str">
        <f>TEXT(SalesDataTable[[#This Row],[Order Date]],"mmm")</f>
        <v>Sep</v>
      </c>
    </row>
    <row r="1879" spans="1:24" ht="15.6">
      <c r="A1879" s="2">
        <v>3567</v>
      </c>
      <c r="B1879" s="12">
        <v>46277</v>
      </c>
      <c r="C1879" s="14">
        <f>YEAR(SalesDataTable[[#This Row],[Order Date]])</f>
        <v>2026</v>
      </c>
      <c r="D1879" s="14">
        <f>ROUNDUP(MONTH(SalesDataTable[[#This Row],[Order Date]])/3,0)</f>
        <v>3</v>
      </c>
      <c r="E1879" s="14">
        <f>MONTH(SalesDataTable[[#This Row],[Order Date]])</f>
        <v>9</v>
      </c>
      <c r="F1879" s="14" t="str">
        <f>TEXT(SalesDataTable[[#This Row],[Order Date]],"mmm")</f>
        <v>Sep</v>
      </c>
      <c r="G1879" s="3" t="s">
        <v>6</v>
      </c>
      <c r="H1879" s="3" t="s">
        <v>41</v>
      </c>
      <c r="I1879" s="3" t="s">
        <v>2</v>
      </c>
      <c r="J1879" s="3" t="s">
        <v>16</v>
      </c>
      <c r="K1879" s="3" t="s">
        <v>23</v>
      </c>
      <c r="L1879" s="3"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c r="U1879" s="4">
        <f>YEAR(SalesDataTable[[#This Row],[Order Date]])</f>
        <v>2026</v>
      </c>
      <c r="V1879" s="7" t="str">
        <f>"Q"&amp;ROUNDUP(MONTH(SalesDataTable[[#This Row],[Order Date]])/3,0)</f>
        <v>Q3</v>
      </c>
      <c r="W1879" s="8">
        <f>MONTH(SalesDataTable[[#This Row],[Order Date]])</f>
        <v>9</v>
      </c>
      <c r="X1879" s="7" t="str">
        <f>TEXT(SalesDataTable[[#This Row],[Order Date]],"mmm")</f>
        <v>Sep</v>
      </c>
    </row>
    <row r="1880" spans="1:24" ht="15.6">
      <c r="A1880" s="2">
        <v>4106</v>
      </c>
      <c r="B1880" s="12">
        <v>46277</v>
      </c>
      <c r="C1880" s="14">
        <f>YEAR(SalesDataTable[[#This Row],[Order Date]])</f>
        <v>2026</v>
      </c>
      <c r="D1880" s="14">
        <f>ROUNDUP(MONTH(SalesDataTable[[#This Row],[Order Date]])/3,0)</f>
        <v>3</v>
      </c>
      <c r="E1880" s="14">
        <f>MONTH(SalesDataTable[[#This Row],[Order Date]])</f>
        <v>9</v>
      </c>
      <c r="F1880" s="14" t="str">
        <f>TEXT(SalesDataTable[[#This Row],[Order Date]],"mmm")</f>
        <v>Sep</v>
      </c>
      <c r="G1880" s="3" t="s">
        <v>6</v>
      </c>
      <c r="H1880" s="3" t="s">
        <v>27</v>
      </c>
      <c r="I1880" s="3" t="s">
        <v>19</v>
      </c>
      <c r="J1880" s="3" t="s">
        <v>3</v>
      </c>
      <c r="K1880" s="3" t="s">
        <v>4</v>
      </c>
      <c r="L1880" s="3"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c r="U1880" s="4">
        <f>YEAR(SalesDataTable[[#This Row],[Order Date]])</f>
        <v>2026</v>
      </c>
      <c r="V1880" s="7" t="str">
        <f>"Q"&amp;ROUNDUP(MONTH(SalesDataTable[[#This Row],[Order Date]])/3,0)</f>
        <v>Q3</v>
      </c>
      <c r="W1880" s="8">
        <f>MONTH(SalesDataTable[[#This Row],[Order Date]])</f>
        <v>9</v>
      </c>
      <c r="X1880" s="7" t="str">
        <f>TEXT(SalesDataTable[[#This Row],[Order Date]],"mmm")</f>
        <v>Sep</v>
      </c>
    </row>
    <row r="1881" spans="1:24" ht="15.6">
      <c r="A1881" s="2">
        <v>4293</v>
      </c>
      <c r="B1881" s="12">
        <v>46277</v>
      </c>
      <c r="C1881" s="14">
        <f>YEAR(SalesDataTable[[#This Row],[Order Date]])</f>
        <v>2026</v>
      </c>
      <c r="D1881" s="14">
        <f>ROUNDUP(MONTH(SalesDataTable[[#This Row],[Order Date]])/3,0)</f>
        <v>3</v>
      </c>
      <c r="E1881" s="14">
        <f>MONTH(SalesDataTable[[#This Row],[Order Date]])</f>
        <v>9</v>
      </c>
      <c r="F1881" s="14" t="str">
        <f>TEXT(SalesDataTable[[#This Row],[Order Date]],"mmm")</f>
        <v>Sep</v>
      </c>
      <c r="G1881" s="3" t="s">
        <v>6</v>
      </c>
      <c r="H1881" s="3" t="s">
        <v>43</v>
      </c>
      <c r="I1881" s="3" t="s">
        <v>8</v>
      </c>
      <c r="J1881" s="3" t="s">
        <v>13</v>
      </c>
      <c r="K1881" s="3" t="s">
        <v>23</v>
      </c>
      <c r="L1881" s="3"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c r="U1881" s="4">
        <f>YEAR(SalesDataTable[[#This Row],[Order Date]])</f>
        <v>2026</v>
      </c>
      <c r="V1881" s="7" t="str">
        <f>"Q"&amp;ROUNDUP(MONTH(SalesDataTable[[#This Row],[Order Date]])/3,0)</f>
        <v>Q3</v>
      </c>
      <c r="W1881" s="8">
        <f>MONTH(SalesDataTable[[#This Row],[Order Date]])</f>
        <v>9</v>
      </c>
      <c r="X1881" s="7" t="str">
        <f>TEXT(SalesDataTable[[#This Row],[Order Date]],"mmm")</f>
        <v>Sep</v>
      </c>
    </row>
    <row r="1882" spans="1:24" ht="15.6">
      <c r="A1882" s="2">
        <v>4859</v>
      </c>
      <c r="B1882" s="12">
        <v>46277</v>
      </c>
      <c r="C1882" s="14">
        <f>YEAR(SalesDataTable[[#This Row],[Order Date]])</f>
        <v>2026</v>
      </c>
      <c r="D1882" s="14">
        <f>ROUNDUP(MONTH(SalesDataTable[[#This Row],[Order Date]])/3,0)</f>
        <v>3</v>
      </c>
      <c r="E1882" s="14">
        <f>MONTH(SalesDataTable[[#This Row],[Order Date]])</f>
        <v>9</v>
      </c>
      <c r="F1882" s="14" t="str">
        <f>TEXT(SalesDataTable[[#This Row],[Order Date]],"mmm")</f>
        <v>Sep</v>
      </c>
      <c r="G1882" s="3" t="s">
        <v>0</v>
      </c>
      <c r="H1882" s="3" t="s">
        <v>1</v>
      </c>
      <c r="I1882" s="3" t="s">
        <v>2</v>
      </c>
      <c r="J1882" s="3" t="s">
        <v>3</v>
      </c>
      <c r="K1882" s="3" t="s">
        <v>4</v>
      </c>
      <c r="L1882" s="3" t="s">
        <v>5</v>
      </c>
      <c r="M1882" s="8">
        <v>1</v>
      </c>
      <c r="N1882" s="5">
        <v>80.39</v>
      </c>
      <c r="O1882" s="6">
        <v>0</v>
      </c>
      <c r="P1882" s="5">
        <v>42.85</v>
      </c>
      <c r="Q1882" s="5">
        <f t="shared" si="116"/>
        <v>80.39</v>
      </c>
      <c r="R1882" s="5">
        <f t="shared" si="117"/>
        <v>42.85</v>
      </c>
      <c r="S1882" s="5">
        <f t="shared" si="118"/>
        <v>37.54</v>
      </c>
      <c r="T1882" s="7">
        <f t="shared" si="119"/>
        <v>0.46697350416718497</v>
      </c>
      <c r="U1882" s="4">
        <f>YEAR(SalesDataTable[[#This Row],[Order Date]])</f>
        <v>2026</v>
      </c>
      <c r="V1882" s="7" t="str">
        <f>"Q"&amp;ROUNDUP(MONTH(SalesDataTable[[#This Row],[Order Date]])/3,0)</f>
        <v>Q3</v>
      </c>
      <c r="W1882" s="8">
        <f>MONTH(SalesDataTable[[#This Row],[Order Date]])</f>
        <v>9</v>
      </c>
      <c r="X1882" s="7" t="str">
        <f>TEXT(SalesDataTable[[#This Row],[Order Date]],"mmm")</f>
        <v>Sep</v>
      </c>
    </row>
    <row r="1883" spans="1:24" ht="15.6">
      <c r="A1883" s="2">
        <v>770</v>
      </c>
      <c r="B1883" s="12">
        <v>46278</v>
      </c>
      <c r="C1883" s="14">
        <f>YEAR(SalesDataTable[[#This Row],[Order Date]])</f>
        <v>2026</v>
      </c>
      <c r="D1883" s="14">
        <f>ROUNDUP(MONTH(SalesDataTable[[#This Row],[Order Date]])/3,0)</f>
        <v>3</v>
      </c>
      <c r="E1883" s="14">
        <f>MONTH(SalesDataTable[[#This Row],[Order Date]])</f>
        <v>9</v>
      </c>
      <c r="F1883" s="14" t="str">
        <f>TEXT(SalesDataTable[[#This Row],[Order Date]],"mmm")</f>
        <v>Sep</v>
      </c>
      <c r="G1883" s="3" t="s">
        <v>11</v>
      </c>
      <c r="H1883" s="3" t="s">
        <v>18</v>
      </c>
      <c r="I1883" s="3" t="s">
        <v>19</v>
      </c>
      <c r="J1883" s="3" t="s">
        <v>3</v>
      </c>
      <c r="K1883" s="3" t="s">
        <v>9</v>
      </c>
      <c r="L1883" s="3"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c r="U1883" s="4">
        <f>YEAR(SalesDataTable[[#This Row],[Order Date]])</f>
        <v>2026</v>
      </c>
      <c r="V1883" s="7" t="str">
        <f>"Q"&amp;ROUNDUP(MONTH(SalesDataTable[[#This Row],[Order Date]])/3,0)</f>
        <v>Q3</v>
      </c>
      <c r="W1883" s="8">
        <f>MONTH(SalesDataTable[[#This Row],[Order Date]])</f>
        <v>9</v>
      </c>
      <c r="X1883" s="7" t="str">
        <f>TEXT(SalesDataTable[[#This Row],[Order Date]],"mmm")</f>
        <v>Sep</v>
      </c>
    </row>
    <row r="1884" spans="1:24" ht="15.6">
      <c r="A1884" s="2">
        <v>1375</v>
      </c>
      <c r="B1884" s="12">
        <v>46278</v>
      </c>
      <c r="C1884" s="14">
        <f>YEAR(SalesDataTable[[#This Row],[Order Date]])</f>
        <v>2026</v>
      </c>
      <c r="D1884" s="14">
        <f>ROUNDUP(MONTH(SalesDataTable[[#This Row],[Order Date]])/3,0)</f>
        <v>3</v>
      </c>
      <c r="E1884" s="14">
        <f>MONTH(SalesDataTable[[#This Row],[Order Date]])</f>
        <v>9</v>
      </c>
      <c r="F1884" s="14" t="str">
        <f>TEXT(SalesDataTable[[#This Row],[Order Date]],"mmm")</f>
        <v>Sep</v>
      </c>
      <c r="G1884" s="3" t="s">
        <v>6</v>
      </c>
      <c r="H1884" s="3" t="s">
        <v>43</v>
      </c>
      <c r="I1884" s="3" t="s">
        <v>19</v>
      </c>
      <c r="J1884" s="3" t="s">
        <v>3</v>
      </c>
      <c r="K1884" s="3" t="s">
        <v>14</v>
      </c>
      <c r="L1884" s="3" t="s">
        <v>15</v>
      </c>
      <c r="M1884" s="8">
        <v>1</v>
      </c>
      <c r="N1884" s="5">
        <v>35.86</v>
      </c>
      <c r="O1884" s="6">
        <v>0</v>
      </c>
      <c r="P1884" s="5">
        <v>13.33</v>
      </c>
      <c r="Q1884" s="5">
        <f t="shared" si="116"/>
        <v>35.86</v>
      </c>
      <c r="R1884" s="5">
        <f t="shared" si="117"/>
        <v>13.33</v>
      </c>
      <c r="S1884" s="5">
        <f t="shared" si="118"/>
        <v>22.53</v>
      </c>
      <c r="T1884" s="7">
        <f t="shared" si="119"/>
        <v>0.62827663134411604</v>
      </c>
      <c r="U1884" s="4">
        <f>YEAR(SalesDataTable[[#This Row],[Order Date]])</f>
        <v>2026</v>
      </c>
      <c r="V1884" s="7" t="str">
        <f>"Q"&amp;ROUNDUP(MONTH(SalesDataTable[[#This Row],[Order Date]])/3,0)</f>
        <v>Q3</v>
      </c>
      <c r="W1884" s="8">
        <f>MONTH(SalesDataTable[[#This Row],[Order Date]])</f>
        <v>9</v>
      </c>
      <c r="X1884" s="7" t="str">
        <f>TEXT(SalesDataTable[[#This Row],[Order Date]],"mmm")</f>
        <v>Sep</v>
      </c>
    </row>
    <row r="1885" spans="1:24" ht="15.6">
      <c r="A1885" s="2">
        <v>2063</v>
      </c>
      <c r="B1885" s="12">
        <v>46278</v>
      </c>
      <c r="C1885" s="14">
        <f>YEAR(SalesDataTable[[#This Row],[Order Date]])</f>
        <v>2026</v>
      </c>
      <c r="D1885" s="14">
        <f>ROUNDUP(MONTH(SalesDataTable[[#This Row],[Order Date]])/3,0)</f>
        <v>3</v>
      </c>
      <c r="E1885" s="14">
        <f>MONTH(SalesDataTable[[#This Row],[Order Date]])</f>
        <v>9</v>
      </c>
      <c r="F1885" s="14" t="str">
        <f>TEXT(SalesDataTable[[#This Row],[Order Date]],"mmm")</f>
        <v>Sep</v>
      </c>
      <c r="G1885" s="3" t="s">
        <v>6</v>
      </c>
      <c r="H1885" s="3" t="s">
        <v>49</v>
      </c>
      <c r="I1885" s="3" t="s">
        <v>19</v>
      </c>
      <c r="J1885" s="3" t="s">
        <v>3</v>
      </c>
      <c r="K1885" s="3" t="s">
        <v>14</v>
      </c>
      <c r="L1885" s="3"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c r="U1885" s="4">
        <f>YEAR(SalesDataTable[[#This Row],[Order Date]])</f>
        <v>2026</v>
      </c>
      <c r="V1885" s="7" t="str">
        <f>"Q"&amp;ROUNDUP(MONTH(SalesDataTable[[#This Row],[Order Date]])/3,0)</f>
        <v>Q3</v>
      </c>
      <c r="W1885" s="8">
        <f>MONTH(SalesDataTable[[#This Row],[Order Date]])</f>
        <v>9</v>
      </c>
      <c r="X1885" s="7" t="str">
        <f>TEXT(SalesDataTable[[#This Row],[Order Date]],"mmm")</f>
        <v>Sep</v>
      </c>
    </row>
    <row r="1886" spans="1:24" ht="15.6">
      <c r="A1886" s="2">
        <v>2563</v>
      </c>
      <c r="B1886" s="12">
        <v>46278</v>
      </c>
      <c r="C1886" s="14">
        <f>YEAR(SalesDataTable[[#This Row],[Order Date]])</f>
        <v>2026</v>
      </c>
      <c r="D1886" s="14">
        <f>ROUNDUP(MONTH(SalesDataTable[[#This Row],[Order Date]])/3,0)</f>
        <v>3</v>
      </c>
      <c r="E1886" s="14">
        <f>MONTH(SalesDataTable[[#This Row],[Order Date]])</f>
        <v>9</v>
      </c>
      <c r="F1886" s="14" t="str">
        <f>TEXT(SalesDataTable[[#This Row],[Order Date]],"mmm")</f>
        <v>Sep</v>
      </c>
      <c r="G1886" s="3" t="s">
        <v>6</v>
      </c>
      <c r="H1886" s="3" t="s">
        <v>27</v>
      </c>
      <c r="I1886" s="3" t="s">
        <v>28</v>
      </c>
      <c r="J1886" s="3" t="s">
        <v>3</v>
      </c>
      <c r="K1886" s="3" t="s">
        <v>9</v>
      </c>
      <c r="L1886" s="3"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c r="U1886" s="4">
        <f>YEAR(SalesDataTable[[#This Row],[Order Date]])</f>
        <v>2026</v>
      </c>
      <c r="V1886" s="7" t="str">
        <f>"Q"&amp;ROUNDUP(MONTH(SalesDataTable[[#This Row],[Order Date]])/3,0)</f>
        <v>Q3</v>
      </c>
      <c r="W1886" s="8">
        <f>MONTH(SalesDataTable[[#This Row],[Order Date]])</f>
        <v>9</v>
      </c>
      <c r="X1886" s="7" t="str">
        <f>TEXT(SalesDataTable[[#This Row],[Order Date]],"mmm")</f>
        <v>Sep</v>
      </c>
    </row>
    <row r="1887" spans="1:24" ht="15.6">
      <c r="A1887" s="2">
        <v>2786</v>
      </c>
      <c r="B1887" s="12">
        <v>46278</v>
      </c>
      <c r="C1887" s="14">
        <f>YEAR(SalesDataTable[[#This Row],[Order Date]])</f>
        <v>2026</v>
      </c>
      <c r="D1887" s="14">
        <f>ROUNDUP(MONTH(SalesDataTable[[#This Row],[Order Date]])/3,0)</f>
        <v>3</v>
      </c>
      <c r="E1887" s="14">
        <f>MONTH(SalesDataTable[[#This Row],[Order Date]])</f>
        <v>9</v>
      </c>
      <c r="F1887" s="14" t="str">
        <f>TEXT(SalesDataTable[[#This Row],[Order Date]],"mmm")</f>
        <v>Sep</v>
      </c>
      <c r="G1887" s="3" t="s">
        <v>20</v>
      </c>
      <c r="H1887" s="3" t="s">
        <v>33</v>
      </c>
      <c r="I1887" s="3" t="s">
        <v>2</v>
      </c>
      <c r="J1887" s="3" t="s">
        <v>13</v>
      </c>
      <c r="K1887" s="3" t="s">
        <v>34</v>
      </c>
      <c r="L1887" s="3" t="s">
        <v>35</v>
      </c>
      <c r="M1887" s="8">
        <v>2</v>
      </c>
      <c r="N1887" s="5">
        <v>40.83</v>
      </c>
      <c r="O1887" s="6">
        <v>0</v>
      </c>
      <c r="P1887" s="5">
        <v>14.56</v>
      </c>
      <c r="Q1887" s="5">
        <f t="shared" si="116"/>
        <v>81.66</v>
      </c>
      <c r="R1887" s="5">
        <f t="shared" si="117"/>
        <v>29.12</v>
      </c>
      <c r="S1887" s="5">
        <f t="shared" si="118"/>
        <v>52.539999999999992</v>
      </c>
      <c r="T1887" s="7">
        <f t="shared" si="119"/>
        <v>0.64339946118050451</v>
      </c>
      <c r="U1887" s="4">
        <f>YEAR(SalesDataTable[[#This Row],[Order Date]])</f>
        <v>2026</v>
      </c>
      <c r="V1887" s="7" t="str">
        <f>"Q"&amp;ROUNDUP(MONTH(SalesDataTable[[#This Row],[Order Date]])/3,0)</f>
        <v>Q3</v>
      </c>
      <c r="W1887" s="8">
        <f>MONTH(SalesDataTable[[#This Row],[Order Date]])</f>
        <v>9</v>
      </c>
      <c r="X1887" s="7" t="str">
        <f>TEXT(SalesDataTable[[#This Row],[Order Date]],"mmm")</f>
        <v>Sep</v>
      </c>
    </row>
    <row r="1888" spans="1:24" ht="15.6">
      <c r="A1888" s="2">
        <v>3269</v>
      </c>
      <c r="B1888" s="12">
        <v>46278</v>
      </c>
      <c r="C1888" s="14">
        <f>YEAR(SalesDataTable[[#This Row],[Order Date]])</f>
        <v>2026</v>
      </c>
      <c r="D1888" s="14">
        <f>ROUNDUP(MONTH(SalesDataTable[[#This Row],[Order Date]])/3,0)</f>
        <v>3</v>
      </c>
      <c r="E1888" s="14">
        <f>MONTH(SalesDataTable[[#This Row],[Order Date]])</f>
        <v>9</v>
      </c>
      <c r="F1888" s="14" t="str">
        <f>TEXT(SalesDataTable[[#This Row],[Order Date]],"mmm")</f>
        <v>Sep</v>
      </c>
      <c r="G1888" s="3" t="s">
        <v>11</v>
      </c>
      <c r="H1888" s="3" t="s">
        <v>52</v>
      </c>
      <c r="I1888" s="3" t="s">
        <v>19</v>
      </c>
      <c r="J1888" s="3" t="s">
        <v>13</v>
      </c>
      <c r="K1888" s="3" t="s">
        <v>34</v>
      </c>
      <c r="L1888" s="3" t="s">
        <v>42</v>
      </c>
      <c r="M1888" s="8">
        <v>2</v>
      </c>
      <c r="N1888" s="5">
        <v>37.119999999999997</v>
      </c>
      <c r="O1888" s="6">
        <v>0</v>
      </c>
      <c r="P1888" s="5">
        <v>14.26</v>
      </c>
      <c r="Q1888" s="5">
        <f t="shared" si="116"/>
        <v>74.239999999999995</v>
      </c>
      <c r="R1888" s="5">
        <f t="shared" si="117"/>
        <v>28.52</v>
      </c>
      <c r="S1888" s="5">
        <f t="shared" si="118"/>
        <v>45.72</v>
      </c>
      <c r="T1888" s="7">
        <f t="shared" si="119"/>
        <v>0.61584051724137934</v>
      </c>
      <c r="U1888" s="4">
        <f>YEAR(SalesDataTable[[#This Row],[Order Date]])</f>
        <v>2026</v>
      </c>
      <c r="V1888" s="7" t="str">
        <f>"Q"&amp;ROUNDUP(MONTH(SalesDataTable[[#This Row],[Order Date]])/3,0)</f>
        <v>Q3</v>
      </c>
      <c r="W1888" s="8">
        <f>MONTH(SalesDataTable[[#This Row],[Order Date]])</f>
        <v>9</v>
      </c>
      <c r="X1888" s="7" t="str">
        <f>TEXT(SalesDataTable[[#This Row],[Order Date]],"mmm")</f>
        <v>Sep</v>
      </c>
    </row>
    <row r="1889" spans="1:24" ht="15.6">
      <c r="A1889" s="2">
        <v>3346</v>
      </c>
      <c r="B1889" s="12">
        <v>46278</v>
      </c>
      <c r="C1889" s="14">
        <f>YEAR(SalesDataTable[[#This Row],[Order Date]])</f>
        <v>2026</v>
      </c>
      <c r="D1889" s="14">
        <f>ROUNDUP(MONTH(SalesDataTable[[#This Row],[Order Date]])/3,0)</f>
        <v>3</v>
      </c>
      <c r="E1889" s="14">
        <f>MONTH(SalesDataTable[[#This Row],[Order Date]])</f>
        <v>9</v>
      </c>
      <c r="F1889" s="14" t="str">
        <f>TEXT(SalesDataTable[[#This Row],[Order Date]],"mmm")</f>
        <v>Sep</v>
      </c>
      <c r="G1889" s="3" t="s">
        <v>20</v>
      </c>
      <c r="H1889" s="3" t="s">
        <v>33</v>
      </c>
      <c r="I1889" s="3" t="s">
        <v>2</v>
      </c>
      <c r="J1889" s="3" t="s">
        <v>3</v>
      </c>
      <c r="K1889" s="3" t="s">
        <v>23</v>
      </c>
      <c r="L1889" s="3"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c r="U1889" s="4">
        <f>YEAR(SalesDataTable[[#This Row],[Order Date]])</f>
        <v>2026</v>
      </c>
      <c r="V1889" s="7" t="str">
        <f>"Q"&amp;ROUNDUP(MONTH(SalesDataTable[[#This Row],[Order Date]])/3,0)</f>
        <v>Q3</v>
      </c>
      <c r="W1889" s="8">
        <f>MONTH(SalesDataTable[[#This Row],[Order Date]])</f>
        <v>9</v>
      </c>
      <c r="X1889" s="7" t="str">
        <f>TEXT(SalesDataTable[[#This Row],[Order Date]],"mmm")</f>
        <v>Sep</v>
      </c>
    </row>
    <row r="1890" spans="1:24" ht="15.6">
      <c r="A1890" s="2">
        <v>4097</v>
      </c>
      <c r="B1890" s="12">
        <v>46278</v>
      </c>
      <c r="C1890" s="14">
        <f>YEAR(SalesDataTable[[#This Row],[Order Date]])</f>
        <v>2026</v>
      </c>
      <c r="D1890" s="14">
        <f>ROUNDUP(MONTH(SalesDataTable[[#This Row],[Order Date]])/3,0)</f>
        <v>3</v>
      </c>
      <c r="E1890" s="14">
        <f>MONTH(SalesDataTable[[#This Row],[Order Date]])</f>
        <v>9</v>
      </c>
      <c r="F1890" s="14" t="str">
        <f>TEXT(SalesDataTable[[#This Row],[Order Date]],"mmm")</f>
        <v>Sep</v>
      </c>
      <c r="G1890" s="3" t="s">
        <v>6</v>
      </c>
      <c r="H1890" s="3" t="s">
        <v>43</v>
      </c>
      <c r="I1890" s="3" t="s">
        <v>2</v>
      </c>
      <c r="J1890" s="3" t="s">
        <v>3</v>
      </c>
      <c r="K1890" s="3" t="s">
        <v>9</v>
      </c>
      <c r="L1890" s="3"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c r="U1890" s="4">
        <f>YEAR(SalesDataTable[[#This Row],[Order Date]])</f>
        <v>2026</v>
      </c>
      <c r="V1890" s="7" t="str">
        <f>"Q"&amp;ROUNDUP(MONTH(SalesDataTable[[#This Row],[Order Date]])/3,0)</f>
        <v>Q3</v>
      </c>
      <c r="W1890" s="8">
        <f>MONTH(SalesDataTable[[#This Row],[Order Date]])</f>
        <v>9</v>
      </c>
      <c r="X1890" s="7" t="str">
        <f>TEXT(SalesDataTable[[#This Row],[Order Date]],"mmm")</f>
        <v>Sep</v>
      </c>
    </row>
    <row r="1891" spans="1:24" ht="15.6">
      <c r="A1891" s="2">
        <v>4208</v>
      </c>
      <c r="B1891" s="12">
        <v>46278</v>
      </c>
      <c r="C1891" s="14">
        <f>YEAR(SalesDataTable[[#This Row],[Order Date]])</f>
        <v>2026</v>
      </c>
      <c r="D1891" s="14">
        <f>ROUNDUP(MONTH(SalesDataTable[[#This Row],[Order Date]])/3,0)</f>
        <v>3</v>
      </c>
      <c r="E1891" s="14">
        <f>MONTH(SalesDataTable[[#This Row],[Order Date]])</f>
        <v>9</v>
      </c>
      <c r="F1891" s="14" t="str">
        <f>TEXT(SalesDataTable[[#This Row],[Order Date]],"mmm")</f>
        <v>Sep</v>
      </c>
      <c r="G1891" s="3" t="s">
        <v>6</v>
      </c>
      <c r="H1891" s="3" t="s">
        <v>43</v>
      </c>
      <c r="I1891" s="3" t="s">
        <v>8</v>
      </c>
      <c r="J1891" s="3" t="s">
        <v>16</v>
      </c>
      <c r="K1891" s="3" t="s">
        <v>4</v>
      </c>
      <c r="L1891" s="3" t="s">
        <v>30</v>
      </c>
      <c r="M1891" s="8">
        <v>6</v>
      </c>
      <c r="N1891" s="5">
        <v>104.11</v>
      </c>
      <c r="O1891" s="6">
        <v>0.1</v>
      </c>
      <c r="P1891" s="5">
        <v>49</v>
      </c>
      <c r="Q1891" s="5">
        <f t="shared" si="116"/>
        <v>562.19399999999996</v>
      </c>
      <c r="R1891" s="5">
        <f t="shared" si="117"/>
        <v>294</v>
      </c>
      <c r="S1891" s="5">
        <f t="shared" si="118"/>
        <v>268.19399999999996</v>
      </c>
      <c r="T1891" s="7">
        <f t="shared" si="119"/>
        <v>0.47704884790659446</v>
      </c>
      <c r="U1891" s="4">
        <f>YEAR(SalesDataTable[[#This Row],[Order Date]])</f>
        <v>2026</v>
      </c>
      <c r="V1891" s="7" t="str">
        <f>"Q"&amp;ROUNDUP(MONTH(SalesDataTable[[#This Row],[Order Date]])/3,0)</f>
        <v>Q3</v>
      </c>
      <c r="W1891" s="8">
        <f>MONTH(SalesDataTable[[#This Row],[Order Date]])</f>
        <v>9</v>
      </c>
      <c r="X1891" s="7" t="str">
        <f>TEXT(SalesDataTable[[#This Row],[Order Date]],"mmm")</f>
        <v>Sep</v>
      </c>
    </row>
    <row r="1892" spans="1:24" ht="15.6">
      <c r="A1892" s="2">
        <v>4606</v>
      </c>
      <c r="B1892" s="12">
        <v>46278</v>
      </c>
      <c r="C1892" s="14">
        <f>YEAR(SalesDataTable[[#This Row],[Order Date]])</f>
        <v>2026</v>
      </c>
      <c r="D1892" s="14">
        <f>ROUNDUP(MONTH(SalesDataTable[[#This Row],[Order Date]])/3,0)</f>
        <v>3</v>
      </c>
      <c r="E1892" s="14">
        <f>MONTH(SalesDataTable[[#This Row],[Order Date]])</f>
        <v>9</v>
      </c>
      <c r="F1892" s="14" t="str">
        <f>TEXT(SalesDataTable[[#This Row],[Order Date]],"mmm")</f>
        <v>Sep</v>
      </c>
      <c r="G1892" s="3" t="s">
        <v>20</v>
      </c>
      <c r="H1892" s="3" t="s">
        <v>33</v>
      </c>
      <c r="I1892" s="3" t="s">
        <v>2</v>
      </c>
      <c r="J1892" s="3" t="s">
        <v>16</v>
      </c>
      <c r="K1892" s="3" t="s">
        <v>23</v>
      </c>
      <c r="L1892" s="3"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c r="U1892" s="4">
        <f>YEAR(SalesDataTable[[#This Row],[Order Date]])</f>
        <v>2026</v>
      </c>
      <c r="V1892" s="7" t="str">
        <f>"Q"&amp;ROUNDUP(MONTH(SalesDataTable[[#This Row],[Order Date]])/3,0)</f>
        <v>Q3</v>
      </c>
      <c r="W1892" s="8">
        <f>MONTH(SalesDataTable[[#This Row],[Order Date]])</f>
        <v>9</v>
      </c>
      <c r="X1892" s="7" t="str">
        <f>TEXT(SalesDataTable[[#This Row],[Order Date]],"mmm")</f>
        <v>Sep</v>
      </c>
    </row>
    <row r="1893" spans="1:24" ht="15.6">
      <c r="A1893" s="2">
        <v>222</v>
      </c>
      <c r="B1893" s="12">
        <v>46279</v>
      </c>
      <c r="C1893" s="14">
        <f>YEAR(SalesDataTable[[#This Row],[Order Date]])</f>
        <v>2026</v>
      </c>
      <c r="D1893" s="14">
        <f>ROUNDUP(MONTH(SalesDataTable[[#This Row],[Order Date]])/3,0)</f>
        <v>3</v>
      </c>
      <c r="E1893" s="14">
        <f>MONTH(SalesDataTable[[#This Row],[Order Date]])</f>
        <v>9</v>
      </c>
      <c r="F1893" s="14" t="str">
        <f>TEXT(SalesDataTable[[#This Row],[Order Date]],"mmm")</f>
        <v>Sep</v>
      </c>
      <c r="G1893" s="3" t="s">
        <v>6</v>
      </c>
      <c r="H1893" s="3" t="s">
        <v>43</v>
      </c>
      <c r="I1893" s="3" t="s">
        <v>2</v>
      </c>
      <c r="J1893" s="3" t="s">
        <v>3</v>
      </c>
      <c r="K1893" s="3" t="s">
        <v>4</v>
      </c>
      <c r="L1893" s="3" t="s">
        <v>22</v>
      </c>
      <c r="M1893" s="8">
        <v>2</v>
      </c>
      <c r="N1893" s="5">
        <v>49.69</v>
      </c>
      <c r="O1893" s="6">
        <v>0.05</v>
      </c>
      <c r="P1893" s="5">
        <v>22.55</v>
      </c>
      <c r="Q1893" s="5">
        <f t="shared" si="116"/>
        <v>94.410999999999987</v>
      </c>
      <c r="R1893" s="5">
        <f t="shared" si="117"/>
        <v>45.1</v>
      </c>
      <c r="S1893" s="5">
        <f t="shared" si="118"/>
        <v>49.310999999999986</v>
      </c>
      <c r="T1893" s="7">
        <f t="shared" si="119"/>
        <v>0.52230142674052804</v>
      </c>
      <c r="U1893" s="4">
        <f>YEAR(SalesDataTable[[#This Row],[Order Date]])</f>
        <v>2026</v>
      </c>
      <c r="V1893" s="7" t="str">
        <f>"Q"&amp;ROUNDUP(MONTH(SalesDataTable[[#This Row],[Order Date]])/3,0)</f>
        <v>Q3</v>
      </c>
      <c r="W1893" s="8">
        <f>MONTH(SalesDataTable[[#This Row],[Order Date]])</f>
        <v>9</v>
      </c>
      <c r="X1893" s="7" t="str">
        <f>TEXT(SalesDataTable[[#This Row],[Order Date]],"mmm")</f>
        <v>Sep</v>
      </c>
    </row>
    <row r="1894" spans="1:24" ht="15.6">
      <c r="A1894" s="2">
        <v>241</v>
      </c>
      <c r="B1894" s="12">
        <v>46279</v>
      </c>
      <c r="C1894" s="14">
        <f>YEAR(SalesDataTable[[#This Row],[Order Date]])</f>
        <v>2026</v>
      </c>
      <c r="D1894" s="14">
        <f>ROUNDUP(MONTH(SalesDataTable[[#This Row],[Order Date]])/3,0)</f>
        <v>3</v>
      </c>
      <c r="E1894" s="14">
        <f>MONTH(SalesDataTable[[#This Row],[Order Date]])</f>
        <v>9</v>
      </c>
      <c r="F1894" s="14" t="str">
        <f>TEXT(SalesDataTable[[#This Row],[Order Date]],"mmm")</f>
        <v>Sep</v>
      </c>
      <c r="G1894" s="3" t="s">
        <v>11</v>
      </c>
      <c r="H1894" s="3" t="s">
        <v>25</v>
      </c>
      <c r="I1894" s="3" t="s">
        <v>2</v>
      </c>
      <c r="J1894" s="3" t="s">
        <v>3</v>
      </c>
      <c r="K1894" s="3" t="s">
        <v>4</v>
      </c>
      <c r="L1894" s="3" t="s">
        <v>22</v>
      </c>
      <c r="M1894" s="8">
        <v>4</v>
      </c>
      <c r="N1894" s="5">
        <v>50.5</v>
      </c>
      <c r="O1894" s="6">
        <v>0</v>
      </c>
      <c r="P1894" s="5">
        <v>23.02</v>
      </c>
      <c r="Q1894" s="5">
        <f t="shared" si="116"/>
        <v>202</v>
      </c>
      <c r="R1894" s="5">
        <f t="shared" si="117"/>
        <v>92.08</v>
      </c>
      <c r="S1894" s="5">
        <f t="shared" si="118"/>
        <v>109.92</v>
      </c>
      <c r="T1894" s="7">
        <f t="shared" si="119"/>
        <v>0.5441584158415842</v>
      </c>
      <c r="U1894" s="4">
        <f>YEAR(SalesDataTable[[#This Row],[Order Date]])</f>
        <v>2026</v>
      </c>
      <c r="V1894" s="7" t="str">
        <f>"Q"&amp;ROUNDUP(MONTH(SalesDataTable[[#This Row],[Order Date]])/3,0)</f>
        <v>Q3</v>
      </c>
      <c r="W1894" s="8">
        <f>MONTH(SalesDataTable[[#This Row],[Order Date]])</f>
        <v>9</v>
      </c>
      <c r="X1894" s="7" t="str">
        <f>TEXT(SalesDataTable[[#This Row],[Order Date]],"mmm")</f>
        <v>Sep</v>
      </c>
    </row>
    <row r="1895" spans="1:24" ht="15.6">
      <c r="A1895" s="2">
        <v>753</v>
      </c>
      <c r="B1895" s="12">
        <v>46279</v>
      </c>
      <c r="C1895" s="14">
        <f>YEAR(SalesDataTable[[#This Row],[Order Date]])</f>
        <v>2026</v>
      </c>
      <c r="D1895" s="14">
        <f>ROUNDUP(MONTH(SalesDataTable[[#This Row],[Order Date]])/3,0)</f>
        <v>3</v>
      </c>
      <c r="E1895" s="14">
        <f>MONTH(SalesDataTable[[#This Row],[Order Date]])</f>
        <v>9</v>
      </c>
      <c r="F1895" s="14" t="str">
        <f>TEXT(SalesDataTable[[#This Row],[Order Date]],"mmm")</f>
        <v>Sep</v>
      </c>
      <c r="G1895" s="3" t="s">
        <v>20</v>
      </c>
      <c r="H1895" s="3" t="s">
        <v>21</v>
      </c>
      <c r="I1895" s="3" t="s">
        <v>19</v>
      </c>
      <c r="J1895" s="3" t="s">
        <v>3</v>
      </c>
      <c r="K1895" s="3" t="s">
        <v>14</v>
      </c>
      <c r="L1895" s="3"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c r="U1895" s="4">
        <f>YEAR(SalesDataTable[[#This Row],[Order Date]])</f>
        <v>2026</v>
      </c>
      <c r="V1895" s="7" t="str">
        <f>"Q"&amp;ROUNDUP(MONTH(SalesDataTable[[#This Row],[Order Date]])/3,0)</f>
        <v>Q3</v>
      </c>
      <c r="W1895" s="8">
        <f>MONTH(SalesDataTable[[#This Row],[Order Date]])</f>
        <v>9</v>
      </c>
      <c r="X1895" s="7" t="str">
        <f>TEXT(SalesDataTable[[#This Row],[Order Date]],"mmm")</f>
        <v>Sep</v>
      </c>
    </row>
    <row r="1896" spans="1:24" ht="15.6">
      <c r="A1896" s="2">
        <v>2530</v>
      </c>
      <c r="B1896" s="12">
        <v>46279</v>
      </c>
      <c r="C1896" s="14">
        <f>YEAR(SalesDataTable[[#This Row],[Order Date]])</f>
        <v>2026</v>
      </c>
      <c r="D1896" s="14">
        <f>ROUNDUP(MONTH(SalesDataTable[[#This Row],[Order Date]])/3,0)</f>
        <v>3</v>
      </c>
      <c r="E1896" s="14">
        <f>MONTH(SalesDataTable[[#This Row],[Order Date]])</f>
        <v>9</v>
      </c>
      <c r="F1896" s="14" t="str">
        <f>TEXT(SalesDataTable[[#This Row],[Order Date]],"mmm")</f>
        <v>Sep</v>
      </c>
      <c r="G1896" s="3" t="s">
        <v>20</v>
      </c>
      <c r="H1896" s="3" t="s">
        <v>31</v>
      </c>
      <c r="I1896" s="3" t="s">
        <v>2</v>
      </c>
      <c r="J1896" s="3" t="s">
        <v>13</v>
      </c>
      <c r="K1896" s="3" t="s">
        <v>14</v>
      </c>
      <c r="L1896" s="3" t="s">
        <v>32</v>
      </c>
      <c r="M1896" s="8">
        <v>6</v>
      </c>
      <c r="N1896" s="5">
        <v>46.16</v>
      </c>
      <c r="O1896" s="6">
        <v>0.1</v>
      </c>
      <c r="P1896" s="5">
        <v>18.39</v>
      </c>
      <c r="Q1896" s="5">
        <f t="shared" si="116"/>
        <v>249.26399999999998</v>
      </c>
      <c r="R1896" s="5">
        <f t="shared" si="117"/>
        <v>110.34</v>
      </c>
      <c r="S1896" s="5">
        <f t="shared" si="118"/>
        <v>138.92399999999998</v>
      </c>
      <c r="T1896" s="7">
        <f t="shared" si="119"/>
        <v>0.55733679953783932</v>
      </c>
      <c r="U1896" s="4">
        <f>YEAR(SalesDataTable[[#This Row],[Order Date]])</f>
        <v>2026</v>
      </c>
      <c r="V1896" s="7" t="str">
        <f>"Q"&amp;ROUNDUP(MONTH(SalesDataTable[[#This Row],[Order Date]])/3,0)</f>
        <v>Q3</v>
      </c>
      <c r="W1896" s="8">
        <f>MONTH(SalesDataTable[[#This Row],[Order Date]])</f>
        <v>9</v>
      </c>
      <c r="X1896" s="7" t="str">
        <f>TEXT(SalesDataTable[[#This Row],[Order Date]],"mmm")</f>
        <v>Sep</v>
      </c>
    </row>
    <row r="1897" spans="1:24" ht="15.6">
      <c r="A1897" s="2">
        <v>572</v>
      </c>
      <c r="B1897" s="12">
        <v>46280</v>
      </c>
      <c r="C1897" s="14">
        <f>YEAR(SalesDataTable[[#This Row],[Order Date]])</f>
        <v>2026</v>
      </c>
      <c r="D1897" s="14">
        <f>ROUNDUP(MONTH(SalesDataTable[[#This Row],[Order Date]])/3,0)</f>
        <v>3</v>
      </c>
      <c r="E1897" s="14">
        <f>MONTH(SalesDataTable[[#This Row],[Order Date]])</f>
        <v>9</v>
      </c>
      <c r="F1897" s="14" t="str">
        <f>TEXT(SalesDataTable[[#This Row],[Order Date]],"mmm")</f>
        <v>Sep</v>
      </c>
      <c r="G1897" s="3" t="s">
        <v>0</v>
      </c>
      <c r="H1897" s="3" t="s">
        <v>50</v>
      </c>
      <c r="I1897" s="3" t="s">
        <v>19</v>
      </c>
      <c r="J1897" s="3" t="s">
        <v>3</v>
      </c>
      <c r="K1897" s="3" t="s">
        <v>14</v>
      </c>
      <c r="L1897" s="3"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c r="U1897" s="4">
        <f>YEAR(SalesDataTable[[#This Row],[Order Date]])</f>
        <v>2026</v>
      </c>
      <c r="V1897" s="7" t="str">
        <f>"Q"&amp;ROUNDUP(MONTH(SalesDataTable[[#This Row],[Order Date]])/3,0)</f>
        <v>Q3</v>
      </c>
      <c r="W1897" s="8">
        <f>MONTH(SalesDataTable[[#This Row],[Order Date]])</f>
        <v>9</v>
      </c>
      <c r="X1897" s="7" t="str">
        <f>TEXT(SalesDataTable[[#This Row],[Order Date]],"mmm")</f>
        <v>Sep</v>
      </c>
    </row>
    <row r="1898" spans="1:24" ht="15.6">
      <c r="A1898" s="2">
        <v>874</v>
      </c>
      <c r="B1898" s="12">
        <v>46280</v>
      </c>
      <c r="C1898" s="14">
        <f>YEAR(SalesDataTable[[#This Row],[Order Date]])</f>
        <v>2026</v>
      </c>
      <c r="D1898" s="14">
        <f>ROUNDUP(MONTH(SalesDataTable[[#This Row],[Order Date]])/3,0)</f>
        <v>3</v>
      </c>
      <c r="E1898" s="14">
        <f>MONTH(SalesDataTable[[#This Row],[Order Date]])</f>
        <v>9</v>
      </c>
      <c r="F1898" s="14" t="str">
        <f>TEXT(SalesDataTable[[#This Row],[Order Date]],"mmm")</f>
        <v>Sep</v>
      </c>
      <c r="G1898" s="3" t="s">
        <v>0</v>
      </c>
      <c r="H1898" s="3" t="s">
        <v>50</v>
      </c>
      <c r="I1898" s="3" t="s">
        <v>2</v>
      </c>
      <c r="J1898" s="3" t="s">
        <v>3</v>
      </c>
      <c r="K1898" s="3" t="s">
        <v>9</v>
      </c>
      <c r="L1898" s="3"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c r="U1898" s="4">
        <f>YEAR(SalesDataTable[[#This Row],[Order Date]])</f>
        <v>2026</v>
      </c>
      <c r="V1898" s="7" t="str">
        <f>"Q"&amp;ROUNDUP(MONTH(SalesDataTable[[#This Row],[Order Date]])/3,0)</f>
        <v>Q3</v>
      </c>
      <c r="W1898" s="8">
        <f>MONTH(SalesDataTable[[#This Row],[Order Date]])</f>
        <v>9</v>
      </c>
      <c r="X1898" s="7" t="str">
        <f>TEXT(SalesDataTable[[#This Row],[Order Date]],"mmm")</f>
        <v>Sep</v>
      </c>
    </row>
    <row r="1899" spans="1:24" ht="15.6">
      <c r="A1899" s="2">
        <v>937</v>
      </c>
      <c r="B1899" s="12">
        <v>46280</v>
      </c>
      <c r="C1899" s="14">
        <f>YEAR(SalesDataTable[[#This Row],[Order Date]])</f>
        <v>2026</v>
      </c>
      <c r="D1899" s="14">
        <f>ROUNDUP(MONTH(SalesDataTable[[#This Row],[Order Date]])/3,0)</f>
        <v>3</v>
      </c>
      <c r="E1899" s="14">
        <f>MONTH(SalesDataTable[[#This Row],[Order Date]])</f>
        <v>9</v>
      </c>
      <c r="F1899" s="14" t="str">
        <f>TEXT(SalesDataTable[[#This Row],[Order Date]],"mmm")</f>
        <v>Sep</v>
      </c>
      <c r="G1899" s="3" t="s">
        <v>20</v>
      </c>
      <c r="H1899" s="3" t="s">
        <v>21</v>
      </c>
      <c r="I1899" s="3" t="s">
        <v>28</v>
      </c>
      <c r="J1899" s="3" t="s">
        <v>16</v>
      </c>
      <c r="K1899" s="3" t="s">
        <v>9</v>
      </c>
      <c r="L1899" s="3" t="s">
        <v>17</v>
      </c>
      <c r="M1899" s="8">
        <v>1</v>
      </c>
      <c r="N1899" s="5">
        <v>146.41</v>
      </c>
      <c r="O1899" s="6">
        <v>0.15</v>
      </c>
      <c r="P1899" s="5">
        <v>80.87</v>
      </c>
      <c r="Q1899" s="5">
        <f t="shared" si="116"/>
        <v>124.4485</v>
      </c>
      <c r="R1899" s="5">
        <f t="shared" si="117"/>
        <v>80.87</v>
      </c>
      <c r="S1899" s="5">
        <f t="shared" si="118"/>
        <v>43.578499999999991</v>
      </c>
      <c r="T1899" s="7">
        <f t="shared" si="119"/>
        <v>0.35017296311325563</v>
      </c>
      <c r="U1899" s="4">
        <f>YEAR(SalesDataTable[[#This Row],[Order Date]])</f>
        <v>2026</v>
      </c>
      <c r="V1899" s="7" t="str">
        <f>"Q"&amp;ROUNDUP(MONTH(SalesDataTable[[#This Row],[Order Date]])/3,0)</f>
        <v>Q3</v>
      </c>
      <c r="W1899" s="8">
        <f>MONTH(SalesDataTable[[#This Row],[Order Date]])</f>
        <v>9</v>
      </c>
      <c r="X1899" s="7" t="str">
        <f>TEXT(SalesDataTable[[#This Row],[Order Date]],"mmm")</f>
        <v>Sep</v>
      </c>
    </row>
    <row r="1900" spans="1:24" ht="15.6">
      <c r="A1900" s="2">
        <v>1229</v>
      </c>
      <c r="B1900" s="12">
        <v>46280</v>
      </c>
      <c r="C1900" s="14">
        <f>YEAR(SalesDataTable[[#This Row],[Order Date]])</f>
        <v>2026</v>
      </c>
      <c r="D1900" s="14">
        <f>ROUNDUP(MONTH(SalesDataTable[[#This Row],[Order Date]])/3,0)</f>
        <v>3</v>
      </c>
      <c r="E1900" s="14">
        <f>MONTH(SalesDataTable[[#This Row],[Order Date]])</f>
        <v>9</v>
      </c>
      <c r="F1900" s="14" t="str">
        <f>TEXT(SalesDataTable[[#This Row],[Order Date]],"mmm")</f>
        <v>Sep</v>
      </c>
      <c r="G1900" s="3" t="s">
        <v>6</v>
      </c>
      <c r="H1900" s="3" t="s">
        <v>7</v>
      </c>
      <c r="I1900" s="3" t="s">
        <v>28</v>
      </c>
      <c r="J1900" s="3" t="s">
        <v>13</v>
      </c>
      <c r="K1900" s="3" t="s">
        <v>4</v>
      </c>
      <c r="L1900" s="3"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c r="U1900" s="4">
        <f>YEAR(SalesDataTable[[#This Row],[Order Date]])</f>
        <v>2026</v>
      </c>
      <c r="V1900" s="7" t="str">
        <f>"Q"&amp;ROUNDUP(MONTH(SalesDataTable[[#This Row],[Order Date]])/3,0)</f>
        <v>Q3</v>
      </c>
      <c r="W1900" s="8">
        <f>MONTH(SalesDataTable[[#This Row],[Order Date]])</f>
        <v>9</v>
      </c>
      <c r="X1900" s="7" t="str">
        <f>TEXT(SalesDataTable[[#This Row],[Order Date]],"mmm")</f>
        <v>Sep</v>
      </c>
    </row>
    <row r="1901" spans="1:24" ht="15.6">
      <c r="A1901" s="2">
        <v>2186</v>
      </c>
      <c r="B1901" s="12">
        <v>46280</v>
      </c>
      <c r="C1901" s="14">
        <f>YEAR(SalesDataTable[[#This Row],[Order Date]])</f>
        <v>2026</v>
      </c>
      <c r="D1901" s="14">
        <f>ROUNDUP(MONTH(SalesDataTable[[#This Row],[Order Date]])/3,0)</f>
        <v>3</v>
      </c>
      <c r="E1901" s="14">
        <f>MONTH(SalesDataTable[[#This Row],[Order Date]])</f>
        <v>9</v>
      </c>
      <c r="F1901" s="14" t="str">
        <f>TEXT(SalesDataTable[[#This Row],[Order Date]],"mmm")</f>
        <v>Sep</v>
      </c>
      <c r="G1901" s="3" t="s">
        <v>11</v>
      </c>
      <c r="H1901" s="3" t="s">
        <v>12</v>
      </c>
      <c r="I1901" s="3" t="s">
        <v>2</v>
      </c>
      <c r="J1901" s="3" t="s">
        <v>3</v>
      </c>
      <c r="K1901" s="3" t="s">
        <v>9</v>
      </c>
      <c r="L1901" s="3" t="s">
        <v>10</v>
      </c>
      <c r="M1901" s="8">
        <v>2</v>
      </c>
      <c r="N1901" s="5">
        <v>91.6</v>
      </c>
      <c r="O1901" s="6">
        <v>0</v>
      </c>
      <c r="P1901" s="5">
        <v>46.54</v>
      </c>
      <c r="Q1901" s="5">
        <f t="shared" si="116"/>
        <v>183.2</v>
      </c>
      <c r="R1901" s="5">
        <f t="shared" si="117"/>
        <v>93.08</v>
      </c>
      <c r="S1901" s="5">
        <f t="shared" si="118"/>
        <v>90.11999999999999</v>
      </c>
      <c r="T1901" s="7">
        <f t="shared" si="119"/>
        <v>0.49192139737991264</v>
      </c>
      <c r="U1901" s="4">
        <f>YEAR(SalesDataTable[[#This Row],[Order Date]])</f>
        <v>2026</v>
      </c>
      <c r="V1901" s="7" t="str">
        <f>"Q"&amp;ROUNDUP(MONTH(SalesDataTable[[#This Row],[Order Date]])/3,0)</f>
        <v>Q3</v>
      </c>
      <c r="W1901" s="8">
        <f>MONTH(SalesDataTable[[#This Row],[Order Date]])</f>
        <v>9</v>
      </c>
      <c r="X1901" s="7" t="str">
        <f>TEXT(SalesDataTable[[#This Row],[Order Date]],"mmm")</f>
        <v>Sep</v>
      </c>
    </row>
    <row r="1902" spans="1:24" ht="15.6">
      <c r="A1902" s="2">
        <v>2922</v>
      </c>
      <c r="B1902" s="12">
        <v>46280</v>
      </c>
      <c r="C1902" s="14">
        <f>YEAR(SalesDataTable[[#This Row],[Order Date]])</f>
        <v>2026</v>
      </c>
      <c r="D1902" s="14">
        <f>ROUNDUP(MONTH(SalesDataTable[[#This Row],[Order Date]])/3,0)</f>
        <v>3</v>
      </c>
      <c r="E1902" s="14">
        <f>MONTH(SalesDataTable[[#This Row],[Order Date]])</f>
        <v>9</v>
      </c>
      <c r="F1902" s="14" t="str">
        <f>TEXT(SalesDataTable[[#This Row],[Order Date]],"mmm")</f>
        <v>Sep</v>
      </c>
      <c r="G1902" s="3" t="s">
        <v>11</v>
      </c>
      <c r="H1902" s="3" t="s">
        <v>12</v>
      </c>
      <c r="I1902" s="3" t="s">
        <v>2</v>
      </c>
      <c r="J1902" s="3" t="s">
        <v>13</v>
      </c>
      <c r="K1902" s="3" t="s">
        <v>34</v>
      </c>
      <c r="L1902" s="3"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c r="U1902" s="4">
        <f>YEAR(SalesDataTable[[#This Row],[Order Date]])</f>
        <v>2026</v>
      </c>
      <c r="V1902" s="7" t="str">
        <f>"Q"&amp;ROUNDUP(MONTH(SalesDataTable[[#This Row],[Order Date]])/3,0)</f>
        <v>Q3</v>
      </c>
      <c r="W1902" s="8">
        <f>MONTH(SalesDataTable[[#This Row],[Order Date]])</f>
        <v>9</v>
      </c>
      <c r="X1902" s="7" t="str">
        <f>TEXT(SalesDataTable[[#This Row],[Order Date]],"mmm")</f>
        <v>Sep</v>
      </c>
    </row>
    <row r="1903" spans="1:24" ht="15.6">
      <c r="A1903" s="2">
        <v>3140</v>
      </c>
      <c r="B1903" s="12">
        <v>46280</v>
      </c>
      <c r="C1903" s="14">
        <f>YEAR(SalesDataTable[[#This Row],[Order Date]])</f>
        <v>2026</v>
      </c>
      <c r="D1903" s="14">
        <f>ROUNDUP(MONTH(SalesDataTable[[#This Row],[Order Date]])/3,0)</f>
        <v>3</v>
      </c>
      <c r="E1903" s="14">
        <f>MONTH(SalesDataTable[[#This Row],[Order Date]])</f>
        <v>9</v>
      </c>
      <c r="F1903" s="14" t="str">
        <f>TEXT(SalesDataTable[[#This Row],[Order Date]],"mmm")</f>
        <v>Sep</v>
      </c>
      <c r="G1903" s="3" t="s">
        <v>6</v>
      </c>
      <c r="H1903" s="3" t="s">
        <v>43</v>
      </c>
      <c r="I1903" s="3" t="s">
        <v>28</v>
      </c>
      <c r="J1903" s="3" t="s">
        <v>13</v>
      </c>
      <c r="K1903" s="3" t="s">
        <v>23</v>
      </c>
      <c r="L1903" s="3" t="s">
        <v>51</v>
      </c>
      <c r="M1903" s="8">
        <v>2</v>
      </c>
      <c r="N1903" s="5">
        <v>122.69</v>
      </c>
      <c r="O1903" s="6">
        <v>0</v>
      </c>
      <c r="P1903" s="5">
        <v>61.4</v>
      </c>
      <c r="Q1903" s="5">
        <f t="shared" si="116"/>
        <v>245.38</v>
      </c>
      <c r="R1903" s="5">
        <f t="shared" si="117"/>
        <v>122.8</v>
      </c>
      <c r="S1903" s="5">
        <f t="shared" si="118"/>
        <v>122.58</v>
      </c>
      <c r="T1903" s="7">
        <f t="shared" si="119"/>
        <v>0.49955171570625151</v>
      </c>
      <c r="U1903" s="4">
        <f>YEAR(SalesDataTable[[#This Row],[Order Date]])</f>
        <v>2026</v>
      </c>
      <c r="V1903" s="7" t="str">
        <f>"Q"&amp;ROUNDUP(MONTH(SalesDataTable[[#This Row],[Order Date]])/3,0)</f>
        <v>Q3</v>
      </c>
      <c r="W1903" s="8">
        <f>MONTH(SalesDataTable[[#This Row],[Order Date]])</f>
        <v>9</v>
      </c>
      <c r="X1903" s="7" t="str">
        <f>TEXT(SalesDataTable[[#This Row],[Order Date]],"mmm")</f>
        <v>Sep</v>
      </c>
    </row>
    <row r="1904" spans="1:24" ht="15.6">
      <c r="A1904" s="2">
        <v>3369</v>
      </c>
      <c r="B1904" s="12">
        <v>46280</v>
      </c>
      <c r="C1904" s="14">
        <f>YEAR(SalesDataTable[[#This Row],[Order Date]])</f>
        <v>2026</v>
      </c>
      <c r="D1904" s="14">
        <f>ROUNDUP(MONTH(SalesDataTable[[#This Row],[Order Date]])/3,0)</f>
        <v>3</v>
      </c>
      <c r="E1904" s="14">
        <f>MONTH(SalesDataTable[[#This Row],[Order Date]])</f>
        <v>9</v>
      </c>
      <c r="F1904" s="14" t="str">
        <f>TEXT(SalesDataTable[[#This Row],[Order Date]],"mmm")</f>
        <v>Sep</v>
      </c>
      <c r="G1904" s="3" t="s">
        <v>6</v>
      </c>
      <c r="H1904" s="3" t="s">
        <v>43</v>
      </c>
      <c r="I1904" s="3" t="s">
        <v>28</v>
      </c>
      <c r="J1904" s="3" t="s">
        <v>13</v>
      </c>
      <c r="K1904" s="3" t="s">
        <v>14</v>
      </c>
      <c r="L1904" s="3" t="s">
        <v>32</v>
      </c>
      <c r="M1904" s="8">
        <v>1</v>
      </c>
      <c r="N1904" s="5">
        <v>45.59</v>
      </c>
      <c r="O1904" s="6">
        <v>0</v>
      </c>
      <c r="P1904" s="5">
        <v>18.28</v>
      </c>
      <c r="Q1904" s="5">
        <f t="shared" si="116"/>
        <v>45.59</v>
      </c>
      <c r="R1904" s="5">
        <f t="shared" si="117"/>
        <v>18.28</v>
      </c>
      <c r="S1904" s="5">
        <f t="shared" si="118"/>
        <v>27.310000000000002</v>
      </c>
      <c r="T1904" s="7">
        <f t="shared" si="119"/>
        <v>0.59903487606931349</v>
      </c>
      <c r="U1904" s="4">
        <f>YEAR(SalesDataTable[[#This Row],[Order Date]])</f>
        <v>2026</v>
      </c>
      <c r="V1904" s="7" t="str">
        <f>"Q"&amp;ROUNDUP(MONTH(SalesDataTable[[#This Row],[Order Date]])/3,0)</f>
        <v>Q3</v>
      </c>
      <c r="W1904" s="8">
        <f>MONTH(SalesDataTable[[#This Row],[Order Date]])</f>
        <v>9</v>
      </c>
      <c r="X1904" s="7" t="str">
        <f>TEXT(SalesDataTable[[#This Row],[Order Date]],"mmm")</f>
        <v>Sep</v>
      </c>
    </row>
    <row r="1905" spans="1:24" ht="15.6">
      <c r="A1905" s="2">
        <v>4865</v>
      </c>
      <c r="B1905" s="12">
        <v>46280</v>
      </c>
      <c r="C1905" s="14">
        <f>YEAR(SalesDataTable[[#This Row],[Order Date]])</f>
        <v>2026</v>
      </c>
      <c r="D1905" s="14">
        <f>ROUNDUP(MONTH(SalesDataTable[[#This Row],[Order Date]])/3,0)</f>
        <v>3</v>
      </c>
      <c r="E1905" s="14">
        <f>MONTH(SalesDataTable[[#This Row],[Order Date]])</f>
        <v>9</v>
      </c>
      <c r="F1905" s="14" t="str">
        <f>TEXT(SalesDataTable[[#This Row],[Order Date]],"mmm")</f>
        <v>Sep</v>
      </c>
      <c r="G1905" s="3" t="s">
        <v>20</v>
      </c>
      <c r="H1905" s="3" t="s">
        <v>21</v>
      </c>
      <c r="I1905" s="3" t="s">
        <v>2</v>
      </c>
      <c r="J1905" s="3" t="s">
        <v>3</v>
      </c>
      <c r="K1905" s="3" t="s">
        <v>4</v>
      </c>
      <c r="L1905" s="3" t="s">
        <v>5</v>
      </c>
      <c r="M1905" s="8">
        <v>1</v>
      </c>
      <c r="N1905" s="5">
        <v>83.8</v>
      </c>
      <c r="O1905" s="6">
        <v>0</v>
      </c>
      <c r="P1905" s="5">
        <v>42.23</v>
      </c>
      <c r="Q1905" s="5">
        <f t="shared" si="116"/>
        <v>83.8</v>
      </c>
      <c r="R1905" s="5">
        <f t="shared" si="117"/>
        <v>42.23</v>
      </c>
      <c r="S1905" s="5">
        <f t="shared" si="118"/>
        <v>41.57</v>
      </c>
      <c r="T1905" s="7">
        <f t="shared" si="119"/>
        <v>0.49606205250596663</v>
      </c>
      <c r="U1905" s="4">
        <f>YEAR(SalesDataTable[[#This Row],[Order Date]])</f>
        <v>2026</v>
      </c>
      <c r="V1905" s="7" t="str">
        <f>"Q"&amp;ROUNDUP(MONTH(SalesDataTable[[#This Row],[Order Date]])/3,0)</f>
        <v>Q3</v>
      </c>
      <c r="W1905" s="8">
        <f>MONTH(SalesDataTable[[#This Row],[Order Date]])</f>
        <v>9</v>
      </c>
      <c r="X1905" s="7" t="str">
        <f>TEXT(SalesDataTable[[#This Row],[Order Date]],"mmm")</f>
        <v>Sep</v>
      </c>
    </row>
    <row r="1906" spans="1:24" ht="15.6">
      <c r="A1906" s="2">
        <v>103</v>
      </c>
      <c r="B1906" s="12">
        <v>46281</v>
      </c>
      <c r="C1906" s="14">
        <f>YEAR(SalesDataTable[[#This Row],[Order Date]])</f>
        <v>2026</v>
      </c>
      <c r="D1906" s="14">
        <f>ROUNDUP(MONTH(SalesDataTable[[#This Row],[Order Date]])/3,0)</f>
        <v>3</v>
      </c>
      <c r="E1906" s="14">
        <f>MONTH(SalesDataTable[[#This Row],[Order Date]])</f>
        <v>9</v>
      </c>
      <c r="F1906" s="14" t="str">
        <f>TEXT(SalesDataTable[[#This Row],[Order Date]],"mmm")</f>
        <v>Sep</v>
      </c>
      <c r="G1906" s="3" t="s">
        <v>11</v>
      </c>
      <c r="H1906" s="3" t="s">
        <v>18</v>
      </c>
      <c r="I1906" s="3" t="s">
        <v>2</v>
      </c>
      <c r="J1906" s="3" t="s">
        <v>13</v>
      </c>
      <c r="K1906" s="3" t="s">
        <v>14</v>
      </c>
      <c r="L1906" s="3"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c r="U1906" s="4">
        <f>YEAR(SalesDataTable[[#This Row],[Order Date]])</f>
        <v>2026</v>
      </c>
      <c r="V1906" s="7" t="str">
        <f>"Q"&amp;ROUNDUP(MONTH(SalesDataTable[[#This Row],[Order Date]])/3,0)</f>
        <v>Q3</v>
      </c>
      <c r="W1906" s="8">
        <f>MONTH(SalesDataTable[[#This Row],[Order Date]])</f>
        <v>9</v>
      </c>
      <c r="X1906" s="7" t="str">
        <f>TEXT(SalesDataTable[[#This Row],[Order Date]],"mmm")</f>
        <v>Sep</v>
      </c>
    </row>
    <row r="1907" spans="1:24" ht="15.6">
      <c r="A1907" s="2">
        <v>4500</v>
      </c>
      <c r="B1907" s="12">
        <v>46281</v>
      </c>
      <c r="C1907" s="14">
        <f>YEAR(SalesDataTable[[#This Row],[Order Date]])</f>
        <v>2026</v>
      </c>
      <c r="D1907" s="14">
        <f>ROUNDUP(MONTH(SalesDataTable[[#This Row],[Order Date]])/3,0)</f>
        <v>3</v>
      </c>
      <c r="E1907" s="14">
        <f>MONTH(SalesDataTable[[#This Row],[Order Date]])</f>
        <v>9</v>
      </c>
      <c r="F1907" s="14" t="str">
        <f>TEXT(SalesDataTable[[#This Row],[Order Date]],"mmm")</f>
        <v>Sep</v>
      </c>
      <c r="G1907" s="3" t="s">
        <v>20</v>
      </c>
      <c r="H1907" s="3" t="s">
        <v>33</v>
      </c>
      <c r="I1907" s="3" t="s">
        <v>2</v>
      </c>
      <c r="J1907" s="3" t="s">
        <v>13</v>
      </c>
      <c r="K1907" s="3" t="s">
        <v>23</v>
      </c>
      <c r="L1907" s="3" t="s">
        <v>51</v>
      </c>
      <c r="M1907" s="8">
        <v>2</v>
      </c>
      <c r="N1907" s="5">
        <v>122.12</v>
      </c>
      <c r="O1907" s="6">
        <v>0.05</v>
      </c>
      <c r="P1907" s="5">
        <v>61.76</v>
      </c>
      <c r="Q1907" s="5">
        <f t="shared" si="116"/>
        <v>232.02799999999999</v>
      </c>
      <c r="R1907" s="5">
        <f t="shared" si="117"/>
        <v>123.52</v>
      </c>
      <c r="S1907" s="5">
        <f t="shared" si="118"/>
        <v>108.508</v>
      </c>
      <c r="T1907" s="7">
        <f t="shared" si="119"/>
        <v>0.46765045597945076</v>
      </c>
      <c r="U1907" s="4">
        <f>YEAR(SalesDataTable[[#This Row],[Order Date]])</f>
        <v>2026</v>
      </c>
      <c r="V1907" s="7" t="str">
        <f>"Q"&amp;ROUNDUP(MONTH(SalesDataTable[[#This Row],[Order Date]])/3,0)</f>
        <v>Q3</v>
      </c>
      <c r="W1907" s="8">
        <f>MONTH(SalesDataTable[[#This Row],[Order Date]])</f>
        <v>9</v>
      </c>
      <c r="X1907" s="7" t="str">
        <f>TEXT(SalesDataTable[[#This Row],[Order Date]],"mmm")</f>
        <v>Sep</v>
      </c>
    </row>
    <row r="1908" spans="1:24" ht="15.6">
      <c r="A1908" s="2">
        <v>5093</v>
      </c>
      <c r="B1908" s="12">
        <v>46281</v>
      </c>
      <c r="C1908" s="14">
        <f>YEAR(SalesDataTable[[#This Row],[Order Date]])</f>
        <v>2026</v>
      </c>
      <c r="D1908" s="14">
        <f>ROUNDUP(MONTH(SalesDataTable[[#This Row],[Order Date]])/3,0)</f>
        <v>3</v>
      </c>
      <c r="E1908" s="14">
        <f>MONTH(SalesDataTable[[#This Row],[Order Date]])</f>
        <v>9</v>
      </c>
      <c r="F1908" s="14" t="str">
        <f>TEXT(SalesDataTable[[#This Row],[Order Date]],"mmm")</f>
        <v>Sep</v>
      </c>
      <c r="G1908" s="3" t="s">
        <v>0</v>
      </c>
      <c r="H1908" s="3" t="s">
        <v>1</v>
      </c>
      <c r="I1908" s="3" t="s">
        <v>8</v>
      </c>
      <c r="J1908" s="3" t="s">
        <v>16</v>
      </c>
      <c r="K1908" s="3" t="s">
        <v>9</v>
      </c>
      <c r="L1908" s="3"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c r="U1908" s="4">
        <f>YEAR(SalesDataTable[[#This Row],[Order Date]])</f>
        <v>2026</v>
      </c>
      <c r="V1908" s="7" t="str">
        <f>"Q"&amp;ROUNDUP(MONTH(SalesDataTable[[#This Row],[Order Date]])/3,0)</f>
        <v>Q3</v>
      </c>
      <c r="W1908" s="8">
        <f>MONTH(SalesDataTable[[#This Row],[Order Date]])</f>
        <v>9</v>
      </c>
      <c r="X1908" s="7" t="str">
        <f>TEXT(SalesDataTable[[#This Row],[Order Date]],"mmm")</f>
        <v>Sep</v>
      </c>
    </row>
    <row r="1909" spans="1:24" ht="15.6">
      <c r="A1909" s="2">
        <v>5147</v>
      </c>
      <c r="B1909" s="12">
        <v>46281</v>
      </c>
      <c r="C1909" s="14">
        <f>YEAR(SalesDataTable[[#This Row],[Order Date]])</f>
        <v>2026</v>
      </c>
      <c r="D1909" s="14">
        <f>ROUNDUP(MONTH(SalesDataTable[[#This Row],[Order Date]])/3,0)</f>
        <v>3</v>
      </c>
      <c r="E1909" s="14">
        <f>MONTH(SalesDataTable[[#This Row],[Order Date]])</f>
        <v>9</v>
      </c>
      <c r="F1909" s="14" t="str">
        <f>TEXT(SalesDataTable[[#This Row],[Order Date]],"mmm")</f>
        <v>Sep</v>
      </c>
      <c r="G1909" s="3" t="s">
        <v>20</v>
      </c>
      <c r="H1909" s="3" t="s">
        <v>47</v>
      </c>
      <c r="I1909" s="3" t="s">
        <v>2</v>
      </c>
      <c r="J1909" s="3" t="s">
        <v>13</v>
      </c>
      <c r="K1909" s="3" t="s">
        <v>9</v>
      </c>
      <c r="L1909" s="3"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c r="U1909" s="4">
        <f>YEAR(SalesDataTable[[#This Row],[Order Date]])</f>
        <v>2026</v>
      </c>
      <c r="V1909" s="7" t="str">
        <f>"Q"&amp;ROUNDUP(MONTH(SalesDataTable[[#This Row],[Order Date]])/3,0)</f>
        <v>Q3</v>
      </c>
      <c r="W1909" s="8">
        <f>MONTH(SalesDataTable[[#This Row],[Order Date]])</f>
        <v>9</v>
      </c>
      <c r="X1909" s="7" t="str">
        <f>TEXT(SalesDataTable[[#This Row],[Order Date]],"mmm")</f>
        <v>Sep</v>
      </c>
    </row>
    <row r="1910" spans="1:24" ht="15.6">
      <c r="A1910" s="2">
        <v>365</v>
      </c>
      <c r="B1910" s="12">
        <v>46282</v>
      </c>
      <c r="C1910" s="14">
        <f>YEAR(SalesDataTable[[#This Row],[Order Date]])</f>
        <v>2026</v>
      </c>
      <c r="D1910" s="14">
        <f>ROUNDUP(MONTH(SalesDataTable[[#This Row],[Order Date]])/3,0)</f>
        <v>3</v>
      </c>
      <c r="E1910" s="14">
        <f>MONTH(SalesDataTable[[#This Row],[Order Date]])</f>
        <v>9</v>
      </c>
      <c r="F1910" s="14" t="str">
        <f>TEXT(SalesDataTable[[#This Row],[Order Date]],"mmm")</f>
        <v>Sep</v>
      </c>
      <c r="G1910" s="3" t="s">
        <v>20</v>
      </c>
      <c r="H1910" s="3" t="s">
        <v>33</v>
      </c>
      <c r="I1910" s="3" t="s">
        <v>28</v>
      </c>
      <c r="J1910" s="3" t="s">
        <v>3</v>
      </c>
      <c r="K1910" s="3" t="s">
        <v>23</v>
      </c>
      <c r="L1910" s="3" t="s">
        <v>51</v>
      </c>
      <c r="M1910" s="8">
        <v>2</v>
      </c>
      <c r="N1910" s="5">
        <v>121.25</v>
      </c>
      <c r="O1910" s="6">
        <v>0</v>
      </c>
      <c r="P1910" s="5">
        <v>61.5</v>
      </c>
      <c r="Q1910" s="5">
        <f t="shared" si="116"/>
        <v>242.5</v>
      </c>
      <c r="R1910" s="5">
        <f t="shared" si="117"/>
        <v>123</v>
      </c>
      <c r="S1910" s="5">
        <f t="shared" si="118"/>
        <v>119.5</v>
      </c>
      <c r="T1910" s="7">
        <f t="shared" si="119"/>
        <v>0.4927835051546392</v>
      </c>
      <c r="U1910" s="4">
        <f>YEAR(SalesDataTable[[#This Row],[Order Date]])</f>
        <v>2026</v>
      </c>
      <c r="V1910" s="7" t="str">
        <f>"Q"&amp;ROUNDUP(MONTH(SalesDataTable[[#This Row],[Order Date]])/3,0)</f>
        <v>Q3</v>
      </c>
      <c r="W1910" s="8">
        <f>MONTH(SalesDataTable[[#This Row],[Order Date]])</f>
        <v>9</v>
      </c>
      <c r="X1910" s="7" t="str">
        <f>TEXT(SalesDataTable[[#This Row],[Order Date]],"mmm")</f>
        <v>Sep</v>
      </c>
    </row>
    <row r="1911" spans="1:24" ht="15.6">
      <c r="A1911" s="2">
        <v>494</v>
      </c>
      <c r="B1911" s="12">
        <v>46282</v>
      </c>
      <c r="C1911" s="14">
        <f>YEAR(SalesDataTable[[#This Row],[Order Date]])</f>
        <v>2026</v>
      </c>
      <c r="D1911" s="14">
        <f>ROUNDUP(MONTH(SalesDataTable[[#This Row],[Order Date]])/3,0)</f>
        <v>3</v>
      </c>
      <c r="E1911" s="14">
        <f>MONTH(SalesDataTable[[#This Row],[Order Date]])</f>
        <v>9</v>
      </c>
      <c r="F1911" s="14" t="str">
        <f>TEXT(SalesDataTable[[#This Row],[Order Date]],"mmm")</f>
        <v>Sep</v>
      </c>
      <c r="G1911" s="3" t="s">
        <v>20</v>
      </c>
      <c r="H1911" s="3" t="s">
        <v>21</v>
      </c>
      <c r="I1911" s="3" t="s">
        <v>2</v>
      </c>
      <c r="J1911" s="3" t="s">
        <v>13</v>
      </c>
      <c r="K1911" s="3" t="s">
        <v>14</v>
      </c>
      <c r="L1911" s="3" t="s">
        <v>15</v>
      </c>
      <c r="M1911" s="8">
        <v>1</v>
      </c>
      <c r="N1911" s="5">
        <v>35.94</v>
      </c>
      <c r="O1911" s="6">
        <v>0.1</v>
      </c>
      <c r="P1911" s="5">
        <v>13.19</v>
      </c>
      <c r="Q1911" s="5">
        <f t="shared" si="116"/>
        <v>32.345999999999997</v>
      </c>
      <c r="R1911" s="5">
        <f t="shared" si="117"/>
        <v>13.19</v>
      </c>
      <c r="S1911" s="5">
        <f t="shared" si="118"/>
        <v>19.155999999999999</v>
      </c>
      <c r="T1911" s="7">
        <f t="shared" si="119"/>
        <v>0.59222160390774747</v>
      </c>
      <c r="U1911" s="4">
        <f>YEAR(SalesDataTable[[#This Row],[Order Date]])</f>
        <v>2026</v>
      </c>
      <c r="V1911" s="7" t="str">
        <f>"Q"&amp;ROUNDUP(MONTH(SalesDataTable[[#This Row],[Order Date]])/3,0)</f>
        <v>Q3</v>
      </c>
      <c r="W1911" s="8">
        <f>MONTH(SalesDataTable[[#This Row],[Order Date]])</f>
        <v>9</v>
      </c>
      <c r="X1911" s="7" t="str">
        <f>TEXT(SalesDataTable[[#This Row],[Order Date]],"mmm")</f>
        <v>Sep</v>
      </c>
    </row>
    <row r="1912" spans="1:24" ht="15.6">
      <c r="A1912" s="2">
        <v>665</v>
      </c>
      <c r="B1912" s="12">
        <v>46282</v>
      </c>
      <c r="C1912" s="14">
        <f>YEAR(SalesDataTable[[#This Row],[Order Date]])</f>
        <v>2026</v>
      </c>
      <c r="D1912" s="14">
        <f>ROUNDUP(MONTH(SalesDataTable[[#This Row],[Order Date]])/3,0)</f>
        <v>3</v>
      </c>
      <c r="E1912" s="14">
        <f>MONTH(SalesDataTable[[#This Row],[Order Date]])</f>
        <v>9</v>
      </c>
      <c r="F1912" s="14" t="str">
        <f>TEXT(SalesDataTable[[#This Row],[Order Date]],"mmm")</f>
        <v>Sep</v>
      </c>
      <c r="G1912" s="3" t="s">
        <v>6</v>
      </c>
      <c r="H1912" s="3" t="s">
        <v>49</v>
      </c>
      <c r="I1912" s="3" t="s">
        <v>2</v>
      </c>
      <c r="J1912" s="3" t="s">
        <v>13</v>
      </c>
      <c r="K1912" s="3" t="s">
        <v>4</v>
      </c>
      <c r="L1912" s="3" t="s">
        <v>30</v>
      </c>
      <c r="M1912" s="8">
        <v>1</v>
      </c>
      <c r="N1912" s="5">
        <v>101.18</v>
      </c>
      <c r="O1912" s="6">
        <v>0.1</v>
      </c>
      <c r="P1912" s="5">
        <v>49.38</v>
      </c>
      <c r="Q1912" s="5">
        <f t="shared" si="116"/>
        <v>91.062000000000012</v>
      </c>
      <c r="R1912" s="5">
        <f t="shared" si="117"/>
        <v>49.38</v>
      </c>
      <c r="S1912" s="5">
        <f t="shared" si="118"/>
        <v>41.682000000000009</v>
      </c>
      <c r="T1912" s="7">
        <f t="shared" si="119"/>
        <v>0.45773209461685449</v>
      </c>
      <c r="U1912" s="4">
        <f>YEAR(SalesDataTable[[#This Row],[Order Date]])</f>
        <v>2026</v>
      </c>
      <c r="V1912" s="7" t="str">
        <f>"Q"&amp;ROUNDUP(MONTH(SalesDataTable[[#This Row],[Order Date]])/3,0)</f>
        <v>Q3</v>
      </c>
      <c r="W1912" s="8">
        <f>MONTH(SalesDataTable[[#This Row],[Order Date]])</f>
        <v>9</v>
      </c>
      <c r="X1912" s="7" t="str">
        <f>TEXT(SalesDataTable[[#This Row],[Order Date]],"mmm")</f>
        <v>Sep</v>
      </c>
    </row>
    <row r="1913" spans="1:24" ht="15.6">
      <c r="A1913" s="2">
        <v>2067</v>
      </c>
      <c r="B1913" s="12">
        <v>46282</v>
      </c>
      <c r="C1913" s="14">
        <f>YEAR(SalesDataTable[[#This Row],[Order Date]])</f>
        <v>2026</v>
      </c>
      <c r="D1913" s="14">
        <f>ROUNDUP(MONTH(SalesDataTable[[#This Row],[Order Date]])/3,0)</f>
        <v>3</v>
      </c>
      <c r="E1913" s="14">
        <f>MONTH(SalesDataTable[[#This Row],[Order Date]])</f>
        <v>9</v>
      </c>
      <c r="F1913" s="14" t="str">
        <f>TEXT(SalesDataTable[[#This Row],[Order Date]],"mmm")</f>
        <v>Sep</v>
      </c>
      <c r="G1913" s="3" t="s">
        <v>20</v>
      </c>
      <c r="H1913" s="3" t="s">
        <v>31</v>
      </c>
      <c r="I1913" s="3" t="s">
        <v>19</v>
      </c>
      <c r="J1913" s="3" t="s">
        <v>13</v>
      </c>
      <c r="K1913" s="3" t="s">
        <v>4</v>
      </c>
      <c r="L1913" s="3" t="s">
        <v>5</v>
      </c>
      <c r="M1913" s="8">
        <v>2</v>
      </c>
      <c r="N1913" s="5">
        <v>82.47</v>
      </c>
      <c r="O1913" s="6">
        <v>0</v>
      </c>
      <c r="P1913" s="5">
        <v>42.49</v>
      </c>
      <c r="Q1913" s="5">
        <f t="shared" si="116"/>
        <v>164.94</v>
      </c>
      <c r="R1913" s="5">
        <f t="shared" si="117"/>
        <v>84.98</v>
      </c>
      <c r="S1913" s="5">
        <f t="shared" si="118"/>
        <v>79.959999999999994</v>
      </c>
      <c r="T1913" s="7">
        <f t="shared" si="119"/>
        <v>0.48478234509518608</v>
      </c>
      <c r="U1913" s="4">
        <f>YEAR(SalesDataTable[[#This Row],[Order Date]])</f>
        <v>2026</v>
      </c>
      <c r="V1913" s="7" t="str">
        <f>"Q"&amp;ROUNDUP(MONTH(SalesDataTable[[#This Row],[Order Date]])/3,0)</f>
        <v>Q3</v>
      </c>
      <c r="W1913" s="8">
        <f>MONTH(SalesDataTable[[#This Row],[Order Date]])</f>
        <v>9</v>
      </c>
      <c r="X1913" s="7" t="str">
        <f>TEXT(SalesDataTable[[#This Row],[Order Date]],"mmm")</f>
        <v>Sep</v>
      </c>
    </row>
    <row r="1914" spans="1:24" ht="15.6">
      <c r="A1914" s="2">
        <v>2648</v>
      </c>
      <c r="B1914" s="12">
        <v>46282</v>
      </c>
      <c r="C1914" s="14">
        <f>YEAR(SalesDataTable[[#This Row],[Order Date]])</f>
        <v>2026</v>
      </c>
      <c r="D1914" s="14">
        <f>ROUNDUP(MONTH(SalesDataTable[[#This Row],[Order Date]])/3,0)</f>
        <v>3</v>
      </c>
      <c r="E1914" s="14">
        <f>MONTH(SalesDataTable[[#This Row],[Order Date]])</f>
        <v>9</v>
      </c>
      <c r="F1914" s="14" t="str">
        <f>TEXT(SalesDataTable[[#This Row],[Order Date]],"mmm")</f>
        <v>Sep</v>
      </c>
      <c r="G1914" s="3" t="s">
        <v>11</v>
      </c>
      <c r="H1914" s="3" t="s">
        <v>52</v>
      </c>
      <c r="I1914" s="3" t="s">
        <v>28</v>
      </c>
      <c r="J1914" s="3" t="s">
        <v>13</v>
      </c>
      <c r="K1914" s="3" t="s">
        <v>34</v>
      </c>
      <c r="L1914" s="3" t="s">
        <v>45</v>
      </c>
      <c r="M1914" s="8">
        <v>1</v>
      </c>
      <c r="N1914" s="5">
        <v>50.47</v>
      </c>
      <c r="O1914" s="6">
        <v>0.05</v>
      </c>
      <c r="P1914" s="5">
        <v>22.27</v>
      </c>
      <c r="Q1914" s="5">
        <f t="shared" si="116"/>
        <v>47.946499999999993</v>
      </c>
      <c r="R1914" s="5">
        <f t="shared" si="117"/>
        <v>22.27</v>
      </c>
      <c r="S1914" s="5">
        <f t="shared" si="118"/>
        <v>25.676499999999994</v>
      </c>
      <c r="T1914" s="7">
        <f t="shared" si="119"/>
        <v>0.53552396942425406</v>
      </c>
      <c r="U1914" s="4">
        <f>YEAR(SalesDataTable[[#This Row],[Order Date]])</f>
        <v>2026</v>
      </c>
      <c r="V1914" s="7" t="str">
        <f>"Q"&amp;ROUNDUP(MONTH(SalesDataTable[[#This Row],[Order Date]])/3,0)</f>
        <v>Q3</v>
      </c>
      <c r="W1914" s="8">
        <f>MONTH(SalesDataTable[[#This Row],[Order Date]])</f>
        <v>9</v>
      </c>
      <c r="X1914" s="7" t="str">
        <f>TEXT(SalesDataTable[[#This Row],[Order Date]],"mmm")</f>
        <v>Sep</v>
      </c>
    </row>
    <row r="1915" spans="1:24" ht="15.6">
      <c r="A1915" s="2">
        <v>3074</v>
      </c>
      <c r="B1915" s="12">
        <v>46282</v>
      </c>
      <c r="C1915" s="14">
        <f>YEAR(SalesDataTable[[#This Row],[Order Date]])</f>
        <v>2026</v>
      </c>
      <c r="D1915" s="14">
        <f>ROUNDUP(MONTH(SalesDataTable[[#This Row],[Order Date]])/3,0)</f>
        <v>3</v>
      </c>
      <c r="E1915" s="14">
        <f>MONTH(SalesDataTable[[#This Row],[Order Date]])</f>
        <v>9</v>
      </c>
      <c r="F1915" s="14" t="str">
        <f>TEXT(SalesDataTable[[#This Row],[Order Date]],"mmm")</f>
        <v>Sep</v>
      </c>
      <c r="G1915" s="3" t="s">
        <v>20</v>
      </c>
      <c r="H1915" s="3" t="s">
        <v>33</v>
      </c>
      <c r="I1915" s="3" t="s">
        <v>8</v>
      </c>
      <c r="J1915" s="3" t="s">
        <v>16</v>
      </c>
      <c r="K1915" s="3" t="s">
        <v>23</v>
      </c>
      <c r="L1915" s="3"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c r="U1915" s="4">
        <f>YEAR(SalesDataTable[[#This Row],[Order Date]])</f>
        <v>2026</v>
      </c>
      <c r="V1915" s="7" t="str">
        <f>"Q"&amp;ROUNDUP(MONTH(SalesDataTable[[#This Row],[Order Date]])/3,0)</f>
        <v>Q3</v>
      </c>
      <c r="W1915" s="8">
        <f>MONTH(SalesDataTable[[#This Row],[Order Date]])</f>
        <v>9</v>
      </c>
      <c r="X1915" s="7" t="str">
        <f>TEXT(SalesDataTable[[#This Row],[Order Date]],"mmm")</f>
        <v>Sep</v>
      </c>
    </row>
    <row r="1916" spans="1:24" ht="15.6">
      <c r="A1916" s="2">
        <v>259</v>
      </c>
      <c r="B1916" s="12">
        <v>46283</v>
      </c>
      <c r="C1916" s="14">
        <f>YEAR(SalesDataTable[[#This Row],[Order Date]])</f>
        <v>2026</v>
      </c>
      <c r="D1916" s="14">
        <f>ROUNDUP(MONTH(SalesDataTable[[#This Row],[Order Date]])/3,0)</f>
        <v>3</v>
      </c>
      <c r="E1916" s="14">
        <f>MONTH(SalesDataTable[[#This Row],[Order Date]])</f>
        <v>9</v>
      </c>
      <c r="F1916" s="14" t="str">
        <f>TEXT(SalesDataTable[[#This Row],[Order Date]],"mmm")</f>
        <v>Sep</v>
      </c>
      <c r="G1916" s="3" t="s">
        <v>20</v>
      </c>
      <c r="H1916" s="3" t="s">
        <v>33</v>
      </c>
      <c r="I1916" s="3" t="s">
        <v>19</v>
      </c>
      <c r="J1916" s="3" t="s">
        <v>16</v>
      </c>
      <c r="K1916" s="3" t="s">
        <v>14</v>
      </c>
      <c r="L1916" s="3" t="s">
        <v>48</v>
      </c>
      <c r="M1916" s="8">
        <v>4</v>
      </c>
      <c r="N1916" s="5">
        <v>168.48</v>
      </c>
      <c r="O1916" s="6">
        <v>0.1</v>
      </c>
      <c r="P1916" s="5">
        <v>89.85</v>
      </c>
      <c r="Q1916" s="5">
        <f t="shared" si="116"/>
        <v>606.52800000000002</v>
      </c>
      <c r="R1916" s="5">
        <f t="shared" si="117"/>
        <v>359.4</v>
      </c>
      <c r="S1916" s="5">
        <f t="shared" si="118"/>
        <v>247.12800000000004</v>
      </c>
      <c r="T1916" s="7">
        <f t="shared" si="119"/>
        <v>0.4074469768914214</v>
      </c>
      <c r="U1916" s="4">
        <f>YEAR(SalesDataTable[[#This Row],[Order Date]])</f>
        <v>2026</v>
      </c>
      <c r="V1916" s="7" t="str">
        <f>"Q"&amp;ROUNDUP(MONTH(SalesDataTable[[#This Row],[Order Date]])/3,0)</f>
        <v>Q3</v>
      </c>
      <c r="W1916" s="8">
        <f>MONTH(SalesDataTable[[#This Row],[Order Date]])</f>
        <v>9</v>
      </c>
      <c r="X1916" s="7" t="str">
        <f>TEXT(SalesDataTable[[#This Row],[Order Date]],"mmm")</f>
        <v>Sep</v>
      </c>
    </row>
    <row r="1917" spans="1:24" ht="15.6">
      <c r="A1917" s="2">
        <v>997</v>
      </c>
      <c r="B1917" s="12">
        <v>46283</v>
      </c>
      <c r="C1917" s="14">
        <f>YEAR(SalesDataTable[[#This Row],[Order Date]])</f>
        <v>2026</v>
      </c>
      <c r="D1917" s="14">
        <f>ROUNDUP(MONTH(SalesDataTable[[#This Row],[Order Date]])/3,0)</f>
        <v>3</v>
      </c>
      <c r="E1917" s="14">
        <f>MONTH(SalesDataTable[[#This Row],[Order Date]])</f>
        <v>9</v>
      </c>
      <c r="F1917" s="14" t="str">
        <f>TEXT(SalesDataTable[[#This Row],[Order Date]],"mmm")</f>
        <v>Sep</v>
      </c>
      <c r="G1917" s="3" t="s">
        <v>6</v>
      </c>
      <c r="H1917" s="3" t="s">
        <v>41</v>
      </c>
      <c r="I1917" s="3" t="s">
        <v>28</v>
      </c>
      <c r="J1917" s="3" t="s">
        <v>3</v>
      </c>
      <c r="K1917" s="3" t="s">
        <v>23</v>
      </c>
      <c r="L1917" s="3" t="s">
        <v>51</v>
      </c>
      <c r="M1917" s="8">
        <v>2</v>
      </c>
      <c r="N1917" s="5">
        <v>121.82</v>
      </c>
      <c r="O1917" s="6">
        <v>0</v>
      </c>
      <c r="P1917" s="5">
        <v>61.92</v>
      </c>
      <c r="Q1917" s="5">
        <f t="shared" si="116"/>
        <v>243.64</v>
      </c>
      <c r="R1917" s="5">
        <f t="shared" si="117"/>
        <v>123.84</v>
      </c>
      <c r="S1917" s="5">
        <f t="shared" si="118"/>
        <v>119.79999999999998</v>
      </c>
      <c r="T1917" s="7">
        <f t="shared" si="119"/>
        <v>0.49170907896897059</v>
      </c>
      <c r="U1917" s="4">
        <f>YEAR(SalesDataTable[[#This Row],[Order Date]])</f>
        <v>2026</v>
      </c>
      <c r="V1917" s="7" t="str">
        <f>"Q"&amp;ROUNDUP(MONTH(SalesDataTable[[#This Row],[Order Date]])/3,0)</f>
        <v>Q3</v>
      </c>
      <c r="W1917" s="8">
        <f>MONTH(SalesDataTable[[#This Row],[Order Date]])</f>
        <v>9</v>
      </c>
      <c r="X1917" s="7" t="str">
        <f>TEXT(SalesDataTable[[#This Row],[Order Date]],"mmm")</f>
        <v>Sep</v>
      </c>
    </row>
    <row r="1918" spans="1:24" ht="15.6">
      <c r="A1918" s="2">
        <v>2102</v>
      </c>
      <c r="B1918" s="12">
        <v>46283</v>
      </c>
      <c r="C1918" s="14">
        <f>YEAR(SalesDataTable[[#This Row],[Order Date]])</f>
        <v>2026</v>
      </c>
      <c r="D1918" s="14">
        <f>ROUNDUP(MONTH(SalesDataTable[[#This Row],[Order Date]])/3,0)</f>
        <v>3</v>
      </c>
      <c r="E1918" s="14">
        <f>MONTH(SalesDataTable[[#This Row],[Order Date]])</f>
        <v>9</v>
      </c>
      <c r="F1918" s="14" t="str">
        <f>TEXT(SalesDataTable[[#This Row],[Order Date]],"mmm")</f>
        <v>Sep</v>
      </c>
      <c r="G1918" s="3" t="s">
        <v>0</v>
      </c>
      <c r="H1918" s="3" t="s">
        <v>50</v>
      </c>
      <c r="I1918" s="3" t="s">
        <v>19</v>
      </c>
      <c r="J1918" s="3" t="s">
        <v>3</v>
      </c>
      <c r="K1918" s="3" t="s">
        <v>4</v>
      </c>
      <c r="L1918" s="3" t="s">
        <v>22</v>
      </c>
      <c r="M1918" s="8">
        <v>1</v>
      </c>
      <c r="N1918" s="5">
        <v>50.02</v>
      </c>
      <c r="O1918" s="6">
        <v>0.1</v>
      </c>
      <c r="P1918" s="5">
        <v>22.47</v>
      </c>
      <c r="Q1918" s="5">
        <f t="shared" si="116"/>
        <v>45.018000000000001</v>
      </c>
      <c r="R1918" s="5">
        <f t="shared" si="117"/>
        <v>22.47</v>
      </c>
      <c r="S1918" s="5">
        <f t="shared" si="118"/>
        <v>22.548000000000002</v>
      </c>
      <c r="T1918" s="7">
        <f t="shared" si="119"/>
        <v>0.50086632013861121</v>
      </c>
      <c r="U1918" s="4">
        <f>YEAR(SalesDataTable[[#This Row],[Order Date]])</f>
        <v>2026</v>
      </c>
      <c r="V1918" s="7" t="str">
        <f>"Q"&amp;ROUNDUP(MONTH(SalesDataTable[[#This Row],[Order Date]])/3,0)</f>
        <v>Q3</v>
      </c>
      <c r="W1918" s="8">
        <f>MONTH(SalesDataTable[[#This Row],[Order Date]])</f>
        <v>9</v>
      </c>
      <c r="X1918" s="7" t="str">
        <f>TEXT(SalesDataTable[[#This Row],[Order Date]],"mmm")</f>
        <v>Sep</v>
      </c>
    </row>
    <row r="1919" spans="1:24" ht="15.6">
      <c r="A1919" s="2">
        <v>2452</v>
      </c>
      <c r="B1919" s="12">
        <v>46283</v>
      </c>
      <c r="C1919" s="14">
        <f>YEAR(SalesDataTable[[#This Row],[Order Date]])</f>
        <v>2026</v>
      </c>
      <c r="D1919" s="14">
        <f>ROUNDUP(MONTH(SalesDataTable[[#This Row],[Order Date]])/3,0)</f>
        <v>3</v>
      </c>
      <c r="E1919" s="14">
        <f>MONTH(SalesDataTable[[#This Row],[Order Date]])</f>
        <v>9</v>
      </c>
      <c r="F1919" s="14" t="str">
        <f>TEXT(SalesDataTable[[#This Row],[Order Date]],"mmm")</f>
        <v>Sep</v>
      </c>
      <c r="G1919" s="3" t="s">
        <v>11</v>
      </c>
      <c r="H1919" s="3" t="s">
        <v>25</v>
      </c>
      <c r="I1919" s="3" t="s">
        <v>2</v>
      </c>
      <c r="J1919" s="3" t="s">
        <v>13</v>
      </c>
      <c r="K1919" s="3" t="s">
        <v>34</v>
      </c>
      <c r="L1919" s="3" t="s">
        <v>45</v>
      </c>
      <c r="M1919" s="8">
        <v>1</v>
      </c>
      <c r="N1919" s="5">
        <v>50.17</v>
      </c>
      <c r="O1919" s="6">
        <v>0.1</v>
      </c>
      <c r="P1919" s="5">
        <v>21.99</v>
      </c>
      <c r="Q1919" s="5">
        <f t="shared" si="116"/>
        <v>45.153000000000006</v>
      </c>
      <c r="R1919" s="5">
        <f t="shared" si="117"/>
        <v>21.99</v>
      </c>
      <c r="S1919" s="5">
        <f t="shared" si="118"/>
        <v>23.163000000000007</v>
      </c>
      <c r="T1919" s="7">
        <f t="shared" si="119"/>
        <v>0.51298917015480705</v>
      </c>
      <c r="U1919" s="4">
        <f>YEAR(SalesDataTable[[#This Row],[Order Date]])</f>
        <v>2026</v>
      </c>
      <c r="V1919" s="7" t="str">
        <f>"Q"&amp;ROUNDUP(MONTH(SalesDataTable[[#This Row],[Order Date]])/3,0)</f>
        <v>Q3</v>
      </c>
      <c r="W1919" s="8">
        <f>MONTH(SalesDataTable[[#This Row],[Order Date]])</f>
        <v>9</v>
      </c>
      <c r="X1919" s="7" t="str">
        <f>TEXT(SalesDataTable[[#This Row],[Order Date]],"mmm")</f>
        <v>Sep</v>
      </c>
    </row>
    <row r="1920" spans="1:24" ht="15.6">
      <c r="A1920" s="2">
        <v>2761</v>
      </c>
      <c r="B1920" s="12">
        <v>46283</v>
      </c>
      <c r="C1920" s="14">
        <f>YEAR(SalesDataTable[[#This Row],[Order Date]])</f>
        <v>2026</v>
      </c>
      <c r="D1920" s="14">
        <f>ROUNDUP(MONTH(SalesDataTable[[#This Row],[Order Date]])/3,0)</f>
        <v>3</v>
      </c>
      <c r="E1920" s="14">
        <f>MONTH(SalesDataTable[[#This Row],[Order Date]])</f>
        <v>9</v>
      </c>
      <c r="F1920" s="14" t="str">
        <f>TEXT(SalesDataTable[[#This Row],[Order Date]],"mmm")</f>
        <v>Sep</v>
      </c>
      <c r="G1920" s="3" t="s">
        <v>0</v>
      </c>
      <c r="H1920" s="3" t="s">
        <v>50</v>
      </c>
      <c r="I1920" s="3" t="s">
        <v>8</v>
      </c>
      <c r="J1920" s="3" t="s">
        <v>16</v>
      </c>
      <c r="K1920" s="3" t="s">
        <v>23</v>
      </c>
      <c r="L1920" s="3"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c r="U1920" s="4">
        <f>YEAR(SalesDataTable[[#This Row],[Order Date]])</f>
        <v>2026</v>
      </c>
      <c r="V1920" s="7" t="str">
        <f>"Q"&amp;ROUNDUP(MONTH(SalesDataTable[[#This Row],[Order Date]])/3,0)</f>
        <v>Q3</v>
      </c>
      <c r="W1920" s="8">
        <f>MONTH(SalesDataTable[[#This Row],[Order Date]])</f>
        <v>9</v>
      </c>
      <c r="X1920" s="7" t="str">
        <f>TEXT(SalesDataTable[[#This Row],[Order Date]],"mmm")</f>
        <v>Sep</v>
      </c>
    </row>
    <row r="1921" spans="1:24" ht="15.6">
      <c r="A1921" s="2">
        <v>3993</v>
      </c>
      <c r="B1921" s="12">
        <v>46283</v>
      </c>
      <c r="C1921" s="14">
        <f>YEAR(SalesDataTable[[#This Row],[Order Date]])</f>
        <v>2026</v>
      </c>
      <c r="D1921" s="14">
        <f>ROUNDUP(MONTH(SalesDataTable[[#This Row],[Order Date]])/3,0)</f>
        <v>3</v>
      </c>
      <c r="E1921" s="14">
        <f>MONTH(SalesDataTable[[#This Row],[Order Date]])</f>
        <v>9</v>
      </c>
      <c r="F1921" s="14" t="str">
        <f>TEXT(SalesDataTable[[#This Row],[Order Date]],"mmm")</f>
        <v>Sep</v>
      </c>
      <c r="G1921" s="3" t="s">
        <v>6</v>
      </c>
      <c r="H1921" s="3" t="s">
        <v>43</v>
      </c>
      <c r="I1921" s="3" t="s">
        <v>28</v>
      </c>
      <c r="J1921" s="3" t="s">
        <v>3</v>
      </c>
      <c r="K1921" s="3" t="s">
        <v>9</v>
      </c>
      <c r="L1921" s="3"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c r="U1921" s="4">
        <f>YEAR(SalesDataTable[[#This Row],[Order Date]])</f>
        <v>2026</v>
      </c>
      <c r="V1921" s="7" t="str">
        <f>"Q"&amp;ROUNDUP(MONTH(SalesDataTable[[#This Row],[Order Date]])/3,0)</f>
        <v>Q3</v>
      </c>
      <c r="W1921" s="8">
        <f>MONTH(SalesDataTable[[#This Row],[Order Date]])</f>
        <v>9</v>
      </c>
      <c r="X1921" s="7" t="str">
        <f>TEXT(SalesDataTable[[#This Row],[Order Date]],"mmm")</f>
        <v>Sep</v>
      </c>
    </row>
    <row r="1922" spans="1:24" ht="15.6">
      <c r="A1922" s="2">
        <v>4343</v>
      </c>
      <c r="B1922" s="12">
        <v>46283</v>
      </c>
      <c r="C1922" s="14">
        <f>YEAR(SalesDataTable[[#This Row],[Order Date]])</f>
        <v>2026</v>
      </c>
      <c r="D1922" s="14">
        <f>ROUNDUP(MONTH(SalesDataTable[[#This Row],[Order Date]])/3,0)</f>
        <v>3</v>
      </c>
      <c r="E1922" s="14">
        <f>MONTH(SalesDataTable[[#This Row],[Order Date]])</f>
        <v>9</v>
      </c>
      <c r="F1922" s="14" t="str">
        <f>TEXT(SalesDataTable[[#This Row],[Order Date]],"mmm")</f>
        <v>Sep</v>
      </c>
      <c r="G1922" s="3" t="s">
        <v>6</v>
      </c>
      <c r="H1922" s="3" t="s">
        <v>43</v>
      </c>
      <c r="I1922" s="3" t="s">
        <v>28</v>
      </c>
      <c r="J1922" s="3" t="s">
        <v>13</v>
      </c>
      <c r="K1922" s="3" t="s">
        <v>23</v>
      </c>
      <c r="L1922" s="3"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c r="U1922" s="4">
        <f>YEAR(SalesDataTable[[#This Row],[Order Date]])</f>
        <v>2026</v>
      </c>
      <c r="V1922" s="7" t="str">
        <f>"Q"&amp;ROUNDUP(MONTH(SalesDataTable[[#This Row],[Order Date]])/3,0)</f>
        <v>Q3</v>
      </c>
      <c r="W1922" s="8">
        <f>MONTH(SalesDataTable[[#This Row],[Order Date]])</f>
        <v>9</v>
      </c>
      <c r="X1922" s="7" t="str">
        <f>TEXT(SalesDataTable[[#This Row],[Order Date]],"mmm")</f>
        <v>Sep</v>
      </c>
    </row>
    <row r="1923" spans="1:24" ht="15.6">
      <c r="A1923" s="2">
        <v>4429</v>
      </c>
      <c r="B1923" s="12">
        <v>46283</v>
      </c>
      <c r="C1923" s="14">
        <f>YEAR(SalesDataTable[[#This Row],[Order Date]])</f>
        <v>2026</v>
      </c>
      <c r="D1923" s="14">
        <f>ROUNDUP(MONTH(SalesDataTable[[#This Row],[Order Date]])/3,0)</f>
        <v>3</v>
      </c>
      <c r="E1923" s="14">
        <f>MONTH(SalesDataTable[[#This Row],[Order Date]])</f>
        <v>9</v>
      </c>
      <c r="F1923" s="14" t="str">
        <f>TEXT(SalesDataTable[[#This Row],[Order Date]],"mmm")</f>
        <v>Sep</v>
      </c>
      <c r="G1923" s="3" t="s">
        <v>0</v>
      </c>
      <c r="H1923" s="3" t="s">
        <v>50</v>
      </c>
      <c r="I1923" s="3" t="s">
        <v>2</v>
      </c>
      <c r="J1923" s="3" t="s">
        <v>16</v>
      </c>
      <c r="K1923" s="3" t="s">
        <v>9</v>
      </c>
      <c r="L1923" s="3" t="s">
        <v>17</v>
      </c>
      <c r="M1923" s="8">
        <v>2</v>
      </c>
      <c r="N1923" s="5">
        <v>145.1</v>
      </c>
      <c r="O1923" s="6">
        <v>0.1</v>
      </c>
      <c r="P1923" s="5">
        <v>77.62</v>
      </c>
      <c r="Q1923" s="5">
        <f t="shared" si="120"/>
        <v>261.18</v>
      </c>
      <c r="R1923" s="5">
        <f t="shared" si="121"/>
        <v>155.24</v>
      </c>
      <c r="S1923" s="5">
        <f t="shared" si="122"/>
        <v>105.94</v>
      </c>
      <c r="T1923" s="7">
        <f t="shared" si="123"/>
        <v>0.40562064476606169</v>
      </c>
      <c r="U1923" s="4">
        <f>YEAR(SalesDataTable[[#This Row],[Order Date]])</f>
        <v>2026</v>
      </c>
      <c r="V1923" s="7" t="str">
        <f>"Q"&amp;ROUNDUP(MONTH(SalesDataTable[[#This Row],[Order Date]])/3,0)</f>
        <v>Q3</v>
      </c>
      <c r="W1923" s="8">
        <f>MONTH(SalesDataTable[[#This Row],[Order Date]])</f>
        <v>9</v>
      </c>
      <c r="X1923" s="7" t="str">
        <f>TEXT(SalesDataTable[[#This Row],[Order Date]],"mmm")</f>
        <v>Sep</v>
      </c>
    </row>
    <row r="1924" spans="1:24" ht="15.6">
      <c r="A1924" s="2">
        <v>4824</v>
      </c>
      <c r="B1924" s="12">
        <v>46283</v>
      </c>
      <c r="C1924" s="14">
        <f>YEAR(SalesDataTable[[#This Row],[Order Date]])</f>
        <v>2026</v>
      </c>
      <c r="D1924" s="14">
        <f>ROUNDUP(MONTH(SalesDataTable[[#This Row],[Order Date]])/3,0)</f>
        <v>3</v>
      </c>
      <c r="E1924" s="14">
        <f>MONTH(SalesDataTable[[#This Row],[Order Date]])</f>
        <v>9</v>
      </c>
      <c r="F1924" s="14" t="str">
        <f>TEXT(SalesDataTable[[#This Row],[Order Date]],"mmm")</f>
        <v>Sep</v>
      </c>
      <c r="G1924" s="3" t="s">
        <v>20</v>
      </c>
      <c r="H1924" s="3" t="s">
        <v>33</v>
      </c>
      <c r="I1924" s="3" t="s">
        <v>2</v>
      </c>
      <c r="J1924" s="3" t="s">
        <v>3</v>
      </c>
      <c r="K1924" s="3" t="s">
        <v>34</v>
      </c>
      <c r="L1924" s="3"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c r="U1924" s="4">
        <f>YEAR(SalesDataTable[[#This Row],[Order Date]])</f>
        <v>2026</v>
      </c>
      <c r="V1924" s="7" t="str">
        <f>"Q"&amp;ROUNDUP(MONTH(SalesDataTable[[#This Row],[Order Date]])/3,0)</f>
        <v>Q3</v>
      </c>
      <c r="W1924" s="8">
        <f>MONTH(SalesDataTable[[#This Row],[Order Date]])</f>
        <v>9</v>
      </c>
      <c r="X1924" s="7" t="str">
        <f>TEXT(SalesDataTable[[#This Row],[Order Date]],"mmm")</f>
        <v>Sep</v>
      </c>
    </row>
    <row r="1925" spans="1:24" ht="15.6">
      <c r="A1925" s="2">
        <v>4881</v>
      </c>
      <c r="B1925" s="12">
        <v>46283</v>
      </c>
      <c r="C1925" s="14">
        <f>YEAR(SalesDataTable[[#This Row],[Order Date]])</f>
        <v>2026</v>
      </c>
      <c r="D1925" s="14">
        <f>ROUNDUP(MONTH(SalesDataTable[[#This Row],[Order Date]])/3,0)</f>
        <v>3</v>
      </c>
      <c r="E1925" s="14">
        <f>MONTH(SalesDataTable[[#This Row],[Order Date]])</f>
        <v>9</v>
      </c>
      <c r="F1925" s="14" t="str">
        <f>TEXT(SalesDataTable[[#This Row],[Order Date]],"mmm")</f>
        <v>Sep</v>
      </c>
      <c r="G1925" s="3" t="s">
        <v>11</v>
      </c>
      <c r="H1925" s="3" t="s">
        <v>12</v>
      </c>
      <c r="I1925" s="3" t="s">
        <v>2</v>
      </c>
      <c r="J1925" s="3" t="s">
        <v>16</v>
      </c>
      <c r="K1925" s="3" t="s">
        <v>14</v>
      </c>
      <c r="L1925" s="3" t="s">
        <v>44</v>
      </c>
      <c r="M1925" s="8">
        <v>4</v>
      </c>
      <c r="N1925" s="5">
        <v>134.15</v>
      </c>
      <c r="O1925" s="6">
        <v>0.05</v>
      </c>
      <c r="P1925" s="5">
        <v>65.58</v>
      </c>
      <c r="Q1925" s="5">
        <f t="shared" si="120"/>
        <v>509.77</v>
      </c>
      <c r="R1925" s="5">
        <f t="shared" si="121"/>
        <v>262.32</v>
      </c>
      <c r="S1925" s="5">
        <f t="shared" si="122"/>
        <v>247.45</v>
      </c>
      <c r="T1925" s="7">
        <f t="shared" si="123"/>
        <v>0.48541499107440611</v>
      </c>
      <c r="U1925" s="4">
        <f>YEAR(SalesDataTable[[#This Row],[Order Date]])</f>
        <v>2026</v>
      </c>
      <c r="V1925" s="7" t="str">
        <f>"Q"&amp;ROUNDUP(MONTH(SalesDataTable[[#This Row],[Order Date]])/3,0)</f>
        <v>Q3</v>
      </c>
      <c r="W1925" s="8">
        <f>MONTH(SalesDataTable[[#This Row],[Order Date]])</f>
        <v>9</v>
      </c>
      <c r="X1925" s="7" t="str">
        <f>TEXT(SalesDataTable[[#This Row],[Order Date]],"mmm")</f>
        <v>Sep</v>
      </c>
    </row>
    <row r="1926" spans="1:24" ht="15.6">
      <c r="A1926" s="2">
        <v>5138</v>
      </c>
      <c r="B1926" s="12">
        <v>46283</v>
      </c>
      <c r="C1926" s="14">
        <f>YEAR(SalesDataTable[[#This Row],[Order Date]])</f>
        <v>2026</v>
      </c>
      <c r="D1926" s="14">
        <f>ROUNDUP(MONTH(SalesDataTable[[#This Row],[Order Date]])/3,0)</f>
        <v>3</v>
      </c>
      <c r="E1926" s="14">
        <f>MONTH(SalesDataTable[[#This Row],[Order Date]])</f>
        <v>9</v>
      </c>
      <c r="F1926" s="14" t="str">
        <f>TEXT(SalesDataTable[[#This Row],[Order Date]],"mmm")</f>
        <v>Sep</v>
      </c>
      <c r="G1926" s="3" t="s">
        <v>0</v>
      </c>
      <c r="H1926" s="3" t="s">
        <v>1</v>
      </c>
      <c r="I1926" s="3" t="s">
        <v>8</v>
      </c>
      <c r="J1926" s="3" t="s">
        <v>16</v>
      </c>
      <c r="K1926" s="3" t="s">
        <v>9</v>
      </c>
      <c r="L1926" s="3" t="s">
        <v>10</v>
      </c>
      <c r="M1926" s="8">
        <v>8</v>
      </c>
      <c r="N1926" s="5">
        <v>94.21</v>
      </c>
      <c r="O1926" s="6">
        <v>0.1</v>
      </c>
      <c r="P1926" s="5">
        <v>45.05</v>
      </c>
      <c r="Q1926" s="5">
        <f t="shared" si="120"/>
        <v>678.31200000000001</v>
      </c>
      <c r="R1926" s="5">
        <f t="shared" si="121"/>
        <v>360.4</v>
      </c>
      <c r="S1926" s="5">
        <f t="shared" si="122"/>
        <v>317.91200000000003</v>
      </c>
      <c r="T1926" s="7">
        <f t="shared" si="123"/>
        <v>0.46868107891353833</v>
      </c>
      <c r="U1926" s="4">
        <f>YEAR(SalesDataTable[[#This Row],[Order Date]])</f>
        <v>2026</v>
      </c>
      <c r="V1926" s="7" t="str">
        <f>"Q"&amp;ROUNDUP(MONTH(SalesDataTable[[#This Row],[Order Date]])/3,0)</f>
        <v>Q3</v>
      </c>
      <c r="W1926" s="8">
        <f>MONTH(SalesDataTable[[#This Row],[Order Date]])</f>
        <v>9</v>
      </c>
      <c r="X1926" s="7" t="str">
        <f>TEXT(SalesDataTable[[#This Row],[Order Date]],"mmm")</f>
        <v>Sep</v>
      </c>
    </row>
    <row r="1927" spans="1:24" ht="15.6">
      <c r="A1927" s="2">
        <v>1214</v>
      </c>
      <c r="B1927" s="12">
        <v>46284</v>
      </c>
      <c r="C1927" s="14">
        <f>YEAR(SalesDataTable[[#This Row],[Order Date]])</f>
        <v>2026</v>
      </c>
      <c r="D1927" s="14">
        <f>ROUNDUP(MONTH(SalesDataTable[[#This Row],[Order Date]])/3,0)</f>
        <v>3</v>
      </c>
      <c r="E1927" s="14">
        <f>MONTH(SalesDataTable[[#This Row],[Order Date]])</f>
        <v>9</v>
      </c>
      <c r="F1927" s="14" t="str">
        <f>TEXT(SalesDataTable[[#This Row],[Order Date]],"mmm")</f>
        <v>Sep</v>
      </c>
      <c r="G1927" s="3" t="s">
        <v>0</v>
      </c>
      <c r="H1927" s="3" t="s">
        <v>50</v>
      </c>
      <c r="I1927" s="3" t="s">
        <v>19</v>
      </c>
      <c r="J1927" s="3" t="s">
        <v>3</v>
      </c>
      <c r="K1927" s="3" t="s">
        <v>23</v>
      </c>
      <c r="L1927" s="3"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c r="U1927" s="4">
        <f>YEAR(SalesDataTable[[#This Row],[Order Date]])</f>
        <v>2026</v>
      </c>
      <c r="V1927" s="7" t="str">
        <f>"Q"&amp;ROUNDUP(MONTH(SalesDataTable[[#This Row],[Order Date]])/3,0)</f>
        <v>Q3</v>
      </c>
      <c r="W1927" s="8">
        <f>MONTH(SalesDataTable[[#This Row],[Order Date]])</f>
        <v>9</v>
      </c>
      <c r="X1927" s="7" t="str">
        <f>TEXT(SalesDataTable[[#This Row],[Order Date]],"mmm")</f>
        <v>Sep</v>
      </c>
    </row>
    <row r="1928" spans="1:24" ht="15.6">
      <c r="A1928" s="2">
        <v>1346</v>
      </c>
      <c r="B1928" s="12">
        <v>46284</v>
      </c>
      <c r="C1928" s="14">
        <f>YEAR(SalesDataTable[[#This Row],[Order Date]])</f>
        <v>2026</v>
      </c>
      <c r="D1928" s="14">
        <f>ROUNDUP(MONTH(SalesDataTable[[#This Row],[Order Date]])/3,0)</f>
        <v>3</v>
      </c>
      <c r="E1928" s="14">
        <f>MONTH(SalesDataTable[[#This Row],[Order Date]])</f>
        <v>9</v>
      </c>
      <c r="F1928" s="14" t="str">
        <f>TEXT(SalesDataTable[[#This Row],[Order Date]],"mmm")</f>
        <v>Sep</v>
      </c>
      <c r="G1928" s="3" t="s">
        <v>6</v>
      </c>
      <c r="H1928" s="3" t="s">
        <v>49</v>
      </c>
      <c r="I1928" s="3" t="s">
        <v>28</v>
      </c>
      <c r="J1928" s="3" t="s">
        <v>3</v>
      </c>
      <c r="K1928" s="3" t="s">
        <v>14</v>
      </c>
      <c r="L1928" s="3"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c r="U1928" s="4">
        <f>YEAR(SalesDataTable[[#This Row],[Order Date]])</f>
        <v>2026</v>
      </c>
      <c r="V1928" s="7" t="str">
        <f>"Q"&amp;ROUNDUP(MONTH(SalesDataTable[[#This Row],[Order Date]])/3,0)</f>
        <v>Q3</v>
      </c>
      <c r="W1928" s="8">
        <f>MONTH(SalesDataTable[[#This Row],[Order Date]])</f>
        <v>9</v>
      </c>
      <c r="X1928" s="7" t="str">
        <f>TEXT(SalesDataTable[[#This Row],[Order Date]],"mmm")</f>
        <v>Sep</v>
      </c>
    </row>
    <row r="1929" spans="1:24" ht="15.6">
      <c r="A1929" s="2">
        <v>1361</v>
      </c>
      <c r="B1929" s="12">
        <v>46284</v>
      </c>
      <c r="C1929" s="14">
        <f>YEAR(SalesDataTable[[#This Row],[Order Date]])</f>
        <v>2026</v>
      </c>
      <c r="D1929" s="14">
        <f>ROUNDUP(MONTH(SalesDataTable[[#This Row],[Order Date]])/3,0)</f>
        <v>3</v>
      </c>
      <c r="E1929" s="14">
        <f>MONTH(SalesDataTable[[#This Row],[Order Date]])</f>
        <v>9</v>
      </c>
      <c r="F1929" s="14" t="str">
        <f>TEXT(SalesDataTable[[#This Row],[Order Date]],"mmm")</f>
        <v>Sep</v>
      </c>
      <c r="G1929" s="3" t="s">
        <v>6</v>
      </c>
      <c r="H1929" s="3" t="s">
        <v>27</v>
      </c>
      <c r="I1929" s="3" t="s">
        <v>28</v>
      </c>
      <c r="J1929" s="3" t="s">
        <v>13</v>
      </c>
      <c r="K1929" s="3" t="s">
        <v>4</v>
      </c>
      <c r="L1929" s="3"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c r="U1929" s="4">
        <f>YEAR(SalesDataTable[[#This Row],[Order Date]])</f>
        <v>2026</v>
      </c>
      <c r="V1929" s="7" t="str">
        <f>"Q"&amp;ROUNDUP(MONTH(SalesDataTable[[#This Row],[Order Date]])/3,0)</f>
        <v>Q3</v>
      </c>
      <c r="W1929" s="8">
        <f>MONTH(SalesDataTable[[#This Row],[Order Date]])</f>
        <v>9</v>
      </c>
      <c r="X1929" s="7" t="str">
        <f>TEXT(SalesDataTable[[#This Row],[Order Date]],"mmm")</f>
        <v>Sep</v>
      </c>
    </row>
    <row r="1930" spans="1:24" ht="15.6">
      <c r="A1930" s="2">
        <v>2728</v>
      </c>
      <c r="B1930" s="12">
        <v>46284</v>
      </c>
      <c r="C1930" s="14">
        <f>YEAR(SalesDataTable[[#This Row],[Order Date]])</f>
        <v>2026</v>
      </c>
      <c r="D1930" s="14">
        <f>ROUNDUP(MONTH(SalesDataTable[[#This Row],[Order Date]])/3,0)</f>
        <v>3</v>
      </c>
      <c r="E1930" s="14">
        <f>MONTH(SalesDataTable[[#This Row],[Order Date]])</f>
        <v>9</v>
      </c>
      <c r="F1930" s="14" t="str">
        <f>TEXT(SalesDataTable[[#This Row],[Order Date]],"mmm")</f>
        <v>Sep</v>
      </c>
      <c r="G1930" s="3" t="s">
        <v>0</v>
      </c>
      <c r="H1930" s="3" t="s">
        <v>50</v>
      </c>
      <c r="I1930" s="3" t="s">
        <v>2</v>
      </c>
      <c r="J1930" s="3" t="s">
        <v>13</v>
      </c>
      <c r="K1930" s="3" t="s">
        <v>9</v>
      </c>
      <c r="L1930" s="3"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c r="U1930" s="4">
        <f>YEAR(SalesDataTable[[#This Row],[Order Date]])</f>
        <v>2026</v>
      </c>
      <c r="V1930" s="7" t="str">
        <f>"Q"&amp;ROUNDUP(MONTH(SalesDataTable[[#This Row],[Order Date]])/3,0)</f>
        <v>Q3</v>
      </c>
      <c r="W1930" s="8">
        <f>MONTH(SalesDataTable[[#This Row],[Order Date]])</f>
        <v>9</v>
      </c>
      <c r="X1930" s="7" t="str">
        <f>TEXT(SalesDataTable[[#This Row],[Order Date]],"mmm")</f>
        <v>Sep</v>
      </c>
    </row>
    <row r="1931" spans="1:24" ht="15.6">
      <c r="A1931" s="2">
        <v>2788</v>
      </c>
      <c r="B1931" s="12">
        <v>46284</v>
      </c>
      <c r="C1931" s="14">
        <f>YEAR(SalesDataTable[[#This Row],[Order Date]])</f>
        <v>2026</v>
      </c>
      <c r="D1931" s="14">
        <f>ROUNDUP(MONTH(SalesDataTable[[#This Row],[Order Date]])/3,0)</f>
        <v>3</v>
      </c>
      <c r="E1931" s="14">
        <f>MONTH(SalesDataTable[[#This Row],[Order Date]])</f>
        <v>9</v>
      </c>
      <c r="F1931" s="14" t="str">
        <f>TEXT(SalesDataTable[[#This Row],[Order Date]],"mmm")</f>
        <v>Sep</v>
      </c>
      <c r="G1931" s="3" t="s">
        <v>6</v>
      </c>
      <c r="H1931" s="3" t="s">
        <v>43</v>
      </c>
      <c r="I1931" s="3" t="s">
        <v>28</v>
      </c>
      <c r="J1931" s="3" t="s">
        <v>13</v>
      </c>
      <c r="K1931" s="3" t="s">
        <v>9</v>
      </c>
      <c r="L1931" s="3" t="s">
        <v>46</v>
      </c>
      <c r="M1931" s="8">
        <v>1</v>
      </c>
      <c r="N1931" s="5">
        <v>70.430000000000007</v>
      </c>
      <c r="O1931" s="6">
        <v>0</v>
      </c>
      <c r="P1931" s="5">
        <v>31.51</v>
      </c>
      <c r="Q1931" s="5">
        <f t="shared" si="120"/>
        <v>70.430000000000007</v>
      </c>
      <c r="R1931" s="5">
        <f t="shared" si="121"/>
        <v>31.51</v>
      </c>
      <c r="S1931" s="5">
        <f t="shared" si="122"/>
        <v>38.92</v>
      </c>
      <c r="T1931" s="7">
        <f t="shared" si="123"/>
        <v>0.55260542382507449</v>
      </c>
      <c r="U1931" s="4">
        <f>YEAR(SalesDataTable[[#This Row],[Order Date]])</f>
        <v>2026</v>
      </c>
      <c r="V1931" s="7" t="str">
        <f>"Q"&amp;ROUNDUP(MONTH(SalesDataTable[[#This Row],[Order Date]])/3,0)</f>
        <v>Q3</v>
      </c>
      <c r="W1931" s="8">
        <f>MONTH(SalesDataTable[[#This Row],[Order Date]])</f>
        <v>9</v>
      </c>
      <c r="X1931" s="7" t="str">
        <f>TEXT(SalesDataTable[[#This Row],[Order Date]],"mmm")</f>
        <v>Sep</v>
      </c>
    </row>
    <row r="1932" spans="1:24" ht="15.6">
      <c r="A1932" s="2">
        <v>2932</v>
      </c>
      <c r="B1932" s="12">
        <v>46284</v>
      </c>
      <c r="C1932" s="14">
        <f>YEAR(SalesDataTable[[#This Row],[Order Date]])</f>
        <v>2026</v>
      </c>
      <c r="D1932" s="14">
        <f>ROUNDUP(MONTH(SalesDataTable[[#This Row],[Order Date]])/3,0)</f>
        <v>3</v>
      </c>
      <c r="E1932" s="14">
        <f>MONTH(SalesDataTable[[#This Row],[Order Date]])</f>
        <v>9</v>
      </c>
      <c r="F1932" s="14" t="str">
        <f>TEXT(SalesDataTable[[#This Row],[Order Date]],"mmm")</f>
        <v>Sep</v>
      </c>
      <c r="G1932" s="3" t="s">
        <v>0</v>
      </c>
      <c r="H1932" s="3" t="s">
        <v>50</v>
      </c>
      <c r="I1932" s="3" t="s">
        <v>19</v>
      </c>
      <c r="J1932" s="3" t="s">
        <v>16</v>
      </c>
      <c r="K1932" s="3" t="s">
        <v>4</v>
      </c>
      <c r="L1932" s="3" t="s">
        <v>22</v>
      </c>
      <c r="M1932" s="8">
        <v>4</v>
      </c>
      <c r="N1932" s="5">
        <v>49.93</v>
      </c>
      <c r="O1932" s="6">
        <v>0</v>
      </c>
      <c r="P1932" s="5">
        <v>22.99</v>
      </c>
      <c r="Q1932" s="5">
        <f t="shared" si="120"/>
        <v>199.72</v>
      </c>
      <c r="R1932" s="5">
        <f t="shared" si="121"/>
        <v>91.96</v>
      </c>
      <c r="S1932" s="5">
        <f t="shared" si="122"/>
        <v>107.76</v>
      </c>
      <c r="T1932" s="7">
        <f t="shared" si="123"/>
        <v>0.53955537752853999</v>
      </c>
      <c r="U1932" s="4">
        <f>YEAR(SalesDataTable[[#This Row],[Order Date]])</f>
        <v>2026</v>
      </c>
      <c r="V1932" s="7" t="str">
        <f>"Q"&amp;ROUNDUP(MONTH(SalesDataTable[[#This Row],[Order Date]])/3,0)</f>
        <v>Q3</v>
      </c>
      <c r="W1932" s="8">
        <f>MONTH(SalesDataTable[[#This Row],[Order Date]])</f>
        <v>9</v>
      </c>
      <c r="X1932" s="7" t="str">
        <f>TEXT(SalesDataTable[[#This Row],[Order Date]],"mmm")</f>
        <v>Sep</v>
      </c>
    </row>
    <row r="1933" spans="1:24" ht="15.6">
      <c r="A1933" s="2">
        <v>3399</v>
      </c>
      <c r="B1933" s="12">
        <v>46284</v>
      </c>
      <c r="C1933" s="14">
        <f>YEAR(SalesDataTable[[#This Row],[Order Date]])</f>
        <v>2026</v>
      </c>
      <c r="D1933" s="14">
        <f>ROUNDUP(MONTH(SalesDataTable[[#This Row],[Order Date]])/3,0)</f>
        <v>3</v>
      </c>
      <c r="E1933" s="14">
        <f>MONTH(SalesDataTable[[#This Row],[Order Date]])</f>
        <v>9</v>
      </c>
      <c r="F1933" s="14" t="str">
        <f>TEXT(SalesDataTable[[#This Row],[Order Date]],"mmm")</f>
        <v>Sep</v>
      </c>
      <c r="G1933" s="3" t="s">
        <v>6</v>
      </c>
      <c r="H1933" s="3" t="s">
        <v>43</v>
      </c>
      <c r="I1933" s="3" t="s">
        <v>19</v>
      </c>
      <c r="J1933" s="3" t="s">
        <v>3</v>
      </c>
      <c r="K1933" s="3" t="s">
        <v>4</v>
      </c>
      <c r="L1933" s="3" t="s">
        <v>22</v>
      </c>
      <c r="M1933" s="8">
        <v>1</v>
      </c>
      <c r="N1933" s="5">
        <v>50.18</v>
      </c>
      <c r="O1933" s="6">
        <v>0</v>
      </c>
      <c r="P1933" s="5">
        <v>22.92</v>
      </c>
      <c r="Q1933" s="5">
        <f t="shared" si="120"/>
        <v>50.18</v>
      </c>
      <c r="R1933" s="5">
        <f t="shared" si="121"/>
        <v>22.92</v>
      </c>
      <c r="S1933" s="5">
        <f t="shared" si="122"/>
        <v>27.259999999999998</v>
      </c>
      <c r="T1933" s="7">
        <f t="shared" si="123"/>
        <v>0.54324432044639293</v>
      </c>
      <c r="U1933" s="4">
        <f>YEAR(SalesDataTable[[#This Row],[Order Date]])</f>
        <v>2026</v>
      </c>
      <c r="V1933" s="7" t="str">
        <f>"Q"&amp;ROUNDUP(MONTH(SalesDataTable[[#This Row],[Order Date]])/3,0)</f>
        <v>Q3</v>
      </c>
      <c r="W1933" s="8">
        <f>MONTH(SalesDataTable[[#This Row],[Order Date]])</f>
        <v>9</v>
      </c>
      <c r="X1933" s="7" t="str">
        <f>TEXT(SalesDataTable[[#This Row],[Order Date]],"mmm")</f>
        <v>Sep</v>
      </c>
    </row>
    <row r="1934" spans="1:24" ht="15.6">
      <c r="A1934" s="2">
        <v>3588</v>
      </c>
      <c r="B1934" s="12">
        <v>46284</v>
      </c>
      <c r="C1934" s="14">
        <f>YEAR(SalesDataTable[[#This Row],[Order Date]])</f>
        <v>2026</v>
      </c>
      <c r="D1934" s="14">
        <f>ROUNDUP(MONTH(SalesDataTable[[#This Row],[Order Date]])/3,0)</f>
        <v>3</v>
      </c>
      <c r="E1934" s="14">
        <f>MONTH(SalesDataTable[[#This Row],[Order Date]])</f>
        <v>9</v>
      </c>
      <c r="F1934" s="14" t="str">
        <f>TEXT(SalesDataTable[[#This Row],[Order Date]],"mmm")</f>
        <v>Sep</v>
      </c>
      <c r="G1934" s="3" t="s">
        <v>20</v>
      </c>
      <c r="H1934" s="3" t="s">
        <v>47</v>
      </c>
      <c r="I1934" s="3" t="s">
        <v>19</v>
      </c>
      <c r="J1934" s="3" t="s">
        <v>13</v>
      </c>
      <c r="K1934" s="3" t="s">
        <v>14</v>
      </c>
      <c r="L1934" s="3"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c r="U1934" s="4">
        <f>YEAR(SalesDataTable[[#This Row],[Order Date]])</f>
        <v>2026</v>
      </c>
      <c r="V1934" s="7" t="str">
        <f>"Q"&amp;ROUNDUP(MONTH(SalesDataTable[[#This Row],[Order Date]])/3,0)</f>
        <v>Q3</v>
      </c>
      <c r="W1934" s="8">
        <f>MONTH(SalesDataTable[[#This Row],[Order Date]])</f>
        <v>9</v>
      </c>
      <c r="X1934" s="7" t="str">
        <f>TEXT(SalesDataTable[[#This Row],[Order Date]],"mmm")</f>
        <v>Sep</v>
      </c>
    </row>
    <row r="1935" spans="1:24" ht="15.6">
      <c r="A1935" s="2">
        <v>3603</v>
      </c>
      <c r="B1935" s="12">
        <v>46284</v>
      </c>
      <c r="C1935" s="14">
        <f>YEAR(SalesDataTable[[#This Row],[Order Date]])</f>
        <v>2026</v>
      </c>
      <c r="D1935" s="14">
        <f>ROUNDUP(MONTH(SalesDataTable[[#This Row],[Order Date]])/3,0)</f>
        <v>3</v>
      </c>
      <c r="E1935" s="14">
        <f>MONTH(SalesDataTable[[#This Row],[Order Date]])</f>
        <v>9</v>
      </c>
      <c r="F1935" s="14" t="str">
        <f>TEXT(SalesDataTable[[#This Row],[Order Date]],"mmm")</f>
        <v>Sep</v>
      </c>
      <c r="G1935" s="3" t="s">
        <v>6</v>
      </c>
      <c r="H1935" s="3" t="s">
        <v>49</v>
      </c>
      <c r="I1935" s="3" t="s">
        <v>28</v>
      </c>
      <c r="J1935" s="3" t="s">
        <v>3</v>
      </c>
      <c r="K1935" s="3" t="s">
        <v>4</v>
      </c>
      <c r="L1935" s="3" t="s">
        <v>5</v>
      </c>
      <c r="M1935" s="8">
        <v>2</v>
      </c>
      <c r="N1935" s="5">
        <v>83.77</v>
      </c>
      <c r="O1935" s="6">
        <v>0</v>
      </c>
      <c r="P1935" s="5">
        <v>43.32</v>
      </c>
      <c r="Q1935" s="5">
        <f t="shared" si="120"/>
        <v>167.54</v>
      </c>
      <c r="R1935" s="5">
        <f t="shared" si="121"/>
        <v>86.64</v>
      </c>
      <c r="S1935" s="5">
        <f t="shared" si="122"/>
        <v>80.899999999999991</v>
      </c>
      <c r="T1935" s="7">
        <f t="shared" si="123"/>
        <v>0.4828697624447893</v>
      </c>
      <c r="U1935" s="4">
        <f>YEAR(SalesDataTable[[#This Row],[Order Date]])</f>
        <v>2026</v>
      </c>
      <c r="V1935" s="7" t="str">
        <f>"Q"&amp;ROUNDUP(MONTH(SalesDataTable[[#This Row],[Order Date]])/3,0)</f>
        <v>Q3</v>
      </c>
      <c r="W1935" s="8">
        <f>MONTH(SalesDataTable[[#This Row],[Order Date]])</f>
        <v>9</v>
      </c>
      <c r="X1935" s="7" t="str">
        <f>TEXT(SalesDataTable[[#This Row],[Order Date]],"mmm")</f>
        <v>Sep</v>
      </c>
    </row>
    <row r="1936" spans="1:24" ht="15.6">
      <c r="A1936" s="2">
        <v>3845</v>
      </c>
      <c r="B1936" s="12">
        <v>46284</v>
      </c>
      <c r="C1936" s="14">
        <f>YEAR(SalesDataTable[[#This Row],[Order Date]])</f>
        <v>2026</v>
      </c>
      <c r="D1936" s="14">
        <f>ROUNDUP(MONTH(SalesDataTable[[#This Row],[Order Date]])/3,0)</f>
        <v>3</v>
      </c>
      <c r="E1936" s="14">
        <f>MONTH(SalesDataTable[[#This Row],[Order Date]])</f>
        <v>9</v>
      </c>
      <c r="F1936" s="14" t="str">
        <f>TEXT(SalesDataTable[[#This Row],[Order Date]],"mmm")</f>
        <v>Sep</v>
      </c>
      <c r="G1936" s="3" t="s">
        <v>20</v>
      </c>
      <c r="H1936" s="3" t="s">
        <v>33</v>
      </c>
      <c r="I1936" s="3" t="s">
        <v>2</v>
      </c>
      <c r="J1936" s="3" t="s">
        <v>13</v>
      </c>
      <c r="K1936" s="3" t="s">
        <v>23</v>
      </c>
      <c r="L1936" s="3" t="s">
        <v>40</v>
      </c>
      <c r="M1936" s="8">
        <v>1</v>
      </c>
      <c r="N1936" s="5">
        <v>81.84</v>
      </c>
      <c r="O1936" s="6">
        <v>0</v>
      </c>
      <c r="P1936" s="5">
        <v>38.5</v>
      </c>
      <c r="Q1936" s="5">
        <f t="shared" si="120"/>
        <v>81.84</v>
      </c>
      <c r="R1936" s="5">
        <f t="shared" si="121"/>
        <v>38.5</v>
      </c>
      <c r="S1936" s="5">
        <f t="shared" si="122"/>
        <v>43.34</v>
      </c>
      <c r="T1936" s="7">
        <f t="shared" si="123"/>
        <v>0.52956989247311825</v>
      </c>
      <c r="U1936" s="4">
        <f>YEAR(SalesDataTable[[#This Row],[Order Date]])</f>
        <v>2026</v>
      </c>
      <c r="V1936" s="7" t="str">
        <f>"Q"&amp;ROUNDUP(MONTH(SalesDataTable[[#This Row],[Order Date]])/3,0)</f>
        <v>Q3</v>
      </c>
      <c r="W1936" s="8">
        <f>MONTH(SalesDataTable[[#This Row],[Order Date]])</f>
        <v>9</v>
      </c>
      <c r="X1936" s="7" t="str">
        <f>TEXT(SalesDataTable[[#This Row],[Order Date]],"mmm")</f>
        <v>Sep</v>
      </c>
    </row>
    <row r="1937" spans="1:24" ht="15.6">
      <c r="A1937" s="2">
        <v>4191</v>
      </c>
      <c r="B1937" s="12">
        <v>46284</v>
      </c>
      <c r="C1937" s="14">
        <f>YEAR(SalesDataTable[[#This Row],[Order Date]])</f>
        <v>2026</v>
      </c>
      <c r="D1937" s="14">
        <f>ROUNDUP(MONTH(SalesDataTable[[#This Row],[Order Date]])/3,0)</f>
        <v>3</v>
      </c>
      <c r="E1937" s="14">
        <f>MONTH(SalesDataTable[[#This Row],[Order Date]])</f>
        <v>9</v>
      </c>
      <c r="F1937" s="14" t="str">
        <f>TEXT(SalesDataTable[[#This Row],[Order Date]],"mmm")</f>
        <v>Sep</v>
      </c>
      <c r="G1937" s="3" t="s">
        <v>11</v>
      </c>
      <c r="H1937" s="3" t="s">
        <v>25</v>
      </c>
      <c r="I1937" s="3" t="s">
        <v>28</v>
      </c>
      <c r="J1937" s="3" t="s">
        <v>3</v>
      </c>
      <c r="K1937" s="3" t="s">
        <v>34</v>
      </c>
      <c r="L1937" s="3" t="s">
        <v>35</v>
      </c>
      <c r="M1937" s="8">
        <v>1</v>
      </c>
      <c r="N1937" s="5">
        <v>40.32</v>
      </c>
      <c r="O1937" s="6">
        <v>0.15</v>
      </c>
      <c r="P1937" s="5">
        <v>14.39</v>
      </c>
      <c r="Q1937" s="5">
        <f t="shared" si="120"/>
        <v>34.271999999999998</v>
      </c>
      <c r="R1937" s="5">
        <f t="shared" si="121"/>
        <v>14.39</v>
      </c>
      <c r="S1937" s="5">
        <f t="shared" si="122"/>
        <v>19.881999999999998</v>
      </c>
      <c r="T1937" s="7">
        <f t="shared" si="123"/>
        <v>0.58012371615312786</v>
      </c>
      <c r="U1937" s="4">
        <f>YEAR(SalesDataTable[[#This Row],[Order Date]])</f>
        <v>2026</v>
      </c>
      <c r="V1937" s="7" t="str">
        <f>"Q"&amp;ROUNDUP(MONTH(SalesDataTable[[#This Row],[Order Date]])/3,0)</f>
        <v>Q3</v>
      </c>
      <c r="W1937" s="8">
        <f>MONTH(SalesDataTable[[#This Row],[Order Date]])</f>
        <v>9</v>
      </c>
      <c r="X1937" s="7" t="str">
        <f>TEXT(SalesDataTable[[#This Row],[Order Date]],"mmm")</f>
        <v>Sep</v>
      </c>
    </row>
    <row r="1938" spans="1:24" ht="15.6">
      <c r="A1938" s="2">
        <v>4269</v>
      </c>
      <c r="B1938" s="12">
        <v>46284</v>
      </c>
      <c r="C1938" s="14">
        <f>YEAR(SalesDataTable[[#This Row],[Order Date]])</f>
        <v>2026</v>
      </c>
      <c r="D1938" s="14">
        <f>ROUNDUP(MONTH(SalesDataTable[[#This Row],[Order Date]])/3,0)</f>
        <v>3</v>
      </c>
      <c r="E1938" s="14">
        <f>MONTH(SalesDataTable[[#This Row],[Order Date]])</f>
        <v>9</v>
      </c>
      <c r="F1938" s="14" t="str">
        <f>TEXT(SalesDataTable[[#This Row],[Order Date]],"mmm")</f>
        <v>Sep</v>
      </c>
      <c r="G1938" s="3" t="s">
        <v>11</v>
      </c>
      <c r="H1938" s="3" t="s">
        <v>52</v>
      </c>
      <c r="I1938" s="3" t="s">
        <v>8</v>
      </c>
      <c r="J1938" s="3" t="s">
        <v>16</v>
      </c>
      <c r="K1938" s="3" t="s">
        <v>9</v>
      </c>
      <c r="L1938" s="3"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c r="U1938" s="4">
        <f>YEAR(SalesDataTable[[#This Row],[Order Date]])</f>
        <v>2026</v>
      </c>
      <c r="V1938" s="7" t="str">
        <f>"Q"&amp;ROUNDUP(MONTH(SalesDataTable[[#This Row],[Order Date]])/3,0)</f>
        <v>Q3</v>
      </c>
      <c r="W1938" s="8">
        <f>MONTH(SalesDataTable[[#This Row],[Order Date]])</f>
        <v>9</v>
      </c>
      <c r="X1938" s="7" t="str">
        <f>TEXT(SalesDataTable[[#This Row],[Order Date]],"mmm")</f>
        <v>Sep</v>
      </c>
    </row>
    <row r="1939" spans="1:24" ht="15.6">
      <c r="A1939" s="2">
        <v>5</v>
      </c>
      <c r="B1939" s="12">
        <v>46285</v>
      </c>
      <c r="C1939" s="14">
        <f>YEAR(SalesDataTable[[#This Row],[Order Date]])</f>
        <v>2026</v>
      </c>
      <c r="D1939" s="14">
        <f>ROUNDUP(MONTH(SalesDataTable[[#This Row],[Order Date]])/3,0)</f>
        <v>3</v>
      </c>
      <c r="E1939" s="14">
        <f>MONTH(SalesDataTable[[#This Row],[Order Date]])</f>
        <v>9</v>
      </c>
      <c r="F1939" s="14" t="str">
        <f>TEXT(SalesDataTable[[#This Row],[Order Date]],"mmm")</f>
        <v>Sep</v>
      </c>
      <c r="G1939" s="3" t="s">
        <v>6</v>
      </c>
      <c r="H1939" s="3" t="s">
        <v>27</v>
      </c>
      <c r="I1939" s="3" t="s">
        <v>2</v>
      </c>
      <c r="J1939" s="3" t="s">
        <v>16</v>
      </c>
      <c r="K1939" s="3" t="s">
        <v>34</v>
      </c>
      <c r="L1939" s="3" t="s">
        <v>45</v>
      </c>
      <c r="M1939" s="8">
        <v>1</v>
      </c>
      <c r="N1939" s="5">
        <v>51.83</v>
      </c>
      <c r="O1939" s="6">
        <v>0</v>
      </c>
      <c r="P1939" s="5">
        <v>21.9</v>
      </c>
      <c r="Q1939" s="5">
        <f t="shared" si="120"/>
        <v>51.83</v>
      </c>
      <c r="R1939" s="5">
        <f t="shared" si="121"/>
        <v>21.9</v>
      </c>
      <c r="S1939" s="5">
        <f t="shared" si="122"/>
        <v>29.93</v>
      </c>
      <c r="T1939" s="7">
        <f t="shared" si="123"/>
        <v>0.57746478873239437</v>
      </c>
      <c r="U1939" s="4">
        <f>YEAR(SalesDataTable[[#This Row],[Order Date]])</f>
        <v>2026</v>
      </c>
      <c r="V1939" s="7" t="str">
        <f>"Q"&amp;ROUNDUP(MONTH(SalesDataTable[[#This Row],[Order Date]])/3,0)</f>
        <v>Q3</v>
      </c>
      <c r="W1939" s="8">
        <f>MONTH(SalesDataTable[[#This Row],[Order Date]])</f>
        <v>9</v>
      </c>
      <c r="X1939" s="7" t="str">
        <f>TEXT(SalesDataTable[[#This Row],[Order Date]],"mmm")</f>
        <v>Sep</v>
      </c>
    </row>
    <row r="1940" spans="1:24" ht="15.6">
      <c r="A1940" s="2">
        <v>210</v>
      </c>
      <c r="B1940" s="12">
        <v>46285</v>
      </c>
      <c r="C1940" s="14">
        <f>YEAR(SalesDataTable[[#This Row],[Order Date]])</f>
        <v>2026</v>
      </c>
      <c r="D1940" s="14">
        <f>ROUNDUP(MONTH(SalesDataTable[[#This Row],[Order Date]])/3,0)</f>
        <v>3</v>
      </c>
      <c r="E1940" s="14">
        <f>MONTH(SalesDataTable[[#This Row],[Order Date]])</f>
        <v>9</v>
      </c>
      <c r="F1940" s="14" t="str">
        <f>TEXT(SalesDataTable[[#This Row],[Order Date]],"mmm")</f>
        <v>Sep</v>
      </c>
      <c r="G1940" s="3" t="s">
        <v>11</v>
      </c>
      <c r="H1940" s="3" t="s">
        <v>18</v>
      </c>
      <c r="I1940" s="3" t="s">
        <v>19</v>
      </c>
      <c r="J1940" s="3" t="s">
        <v>3</v>
      </c>
      <c r="K1940" s="3" t="s">
        <v>23</v>
      </c>
      <c r="L1940" s="3"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c r="U1940" s="4">
        <f>YEAR(SalesDataTable[[#This Row],[Order Date]])</f>
        <v>2026</v>
      </c>
      <c r="V1940" s="7" t="str">
        <f>"Q"&amp;ROUNDUP(MONTH(SalesDataTable[[#This Row],[Order Date]])/3,0)</f>
        <v>Q3</v>
      </c>
      <c r="W1940" s="8">
        <f>MONTH(SalesDataTable[[#This Row],[Order Date]])</f>
        <v>9</v>
      </c>
      <c r="X1940" s="7" t="str">
        <f>TEXT(SalesDataTable[[#This Row],[Order Date]],"mmm")</f>
        <v>Sep</v>
      </c>
    </row>
    <row r="1941" spans="1:24" ht="15.6">
      <c r="A1941" s="2">
        <v>462</v>
      </c>
      <c r="B1941" s="12">
        <v>46285</v>
      </c>
      <c r="C1941" s="14">
        <f>YEAR(SalesDataTable[[#This Row],[Order Date]])</f>
        <v>2026</v>
      </c>
      <c r="D1941" s="14">
        <f>ROUNDUP(MONTH(SalesDataTable[[#This Row],[Order Date]])/3,0)</f>
        <v>3</v>
      </c>
      <c r="E1941" s="14">
        <f>MONTH(SalesDataTable[[#This Row],[Order Date]])</f>
        <v>9</v>
      </c>
      <c r="F1941" s="14" t="str">
        <f>TEXT(SalesDataTable[[#This Row],[Order Date]],"mmm")</f>
        <v>Sep</v>
      </c>
      <c r="G1941" s="3" t="s">
        <v>6</v>
      </c>
      <c r="H1941" s="3" t="s">
        <v>43</v>
      </c>
      <c r="I1941" s="3" t="s">
        <v>19</v>
      </c>
      <c r="J1941" s="3" t="s">
        <v>13</v>
      </c>
      <c r="K1941" s="3" t="s">
        <v>4</v>
      </c>
      <c r="L1941" s="3"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c r="U1941" s="4">
        <f>YEAR(SalesDataTable[[#This Row],[Order Date]])</f>
        <v>2026</v>
      </c>
      <c r="V1941" s="7" t="str">
        <f>"Q"&amp;ROUNDUP(MONTH(SalesDataTable[[#This Row],[Order Date]])/3,0)</f>
        <v>Q3</v>
      </c>
      <c r="W1941" s="8">
        <f>MONTH(SalesDataTable[[#This Row],[Order Date]])</f>
        <v>9</v>
      </c>
      <c r="X1941" s="7" t="str">
        <f>TEXT(SalesDataTable[[#This Row],[Order Date]],"mmm")</f>
        <v>Sep</v>
      </c>
    </row>
    <row r="1942" spans="1:24" ht="15.6">
      <c r="A1942" s="2">
        <v>725</v>
      </c>
      <c r="B1942" s="12">
        <v>46285</v>
      </c>
      <c r="C1942" s="14">
        <f>YEAR(SalesDataTable[[#This Row],[Order Date]])</f>
        <v>2026</v>
      </c>
      <c r="D1942" s="14">
        <f>ROUNDUP(MONTH(SalesDataTable[[#This Row],[Order Date]])/3,0)</f>
        <v>3</v>
      </c>
      <c r="E1942" s="14">
        <f>MONTH(SalesDataTable[[#This Row],[Order Date]])</f>
        <v>9</v>
      </c>
      <c r="F1942" s="14" t="str">
        <f>TEXT(SalesDataTable[[#This Row],[Order Date]],"mmm")</f>
        <v>Sep</v>
      </c>
      <c r="G1942" s="3" t="s">
        <v>6</v>
      </c>
      <c r="H1942" s="3" t="s">
        <v>43</v>
      </c>
      <c r="I1942" s="3" t="s">
        <v>2</v>
      </c>
      <c r="J1942" s="3" t="s">
        <v>13</v>
      </c>
      <c r="K1942" s="3" t="s">
        <v>4</v>
      </c>
      <c r="L1942" s="3" t="s">
        <v>5</v>
      </c>
      <c r="M1942" s="8">
        <v>1</v>
      </c>
      <c r="N1942" s="5">
        <v>82.08</v>
      </c>
      <c r="O1942" s="6">
        <v>0.05</v>
      </c>
      <c r="P1942" s="5">
        <v>43.18</v>
      </c>
      <c r="Q1942" s="5">
        <f t="shared" si="120"/>
        <v>77.975999999999999</v>
      </c>
      <c r="R1942" s="5">
        <f t="shared" si="121"/>
        <v>43.18</v>
      </c>
      <c r="S1942" s="5">
        <f t="shared" si="122"/>
        <v>34.795999999999999</v>
      </c>
      <c r="T1942" s="7">
        <f t="shared" si="123"/>
        <v>0.44623986867754178</v>
      </c>
      <c r="U1942" s="4">
        <f>YEAR(SalesDataTable[[#This Row],[Order Date]])</f>
        <v>2026</v>
      </c>
      <c r="V1942" s="7" t="str">
        <f>"Q"&amp;ROUNDUP(MONTH(SalesDataTable[[#This Row],[Order Date]])/3,0)</f>
        <v>Q3</v>
      </c>
      <c r="W1942" s="8">
        <f>MONTH(SalesDataTable[[#This Row],[Order Date]])</f>
        <v>9</v>
      </c>
      <c r="X1942" s="7" t="str">
        <f>TEXT(SalesDataTable[[#This Row],[Order Date]],"mmm")</f>
        <v>Sep</v>
      </c>
    </row>
    <row r="1943" spans="1:24" ht="15.6">
      <c r="A1943" s="2">
        <v>918</v>
      </c>
      <c r="B1943" s="12">
        <v>46285</v>
      </c>
      <c r="C1943" s="14">
        <f>YEAR(SalesDataTable[[#This Row],[Order Date]])</f>
        <v>2026</v>
      </c>
      <c r="D1943" s="14">
        <f>ROUNDUP(MONTH(SalesDataTable[[#This Row],[Order Date]])/3,0)</f>
        <v>3</v>
      </c>
      <c r="E1943" s="14">
        <f>MONTH(SalesDataTable[[#This Row],[Order Date]])</f>
        <v>9</v>
      </c>
      <c r="F1943" s="14" t="str">
        <f>TEXT(SalesDataTable[[#This Row],[Order Date]],"mmm")</f>
        <v>Sep</v>
      </c>
      <c r="G1943" s="3" t="s">
        <v>0</v>
      </c>
      <c r="H1943" s="3" t="s">
        <v>50</v>
      </c>
      <c r="I1943" s="3" t="s">
        <v>2</v>
      </c>
      <c r="J1943" s="3" t="s">
        <v>3</v>
      </c>
      <c r="K1943" s="3" t="s">
        <v>4</v>
      </c>
      <c r="L1943" s="3" t="s">
        <v>22</v>
      </c>
      <c r="M1943" s="8">
        <v>1</v>
      </c>
      <c r="N1943" s="5">
        <v>50.3</v>
      </c>
      <c r="O1943" s="6">
        <v>0.05</v>
      </c>
      <c r="P1943" s="5">
        <v>22.14</v>
      </c>
      <c r="Q1943" s="5">
        <f t="shared" si="120"/>
        <v>47.784999999999997</v>
      </c>
      <c r="R1943" s="5">
        <f t="shared" si="121"/>
        <v>22.14</v>
      </c>
      <c r="S1943" s="5">
        <f t="shared" si="122"/>
        <v>25.644999999999996</v>
      </c>
      <c r="T1943" s="7">
        <f t="shared" si="123"/>
        <v>0.53667468870984614</v>
      </c>
      <c r="U1943" s="4">
        <f>YEAR(SalesDataTable[[#This Row],[Order Date]])</f>
        <v>2026</v>
      </c>
      <c r="V1943" s="7" t="str">
        <f>"Q"&amp;ROUNDUP(MONTH(SalesDataTable[[#This Row],[Order Date]])/3,0)</f>
        <v>Q3</v>
      </c>
      <c r="W1943" s="8">
        <f>MONTH(SalesDataTable[[#This Row],[Order Date]])</f>
        <v>9</v>
      </c>
      <c r="X1943" s="7" t="str">
        <f>TEXT(SalesDataTable[[#This Row],[Order Date]],"mmm")</f>
        <v>Sep</v>
      </c>
    </row>
    <row r="1944" spans="1:24" ht="15.6">
      <c r="A1944" s="2">
        <v>1442</v>
      </c>
      <c r="B1944" s="12">
        <v>46285</v>
      </c>
      <c r="C1944" s="14">
        <f>YEAR(SalesDataTable[[#This Row],[Order Date]])</f>
        <v>2026</v>
      </c>
      <c r="D1944" s="14">
        <f>ROUNDUP(MONTH(SalesDataTable[[#This Row],[Order Date]])/3,0)</f>
        <v>3</v>
      </c>
      <c r="E1944" s="14">
        <f>MONTH(SalesDataTable[[#This Row],[Order Date]])</f>
        <v>9</v>
      </c>
      <c r="F1944" s="14" t="str">
        <f>TEXT(SalesDataTable[[#This Row],[Order Date]],"mmm")</f>
        <v>Sep</v>
      </c>
      <c r="G1944" s="3" t="s">
        <v>11</v>
      </c>
      <c r="H1944" s="3" t="s">
        <v>52</v>
      </c>
      <c r="I1944" s="3" t="s">
        <v>2</v>
      </c>
      <c r="J1944" s="3" t="s">
        <v>13</v>
      </c>
      <c r="K1944" s="3" t="s">
        <v>14</v>
      </c>
      <c r="L1944" s="3" t="s">
        <v>32</v>
      </c>
      <c r="M1944" s="8">
        <v>1</v>
      </c>
      <c r="N1944" s="5">
        <v>47.68</v>
      </c>
      <c r="O1944" s="6">
        <v>0.1</v>
      </c>
      <c r="P1944" s="5">
        <v>18.03</v>
      </c>
      <c r="Q1944" s="5">
        <f t="shared" si="120"/>
        <v>42.911999999999999</v>
      </c>
      <c r="R1944" s="5">
        <f t="shared" si="121"/>
        <v>18.03</v>
      </c>
      <c r="S1944" s="5">
        <f t="shared" si="122"/>
        <v>24.881999999999998</v>
      </c>
      <c r="T1944" s="7">
        <f t="shared" si="123"/>
        <v>0.57983780760626391</v>
      </c>
      <c r="U1944" s="4">
        <f>YEAR(SalesDataTable[[#This Row],[Order Date]])</f>
        <v>2026</v>
      </c>
      <c r="V1944" s="7" t="str">
        <f>"Q"&amp;ROUNDUP(MONTH(SalesDataTable[[#This Row],[Order Date]])/3,0)</f>
        <v>Q3</v>
      </c>
      <c r="W1944" s="8">
        <f>MONTH(SalesDataTable[[#This Row],[Order Date]])</f>
        <v>9</v>
      </c>
      <c r="X1944" s="7" t="str">
        <f>TEXT(SalesDataTable[[#This Row],[Order Date]],"mmm")</f>
        <v>Sep</v>
      </c>
    </row>
    <row r="1945" spans="1:24" ht="15.6">
      <c r="A1945" s="2">
        <v>4290</v>
      </c>
      <c r="B1945" s="12">
        <v>46285</v>
      </c>
      <c r="C1945" s="14">
        <f>YEAR(SalesDataTable[[#This Row],[Order Date]])</f>
        <v>2026</v>
      </c>
      <c r="D1945" s="14">
        <f>ROUNDUP(MONTH(SalesDataTable[[#This Row],[Order Date]])/3,0)</f>
        <v>3</v>
      </c>
      <c r="E1945" s="14">
        <f>MONTH(SalesDataTable[[#This Row],[Order Date]])</f>
        <v>9</v>
      </c>
      <c r="F1945" s="14" t="str">
        <f>TEXT(SalesDataTable[[#This Row],[Order Date]],"mmm")</f>
        <v>Sep</v>
      </c>
      <c r="G1945" s="3" t="s">
        <v>11</v>
      </c>
      <c r="H1945" s="3" t="s">
        <v>12</v>
      </c>
      <c r="I1945" s="3" t="s">
        <v>19</v>
      </c>
      <c r="J1945" s="3" t="s">
        <v>3</v>
      </c>
      <c r="K1945" s="3" t="s">
        <v>4</v>
      </c>
      <c r="L1945" s="3" t="s">
        <v>22</v>
      </c>
      <c r="M1945" s="8">
        <v>2</v>
      </c>
      <c r="N1945" s="5">
        <v>51.48</v>
      </c>
      <c r="O1945" s="6">
        <v>0.05</v>
      </c>
      <c r="P1945" s="5">
        <v>22.38</v>
      </c>
      <c r="Q1945" s="5">
        <f t="shared" si="120"/>
        <v>97.811999999999983</v>
      </c>
      <c r="R1945" s="5">
        <f t="shared" si="121"/>
        <v>44.76</v>
      </c>
      <c r="S1945" s="5">
        <f t="shared" si="122"/>
        <v>53.051999999999985</v>
      </c>
      <c r="T1945" s="7">
        <f t="shared" si="123"/>
        <v>0.54238743712427917</v>
      </c>
      <c r="U1945" s="4">
        <f>YEAR(SalesDataTable[[#This Row],[Order Date]])</f>
        <v>2026</v>
      </c>
      <c r="V1945" s="7" t="str">
        <f>"Q"&amp;ROUNDUP(MONTH(SalesDataTable[[#This Row],[Order Date]])/3,0)</f>
        <v>Q3</v>
      </c>
      <c r="W1945" s="8">
        <f>MONTH(SalesDataTable[[#This Row],[Order Date]])</f>
        <v>9</v>
      </c>
      <c r="X1945" s="7" t="str">
        <f>TEXT(SalesDataTable[[#This Row],[Order Date]],"mmm")</f>
        <v>Sep</v>
      </c>
    </row>
    <row r="1946" spans="1:24" ht="15.6">
      <c r="A1946" s="2">
        <v>4666</v>
      </c>
      <c r="B1946" s="12">
        <v>46285</v>
      </c>
      <c r="C1946" s="14">
        <f>YEAR(SalesDataTable[[#This Row],[Order Date]])</f>
        <v>2026</v>
      </c>
      <c r="D1946" s="14">
        <f>ROUNDUP(MONTH(SalesDataTable[[#This Row],[Order Date]])/3,0)</f>
        <v>3</v>
      </c>
      <c r="E1946" s="14">
        <f>MONTH(SalesDataTable[[#This Row],[Order Date]])</f>
        <v>9</v>
      </c>
      <c r="F1946" s="14" t="str">
        <f>TEXT(SalesDataTable[[#This Row],[Order Date]],"mmm")</f>
        <v>Sep</v>
      </c>
      <c r="G1946" s="3" t="s">
        <v>11</v>
      </c>
      <c r="H1946" s="3" t="s">
        <v>18</v>
      </c>
      <c r="I1946" s="3" t="s">
        <v>2</v>
      </c>
      <c r="J1946" s="3" t="s">
        <v>16</v>
      </c>
      <c r="K1946" s="3" t="s">
        <v>34</v>
      </c>
      <c r="L1946" s="3"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c r="U1946" s="4">
        <f>YEAR(SalesDataTable[[#This Row],[Order Date]])</f>
        <v>2026</v>
      </c>
      <c r="V1946" s="7" t="str">
        <f>"Q"&amp;ROUNDUP(MONTH(SalesDataTable[[#This Row],[Order Date]])/3,0)</f>
        <v>Q3</v>
      </c>
      <c r="W1946" s="8">
        <f>MONTH(SalesDataTable[[#This Row],[Order Date]])</f>
        <v>9</v>
      </c>
      <c r="X1946" s="7" t="str">
        <f>TEXT(SalesDataTable[[#This Row],[Order Date]],"mmm")</f>
        <v>Sep</v>
      </c>
    </row>
    <row r="1947" spans="1:24" ht="15.6">
      <c r="A1947" s="2">
        <v>234</v>
      </c>
      <c r="B1947" s="12">
        <v>46286</v>
      </c>
      <c r="C1947" s="14">
        <f>YEAR(SalesDataTable[[#This Row],[Order Date]])</f>
        <v>2026</v>
      </c>
      <c r="D1947" s="14">
        <f>ROUNDUP(MONTH(SalesDataTable[[#This Row],[Order Date]])/3,0)</f>
        <v>3</v>
      </c>
      <c r="E1947" s="14">
        <f>MONTH(SalesDataTable[[#This Row],[Order Date]])</f>
        <v>9</v>
      </c>
      <c r="F1947" s="14" t="str">
        <f>TEXT(SalesDataTable[[#This Row],[Order Date]],"mmm")</f>
        <v>Sep</v>
      </c>
      <c r="G1947" s="3" t="s">
        <v>11</v>
      </c>
      <c r="H1947" s="3" t="s">
        <v>25</v>
      </c>
      <c r="I1947" s="3" t="s">
        <v>2</v>
      </c>
      <c r="J1947" s="3" t="s">
        <v>16</v>
      </c>
      <c r="K1947" s="3" t="s">
        <v>9</v>
      </c>
      <c r="L1947" s="3" t="s">
        <v>17</v>
      </c>
      <c r="M1947" s="8">
        <v>2</v>
      </c>
      <c r="N1947" s="5">
        <v>146.81</v>
      </c>
      <c r="O1947" s="6">
        <v>0</v>
      </c>
      <c r="P1947" s="5">
        <v>79.72</v>
      </c>
      <c r="Q1947" s="5">
        <f t="shared" si="120"/>
        <v>293.62</v>
      </c>
      <c r="R1947" s="5">
        <f t="shared" si="121"/>
        <v>159.44</v>
      </c>
      <c r="S1947" s="5">
        <f t="shared" si="122"/>
        <v>134.18</v>
      </c>
      <c r="T1947" s="7">
        <f t="shared" si="123"/>
        <v>0.45698521899053202</v>
      </c>
      <c r="U1947" s="4">
        <f>YEAR(SalesDataTable[[#This Row],[Order Date]])</f>
        <v>2026</v>
      </c>
      <c r="V1947" s="7" t="str">
        <f>"Q"&amp;ROUNDUP(MONTH(SalesDataTable[[#This Row],[Order Date]])/3,0)</f>
        <v>Q3</v>
      </c>
      <c r="W1947" s="8">
        <f>MONTH(SalesDataTable[[#This Row],[Order Date]])</f>
        <v>9</v>
      </c>
      <c r="X1947" s="7" t="str">
        <f>TEXT(SalesDataTable[[#This Row],[Order Date]],"mmm")</f>
        <v>Sep</v>
      </c>
    </row>
    <row r="1948" spans="1:24" ht="15.6">
      <c r="A1948" s="2">
        <v>802</v>
      </c>
      <c r="B1948" s="12">
        <v>46286</v>
      </c>
      <c r="C1948" s="14">
        <f>YEAR(SalesDataTable[[#This Row],[Order Date]])</f>
        <v>2026</v>
      </c>
      <c r="D1948" s="14">
        <f>ROUNDUP(MONTH(SalesDataTable[[#This Row],[Order Date]])/3,0)</f>
        <v>3</v>
      </c>
      <c r="E1948" s="14">
        <f>MONTH(SalesDataTable[[#This Row],[Order Date]])</f>
        <v>9</v>
      </c>
      <c r="F1948" s="14" t="str">
        <f>TEXT(SalesDataTable[[#This Row],[Order Date]],"mmm")</f>
        <v>Sep</v>
      </c>
      <c r="G1948" s="3" t="s">
        <v>6</v>
      </c>
      <c r="H1948" s="3" t="s">
        <v>43</v>
      </c>
      <c r="I1948" s="3" t="s">
        <v>19</v>
      </c>
      <c r="J1948" s="3" t="s">
        <v>3</v>
      </c>
      <c r="K1948" s="3" t="s">
        <v>14</v>
      </c>
      <c r="L1948" s="3" t="s">
        <v>48</v>
      </c>
      <c r="M1948" s="8">
        <v>2</v>
      </c>
      <c r="N1948" s="5">
        <v>167.16</v>
      </c>
      <c r="O1948" s="6">
        <v>0</v>
      </c>
      <c r="P1948" s="5">
        <v>88.51</v>
      </c>
      <c r="Q1948" s="5">
        <f t="shared" si="120"/>
        <v>334.32</v>
      </c>
      <c r="R1948" s="5">
        <f t="shared" si="121"/>
        <v>177.02</v>
      </c>
      <c r="S1948" s="5">
        <f t="shared" si="122"/>
        <v>157.29999999999998</v>
      </c>
      <c r="T1948" s="7">
        <f t="shared" si="123"/>
        <v>0.4705072983967456</v>
      </c>
      <c r="U1948" s="4">
        <f>YEAR(SalesDataTable[[#This Row],[Order Date]])</f>
        <v>2026</v>
      </c>
      <c r="V1948" s="7" t="str">
        <f>"Q"&amp;ROUNDUP(MONTH(SalesDataTable[[#This Row],[Order Date]])/3,0)</f>
        <v>Q3</v>
      </c>
      <c r="W1948" s="8">
        <f>MONTH(SalesDataTable[[#This Row],[Order Date]])</f>
        <v>9</v>
      </c>
      <c r="X1948" s="7" t="str">
        <f>TEXT(SalesDataTable[[#This Row],[Order Date]],"mmm")</f>
        <v>Sep</v>
      </c>
    </row>
    <row r="1949" spans="1:24" ht="15.6">
      <c r="A1949" s="2">
        <v>1942</v>
      </c>
      <c r="B1949" s="12">
        <v>46286</v>
      </c>
      <c r="C1949" s="14">
        <f>YEAR(SalesDataTable[[#This Row],[Order Date]])</f>
        <v>2026</v>
      </c>
      <c r="D1949" s="14">
        <f>ROUNDUP(MONTH(SalesDataTable[[#This Row],[Order Date]])/3,0)</f>
        <v>3</v>
      </c>
      <c r="E1949" s="14">
        <f>MONTH(SalesDataTable[[#This Row],[Order Date]])</f>
        <v>9</v>
      </c>
      <c r="F1949" s="14" t="str">
        <f>TEXT(SalesDataTable[[#This Row],[Order Date]],"mmm")</f>
        <v>Sep</v>
      </c>
      <c r="G1949" s="3" t="s">
        <v>11</v>
      </c>
      <c r="H1949" s="3" t="s">
        <v>12</v>
      </c>
      <c r="I1949" s="3" t="s">
        <v>2</v>
      </c>
      <c r="J1949" s="3" t="s">
        <v>13</v>
      </c>
      <c r="K1949" s="3" t="s">
        <v>4</v>
      </c>
      <c r="L1949" s="3" t="s">
        <v>5</v>
      </c>
      <c r="M1949" s="8">
        <v>1</v>
      </c>
      <c r="N1949" s="5">
        <v>83.69</v>
      </c>
      <c r="O1949" s="6">
        <v>0</v>
      </c>
      <c r="P1949" s="5">
        <v>42.76</v>
      </c>
      <c r="Q1949" s="5">
        <f t="shared" si="120"/>
        <v>83.69</v>
      </c>
      <c r="R1949" s="5">
        <f t="shared" si="121"/>
        <v>42.76</v>
      </c>
      <c r="S1949" s="5">
        <f t="shared" si="122"/>
        <v>40.93</v>
      </c>
      <c r="T1949" s="7">
        <f t="shared" si="123"/>
        <v>0.48906679412116144</v>
      </c>
      <c r="U1949" s="4">
        <f>YEAR(SalesDataTable[[#This Row],[Order Date]])</f>
        <v>2026</v>
      </c>
      <c r="V1949" s="7" t="str">
        <f>"Q"&amp;ROUNDUP(MONTH(SalesDataTable[[#This Row],[Order Date]])/3,0)</f>
        <v>Q3</v>
      </c>
      <c r="W1949" s="8">
        <f>MONTH(SalesDataTable[[#This Row],[Order Date]])</f>
        <v>9</v>
      </c>
      <c r="X1949" s="7" t="str">
        <f>TEXT(SalesDataTable[[#This Row],[Order Date]],"mmm")</f>
        <v>Sep</v>
      </c>
    </row>
    <row r="1950" spans="1:24" ht="15.6">
      <c r="A1950" s="2">
        <v>2200</v>
      </c>
      <c r="B1950" s="12">
        <v>46286</v>
      </c>
      <c r="C1950" s="14">
        <f>YEAR(SalesDataTable[[#This Row],[Order Date]])</f>
        <v>2026</v>
      </c>
      <c r="D1950" s="14">
        <f>ROUNDUP(MONTH(SalesDataTable[[#This Row],[Order Date]])/3,0)</f>
        <v>3</v>
      </c>
      <c r="E1950" s="14">
        <f>MONTH(SalesDataTable[[#This Row],[Order Date]])</f>
        <v>9</v>
      </c>
      <c r="F1950" s="14" t="str">
        <f>TEXT(SalesDataTable[[#This Row],[Order Date]],"mmm")</f>
        <v>Sep</v>
      </c>
      <c r="G1950" s="3" t="s">
        <v>0</v>
      </c>
      <c r="H1950" s="3" t="s">
        <v>1</v>
      </c>
      <c r="I1950" s="3" t="s">
        <v>2</v>
      </c>
      <c r="J1950" s="3" t="s">
        <v>13</v>
      </c>
      <c r="K1950" s="3" t="s">
        <v>4</v>
      </c>
      <c r="L1950" s="3" t="s">
        <v>26</v>
      </c>
      <c r="M1950" s="8">
        <v>1</v>
      </c>
      <c r="N1950" s="5">
        <v>40.4</v>
      </c>
      <c r="O1950" s="6">
        <v>0.15</v>
      </c>
      <c r="P1950" s="5">
        <v>16.47</v>
      </c>
      <c r="Q1950" s="5">
        <f t="shared" si="120"/>
        <v>34.339999999999996</v>
      </c>
      <c r="R1950" s="5">
        <f t="shared" si="121"/>
        <v>16.47</v>
      </c>
      <c r="S1950" s="5">
        <f t="shared" si="122"/>
        <v>17.869999999999997</v>
      </c>
      <c r="T1950" s="7">
        <f t="shared" si="123"/>
        <v>0.52038439138031445</v>
      </c>
      <c r="U1950" s="4">
        <f>YEAR(SalesDataTable[[#This Row],[Order Date]])</f>
        <v>2026</v>
      </c>
      <c r="V1950" s="7" t="str">
        <f>"Q"&amp;ROUNDUP(MONTH(SalesDataTable[[#This Row],[Order Date]])/3,0)</f>
        <v>Q3</v>
      </c>
      <c r="W1950" s="8">
        <f>MONTH(SalesDataTable[[#This Row],[Order Date]])</f>
        <v>9</v>
      </c>
      <c r="X1950" s="7" t="str">
        <f>TEXT(SalesDataTable[[#This Row],[Order Date]],"mmm")</f>
        <v>Sep</v>
      </c>
    </row>
    <row r="1951" spans="1:24" ht="15.6">
      <c r="A1951" s="2">
        <v>2236</v>
      </c>
      <c r="B1951" s="12">
        <v>46286</v>
      </c>
      <c r="C1951" s="14">
        <f>YEAR(SalesDataTable[[#This Row],[Order Date]])</f>
        <v>2026</v>
      </c>
      <c r="D1951" s="14">
        <f>ROUNDUP(MONTH(SalesDataTable[[#This Row],[Order Date]])/3,0)</f>
        <v>3</v>
      </c>
      <c r="E1951" s="14">
        <f>MONTH(SalesDataTable[[#This Row],[Order Date]])</f>
        <v>9</v>
      </c>
      <c r="F1951" s="14" t="str">
        <f>TEXT(SalesDataTable[[#This Row],[Order Date]],"mmm")</f>
        <v>Sep</v>
      </c>
      <c r="G1951" s="3" t="s">
        <v>6</v>
      </c>
      <c r="H1951" s="3" t="s">
        <v>41</v>
      </c>
      <c r="I1951" s="3" t="s">
        <v>2</v>
      </c>
      <c r="J1951" s="3" t="s">
        <v>3</v>
      </c>
      <c r="K1951" s="3" t="s">
        <v>9</v>
      </c>
      <c r="L1951" s="3" t="s">
        <v>17</v>
      </c>
      <c r="M1951" s="8">
        <v>3</v>
      </c>
      <c r="N1951" s="5">
        <v>143.31</v>
      </c>
      <c r="O1951" s="6">
        <v>0</v>
      </c>
      <c r="P1951" s="5">
        <v>81.36</v>
      </c>
      <c r="Q1951" s="5">
        <f t="shared" si="120"/>
        <v>429.93</v>
      </c>
      <c r="R1951" s="5">
        <f t="shared" si="121"/>
        <v>244.07999999999998</v>
      </c>
      <c r="S1951" s="5">
        <f t="shared" si="122"/>
        <v>185.85000000000002</v>
      </c>
      <c r="T1951" s="7">
        <f t="shared" si="123"/>
        <v>0.43227967343521045</v>
      </c>
      <c r="U1951" s="4">
        <f>YEAR(SalesDataTable[[#This Row],[Order Date]])</f>
        <v>2026</v>
      </c>
      <c r="V1951" s="7" t="str">
        <f>"Q"&amp;ROUNDUP(MONTH(SalesDataTable[[#This Row],[Order Date]])/3,0)</f>
        <v>Q3</v>
      </c>
      <c r="W1951" s="8">
        <f>MONTH(SalesDataTable[[#This Row],[Order Date]])</f>
        <v>9</v>
      </c>
      <c r="X1951" s="7" t="str">
        <f>TEXT(SalesDataTable[[#This Row],[Order Date]],"mmm")</f>
        <v>Sep</v>
      </c>
    </row>
    <row r="1952" spans="1:24" ht="15.6">
      <c r="A1952" s="2">
        <v>4041</v>
      </c>
      <c r="B1952" s="12">
        <v>46286</v>
      </c>
      <c r="C1952" s="14">
        <f>YEAR(SalesDataTable[[#This Row],[Order Date]])</f>
        <v>2026</v>
      </c>
      <c r="D1952" s="14">
        <f>ROUNDUP(MONTH(SalesDataTable[[#This Row],[Order Date]])/3,0)</f>
        <v>3</v>
      </c>
      <c r="E1952" s="14">
        <f>MONTH(SalesDataTable[[#This Row],[Order Date]])</f>
        <v>9</v>
      </c>
      <c r="F1952" s="14" t="str">
        <f>TEXT(SalesDataTable[[#This Row],[Order Date]],"mmm")</f>
        <v>Sep</v>
      </c>
      <c r="G1952" s="3" t="s">
        <v>6</v>
      </c>
      <c r="H1952" s="3" t="s">
        <v>41</v>
      </c>
      <c r="I1952" s="3" t="s">
        <v>8</v>
      </c>
      <c r="J1952" s="3" t="s">
        <v>3</v>
      </c>
      <c r="K1952" s="3" t="s">
        <v>34</v>
      </c>
      <c r="L1952" s="3" t="s">
        <v>45</v>
      </c>
      <c r="M1952" s="8">
        <v>15</v>
      </c>
      <c r="N1952" s="5">
        <v>51.1</v>
      </c>
      <c r="O1952" s="6">
        <v>0.1</v>
      </c>
      <c r="P1952" s="5">
        <v>21.9</v>
      </c>
      <c r="Q1952" s="5">
        <f t="shared" si="120"/>
        <v>689.85</v>
      </c>
      <c r="R1952" s="5">
        <f t="shared" si="121"/>
        <v>328.5</v>
      </c>
      <c r="S1952" s="5">
        <f t="shared" si="122"/>
        <v>361.35</v>
      </c>
      <c r="T1952" s="7">
        <f t="shared" si="123"/>
        <v>0.52380952380952384</v>
      </c>
      <c r="U1952" s="4">
        <f>YEAR(SalesDataTable[[#This Row],[Order Date]])</f>
        <v>2026</v>
      </c>
      <c r="V1952" s="7" t="str">
        <f>"Q"&amp;ROUNDUP(MONTH(SalesDataTable[[#This Row],[Order Date]])/3,0)</f>
        <v>Q3</v>
      </c>
      <c r="W1952" s="8">
        <f>MONTH(SalesDataTable[[#This Row],[Order Date]])</f>
        <v>9</v>
      </c>
      <c r="X1952" s="7" t="str">
        <f>TEXT(SalesDataTable[[#This Row],[Order Date]],"mmm")</f>
        <v>Sep</v>
      </c>
    </row>
    <row r="1953" spans="1:24" ht="15.6">
      <c r="A1953" s="2">
        <v>4435</v>
      </c>
      <c r="B1953" s="12">
        <v>46286</v>
      </c>
      <c r="C1953" s="14">
        <f>YEAR(SalesDataTable[[#This Row],[Order Date]])</f>
        <v>2026</v>
      </c>
      <c r="D1953" s="14">
        <f>ROUNDUP(MONTH(SalesDataTable[[#This Row],[Order Date]])/3,0)</f>
        <v>3</v>
      </c>
      <c r="E1953" s="14">
        <f>MONTH(SalesDataTable[[#This Row],[Order Date]])</f>
        <v>9</v>
      </c>
      <c r="F1953" s="14" t="str">
        <f>TEXT(SalesDataTable[[#This Row],[Order Date]],"mmm")</f>
        <v>Sep</v>
      </c>
      <c r="G1953" s="3" t="s">
        <v>20</v>
      </c>
      <c r="H1953" s="3" t="s">
        <v>47</v>
      </c>
      <c r="I1953" s="3" t="s">
        <v>28</v>
      </c>
      <c r="J1953" s="3" t="s">
        <v>13</v>
      </c>
      <c r="K1953" s="3" t="s">
        <v>9</v>
      </c>
      <c r="L1953" s="3"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c r="U1953" s="4">
        <f>YEAR(SalesDataTable[[#This Row],[Order Date]])</f>
        <v>2026</v>
      </c>
      <c r="V1953" s="7" t="str">
        <f>"Q"&amp;ROUNDUP(MONTH(SalesDataTable[[#This Row],[Order Date]])/3,0)</f>
        <v>Q3</v>
      </c>
      <c r="W1953" s="8">
        <f>MONTH(SalesDataTable[[#This Row],[Order Date]])</f>
        <v>9</v>
      </c>
      <c r="X1953" s="7" t="str">
        <f>TEXT(SalesDataTable[[#This Row],[Order Date]],"mmm")</f>
        <v>Sep</v>
      </c>
    </row>
    <row r="1954" spans="1:24" ht="15.6">
      <c r="A1954" s="2">
        <v>305</v>
      </c>
      <c r="B1954" s="12">
        <v>46287</v>
      </c>
      <c r="C1954" s="14">
        <f>YEAR(SalesDataTable[[#This Row],[Order Date]])</f>
        <v>2026</v>
      </c>
      <c r="D1954" s="14">
        <f>ROUNDUP(MONTH(SalesDataTable[[#This Row],[Order Date]])/3,0)</f>
        <v>3</v>
      </c>
      <c r="E1954" s="14">
        <f>MONTH(SalesDataTable[[#This Row],[Order Date]])</f>
        <v>9</v>
      </c>
      <c r="F1954" s="14" t="str">
        <f>TEXT(SalesDataTable[[#This Row],[Order Date]],"mmm")</f>
        <v>Sep</v>
      </c>
      <c r="G1954" s="3" t="s">
        <v>20</v>
      </c>
      <c r="H1954" s="3" t="s">
        <v>33</v>
      </c>
      <c r="I1954" s="3" t="s">
        <v>2</v>
      </c>
      <c r="J1954" s="3" t="s">
        <v>3</v>
      </c>
      <c r="K1954" s="3" t="s">
        <v>14</v>
      </c>
      <c r="L1954" s="3"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c r="U1954" s="4">
        <f>YEAR(SalesDataTable[[#This Row],[Order Date]])</f>
        <v>2026</v>
      </c>
      <c r="V1954" s="7" t="str">
        <f>"Q"&amp;ROUNDUP(MONTH(SalesDataTable[[#This Row],[Order Date]])/3,0)</f>
        <v>Q3</v>
      </c>
      <c r="W1954" s="8">
        <f>MONTH(SalesDataTable[[#This Row],[Order Date]])</f>
        <v>9</v>
      </c>
      <c r="X1954" s="7" t="str">
        <f>TEXT(SalesDataTable[[#This Row],[Order Date]],"mmm")</f>
        <v>Sep</v>
      </c>
    </row>
    <row r="1955" spans="1:24" ht="15.6">
      <c r="A1955" s="2">
        <v>808</v>
      </c>
      <c r="B1955" s="12">
        <v>46287</v>
      </c>
      <c r="C1955" s="14">
        <f>YEAR(SalesDataTable[[#This Row],[Order Date]])</f>
        <v>2026</v>
      </c>
      <c r="D1955" s="14">
        <f>ROUNDUP(MONTH(SalesDataTable[[#This Row],[Order Date]])/3,0)</f>
        <v>3</v>
      </c>
      <c r="E1955" s="14">
        <f>MONTH(SalesDataTable[[#This Row],[Order Date]])</f>
        <v>9</v>
      </c>
      <c r="F1955" s="14" t="str">
        <f>TEXT(SalesDataTable[[#This Row],[Order Date]],"mmm")</f>
        <v>Sep</v>
      </c>
      <c r="G1955" s="3" t="s">
        <v>6</v>
      </c>
      <c r="H1955" s="3" t="s">
        <v>43</v>
      </c>
      <c r="I1955" s="3" t="s">
        <v>8</v>
      </c>
      <c r="J1955" s="3" t="s">
        <v>16</v>
      </c>
      <c r="K1955" s="3" t="s">
        <v>34</v>
      </c>
      <c r="L1955" s="3"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c r="U1955" s="4">
        <f>YEAR(SalesDataTable[[#This Row],[Order Date]])</f>
        <v>2026</v>
      </c>
      <c r="V1955" s="7" t="str">
        <f>"Q"&amp;ROUNDUP(MONTH(SalesDataTable[[#This Row],[Order Date]])/3,0)</f>
        <v>Q3</v>
      </c>
      <c r="W1955" s="8">
        <f>MONTH(SalesDataTable[[#This Row],[Order Date]])</f>
        <v>9</v>
      </c>
      <c r="X1955" s="7" t="str">
        <f>TEXT(SalesDataTable[[#This Row],[Order Date]],"mmm")</f>
        <v>Sep</v>
      </c>
    </row>
    <row r="1956" spans="1:24" ht="15.6">
      <c r="A1956" s="2">
        <v>1029</v>
      </c>
      <c r="B1956" s="12">
        <v>46287</v>
      </c>
      <c r="C1956" s="14">
        <f>YEAR(SalesDataTable[[#This Row],[Order Date]])</f>
        <v>2026</v>
      </c>
      <c r="D1956" s="14">
        <f>ROUNDUP(MONTH(SalesDataTable[[#This Row],[Order Date]])/3,0)</f>
        <v>3</v>
      </c>
      <c r="E1956" s="14">
        <f>MONTH(SalesDataTable[[#This Row],[Order Date]])</f>
        <v>9</v>
      </c>
      <c r="F1956" s="14" t="str">
        <f>TEXT(SalesDataTable[[#This Row],[Order Date]],"mmm")</f>
        <v>Sep</v>
      </c>
      <c r="G1956" s="3" t="s">
        <v>6</v>
      </c>
      <c r="H1956" s="3" t="s">
        <v>27</v>
      </c>
      <c r="I1956" s="3" t="s">
        <v>2</v>
      </c>
      <c r="J1956" s="3" t="s">
        <v>3</v>
      </c>
      <c r="K1956" s="3" t="s">
        <v>14</v>
      </c>
      <c r="L1956" s="3"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c r="U1956" s="4">
        <f>YEAR(SalesDataTable[[#This Row],[Order Date]])</f>
        <v>2026</v>
      </c>
      <c r="V1956" s="7" t="str">
        <f>"Q"&amp;ROUNDUP(MONTH(SalesDataTable[[#This Row],[Order Date]])/3,0)</f>
        <v>Q3</v>
      </c>
      <c r="W1956" s="8">
        <f>MONTH(SalesDataTable[[#This Row],[Order Date]])</f>
        <v>9</v>
      </c>
      <c r="X1956" s="7" t="str">
        <f>TEXT(SalesDataTable[[#This Row],[Order Date]],"mmm")</f>
        <v>Sep</v>
      </c>
    </row>
    <row r="1957" spans="1:24" ht="15.6">
      <c r="A1957" s="2">
        <v>1721</v>
      </c>
      <c r="B1957" s="12">
        <v>46287</v>
      </c>
      <c r="C1957" s="14">
        <f>YEAR(SalesDataTable[[#This Row],[Order Date]])</f>
        <v>2026</v>
      </c>
      <c r="D1957" s="14">
        <f>ROUNDUP(MONTH(SalesDataTable[[#This Row],[Order Date]])/3,0)</f>
        <v>3</v>
      </c>
      <c r="E1957" s="14">
        <f>MONTH(SalesDataTable[[#This Row],[Order Date]])</f>
        <v>9</v>
      </c>
      <c r="F1957" s="14" t="str">
        <f>TEXT(SalesDataTable[[#This Row],[Order Date]],"mmm")</f>
        <v>Sep</v>
      </c>
      <c r="G1957" s="3" t="s">
        <v>20</v>
      </c>
      <c r="H1957" s="3" t="s">
        <v>31</v>
      </c>
      <c r="I1957" s="3" t="s">
        <v>2</v>
      </c>
      <c r="J1957" s="3" t="s">
        <v>16</v>
      </c>
      <c r="K1957" s="3" t="s">
        <v>9</v>
      </c>
      <c r="L1957" s="3" t="s">
        <v>37</v>
      </c>
      <c r="M1957" s="8">
        <v>1</v>
      </c>
      <c r="N1957" s="5">
        <v>156.81</v>
      </c>
      <c r="O1957" s="6">
        <v>0</v>
      </c>
      <c r="P1957" s="5">
        <v>78.2</v>
      </c>
      <c r="Q1957" s="5">
        <f t="shared" si="120"/>
        <v>156.81</v>
      </c>
      <c r="R1957" s="5">
        <f t="shared" si="121"/>
        <v>78.2</v>
      </c>
      <c r="S1957" s="5">
        <f t="shared" si="122"/>
        <v>78.61</v>
      </c>
      <c r="T1957" s="7">
        <f t="shared" si="123"/>
        <v>0.50130731458452904</v>
      </c>
      <c r="U1957" s="4">
        <f>YEAR(SalesDataTable[[#This Row],[Order Date]])</f>
        <v>2026</v>
      </c>
      <c r="V1957" s="7" t="str">
        <f>"Q"&amp;ROUNDUP(MONTH(SalesDataTable[[#This Row],[Order Date]])/3,0)</f>
        <v>Q3</v>
      </c>
      <c r="W1957" s="8">
        <f>MONTH(SalesDataTable[[#This Row],[Order Date]])</f>
        <v>9</v>
      </c>
      <c r="X1957" s="7" t="str">
        <f>TEXT(SalesDataTable[[#This Row],[Order Date]],"mmm")</f>
        <v>Sep</v>
      </c>
    </row>
    <row r="1958" spans="1:24" ht="15.6">
      <c r="A1958" s="2">
        <v>2425</v>
      </c>
      <c r="B1958" s="12">
        <v>46287</v>
      </c>
      <c r="C1958" s="14">
        <f>YEAR(SalesDataTable[[#This Row],[Order Date]])</f>
        <v>2026</v>
      </c>
      <c r="D1958" s="14">
        <f>ROUNDUP(MONTH(SalesDataTable[[#This Row],[Order Date]])/3,0)</f>
        <v>3</v>
      </c>
      <c r="E1958" s="14">
        <f>MONTH(SalesDataTable[[#This Row],[Order Date]])</f>
        <v>9</v>
      </c>
      <c r="F1958" s="14" t="str">
        <f>TEXT(SalesDataTable[[#This Row],[Order Date]],"mmm")</f>
        <v>Sep</v>
      </c>
      <c r="G1958" s="3" t="s">
        <v>20</v>
      </c>
      <c r="H1958" s="3" t="s">
        <v>33</v>
      </c>
      <c r="I1958" s="3" t="s">
        <v>28</v>
      </c>
      <c r="J1958" s="3" t="s">
        <v>13</v>
      </c>
      <c r="K1958" s="3" t="s">
        <v>14</v>
      </c>
      <c r="L1958" s="3"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c r="U1958" s="4">
        <f>YEAR(SalesDataTable[[#This Row],[Order Date]])</f>
        <v>2026</v>
      </c>
      <c r="V1958" s="7" t="str">
        <f>"Q"&amp;ROUNDUP(MONTH(SalesDataTable[[#This Row],[Order Date]])/3,0)</f>
        <v>Q3</v>
      </c>
      <c r="W1958" s="8">
        <f>MONTH(SalesDataTable[[#This Row],[Order Date]])</f>
        <v>9</v>
      </c>
      <c r="X1958" s="7" t="str">
        <f>TEXT(SalesDataTable[[#This Row],[Order Date]],"mmm")</f>
        <v>Sep</v>
      </c>
    </row>
    <row r="1959" spans="1:24" ht="15.6">
      <c r="A1959" s="2">
        <v>3322</v>
      </c>
      <c r="B1959" s="12">
        <v>46287</v>
      </c>
      <c r="C1959" s="14">
        <f>YEAR(SalesDataTable[[#This Row],[Order Date]])</f>
        <v>2026</v>
      </c>
      <c r="D1959" s="14">
        <f>ROUNDUP(MONTH(SalesDataTable[[#This Row],[Order Date]])/3,0)</f>
        <v>3</v>
      </c>
      <c r="E1959" s="14">
        <f>MONTH(SalesDataTable[[#This Row],[Order Date]])</f>
        <v>9</v>
      </c>
      <c r="F1959" s="14" t="str">
        <f>TEXT(SalesDataTable[[#This Row],[Order Date]],"mmm")</f>
        <v>Sep</v>
      </c>
      <c r="G1959" s="3" t="s">
        <v>20</v>
      </c>
      <c r="H1959" s="3" t="s">
        <v>33</v>
      </c>
      <c r="I1959" s="3" t="s">
        <v>2</v>
      </c>
      <c r="J1959" s="3" t="s">
        <v>3</v>
      </c>
      <c r="K1959" s="3" t="s">
        <v>23</v>
      </c>
      <c r="L1959" s="3" t="s">
        <v>51</v>
      </c>
      <c r="M1959" s="8">
        <v>1</v>
      </c>
      <c r="N1959" s="5">
        <v>124.51</v>
      </c>
      <c r="O1959" s="6">
        <v>0</v>
      </c>
      <c r="P1959" s="5">
        <v>59.97</v>
      </c>
      <c r="Q1959" s="5">
        <f t="shared" si="120"/>
        <v>124.51</v>
      </c>
      <c r="R1959" s="5">
        <f t="shared" si="121"/>
        <v>59.97</v>
      </c>
      <c r="S1959" s="5">
        <f t="shared" si="122"/>
        <v>64.540000000000006</v>
      </c>
      <c r="T1959" s="7">
        <f t="shared" si="123"/>
        <v>0.51835193960324477</v>
      </c>
      <c r="U1959" s="4">
        <f>YEAR(SalesDataTable[[#This Row],[Order Date]])</f>
        <v>2026</v>
      </c>
      <c r="V1959" s="7" t="str">
        <f>"Q"&amp;ROUNDUP(MONTH(SalesDataTable[[#This Row],[Order Date]])/3,0)</f>
        <v>Q3</v>
      </c>
      <c r="W1959" s="8">
        <f>MONTH(SalesDataTable[[#This Row],[Order Date]])</f>
        <v>9</v>
      </c>
      <c r="X1959" s="7" t="str">
        <f>TEXT(SalesDataTable[[#This Row],[Order Date]],"mmm")</f>
        <v>Sep</v>
      </c>
    </row>
    <row r="1960" spans="1:24" ht="15.6">
      <c r="A1960" s="2">
        <v>3821</v>
      </c>
      <c r="B1960" s="12">
        <v>46287</v>
      </c>
      <c r="C1960" s="14">
        <f>YEAR(SalesDataTable[[#This Row],[Order Date]])</f>
        <v>2026</v>
      </c>
      <c r="D1960" s="14">
        <f>ROUNDUP(MONTH(SalesDataTable[[#This Row],[Order Date]])/3,0)</f>
        <v>3</v>
      </c>
      <c r="E1960" s="14">
        <f>MONTH(SalesDataTable[[#This Row],[Order Date]])</f>
        <v>9</v>
      </c>
      <c r="F1960" s="14" t="str">
        <f>TEXT(SalesDataTable[[#This Row],[Order Date]],"mmm")</f>
        <v>Sep</v>
      </c>
      <c r="G1960" s="3" t="s">
        <v>11</v>
      </c>
      <c r="H1960" s="3" t="s">
        <v>18</v>
      </c>
      <c r="I1960" s="3" t="s">
        <v>2</v>
      </c>
      <c r="J1960" s="3" t="s">
        <v>3</v>
      </c>
      <c r="K1960" s="3" t="s">
        <v>9</v>
      </c>
      <c r="L1960" s="3"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c r="U1960" s="4">
        <f>YEAR(SalesDataTable[[#This Row],[Order Date]])</f>
        <v>2026</v>
      </c>
      <c r="V1960" s="7" t="str">
        <f>"Q"&amp;ROUNDUP(MONTH(SalesDataTable[[#This Row],[Order Date]])/3,0)</f>
        <v>Q3</v>
      </c>
      <c r="W1960" s="8">
        <f>MONTH(SalesDataTable[[#This Row],[Order Date]])</f>
        <v>9</v>
      </c>
      <c r="X1960" s="7" t="str">
        <f>TEXT(SalesDataTable[[#This Row],[Order Date]],"mmm")</f>
        <v>Sep</v>
      </c>
    </row>
    <row r="1961" spans="1:24" ht="15.6">
      <c r="A1961" s="2">
        <v>3899</v>
      </c>
      <c r="B1961" s="12">
        <v>46287</v>
      </c>
      <c r="C1961" s="14">
        <f>YEAR(SalesDataTable[[#This Row],[Order Date]])</f>
        <v>2026</v>
      </c>
      <c r="D1961" s="14">
        <f>ROUNDUP(MONTH(SalesDataTable[[#This Row],[Order Date]])/3,0)</f>
        <v>3</v>
      </c>
      <c r="E1961" s="14">
        <f>MONTH(SalesDataTable[[#This Row],[Order Date]])</f>
        <v>9</v>
      </c>
      <c r="F1961" s="14" t="str">
        <f>TEXT(SalesDataTable[[#This Row],[Order Date]],"mmm")</f>
        <v>Sep</v>
      </c>
      <c r="G1961" s="3" t="s">
        <v>20</v>
      </c>
      <c r="H1961" s="3" t="s">
        <v>21</v>
      </c>
      <c r="I1961" s="3" t="s">
        <v>8</v>
      </c>
      <c r="J1961" s="3" t="s">
        <v>3</v>
      </c>
      <c r="K1961" s="3" t="s">
        <v>23</v>
      </c>
      <c r="L1961" s="3"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c r="U1961" s="4">
        <f>YEAR(SalesDataTable[[#This Row],[Order Date]])</f>
        <v>2026</v>
      </c>
      <c r="V1961" s="7" t="str">
        <f>"Q"&amp;ROUNDUP(MONTH(SalesDataTable[[#This Row],[Order Date]])/3,0)</f>
        <v>Q3</v>
      </c>
      <c r="W1961" s="8">
        <f>MONTH(SalesDataTable[[#This Row],[Order Date]])</f>
        <v>9</v>
      </c>
      <c r="X1961" s="7" t="str">
        <f>TEXT(SalesDataTable[[#This Row],[Order Date]],"mmm")</f>
        <v>Sep</v>
      </c>
    </row>
    <row r="1962" spans="1:24" ht="15.6">
      <c r="A1962" s="2">
        <v>4807</v>
      </c>
      <c r="B1962" s="12">
        <v>46287</v>
      </c>
      <c r="C1962" s="14">
        <f>YEAR(SalesDataTable[[#This Row],[Order Date]])</f>
        <v>2026</v>
      </c>
      <c r="D1962" s="14">
        <f>ROUNDUP(MONTH(SalesDataTable[[#This Row],[Order Date]])/3,0)</f>
        <v>3</v>
      </c>
      <c r="E1962" s="14">
        <f>MONTH(SalesDataTable[[#This Row],[Order Date]])</f>
        <v>9</v>
      </c>
      <c r="F1962" s="14" t="str">
        <f>TEXT(SalesDataTable[[#This Row],[Order Date]],"mmm")</f>
        <v>Sep</v>
      </c>
      <c r="G1962" s="3" t="s">
        <v>20</v>
      </c>
      <c r="H1962" s="3" t="s">
        <v>31</v>
      </c>
      <c r="I1962" s="3" t="s">
        <v>8</v>
      </c>
      <c r="J1962" s="3" t="s">
        <v>16</v>
      </c>
      <c r="K1962" s="3" t="s">
        <v>4</v>
      </c>
      <c r="L1962" s="3"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c r="U1962" s="4">
        <f>YEAR(SalesDataTable[[#This Row],[Order Date]])</f>
        <v>2026</v>
      </c>
      <c r="V1962" s="7" t="str">
        <f>"Q"&amp;ROUNDUP(MONTH(SalesDataTable[[#This Row],[Order Date]])/3,0)</f>
        <v>Q3</v>
      </c>
      <c r="W1962" s="8">
        <f>MONTH(SalesDataTable[[#This Row],[Order Date]])</f>
        <v>9</v>
      </c>
      <c r="X1962" s="7" t="str">
        <f>TEXT(SalesDataTable[[#This Row],[Order Date]],"mmm")</f>
        <v>Sep</v>
      </c>
    </row>
    <row r="1963" spans="1:24" ht="15.6">
      <c r="A1963" s="2">
        <v>30</v>
      </c>
      <c r="B1963" s="12">
        <v>46288</v>
      </c>
      <c r="C1963" s="14">
        <f>YEAR(SalesDataTable[[#This Row],[Order Date]])</f>
        <v>2026</v>
      </c>
      <c r="D1963" s="14">
        <f>ROUNDUP(MONTH(SalesDataTable[[#This Row],[Order Date]])/3,0)</f>
        <v>3</v>
      </c>
      <c r="E1963" s="14">
        <f>MONTH(SalesDataTable[[#This Row],[Order Date]])</f>
        <v>9</v>
      </c>
      <c r="F1963" s="14" t="str">
        <f>TEXT(SalesDataTable[[#This Row],[Order Date]],"mmm")</f>
        <v>Sep</v>
      </c>
      <c r="G1963" s="3" t="s">
        <v>11</v>
      </c>
      <c r="H1963" s="3" t="s">
        <v>25</v>
      </c>
      <c r="I1963" s="3" t="s">
        <v>28</v>
      </c>
      <c r="J1963" s="3" t="s">
        <v>3</v>
      </c>
      <c r="K1963" s="3" t="s">
        <v>9</v>
      </c>
      <c r="L1963" s="3" t="s">
        <v>10</v>
      </c>
      <c r="M1963" s="8">
        <v>2</v>
      </c>
      <c r="N1963" s="5">
        <v>93.82</v>
      </c>
      <c r="O1963" s="6">
        <v>0.05</v>
      </c>
      <c r="P1963" s="5">
        <v>45.57</v>
      </c>
      <c r="Q1963" s="5">
        <f t="shared" si="120"/>
        <v>178.25799999999998</v>
      </c>
      <c r="R1963" s="5">
        <f t="shared" si="121"/>
        <v>91.14</v>
      </c>
      <c r="S1963" s="5">
        <f t="shared" si="122"/>
        <v>87.117999999999981</v>
      </c>
      <c r="T1963" s="7">
        <f t="shared" si="123"/>
        <v>0.48871859888476249</v>
      </c>
      <c r="U1963" s="4">
        <f>YEAR(SalesDataTable[[#This Row],[Order Date]])</f>
        <v>2026</v>
      </c>
      <c r="V1963" s="7" t="str">
        <f>"Q"&amp;ROUNDUP(MONTH(SalesDataTable[[#This Row],[Order Date]])/3,0)</f>
        <v>Q3</v>
      </c>
      <c r="W1963" s="8">
        <f>MONTH(SalesDataTable[[#This Row],[Order Date]])</f>
        <v>9</v>
      </c>
      <c r="X1963" s="7" t="str">
        <f>TEXT(SalesDataTable[[#This Row],[Order Date]],"mmm")</f>
        <v>Sep</v>
      </c>
    </row>
    <row r="1964" spans="1:24" ht="15.6">
      <c r="A1964" s="2">
        <v>3027</v>
      </c>
      <c r="B1964" s="12">
        <v>46288</v>
      </c>
      <c r="C1964" s="14">
        <f>YEAR(SalesDataTable[[#This Row],[Order Date]])</f>
        <v>2026</v>
      </c>
      <c r="D1964" s="14">
        <f>ROUNDUP(MONTH(SalesDataTable[[#This Row],[Order Date]])/3,0)</f>
        <v>3</v>
      </c>
      <c r="E1964" s="14">
        <f>MONTH(SalesDataTable[[#This Row],[Order Date]])</f>
        <v>9</v>
      </c>
      <c r="F1964" s="14" t="str">
        <f>TEXT(SalesDataTable[[#This Row],[Order Date]],"mmm")</f>
        <v>Sep</v>
      </c>
      <c r="G1964" s="3" t="s">
        <v>20</v>
      </c>
      <c r="H1964" s="3" t="s">
        <v>33</v>
      </c>
      <c r="I1964" s="3" t="s">
        <v>8</v>
      </c>
      <c r="J1964" s="3" t="s">
        <v>16</v>
      </c>
      <c r="K1964" s="3" t="s">
        <v>9</v>
      </c>
      <c r="L1964" s="3" t="s">
        <v>37</v>
      </c>
      <c r="M1964" s="8">
        <v>8</v>
      </c>
      <c r="N1964" s="5">
        <v>155.13999999999999</v>
      </c>
      <c r="O1964" s="6">
        <v>0.1</v>
      </c>
      <c r="P1964" s="5">
        <v>76.87</v>
      </c>
      <c r="Q1964" s="5">
        <f t="shared" si="120"/>
        <v>1117.008</v>
      </c>
      <c r="R1964" s="5">
        <f t="shared" si="121"/>
        <v>614.96</v>
      </c>
      <c r="S1964" s="5">
        <f t="shared" si="122"/>
        <v>502.048</v>
      </c>
      <c r="T1964" s="7">
        <f t="shared" si="123"/>
        <v>0.44945783736553363</v>
      </c>
      <c r="U1964" s="4">
        <f>YEAR(SalesDataTable[[#This Row],[Order Date]])</f>
        <v>2026</v>
      </c>
      <c r="V1964" s="7" t="str">
        <f>"Q"&amp;ROUNDUP(MONTH(SalesDataTable[[#This Row],[Order Date]])/3,0)</f>
        <v>Q3</v>
      </c>
      <c r="W1964" s="8">
        <f>MONTH(SalesDataTable[[#This Row],[Order Date]])</f>
        <v>9</v>
      </c>
      <c r="X1964" s="7" t="str">
        <f>TEXT(SalesDataTable[[#This Row],[Order Date]],"mmm")</f>
        <v>Sep</v>
      </c>
    </row>
    <row r="1965" spans="1:24" ht="15.6">
      <c r="A1965" s="2">
        <v>3690</v>
      </c>
      <c r="B1965" s="12">
        <v>46288</v>
      </c>
      <c r="C1965" s="14">
        <f>YEAR(SalesDataTable[[#This Row],[Order Date]])</f>
        <v>2026</v>
      </c>
      <c r="D1965" s="14">
        <f>ROUNDUP(MONTH(SalesDataTable[[#This Row],[Order Date]])/3,0)</f>
        <v>3</v>
      </c>
      <c r="E1965" s="14">
        <f>MONTH(SalesDataTable[[#This Row],[Order Date]])</f>
        <v>9</v>
      </c>
      <c r="F1965" s="14" t="str">
        <f>TEXT(SalesDataTable[[#This Row],[Order Date]],"mmm")</f>
        <v>Sep</v>
      </c>
      <c r="G1965" s="3" t="s">
        <v>20</v>
      </c>
      <c r="H1965" s="3" t="s">
        <v>33</v>
      </c>
      <c r="I1965" s="3" t="s">
        <v>2</v>
      </c>
      <c r="J1965" s="3" t="s">
        <v>3</v>
      </c>
      <c r="K1965" s="3" t="s">
        <v>9</v>
      </c>
      <c r="L1965" s="3"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c r="U1965" s="4">
        <f>YEAR(SalesDataTable[[#This Row],[Order Date]])</f>
        <v>2026</v>
      </c>
      <c r="V1965" s="7" t="str">
        <f>"Q"&amp;ROUNDUP(MONTH(SalesDataTable[[#This Row],[Order Date]])/3,0)</f>
        <v>Q3</v>
      </c>
      <c r="W1965" s="8">
        <f>MONTH(SalesDataTable[[#This Row],[Order Date]])</f>
        <v>9</v>
      </c>
      <c r="X1965" s="7" t="str">
        <f>TEXT(SalesDataTable[[#This Row],[Order Date]],"mmm")</f>
        <v>Sep</v>
      </c>
    </row>
    <row r="1966" spans="1:24" ht="15.6">
      <c r="A1966" s="2">
        <v>600</v>
      </c>
      <c r="B1966" s="12">
        <v>46289</v>
      </c>
      <c r="C1966" s="14">
        <f>YEAR(SalesDataTable[[#This Row],[Order Date]])</f>
        <v>2026</v>
      </c>
      <c r="D1966" s="14">
        <f>ROUNDUP(MONTH(SalesDataTable[[#This Row],[Order Date]])/3,0)</f>
        <v>3</v>
      </c>
      <c r="E1966" s="14">
        <f>MONTH(SalesDataTable[[#This Row],[Order Date]])</f>
        <v>9</v>
      </c>
      <c r="F1966" s="14" t="str">
        <f>TEXT(SalesDataTable[[#This Row],[Order Date]],"mmm")</f>
        <v>Sep</v>
      </c>
      <c r="G1966" s="3" t="s">
        <v>6</v>
      </c>
      <c r="H1966" s="3" t="s">
        <v>43</v>
      </c>
      <c r="I1966" s="3" t="s">
        <v>19</v>
      </c>
      <c r="J1966" s="3" t="s">
        <v>3</v>
      </c>
      <c r="K1966" s="3" t="s">
        <v>4</v>
      </c>
      <c r="L1966" s="3"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c r="U1966" s="4">
        <f>YEAR(SalesDataTable[[#This Row],[Order Date]])</f>
        <v>2026</v>
      </c>
      <c r="V1966" s="7" t="str">
        <f>"Q"&amp;ROUNDUP(MONTH(SalesDataTable[[#This Row],[Order Date]])/3,0)</f>
        <v>Q3</v>
      </c>
      <c r="W1966" s="8">
        <f>MONTH(SalesDataTable[[#This Row],[Order Date]])</f>
        <v>9</v>
      </c>
      <c r="X1966" s="7" t="str">
        <f>TEXT(SalesDataTable[[#This Row],[Order Date]],"mmm")</f>
        <v>Sep</v>
      </c>
    </row>
    <row r="1967" spans="1:24" ht="15.6">
      <c r="A1967" s="2">
        <v>1931</v>
      </c>
      <c r="B1967" s="12">
        <v>46289</v>
      </c>
      <c r="C1967" s="14">
        <f>YEAR(SalesDataTable[[#This Row],[Order Date]])</f>
        <v>2026</v>
      </c>
      <c r="D1967" s="14">
        <f>ROUNDUP(MONTH(SalesDataTable[[#This Row],[Order Date]])/3,0)</f>
        <v>3</v>
      </c>
      <c r="E1967" s="14">
        <f>MONTH(SalesDataTable[[#This Row],[Order Date]])</f>
        <v>9</v>
      </c>
      <c r="F1967" s="14" t="str">
        <f>TEXT(SalesDataTable[[#This Row],[Order Date]],"mmm")</f>
        <v>Sep</v>
      </c>
      <c r="G1967" s="3" t="s">
        <v>11</v>
      </c>
      <c r="H1967" s="3" t="s">
        <v>52</v>
      </c>
      <c r="I1967" s="3" t="s">
        <v>2</v>
      </c>
      <c r="J1967" s="3" t="s">
        <v>3</v>
      </c>
      <c r="K1967" s="3" t="s">
        <v>14</v>
      </c>
      <c r="L1967" s="3"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c r="U1967" s="4">
        <f>YEAR(SalesDataTable[[#This Row],[Order Date]])</f>
        <v>2026</v>
      </c>
      <c r="V1967" s="7" t="str">
        <f>"Q"&amp;ROUNDUP(MONTH(SalesDataTable[[#This Row],[Order Date]])/3,0)</f>
        <v>Q3</v>
      </c>
      <c r="W1967" s="8">
        <f>MONTH(SalesDataTable[[#This Row],[Order Date]])</f>
        <v>9</v>
      </c>
      <c r="X1967" s="7" t="str">
        <f>TEXT(SalesDataTable[[#This Row],[Order Date]],"mmm")</f>
        <v>Sep</v>
      </c>
    </row>
    <row r="1968" spans="1:24" ht="15.6">
      <c r="A1968" s="2">
        <v>2124</v>
      </c>
      <c r="B1968" s="12">
        <v>46289</v>
      </c>
      <c r="C1968" s="14">
        <f>YEAR(SalesDataTable[[#This Row],[Order Date]])</f>
        <v>2026</v>
      </c>
      <c r="D1968" s="14">
        <f>ROUNDUP(MONTH(SalesDataTable[[#This Row],[Order Date]])/3,0)</f>
        <v>3</v>
      </c>
      <c r="E1968" s="14">
        <f>MONTH(SalesDataTable[[#This Row],[Order Date]])</f>
        <v>9</v>
      </c>
      <c r="F1968" s="14" t="str">
        <f>TEXT(SalesDataTable[[#This Row],[Order Date]],"mmm")</f>
        <v>Sep</v>
      </c>
      <c r="G1968" s="3" t="s">
        <v>20</v>
      </c>
      <c r="H1968" s="3" t="s">
        <v>33</v>
      </c>
      <c r="I1968" s="3" t="s">
        <v>19</v>
      </c>
      <c r="J1968" s="3" t="s">
        <v>13</v>
      </c>
      <c r="K1968" s="3" t="s">
        <v>4</v>
      </c>
      <c r="L1968" s="3" t="s">
        <v>30</v>
      </c>
      <c r="M1968" s="8">
        <v>6</v>
      </c>
      <c r="N1968" s="5">
        <v>104.16</v>
      </c>
      <c r="O1968" s="6">
        <v>0</v>
      </c>
      <c r="P1968" s="5">
        <v>51.76</v>
      </c>
      <c r="Q1968" s="5">
        <f t="shared" si="120"/>
        <v>624.96</v>
      </c>
      <c r="R1968" s="5">
        <f t="shared" si="121"/>
        <v>310.56</v>
      </c>
      <c r="S1968" s="5">
        <f t="shared" si="122"/>
        <v>314.40000000000003</v>
      </c>
      <c r="T1968" s="7">
        <f t="shared" si="123"/>
        <v>0.50307219662058378</v>
      </c>
      <c r="U1968" s="4">
        <f>YEAR(SalesDataTable[[#This Row],[Order Date]])</f>
        <v>2026</v>
      </c>
      <c r="V1968" s="7" t="str">
        <f>"Q"&amp;ROUNDUP(MONTH(SalesDataTable[[#This Row],[Order Date]])/3,0)</f>
        <v>Q3</v>
      </c>
      <c r="W1968" s="8">
        <f>MONTH(SalesDataTable[[#This Row],[Order Date]])</f>
        <v>9</v>
      </c>
      <c r="X1968" s="7" t="str">
        <f>TEXT(SalesDataTable[[#This Row],[Order Date]],"mmm")</f>
        <v>Sep</v>
      </c>
    </row>
    <row r="1969" spans="1:24" ht="15.6">
      <c r="A1969" s="2">
        <v>2789</v>
      </c>
      <c r="B1969" s="12">
        <v>46289</v>
      </c>
      <c r="C1969" s="14">
        <f>YEAR(SalesDataTable[[#This Row],[Order Date]])</f>
        <v>2026</v>
      </c>
      <c r="D1969" s="14">
        <f>ROUNDUP(MONTH(SalesDataTable[[#This Row],[Order Date]])/3,0)</f>
        <v>3</v>
      </c>
      <c r="E1969" s="14">
        <f>MONTH(SalesDataTable[[#This Row],[Order Date]])</f>
        <v>9</v>
      </c>
      <c r="F1969" s="14" t="str">
        <f>TEXT(SalesDataTable[[#This Row],[Order Date]],"mmm")</f>
        <v>Sep</v>
      </c>
      <c r="G1969" s="3" t="s">
        <v>11</v>
      </c>
      <c r="H1969" s="3" t="s">
        <v>52</v>
      </c>
      <c r="I1969" s="3" t="s">
        <v>2</v>
      </c>
      <c r="J1969" s="3" t="s">
        <v>13</v>
      </c>
      <c r="K1969" s="3" t="s">
        <v>9</v>
      </c>
      <c r="L1969" s="3"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c r="U1969" s="4">
        <f>YEAR(SalesDataTable[[#This Row],[Order Date]])</f>
        <v>2026</v>
      </c>
      <c r="V1969" s="7" t="str">
        <f>"Q"&amp;ROUNDUP(MONTH(SalesDataTable[[#This Row],[Order Date]])/3,0)</f>
        <v>Q3</v>
      </c>
      <c r="W1969" s="8">
        <f>MONTH(SalesDataTable[[#This Row],[Order Date]])</f>
        <v>9</v>
      </c>
      <c r="X1969" s="7" t="str">
        <f>TEXT(SalesDataTable[[#This Row],[Order Date]],"mmm")</f>
        <v>Sep</v>
      </c>
    </row>
    <row r="1970" spans="1:24" ht="15.6">
      <c r="A1970" s="2">
        <v>2921</v>
      </c>
      <c r="B1970" s="12">
        <v>46289</v>
      </c>
      <c r="C1970" s="14">
        <f>YEAR(SalesDataTable[[#This Row],[Order Date]])</f>
        <v>2026</v>
      </c>
      <c r="D1970" s="14">
        <f>ROUNDUP(MONTH(SalesDataTable[[#This Row],[Order Date]])/3,0)</f>
        <v>3</v>
      </c>
      <c r="E1970" s="14">
        <f>MONTH(SalesDataTable[[#This Row],[Order Date]])</f>
        <v>9</v>
      </c>
      <c r="F1970" s="14" t="str">
        <f>TEXT(SalesDataTable[[#This Row],[Order Date]],"mmm")</f>
        <v>Sep</v>
      </c>
      <c r="G1970" s="3" t="s">
        <v>0</v>
      </c>
      <c r="H1970" s="3" t="s">
        <v>1</v>
      </c>
      <c r="I1970" s="3" t="s">
        <v>2</v>
      </c>
      <c r="J1970" s="3" t="s">
        <v>13</v>
      </c>
      <c r="K1970" s="3" t="s">
        <v>23</v>
      </c>
      <c r="L1970" s="3"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c r="U1970" s="4">
        <f>YEAR(SalesDataTable[[#This Row],[Order Date]])</f>
        <v>2026</v>
      </c>
      <c r="V1970" s="7" t="str">
        <f>"Q"&amp;ROUNDUP(MONTH(SalesDataTable[[#This Row],[Order Date]])/3,0)</f>
        <v>Q3</v>
      </c>
      <c r="W1970" s="8">
        <f>MONTH(SalesDataTable[[#This Row],[Order Date]])</f>
        <v>9</v>
      </c>
      <c r="X1970" s="7" t="str">
        <f>TEXT(SalesDataTable[[#This Row],[Order Date]],"mmm")</f>
        <v>Sep</v>
      </c>
    </row>
    <row r="1971" spans="1:24" ht="15.6">
      <c r="A1971" s="2">
        <v>3108</v>
      </c>
      <c r="B1971" s="12">
        <v>46289</v>
      </c>
      <c r="C1971" s="14">
        <f>YEAR(SalesDataTable[[#This Row],[Order Date]])</f>
        <v>2026</v>
      </c>
      <c r="D1971" s="14">
        <f>ROUNDUP(MONTH(SalesDataTable[[#This Row],[Order Date]])/3,0)</f>
        <v>3</v>
      </c>
      <c r="E1971" s="14">
        <f>MONTH(SalesDataTable[[#This Row],[Order Date]])</f>
        <v>9</v>
      </c>
      <c r="F1971" s="14" t="str">
        <f>TEXT(SalesDataTable[[#This Row],[Order Date]],"mmm")</f>
        <v>Sep</v>
      </c>
      <c r="G1971" s="3" t="s">
        <v>6</v>
      </c>
      <c r="H1971" s="3" t="s">
        <v>41</v>
      </c>
      <c r="I1971" s="3" t="s">
        <v>8</v>
      </c>
      <c r="J1971" s="3" t="s">
        <v>16</v>
      </c>
      <c r="K1971" s="3" t="s">
        <v>9</v>
      </c>
      <c r="L1971" s="3" t="s">
        <v>10</v>
      </c>
      <c r="M1971" s="8">
        <v>5</v>
      </c>
      <c r="N1971" s="5">
        <v>90.05</v>
      </c>
      <c r="O1971" s="6">
        <v>0.15</v>
      </c>
      <c r="P1971" s="5">
        <v>44.12</v>
      </c>
      <c r="Q1971" s="5">
        <f t="shared" si="120"/>
        <v>382.71249999999998</v>
      </c>
      <c r="R1971" s="5">
        <f t="shared" si="121"/>
        <v>220.6</v>
      </c>
      <c r="S1971" s="5">
        <f t="shared" si="122"/>
        <v>162.11249999999998</v>
      </c>
      <c r="T1971" s="7">
        <f t="shared" si="123"/>
        <v>0.42358820263252439</v>
      </c>
      <c r="U1971" s="4">
        <f>YEAR(SalesDataTable[[#This Row],[Order Date]])</f>
        <v>2026</v>
      </c>
      <c r="V1971" s="7" t="str">
        <f>"Q"&amp;ROUNDUP(MONTH(SalesDataTable[[#This Row],[Order Date]])/3,0)</f>
        <v>Q3</v>
      </c>
      <c r="W1971" s="8">
        <f>MONTH(SalesDataTable[[#This Row],[Order Date]])</f>
        <v>9</v>
      </c>
      <c r="X1971" s="7" t="str">
        <f>TEXT(SalesDataTable[[#This Row],[Order Date]],"mmm")</f>
        <v>Sep</v>
      </c>
    </row>
    <row r="1972" spans="1:24" ht="15.6">
      <c r="A1972" s="2">
        <v>3226</v>
      </c>
      <c r="B1972" s="12">
        <v>46289</v>
      </c>
      <c r="C1972" s="14">
        <f>YEAR(SalesDataTable[[#This Row],[Order Date]])</f>
        <v>2026</v>
      </c>
      <c r="D1972" s="14">
        <f>ROUNDUP(MONTH(SalesDataTable[[#This Row],[Order Date]])/3,0)</f>
        <v>3</v>
      </c>
      <c r="E1972" s="14">
        <f>MONTH(SalesDataTable[[#This Row],[Order Date]])</f>
        <v>9</v>
      </c>
      <c r="F1972" s="14" t="str">
        <f>TEXT(SalesDataTable[[#This Row],[Order Date]],"mmm")</f>
        <v>Sep</v>
      </c>
      <c r="G1972" s="3" t="s">
        <v>20</v>
      </c>
      <c r="H1972" s="3" t="s">
        <v>47</v>
      </c>
      <c r="I1972" s="3" t="s">
        <v>28</v>
      </c>
      <c r="J1972" s="3" t="s">
        <v>3</v>
      </c>
      <c r="K1972" s="3" t="s">
        <v>23</v>
      </c>
      <c r="L1972" s="3" t="s">
        <v>24</v>
      </c>
      <c r="M1972" s="8">
        <v>1</v>
      </c>
      <c r="N1972" s="5">
        <v>345.48</v>
      </c>
      <c r="O1972" s="6">
        <v>0</v>
      </c>
      <c r="P1972" s="5">
        <v>196.31</v>
      </c>
      <c r="Q1972" s="5">
        <f t="shared" si="120"/>
        <v>345.48</v>
      </c>
      <c r="R1972" s="5">
        <f t="shared" si="121"/>
        <v>196.31</v>
      </c>
      <c r="S1972" s="5">
        <f t="shared" si="122"/>
        <v>149.17000000000002</v>
      </c>
      <c r="T1972" s="7">
        <f t="shared" si="123"/>
        <v>0.43177607965728843</v>
      </c>
      <c r="U1972" s="4">
        <f>YEAR(SalesDataTable[[#This Row],[Order Date]])</f>
        <v>2026</v>
      </c>
      <c r="V1972" s="7" t="str">
        <f>"Q"&amp;ROUNDUP(MONTH(SalesDataTable[[#This Row],[Order Date]])/3,0)</f>
        <v>Q3</v>
      </c>
      <c r="W1972" s="8">
        <f>MONTH(SalesDataTable[[#This Row],[Order Date]])</f>
        <v>9</v>
      </c>
      <c r="X1972" s="7" t="str">
        <f>TEXT(SalesDataTable[[#This Row],[Order Date]],"mmm")</f>
        <v>Sep</v>
      </c>
    </row>
    <row r="1973" spans="1:24" ht="15.6">
      <c r="A1973" s="2">
        <v>3286</v>
      </c>
      <c r="B1973" s="12">
        <v>46289</v>
      </c>
      <c r="C1973" s="14">
        <f>YEAR(SalesDataTable[[#This Row],[Order Date]])</f>
        <v>2026</v>
      </c>
      <c r="D1973" s="14">
        <f>ROUNDUP(MONTH(SalesDataTable[[#This Row],[Order Date]])/3,0)</f>
        <v>3</v>
      </c>
      <c r="E1973" s="14">
        <f>MONTH(SalesDataTable[[#This Row],[Order Date]])</f>
        <v>9</v>
      </c>
      <c r="F1973" s="14" t="str">
        <f>TEXT(SalesDataTable[[#This Row],[Order Date]],"mmm")</f>
        <v>Sep</v>
      </c>
      <c r="G1973" s="3" t="s">
        <v>20</v>
      </c>
      <c r="H1973" s="3" t="s">
        <v>21</v>
      </c>
      <c r="I1973" s="3" t="s">
        <v>2</v>
      </c>
      <c r="J1973" s="3" t="s">
        <v>13</v>
      </c>
      <c r="K1973" s="3" t="s">
        <v>14</v>
      </c>
      <c r="L1973" s="3" t="s">
        <v>32</v>
      </c>
      <c r="M1973" s="8">
        <v>1</v>
      </c>
      <c r="N1973" s="5">
        <v>46.23</v>
      </c>
      <c r="O1973" s="6">
        <v>0.1</v>
      </c>
      <c r="P1973" s="5">
        <v>18.34</v>
      </c>
      <c r="Q1973" s="5">
        <f t="shared" si="120"/>
        <v>41.606999999999999</v>
      </c>
      <c r="R1973" s="5">
        <f t="shared" si="121"/>
        <v>18.34</v>
      </c>
      <c r="S1973" s="5">
        <f t="shared" si="122"/>
        <v>23.266999999999999</v>
      </c>
      <c r="T1973" s="7">
        <f t="shared" si="123"/>
        <v>0.55920878698295962</v>
      </c>
      <c r="U1973" s="4">
        <f>YEAR(SalesDataTable[[#This Row],[Order Date]])</f>
        <v>2026</v>
      </c>
      <c r="V1973" s="7" t="str">
        <f>"Q"&amp;ROUNDUP(MONTH(SalesDataTable[[#This Row],[Order Date]])/3,0)</f>
        <v>Q3</v>
      </c>
      <c r="W1973" s="8">
        <f>MONTH(SalesDataTable[[#This Row],[Order Date]])</f>
        <v>9</v>
      </c>
      <c r="X1973" s="7" t="str">
        <f>TEXT(SalesDataTable[[#This Row],[Order Date]],"mmm")</f>
        <v>Sep</v>
      </c>
    </row>
    <row r="1974" spans="1:24" ht="15.6">
      <c r="A1974" s="2">
        <v>4510</v>
      </c>
      <c r="B1974" s="12">
        <v>46289</v>
      </c>
      <c r="C1974" s="14">
        <f>YEAR(SalesDataTable[[#This Row],[Order Date]])</f>
        <v>2026</v>
      </c>
      <c r="D1974" s="14">
        <f>ROUNDUP(MONTH(SalesDataTable[[#This Row],[Order Date]])/3,0)</f>
        <v>3</v>
      </c>
      <c r="E1974" s="14">
        <f>MONTH(SalesDataTable[[#This Row],[Order Date]])</f>
        <v>9</v>
      </c>
      <c r="F1974" s="14" t="str">
        <f>TEXT(SalesDataTable[[#This Row],[Order Date]],"mmm")</f>
        <v>Sep</v>
      </c>
      <c r="G1974" s="3" t="s">
        <v>0</v>
      </c>
      <c r="H1974" s="3" t="s">
        <v>1</v>
      </c>
      <c r="I1974" s="3" t="s">
        <v>28</v>
      </c>
      <c r="J1974" s="3" t="s">
        <v>3</v>
      </c>
      <c r="K1974" s="3" t="s">
        <v>23</v>
      </c>
      <c r="L1974" s="3"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c r="U1974" s="4">
        <f>YEAR(SalesDataTable[[#This Row],[Order Date]])</f>
        <v>2026</v>
      </c>
      <c r="V1974" s="7" t="str">
        <f>"Q"&amp;ROUNDUP(MONTH(SalesDataTable[[#This Row],[Order Date]])/3,0)</f>
        <v>Q3</v>
      </c>
      <c r="W1974" s="8">
        <f>MONTH(SalesDataTable[[#This Row],[Order Date]])</f>
        <v>9</v>
      </c>
      <c r="X1974" s="7" t="str">
        <f>TEXT(SalesDataTable[[#This Row],[Order Date]],"mmm")</f>
        <v>Sep</v>
      </c>
    </row>
    <row r="1975" spans="1:24" ht="15.6">
      <c r="A1975" s="2">
        <v>2069</v>
      </c>
      <c r="B1975" s="12">
        <v>46290</v>
      </c>
      <c r="C1975" s="14">
        <f>YEAR(SalesDataTable[[#This Row],[Order Date]])</f>
        <v>2026</v>
      </c>
      <c r="D1975" s="14">
        <f>ROUNDUP(MONTH(SalesDataTable[[#This Row],[Order Date]])/3,0)</f>
        <v>3</v>
      </c>
      <c r="E1975" s="14">
        <f>MONTH(SalesDataTable[[#This Row],[Order Date]])</f>
        <v>9</v>
      </c>
      <c r="F1975" s="14" t="str">
        <f>TEXT(SalesDataTable[[#This Row],[Order Date]],"mmm")</f>
        <v>Sep</v>
      </c>
      <c r="G1975" s="3" t="s">
        <v>20</v>
      </c>
      <c r="H1975" s="3" t="s">
        <v>31</v>
      </c>
      <c r="I1975" s="3" t="s">
        <v>2</v>
      </c>
      <c r="J1975" s="3" t="s">
        <v>13</v>
      </c>
      <c r="K1975" s="3" t="s">
        <v>23</v>
      </c>
      <c r="L1975" s="3" t="s">
        <v>24</v>
      </c>
      <c r="M1975" s="8">
        <v>1</v>
      </c>
      <c r="N1975" s="5">
        <v>344.79</v>
      </c>
      <c r="O1975" s="6">
        <v>0</v>
      </c>
      <c r="P1975" s="5">
        <v>189.63</v>
      </c>
      <c r="Q1975" s="5">
        <f t="shared" si="120"/>
        <v>344.79</v>
      </c>
      <c r="R1975" s="5">
        <f t="shared" si="121"/>
        <v>189.63</v>
      </c>
      <c r="S1975" s="5">
        <f t="shared" si="122"/>
        <v>155.16000000000003</v>
      </c>
      <c r="T1975" s="7">
        <f t="shared" si="123"/>
        <v>0.45001305142260511</v>
      </c>
      <c r="U1975" s="4">
        <f>YEAR(SalesDataTable[[#This Row],[Order Date]])</f>
        <v>2026</v>
      </c>
      <c r="V1975" s="7" t="str">
        <f>"Q"&amp;ROUNDUP(MONTH(SalesDataTable[[#This Row],[Order Date]])/3,0)</f>
        <v>Q3</v>
      </c>
      <c r="W1975" s="8">
        <f>MONTH(SalesDataTable[[#This Row],[Order Date]])</f>
        <v>9</v>
      </c>
      <c r="X1975" s="7" t="str">
        <f>TEXT(SalesDataTable[[#This Row],[Order Date]],"mmm")</f>
        <v>Sep</v>
      </c>
    </row>
    <row r="1976" spans="1:24" ht="15.6">
      <c r="A1976" s="2">
        <v>95</v>
      </c>
      <c r="B1976" s="12">
        <v>46291</v>
      </c>
      <c r="C1976" s="14">
        <f>YEAR(SalesDataTable[[#This Row],[Order Date]])</f>
        <v>2026</v>
      </c>
      <c r="D1976" s="14">
        <f>ROUNDUP(MONTH(SalesDataTable[[#This Row],[Order Date]])/3,0)</f>
        <v>3</v>
      </c>
      <c r="E1976" s="14">
        <f>MONTH(SalesDataTable[[#This Row],[Order Date]])</f>
        <v>9</v>
      </c>
      <c r="F1976" s="14" t="str">
        <f>TEXT(SalesDataTable[[#This Row],[Order Date]],"mmm")</f>
        <v>Sep</v>
      </c>
      <c r="G1976" s="3" t="s">
        <v>0</v>
      </c>
      <c r="H1976" s="3" t="s">
        <v>1</v>
      </c>
      <c r="I1976" s="3" t="s">
        <v>28</v>
      </c>
      <c r="J1976" s="3" t="s">
        <v>3</v>
      </c>
      <c r="K1976" s="3" t="s">
        <v>9</v>
      </c>
      <c r="L1976" s="3" t="s">
        <v>46</v>
      </c>
      <c r="M1976" s="8">
        <v>1</v>
      </c>
      <c r="N1976" s="5">
        <v>73.06</v>
      </c>
      <c r="O1976" s="6">
        <v>0.05</v>
      </c>
      <c r="P1976" s="5">
        <v>31.42</v>
      </c>
      <c r="Q1976" s="5">
        <f t="shared" si="120"/>
        <v>69.406999999999996</v>
      </c>
      <c r="R1976" s="5">
        <f t="shared" si="121"/>
        <v>31.42</v>
      </c>
      <c r="S1976" s="5">
        <f t="shared" si="122"/>
        <v>37.986999999999995</v>
      </c>
      <c r="T1976" s="7">
        <f t="shared" si="123"/>
        <v>0.54730790842422228</v>
      </c>
      <c r="U1976" s="4">
        <f>YEAR(SalesDataTable[[#This Row],[Order Date]])</f>
        <v>2026</v>
      </c>
      <c r="V1976" s="7" t="str">
        <f>"Q"&amp;ROUNDUP(MONTH(SalesDataTable[[#This Row],[Order Date]])/3,0)</f>
        <v>Q3</v>
      </c>
      <c r="W1976" s="8">
        <f>MONTH(SalesDataTable[[#This Row],[Order Date]])</f>
        <v>9</v>
      </c>
      <c r="X1976" s="7" t="str">
        <f>TEXT(SalesDataTable[[#This Row],[Order Date]],"mmm")</f>
        <v>Sep</v>
      </c>
    </row>
    <row r="1977" spans="1:24" ht="15.6">
      <c r="A1977" s="2">
        <v>160</v>
      </c>
      <c r="B1977" s="12">
        <v>46291</v>
      </c>
      <c r="C1977" s="14">
        <f>YEAR(SalesDataTable[[#This Row],[Order Date]])</f>
        <v>2026</v>
      </c>
      <c r="D1977" s="14">
        <f>ROUNDUP(MONTH(SalesDataTable[[#This Row],[Order Date]])/3,0)</f>
        <v>3</v>
      </c>
      <c r="E1977" s="14">
        <f>MONTH(SalesDataTable[[#This Row],[Order Date]])</f>
        <v>9</v>
      </c>
      <c r="F1977" s="14" t="str">
        <f>TEXT(SalesDataTable[[#This Row],[Order Date]],"mmm")</f>
        <v>Sep</v>
      </c>
      <c r="G1977" s="3" t="s">
        <v>20</v>
      </c>
      <c r="H1977" s="3" t="s">
        <v>33</v>
      </c>
      <c r="I1977" s="3" t="s">
        <v>2</v>
      </c>
      <c r="J1977" s="3" t="s">
        <v>3</v>
      </c>
      <c r="K1977" s="3" t="s">
        <v>23</v>
      </c>
      <c r="L1977" s="3" t="s">
        <v>40</v>
      </c>
      <c r="M1977" s="8">
        <v>1</v>
      </c>
      <c r="N1977" s="5">
        <v>81.58</v>
      </c>
      <c r="O1977" s="6">
        <v>0.1</v>
      </c>
      <c r="P1977" s="5">
        <v>38.89</v>
      </c>
      <c r="Q1977" s="5">
        <f t="shared" si="120"/>
        <v>73.421999999999997</v>
      </c>
      <c r="R1977" s="5">
        <f t="shared" si="121"/>
        <v>38.89</v>
      </c>
      <c r="S1977" s="5">
        <f t="shared" si="122"/>
        <v>34.531999999999996</v>
      </c>
      <c r="T1977" s="7">
        <f t="shared" si="123"/>
        <v>0.47032224673803491</v>
      </c>
      <c r="U1977" s="4">
        <f>YEAR(SalesDataTable[[#This Row],[Order Date]])</f>
        <v>2026</v>
      </c>
      <c r="V1977" s="7" t="str">
        <f>"Q"&amp;ROUNDUP(MONTH(SalesDataTable[[#This Row],[Order Date]])/3,0)</f>
        <v>Q3</v>
      </c>
      <c r="W1977" s="8">
        <f>MONTH(SalesDataTable[[#This Row],[Order Date]])</f>
        <v>9</v>
      </c>
      <c r="X1977" s="7" t="str">
        <f>TEXT(SalesDataTable[[#This Row],[Order Date]],"mmm")</f>
        <v>Sep</v>
      </c>
    </row>
    <row r="1978" spans="1:24" ht="15.6">
      <c r="A1978" s="2">
        <v>407</v>
      </c>
      <c r="B1978" s="12">
        <v>46291</v>
      </c>
      <c r="C1978" s="14">
        <f>YEAR(SalesDataTable[[#This Row],[Order Date]])</f>
        <v>2026</v>
      </c>
      <c r="D1978" s="14">
        <f>ROUNDUP(MONTH(SalesDataTable[[#This Row],[Order Date]])/3,0)</f>
        <v>3</v>
      </c>
      <c r="E1978" s="14">
        <f>MONTH(SalesDataTable[[#This Row],[Order Date]])</f>
        <v>9</v>
      </c>
      <c r="F1978" s="14" t="str">
        <f>TEXT(SalesDataTable[[#This Row],[Order Date]],"mmm")</f>
        <v>Sep</v>
      </c>
      <c r="G1978" s="3" t="s">
        <v>6</v>
      </c>
      <c r="H1978" s="3" t="s">
        <v>43</v>
      </c>
      <c r="I1978" s="3" t="s">
        <v>8</v>
      </c>
      <c r="J1978" s="3" t="s">
        <v>3</v>
      </c>
      <c r="K1978" s="3" t="s">
        <v>34</v>
      </c>
      <c r="L1978" s="3" t="s">
        <v>45</v>
      </c>
      <c r="M1978" s="8">
        <v>6</v>
      </c>
      <c r="N1978" s="5">
        <v>49.87</v>
      </c>
      <c r="O1978" s="6">
        <v>0.1</v>
      </c>
      <c r="P1978" s="5">
        <v>21.75</v>
      </c>
      <c r="Q1978" s="5">
        <f t="shared" si="120"/>
        <v>269.298</v>
      </c>
      <c r="R1978" s="5">
        <f t="shared" si="121"/>
        <v>130.5</v>
      </c>
      <c r="S1978" s="5">
        <f t="shared" si="122"/>
        <v>138.798</v>
      </c>
      <c r="T1978" s="7">
        <f t="shared" si="123"/>
        <v>0.51540672414945521</v>
      </c>
      <c r="U1978" s="4">
        <f>YEAR(SalesDataTable[[#This Row],[Order Date]])</f>
        <v>2026</v>
      </c>
      <c r="V1978" s="7" t="str">
        <f>"Q"&amp;ROUNDUP(MONTH(SalesDataTable[[#This Row],[Order Date]])/3,0)</f>
        <v>Q3</v>
      </c>
      <c r="W1978" s="8">
        <f>MONTH(SalesDataTable[[#This Row],[Order Date]])</f>
        <v>9</v>
      </c>
      <c r="X1978" s="7" t="str">
        <f>TEXT(SalesDataTable[[#This Row],[Order Date]],"mmm")</f>
        <v>Sep</v>
      </c>
    </row>
    <row r="1979" spans="1:24" ht="15.6">
      <c r="A1979" s="2">
        <v>1395</v>
      </c>
      <c r="B1979" s="12">
        <v>46291</v>
      </c>
      <c r="C1979" s="14">
        <f>YEAR(SalesDataTable[[#This Row],[Order Date]])</f>
        <v>2026</v>
      </c>
      <c r="D1979" s="14">
        <f>ROUNDUP(MONTH(SalesDataTable[[#This Row],[Order Date]])/3,0)</f>
        <v>3</v>
      </c>
      <c r="E1979" s="14">
        <f>MONTH(SalesDataTable[[#This Row],[Order Date]])</f>
        <v>9</v>
      </c>
      <c r="F1979" s="14" t="str">
        <f>TEXT(SalesDataTable[[#This Row],[Order Date]],"mmm")</f>
        <v>Sep</v>
      </c>
      <c r="G1979" s="3" t="s">
        <v>11</v>
      </c>
      <c r="H1979" s="3" t="s">
        <v>18</v>
      </c>
      <c r="I1979" s="3" t="s">
        <v>2</v>
      </c>
      <c r="J1979" s="3" t="s">
        <v>13</v>
      </c>
      <c r="K1979" s="3" t="s">
        <v>4</v>
      </c>
      <c r="L1979" s="3" t="s">
        <v>26</v>
      </c>
      <c r="M1979" s="8">
        <v>2</v>
      </c>
      <c r="N1979" s="5">
        <v>39.81</v>
      </c>
      <c r="O1979" s="6">
        <v>0.05</v>
      </c>
      <c r="P1979" s="5">
        <v>16.87</v>
      </c>
      <c r="Q1979" s="5">
        <f t="shared" si="120"/>
        <v>75.638999999999996</v>
      </c>
      <c r="R1979" s="5">
        <f t="shared" si="121"/>
        <v>33.74</v>
      </c>
      <c r="S1979" s="5">
        <f t="shared" si="122"/>
        <v>41.898999999999994</v>
      </c>
      <c r="T1979" s="7">
        <f t="shared" si="123"/>
        <v>0.55393381721069812</v>
      </c>
      <c r="U1979" s="4">
        <f>YEAR(SalesDataTable[[#This Row],[Order Date]])</f>
        <v>2026</v>
      </c>
      <c r="V1979" s="7" t="str">
        <f>"Q"&amp;ROUNDUP(MONTH(SalesDataTable[[#This Row],[Order Date]])/3,0)</f>
        <v>Q3</v>
      </c>
      <c r="W1979" s="8">
        <f>MONTH(SalesDataTable[[#This Row],[Order Date]])</f>
        <v>9</v>
      </c>
      <c r="X1979" s="7" t="str">
        <f>TEXT(SalesDataTable[[#This Row],[Order Date]],"mmm")</f>
        <v>Sep</v>
      </c>
    </row>
    <row r="1980" spans="1:24" ht="15.6">
      <c r="A1980" s="2">
        <v>2085</v>
      </c>
      <c r="B1980" s="12">
        <v>46291</v>
      </c>
      <c r="C1980" s="14">
        <f>YEAR(SalesDataTable[[#This Row],[Order Date]])</f>
        <v>2026</v>
      </c>
      <c r="D1980" s="14">
        <f>ROUNDUP(MONTH(SalesDataTable[[#This Row],[Order Date]])/3,0)</f>
        <v>3</v>
      </c>
      <c r="E1980" s="14">
        <f>MONTH(SalesDataTable[[#This Row],[Order Date]])</f>
        <v>9</v>
      </c>
      <c r="F1980" s="14" t="str">
        <f>TEXT(SalesDataTable[[#This Row],[Order Date]],"mmm")</f>
        <v>Sep</v>
      </c>
      <c r="G1980" s="3" t="s">
        <v>11</v>
      </c>
      <c r="H1980" s="3" t="s">
        <v>12</v>
      </c>
      <c r="I1980" s="3" t="s">
        <v>2</v>
      </c>
      <c r="J1980" s="3" t="s">
        <v>3</v>
      </c>
      <c r="K1980" s="3" t="s">
        <v>23</v>
      </c>
      <c r="L1980" s="3" t="s">
        <v>29</v>
      </c>
      <c r="M1980" s="8">
        <v>3</v>
      </c>
      <c r="N1980" s="5">
        <v>191.46</v>
      </c>
      <c r="O1980" s="6">
        <v>0</v>
      </c>
      <c r="P1980" s="5">
        <v>104.06</v>
      </c>
      <c r="Q1980" s="5">
        <f t="shared" si="120"/>
        <v>574.38</v>
      </c>
      <c r="R1980" s="5">
        <f t="shared" si="121"/>
        <v>312.18</v>
      </c>
      <c r="S1980" s="5">
        <f t="shared" si="122"/>
        <v>262.2</v>
      </c>
      <c r="T1980" s="7">
        <f t="shared" si="123"/>
        <v>0.45649221769560222</v>
      </c>
      <c r="U1980" s="4">
        <f>YEAR(SalesDataTable[[#This Row],[Order Date]])</f>
        <v>2026</v>
      </c>
      <c r="V1980" s="7" t="str">
        <f>"Q"&amp;ROUNDUP(MONTH(SalesDataTable[[#This Row],[Order Date]])/3,0)</f>
        <v>Q3</v>
      </c>
      <c r="W1980" s="8">
        <f>MONTH(SalesDataTable[[#This Row],[Order Date]])</f>
        <v>9</v>
      </c>
      <c r="X1980" s="7" t="str">
        <f>TEXT(SalesDataTable[[#This Row],[Order Date]],"mmm")</f>
        <v>Sep</v>
      </c>
    </row>
    <row r="1981" spans="1:24" ht="15.6">
      <c r="A1981" s="2">
        <v>3124</v>
      </c>
      <c r="B1981" s="12">
        <v>46291</v>
      </c>
      <c r="C1981" s="14">
        <f>YEAR(SalesDataTable[[#This Row],[Order Date]])</f>
        <v>2026</v>
      </c>
      <c r="D1981" s="14">
        <f>ROUNDUP(MONTH(SalesDataTable[[#This Row],[Order Date]])/3,0)</f>
        <v>3</v>
      </c>
      <c r="E1981" s="14">
        <f>MONTH(SalesDataTable[[#This Row],[Order Date]])</f>
        <v>9</v>
      </c>
      <c r="F1981" s="14" t="str">
        <f>TEXT(SalesDataTable[[#This Row],[Order Date]],"mmm")</f>
        <v>Sep</v>
      </c>
      <c r="G1981" s="3" t="s">
        <v>11</v>
      </c>
      <c r="H1981" s="3" t="s">
        <v>25</v>
      </c>
      <c r="I1981" s="3" t="s">
        <v>2</v>
      </c>
      <c r="J1981" s="3" t="s">
        <v>3</v>
      </c>
      <c r="K1981" s="3" t="s">
        <v>14</v>
      </c>
      <c r="L1981" s="3" t="s">
        <v>32</v>
      </c>
      <c r="M1981" s="8">
        <v>3</v>
      </c>
      <c r="N1981" s="5">
        <v>46.48</v>
      </c>
      <c r="O1981" s="6">
        <v>0.05</v>
      </c>
      <c r="P1981" s="5">
        <v>18.82</v>
      </c>
      <c r="Q1981" s="5">
        <f t="shared" si="120"/>
        <v>132.46799999999999</v>
      </c>
      <c r="R1981" s="5">
        <f t="shared" si="121"/>
        <v>56.46</v>
      </c>
      <c r="S1981" s="5">
        <f t="shared" si="122"/>
        <v>76.007999999999981</v>
      </c>
      <c r="T1981" s="7">
        <f t="shared" si="123"/>
        <v>0.57378385723344494</v>
      </c>
      <c r="U1981" s="4">
        <f>YEAR(SalesDataTable[[#This Row],[Order Date]])</f>
        <v>2026</v>
      </c>
      <c r="V1981" s="7" t="str">
        <f>"Q"&amp;ROUNDUP(MONTH(SalesDataTable[[#This Row],[Order Date]])/3,0)</f>
        <v>Q3</v>
      </c>
      <c r="W1981" s="8">
        <f>MONTH(SalesDataTable[[#This Row],[Order Date]])</f>
        <v>9</v>
      </c>
      <c r="X1981" s="7" t="str">
        <f>TEXT(SalesDataTable[[#This Row],[Order Date]],"mmm")</f>
        <v>Sep</v>
      </c>
    </row>
    <row r="1982" spans="1:24" ht="15.6">
      <c r="A1982" s="2">
        <v>3216</v>
      </c>
      <c r="B1982" s="12">
        <v>46291</v>
      </c>
      <c r="C1982" s="14">
        <f>YEAR(SalesDataTable[[#This Row],[Order Date]])</f>
        <v>2026</v>
      </c>
      <c r="D1982" s="14">
        <f>ROUNDUP(MONTH(SalesDataTable[[#This Row],[Order Date]])/3,0)</f>
        <v>3</v>
      </c>
      <c r="E1982" s="14">
        <f>MONTH(SalesDataTable[[#This Row],[Order Date]])</f>
        <v>9</v>
      </c>
      <c r="F1982" s="14" t="str">
        <f>TEXT(SalesDataTable[[#This Row],[Order Date]],"mmm")</f>
        <v>Sep</v>
      </c>
      <c r="G1982" s="3" t="s">
        <v>6</v>
      </c>
      <c r="H1982" s="3" t="s">
        <v>43</v>
      </c>
      <c r="I1982" s="3" t="s">
        <v>19</v>
      </c>
      <c r="J1982" s="3" t="s">
        <v>3</v>
      </c>
      <c r="K1982" s="3" t="s">
        <v>14</v>
      </c>
      <c r="L1982" s="3" t="s">
        <v>15</v>
      </c>
      <c r="M1982" s="8">
        <v>2</v>
      </c>
      <c r="N1982" s="5">
        <v>35.44</v>
      </c>
      <c r="O1982" s="6">
        <v>0.1</v>
      </c>
      <c r="P1982" s="5">
        <v>13.2</v>
      </c>
      <c r="Q1982" s="5">
        <f t="shared" si="120"/>
        <v>63.791999999999994</v>
      </c>
      <c r="R1982" s="5">
        <f t="shared" si="121"/>
        <v>26.4</v>
      </c>
      <c r="S1982" s="5">
        <f t="shared" si="122"/>
        <v>37.391999999999996</v>
      </c>
      <c r="T1982" s="7">
        <f t="shared" si="123"/>
        <v>0.58615500376222718</v>
      </c>
      <c r="U1982" s="4">
        <f>YEAR(SalesDataTable[[#This Row],[Order Date]])</f>
        <v>2026</v>
      </c>
      <c r="V1982" s="7" t="str">
        <f>"Q"&amp;ROUNDUP(MONTH(SalesDataTable[[#This Row],[Order Date]])/3,0)</f>
        <v>Q3</v>
      </c>
      <c r="W1982" s="8">
        <f>MONTH(SalesDataTable[[#This Row],[Order Date]])</f>
        <v>9</v>
      </c>
      <c r="X1982" s="7" t="str">
        <f>TEXT(SalesDataTable[[#This Row],[Order Date]],"mmm")</f>
        <v>Sep</v>
      </c>
    </row>
    <row r="1983" spans="1:24" ht="15.6">
      <c r="A1983" s="2">
        <v>3743</v>
      </c>
      <c r="B1983" s="12">
        <v>46291</v>
      </c>
      <c r="C1983" s="14">
        <f>YEAR(SalesDataTable[[#This Row],[Order Date]])</f>
        <v>2026</v>
      </c>
      <c r="D1983" s="14">
        <f>ROUNDUP(MONTH(SalesDataTable[[#This Row],[Order Date]])/3,0)</f>
        <v>3</v>
      </c>
      <c r="E1983" s="14">
        <f>MONTH(SalesDataTable[[#This Row],[Order Date]])</f>
        <v>9</v>
      </c>
      <c r="F1983" s="14" t="str">
        <f>TEXT(SalesDataTable[[#This Row],[Order Date]],"mmm")</f>
        <v>Sep</v>
      </c>
      <c r="G1983" s="3" t="s">
        <v>11</v>
      </c>
      <c r="H1983" s="3" t="s">
        <v>12</v>
      </c>
      <c r="I1983" s="3" t="s">
        <v>2</v>
      </c>
      <c r="J1983" s="3" t="s">
        <v>13</v>
      </c>
      <c r="K1983" s="3" t="s">
        <v>34</v>
      </c>
      <c r="L1983" s="3"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c r="U1983" s="4">
        <f>YEAR(SalesDataTable[[#This Row],[Order Date]])</f>
        <v>2026</v>
      </c>
      <c r="V1983" s="7" t="str">
        <f>"Q"&amp;ROUNDUP(MONTH(SalesDataTable[[#This Row],[Order Date]])/3,0)</f>
        <v>Q3</v>
      </c>
      <c r="W1983" s="8">
        <f>MONTH(SalesDataTable[[#This Row],[Order Date]])</f>
        <v>9</v>
      </c>
      <c r="X1983" s="7" t="str">
        <f>TEXT(SalesDataTable[[#This Row],[Order Date]],"mmm")</f>
        <v>Sep</v>
      </c>
    </row>
    <row r="1984" spans="1:24" ht="15.6">
      <c r="A1984" s="2">
        <v>3788</v>
      </c>
      <c r="B1984" s="12">
        <v>46291</v>
      </c>
      <c r="C1984" s="14">
        <f>YEAR(SalesDataTable[[#This Row],[Order Date]])</f>
        <v>2026</v>
      </c>
      <c r="D1984" s="14">
        <f>ROUNDUP(MONTH(SalesDataTable[[#This Row],[Order Date]])/3,0)</f>
        <v>3</v>
      </c>
      <c r="E1984" s="14">
        <f>MONTH(SalesDataTable[[#This Row],[Order Date]])</f>
        <v>9</v>
      </c>
      <c r="F1984" s="14" t="str">
        <f>TEXT(SalesDataTable[[#This Row],[Order Date]],"mmm")</f>
        <v>Sep</v>
      </c>
      <c r="G1984" s="3" t="s">
        <v>20</v>
      </c>
      <c r="H1984" s="3" t="s">
        <v>33</v>
      </c>
      <c r="I1984" s="3" t="s">
        <v>2</v>
      </c>
      <c r="J1984" s="3" t="s">
        <v>3</v>
      </c>
      <c r="K1984" s="3" t="s">
        <v>34</v>
      </c>
      <c r="L1984" s="3" t="s">
        <v>42</v>
      </c>
      <c r="M1984" s="8">
        <v>2</v>
      </c>
      <c r="N1984" s="5">
        <v>35.93</v>
      </c>
      <c r="O1984" s="6">
        <v>0</v>
      </c>
      <c r="P1984" s="5">
        <v>13.91</v>
      </c>
      <c r="Q1984" s="5">
        <f t="shared" si="120"/>
        <v>71.86</v>
      </c>
      <c r="R1984" s="5">
        <f t="shared" si="121"/>
        <v>27.82</v>
      </c>
      <c r="S1984" s="5">
        <f t="shared" si="122"/>
        <v>44.04</v>
      </c>
      <c r="T1984" s="7">
        <f t="shared" si="123"/>
        <v>0.6128583356526579</v>
      </c>
      <c r="U1984" s="4">
        <f>YEAR(SalesDataTable[[#This Row],[Order Date]])</f>
        <v>2026</v>
      </c>
      <c r="V1984" s="7" t="str">
        <f>"Q"&amp;ROUNDUP(MONTH(SalesDataTable[[#This Row],[Order Date]])/3,0)</f>
        <v>Q3</v>
      </c>
      <c r="W1984" s="8">
        <f>MONTH(SalesDataTable[[#This Row],[Order Date]])</f>
        <v>9</v>
      </c>
      <c r="X1984" s="7" t="str">
        <f>TEXT(SalesDataTable[[#This Row],[Order Date]],"mmm")</f>
        <v>Sep</v>
      </c>
    </row>
    <row r="1985" spans="1:24" ht="15.6">
      <c r="A1985" s="2">
        <v>4883</v>
      </c>
      <c r="B1985" s="12">
        <v>46291</v>
      </c>
      <c r="C1985" s="14">
        <f>YEAR(SalesDataTable[[#This Row],[Order Date]])</f>
        <v>2026</v>
      </c>
      <c r="D1985" s="14">
        <f>ROUNDUP(MONTH(SalesDataTable[[#This Row],[Order Date]])/3,0)</f>
        <v>3</v>
      </c>
      <c r="E1985" s="14">
        <f>MONTH(SalesDataTable[[#This Row],[Order Date]])</f>
        <v>9</v>
      </c>
      <c r="F1985" s="14" t="str">
        <f>TEXT(SalesDataTable[[#This Row],[Order Date]],"mmm")</f>
        <v>Sep</v>
      </c>
      <c r="G1985" s="3" t="s">
        <v>20</v>
      </c>
      <c r="H1985" s="3" t="s">
        <v>33</v>
      </c>
      <c r="I1985" s="3" t="s">
        <v>2</v>
      </c>
      <c r="J1985" s="3" t="s">
        <v>16</v>
      </c>
      <c r="K1985" s="3" t="s">
        <v>23</v>
      </c>
      <c r="L1985" s="3" t="s">
        <v>29</v>
      </c>
      <c r="M1985" s="8">
        <v>1</v>
      </c>
      <c r="N1985" s="5">
        <v>199.7</v>
      </c>
      <c r="O1985" s="6">
        <v>0</v>
      </c>
      <c r="P1985" s="5">
        <v>103.77</v>
      </c>
      <c r="Q1985" s="5">
        <f t="shared" si="120"/>
        <v>199.7</v>
      </c>
      <c r="R1985" s="5">
        <f t="shared" si="121"/>
        <v>103.77</v>
      </c>
      <c r="S1985" s="5">
        <f t="shared" si="122"/>
        <v>95.929999999999993</v>
      </c>
      <c r="T1985" s="7">
        <f t="shared" si="123"/>
        <v>0.4803705558337506</v>
      </c>
      <c r="U1985" s="4">
        <f>YEAR(SalesDataTable[[#This Row],[Order Date]])</f>
        <v>2026</v>
      </c>
      <c r="V1985" s="7" t="str">
        <f>"Q"&amp;ROUNDUP(MONTH(SalesDataTable[[#This Row],[Order Date]])/3,0)</f>
        <v>Q3</v>
      </c>
      <c r="W1985" s="8">
        <f>MONTH(SalesDataTable[[#This Row],[Order Date]])</f>
        <v>9</v>
      </c>
      <c r="X1985" s="7" t="str">
        <f>TEXT(SalesDataTable[[#This Row],[Order Date]],"mmm")</f>
        <v>Sep</v>
      </c>
    </row>
    <row r="1986" spans="1:24" ht="15.6">
      <c r="A1986" s="2">
        <v>1577</v>
      </c>
      <c r="B1986" s="12">
        <v>46292</v>
      </c>
      <c r="C1986" s="14">
        <f>YEAR(SalesDataTable[[#This Row],[Order Date]])</f>
        <v>2026</v>
      </c>
      <c r="D1986" s="14">
        <f>ROUNDUP(MONTH(SalesDataTable[[#This Row],[Order Date]])/3,0)</f>
        <v>3</v>
      </c>
      <c r="E1986" s="14">
        <f>MONTH(SalesDataTable[[#This Row],[Order Date]])</f>
        <v>9</v>
      </c>
      <c r="F1986" s="14" t="str">
        <f>TEXT(SalesDataTable[[#This Row],[Order Date]],"mmm")</f>
        <v>Sep</v>
      </c>
      <c r="G1986" s="3" t="s">
        <v>20</v>
      </c>
      <c r="H1986" s="3" t="s">
        <v>21</v>
      </c>
      <c r="I1986" s="3" t="s">
        <v>2</v>
      </c>
      <c r="J1986" s="3" t="s">
        <v>13</v>
      </c>
      <c r="K1986" s="3" t="s">
        <v>9</v>
      </c>
      <c r="L1986" s="3"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c r="U1986" s="4">
        <f>YEAR(SalesDataTable[[#This Row],[Order Date]])</f>
        <v>2026</v>
      </c>
      <c r="V1986" s="7" t="str">
        <f>"Q"&amp;ROUNDUP(MONTH(SalesDataTable[[#This Row],[Order Date]])/3,0)</f>
        <v>Q3</v>
      </c>
      <c r="W1986" s="8">
        <f>MONTH(SalesDataTable[[#This Row],[Order Date]])</f>
        <v>9</v>
      </c>
      <c r="X1986" s="7" t="str">
        <f>TEXT(SalesDataTable[[#This Row],[Order Date]],"mmm")</f>
        <v>Sep</v>
      </c>
    </row>
    <row r="1987" spans="1:24" ht="15.6">
      <c r="A1987" s="2">
        <v>2310</v>
      </c>
      <c r="B1987" s="12">
        <v>46292</v>
      </c>
      <c r="C1987" s="14">
        <f>YEAR(SalesDataTable[[#This Row],[Order Date]])</f>
        <v>2026</v>
      </c>
      <c r="D1987" s="14">
        <f>ROUNDUP(MONTH(SalesDataTable[[#This Row],[Order Date]])/3,0)</f>
        <v>3</v>
      </c>
      <c r="E1987" s="14">
        <f>MONTH(SalesDataTable[[#This Row],[Order Date]])</f>
        <v>9</v>
      </c>
      <c r="F1987" s="14" t="str">
        <f>TEXT(SalesDataTable[[#This Row],[Order Date]],"mmm")</f>
        <v>Sep</v>
      </c>
      <c r="G1987" s="3" t="s">
        <v>0</v>
      </c>
      <c r="H1987" s="3" t="s">
        <v>50</v>
      </c>
      <c r="I1987" s="3" t="s">
        <v>2</v>
      </c>
      <c r="J1987" s="3" t="s">
        <v>3</v>
      </c>
      <c r="K1987" s="3" t="s">
        <v>14</v>
      </c>
      <c r="L1987" s="3" t="s">
        <v>48</v>
      </c>
      <c r="M1987" s="8">
        <v>1</v>
      </c>
      <c r="N1987" s="5">
        <v>165.44</v>
      </c>
      <c r="O1987" s="6">
        <v>0</v>
      </c>
      <c r="P1987" s="5">
        <v>88.25</v>
      </c>
      <c r="Q1987" s="5">
        <f t="shared" si="124"/>
        <v>165.44</v>
      </c>
      <c r="R1987" s="5">
        <f t="shared" si="125"/>
        <v>88.25</v>
      </c>
      <c r="S1987" s="5">
        <f t="shared" si="126"/>
        <v>77.19</v>
      </c>
      <c r="T1987" s="7">
        <f t="shared" si="127"/>
        <v>0.46657398452611215</v>
      </c>
      <c r="U1987" s="4">
        <f>YEAR(SalesDataTable[[#This Row],[Order Date]])</f>
        <v>2026</v>
      </c>
      <c r="V1987" s="7" t="str">
        <f>"Q"&amp;ROUNDUP(MONTH(SalesDataTable[[#This Row],[Order Date]])/3,0)</f>
        <v>Q3</v>
      </c>
      <c r="W1987" s="8">
        <f>MONTH(SalesDataTable[[#This Row],[Order Date]])</f>
        <v>9</v>
      </c>
      <c r="X1987" s="7" t="str">
        <f>TEXT(SalesDataTable[[#This Row],[Order Date]],"mmm")</f>
        <v>Sep</v>
      </c>
    </row>
    <row r="1988" spans="1:24" ht="15.6">
      <c r="A1988" s="2">
        <v>2383</v>
      </c>
      <c r="B1988" s="12">
        <v>46292</v>
      </c>
      <c r="C1988" s="14">
        <f>YEAR(SalesDataTable[[#This Row],[Order Date]])</f>
        <v>2026</v>
      </c>
      <c r="D1988" s="14">
        <f>ROUNDUP(MONTH(SalesDataTable[[#This Row],[Order Date]])/3,0)</f>
        <v>3</v>
      </c>
      <c r="E1988" s="14">
        <f>MONTH(SalesDataTable[[#This Row],[Order Date]])</f>
        <v>9</v>
      </c>
      <c r="F1988" s="14" t="str">
        <f>TEXT(SalesDataTable[[#This Row],[Order Date]],"mmm")</f>
        <v>Sep</v>
      </c>
      <c r="G1988" s="3" t="s">
        <v>20</v>
      </c>
      <c r="H1988" s="3" t="s">
        <v>31</v>
      </c>
      <c r="I1988" s="3" t="s">
        <v>2</v>
      </c>
      <c r="J1988" s="3" t="s">
        <v>3</v>
      </c>
      <c r="K1988" s="3" t="s">
        <v>14</v>
      </c>
      <c r="L1988" s="3"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c r="U1988" s="4">
        <f>YEAR(SalesDataTable[[#This Row],[Order Date]])</f>
        <v>2026</v>
      </c>
      <c r="V1988" s="7" t="str">
        <f>"Q"&amp;ROUNDUP(MONTH(SalesDataTable[[#This Row],[Order Date]])/3,0)</f>
        <v>Q3</v>
      </c>
      <c r="W1988" s="8">
        <f>MONTH(SalesDataTable[[#This Row],[Order Date]])</f>
        <v>9</v>
      </c>
      <c r="X1988" s="7" t="str">
        <f>TEXT(SalesDataTable[[#This Row],[Order Date]],"mmm")</f>
        <v>Sep</v>
      </c>
    </row>
    <row r="1989" spans="1:24" ht="15.6">
      <c r="A1989" s="2">
        <v>2803</v>
      </c>
      <c r="B1989" s="12">
        <v>46292</v>
      </c>
      <c r="C1989" s="14">
        <f>YEAR(SalesDataTable[[#This Row],[Order Date]])</f>
        <v>2026</v>
      </c>
      <c r="D1989" s="14">
        <f>ROUNDUP(MONTH(SalesDataTable[[#This Row],[Order Date]])/3,0)</f>
        <v>3</v>
      </c>
      <c r="E1989" s="14">
        <f>MONTH(SalesDataTable[[#This Row],[Order Date]])</f>
        <v>9</v>
      </c>
      <c r="F1989" s="14" t="str">
        <f>TEXT(SalesDataTable[[#This Row],[Order Date]],"mmm")</f>
        <v>Sep</v>
      </c>
      <c r="G1989" s="3" t="s">
        <v>6</v>
      </c>
      <c r="H1989" s="3" t="s">
        <v>43</v>
      </c>
      <c r="I1989" s="3" t="s">
        <v>2</v>
      </c>
      <c r="J1989" s="3" t="s">
        <v>3</v>
      </c>
      <c r="K1989" s="3" t="s">
        <v>34</v>
      </c>
      <c r="L1989" s="3"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c r="U1989" s="4">
        <f>YEAR(SalesDataTable[[#This Row],[Order Date]])</f>
        <v>2026</v>
      </c>
      <c r="V1989" s="7" t="str">
        <f>"Q"&amp;ROUNDUP(MONTH(SalesDataTable[[#This Row],[Order Date]])/3,0)</f>
        <v>Q3</v>
      </c>
      <c r="W1989" s="8">
        <f>MONTH(SalesDataTable[[#This Row],[Order Date]])</f>
        <v>9</v>
      </c>
      <c r="X1989" s="7" t="str">
        <f>TEXT(SalesDataTable[[#This Row],[Order Date]],"mmm")</f>
        <v>Sep</v>
      </c>
    </row>
    <row r="1990" spans="1:24" ht="15.6">
      <c r="A1990" s="2">
        <v>4199</v>
      </c>
      <c r="B1990" s="12">
        <v>46292</v>
      </c>
      <c r="C1990" s="14">
        <f>YEAR(SalesDataTable[[#This Row],[Order Date]])</f>
        <v>2026</v>
      </c>
      <c r="D1990" s="14">
        <f>ROUNDUP(MONTH(SalesDataTable[[#This Row],[Order Date]])/3,0)</f>
        <v>3</v>
      </c>
      <c r="E1990" s="14">
        <f>MONTH(SalesDataTable[[#This Row],[Order Date]])</f>
        <v>9</v>
      </c>
      <c r="F1990" s="14" t="str">
        <f>TEXT(SalesDataTable[[#This Row],[Order Date]],"mmm")</f>
        <v>Sep</v>
      </c>
      <c r="G1990" s="3" t="s">
        <v>11</v>
      </c>
      <c r="H1990" s="3" t="s">
        <v>25</v>
      </c>
      <c r="I1990" s="3" t="s">
        <v>28</v>
      </c>
      <c r="J1990" s="3" t="s">
        <v>16</v>
      </c>
      <c r="K1990" s="3" t="s">
        <v>4</v>
      </c>
      <c r="L1990" s="3" t="s">
        <v>22</v>
      </c>
      <c r="M1990" s="8">
        <v>1</v>
      </c>
      <c r="N1990" s="5">
        <v>50.02</v>
      </c>
      <c r="O1990" s="6">
        <v>0</v>
      </c>
      <c r="P1990" s="5">
        <v>22.65</v>
      </c>
      <c r="Q1990" s="5">
        <f t="shared" si="124"/>
        <v>50.02</v>
      </c>
      <c r="R1990" s="5">
        <f t="shared" si="125"/>
        <v>22.65</v>
      </c>
      <c r="S1990" s="5">
        <f t="shared" si="126"/>
        <v>27.370000000000005</v>
      </c>
      <c r="T1990" s="7">
        <f t="shared" si="127"/>
        <v>0.54718112754898052</v>
      </c>
      <c r="U1990" s="4">
        <f>YEAR(SalesDataTable[[#This Row],[Order Date]])</f>
        <v>2026</v>
      </c>
      <c r="V1990" s="7" t="str">
        <f>"Q"&amp;ROUNDUP(MONTH(SalesDataTable[[#This Row],[Order Date]])/3,0)</f>
        <v>Q3</v>
      </c>
      <c r="W1990" s="8">
        <f>MONTH(SalesDataTable[[#This Row],[Order Date]])</f>
        <v>9</v>
      </c>
      <c r="X1990" s="7" t="str">
        <f>TEXT(SalesDataTable[[#This Row],[Order Date]],"mmm")</f>
        <v>Sep</v>
      </c>
    </row>
    <row r="1991" spans="1:24" ht="15.6">
      <c r="A1991" s="2">
        <v>4517</v>
      </c>
      <c r="B1991" s="12">
        <v>46292</v>
      </c>
      <c r="C1991" s="14">
        <f>YEAR(SalesDataTable[[#This Row],[Order Date]])</f>
        <v>2026</v>
      </c>
      <c r="D1991" s="14">
        <f>ROUNDUP(MONTH(SalesDataTable[[#This Row],[Order Date]])/3,0)</f>
        <v>3</v>
      </c>
      <c r="E1991" s="14">
        <f>MONTH(SalesDataTable[[#This Row],[Order Date]])</f>
        <v>9</v>
      </c>
      <c r="F1991" s="14" t="str">
        <f>TEXT(SalesDataTable[[#This Row],[Order Date]],"mmm")</f>
        <v>Sep</v>
      </c>
      <c r="G1991" s="3" t="s">
        <v>6</v>
      </c>
      <c r="H1991" s="3" t="s">
        <v>43</v>
      </c>
      <c r="I1991" s="3" t="s">
        <v>2</v>
      </c>
      <c r="J1991" s="3" t="s">
        <v>3</v>
      </c>
      <c r="K1991" s="3" t="s">
        <v>23</v>
      </c>
      <c r="L1991" s="3" t="s">
        <v>40</v>
      </c>
      <c r="M1991" s="8">
        <v>1</v>
      </c>
      <c r="N1991" s="5">
        <v>83.32</v>
      </c>
      <c r="O1991" s="6">
        <v>0.05</v>
      </c>
      <c r="P1991" s="5">
        <v>38.93</v>
      </c>
      <c r="Q1991" s="5">
        <f t="shared" si="124"/>
        <v>79.153999999999996</v>
      </c>
      <c r="R1991" s="5">
        <f t="shared" si="125"/>
        <v>38.93</v>
      </c>
      <c r="S1991" s="5">
        <f t="shared" si="126"/>
        <v>40.223999999999997</v>
      </c>
      <c r="T1991" s="7">
        <f t="shared" si="127"/>
        <v>0.50817393940925282</v>
      </c>
      <c r="U1991" s="4">
        <f>YEAR(SalesDataTable[[#This Row],[Order Date]])</f>
        <v>2026</v>
      </c>
      <c r="V1991" s="7" t="str">
        <f>"Q"&amp;ROUNDUP(MONTH(SalesDataTable[[#This Row],[Order Date]])/3,0)</f>
        <v>Q3</v>
      </c>
      <c r="W1991" s="8">
        <f>MONTH(SalesDataTable[[#This Row],[Order Date]])</f>
        <v>9</v>
      </c>
      <c r="X1991" s="7" t="str">
        <f>TEXT(SalesDataTable[[#This Row],[Order Date]],"mmm")</f>
        <v>Sep</v>
      </c>
    </row>
    <row r="1992" spans="1:24" ht="15.6">
      <c r="A1992" s="2">
        <v>80</v>
      </c>
      <c r="B1992" s="12">
        <v>46293</v>
      </c>
      <c r="C1992" s="14">
        <f>YEAR(SalesDataTable[[#This Row],[Order Date]])</f>
        <v>2026</v>
      </c>
      <c r="D1992" s="14">
        <f>ROUNDUP(MONTH(SalesDataTable[[#This Row],[Order Date]])/3,0)</f>
        <v>3</v>
      </c>
      <c r="E1992" s="14">
        <f>MONTH(SalesDataTable[[#This Row],[Order Date]])</f>
        <v>9</v>
      </c>
      <c r="F1992" s="14" t="str">
        <f>TEXT(SalesDataTable[[#This Row],[Order Date]],"mmm")</f>
        <v>Sep</v>
      </c>
      <c r="G1992" s="3" t="s">
        <v>0</v>
      </c>
      <c r="H1992" s="3" t="s">
        <v>50</v>
      </c>
      <c r="I1992" s="3" t="s">
        <v>8</v>
      </c>
      <c r="J1992" s="3" t="s">
        <v>16</v>
      </c>
      <c r="K1992" s="3" t="s">
        <v>9</v>
      </c>
      <c r="L1992" s="3"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c r="U1992" s="4">
        <f>YEAR(SalesDataTable[[#This Row],[Order Date]])</f>
        <v>2026</v>
      </c>
      <c r="V1992" s="7" t="str">
        <f>"Q"&amp;ROUNDUP(MONTH(SalesDataTable[[#This Row],[Order Date]])/3,0)</f>
        <v>Q3</v>
      </c>
      <c r="W1992" s="8">
        <f>MONTH(SalesDataTable[[#This Row],[Order Date]])</f>
        <v>9</v>
      </c>
      <c r="X1992" s="7" t="str">
        <f>TEXT(SalesDataTable[[#This Row],[Order Date]],"mmm")</f>
        <v>Sep</v>
      </c>
    </row>
    <row r="1993" spans="1:24" ht="15.6">
      <c r="A1993" s="2">
        <v>370</v>
      </c>
      <c r="B1993" s="12">
        <v>46293</v>
      </c>
      <c r="C1993" s="14">
        <f>YEAR(SalesDataTable[[#This Row],[Order Date]])</f>
        <v>2026</v>
      </c>
      <c r="D1993" s="14">
        <f>ROUNDUP(MONTH(SalesDataTable[[#This Row],[Order Date]])/3,0)</f>
        <v>3</v>
      </c>
      <c r="E1993" s="14">
        <f>MONTH(SalesDataTable[[#This Row],[Order Date]])</f>
        <v>9</v>
      </c>
      <c r="F1993" s="14" t="str">
        <f>TEXT(SalesDataTable[[#This Row],[Order Date]],"mmm")</f>
        <v>Sep</v>
      </c>
      <c r="G1993" s="3" t="s">
        <v>20</v>
      </c>
      <c r="H1993" s="3" t="s">
        <v>31</v>
      </c>
      <c r="I1993" s="3" t="s">
        <v>19</v>
      </c>
      <c r="J1993" s="3" t="s">
        <v>3</v>
      </c>
      <c r="K1993" s="3" t="s">
        <v>4</v>
      </c>
      <c r="L1993" s="3"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c r="U1993" s="4">
        <f>YEAR(SalesDataTable[[#This Row],[Order Date]])</f>
        <v>2026</v>
      </c>
      <c r="V1993" s="7" t="str">
        <f>"Q"&amp;ROUNDUP(MONTH(SalesDataTable[[#This Row],[Order Date]])/3,0)</f>
        <v>Q3</v>
      </c>
      <c r="W1993" s="8">
        <f>MONTH(SalesDataTable[[#This Row],[Order Date]])</f>
        <v>9</v>
      </c>
      <c r="X1993" s="7" t="str">
        <f>TEXT(SalesDataTable[[#This Row],[Order Date]],"mmm")</f>
        <v>Sep</v>
      </c>
    </row>
    <row r="1994" spans="1:24" ht="15.6">
      <c r="A1994" s="2">
        <v>417</v>
      </c>
      <c r="B1994" s="12">
        <v>46293</v>
      </c>
      <c r="C1994" s="14">
        <f>YEAR(SalesDataTable[[#This Row],[Order Date]])</f>
        <v>2026</v>
      </c>
      <c r="D1994" s="14">
        <f>ROUNDUP(MONTH(SalesDataTable[[#This Row],[Order Date]])/3,0)</f>
        <v>3</v>
      </c>
      <c r="E1994" s="14">
        <f>MONTH(SalesDataTable[[#This Row],[Order Date]])</f>
        <v>9</v>
      </c>
      <c r="F1994" s="14" t="str">
        <f>TEXT(SalesDataTable[[#This Row],[Order Date]],"mmm")</f>
        <v>Sep</v>
      </c>
      <c r="G1994" s="3" t="s">
        <v>6</v>
      </c>
      <c r="H1994" s="3" t="s">
        <v>49</v>
      </c>
      <c r="I1994" s="3" t="s">
        <v>28</v>
      </c>
      <c r="J1994" s="3" t="s">
        <v>3</v>
      </c>
      <c r="K1994" s="3" t="s">
        <v>23</v>
      </c>
      <c r="L1994" s="3"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c r="U1994" s="4">
        <f>YEAR(SalesDataTable[[#This Row],[Order Date]])</f>
        <v>2026</v>
      </c>
      <c r="V1994" s="7" t="str">
        <f>"Q"&amp;ROUNDUP(MONTH(SalesDataTable[[#This Row],[Order Date]])/3,0)</f>
        <v>Q3</v>
      </c>
      <c r="W1994" s="8">
        <f>MONTH(SalesDataTable[[#This Row],[Order Date]])</f>
        <v>9</v>
      </c>
      <c r="X1994" s="7" t="str">
        <f>TEXT(SalesDataTable[[#This Row],[Order Date]],"mmm")</f>
        <v>Sep</v>
      </c>
    </row>
    <row r="1995" spans="1:24" ht="15.6">
      <c r="A1995" s="2">
        <v>437</v>
      </c>
      <c r="B1995" s="12">
        <v>46293</v>
      </c>
      <c r="C1995" s="14">
        <f>YEAR(SalesDataTable[[#This Row],[Order Date]])</f>
        <v>2026</v>
      </c>
      <c r="D1995" s="14">
        <f>ROUNDUP(MONTH(SalesDataTable[[#This Row],[Order Date]])/3,0)</f>
        <v>3</v>
      </c>
      <c r="E1995" s="14">
        <f>MONTH(SalesDataTable[[#This Row],[Order Date]])</f>
        <v>9</v>
      </c>
      <c r="F1995" s="14" t="str">
        <f>TEXT(SalesDataTable[[#This Row],[Order Date]],"mmm")</f>
        <v>Sep</v>
      </c>
      <c r="G1995" s="3" t="s">
        <v>6</v>
      </c>
      <c r="H1995" s="3" t="s">
        <v>7</v>
      </c>
      <c r="I1995" s="3" t="s">
        <v>19</v>
      </c>
      <c r="J1995" s="3" t="s">
        <v>13</v>
      </c>
      <c r="K1995" s="3" t="s">
        <v>14</v>
      </c>
      <c r="L1995" s="3" t="s">
        <v>48</v>
      </c>
      <c r="M1995" s="8">
        <v>1</v>
      </c>
      <c r="N1995" s="5">
        <v>164.7</v>
      </c>
      <c r="O1995" s="6">
        <v>0</v>
      </c>
      <c r="P1995" s="5">
        <v>86.02</v>
      </c>
      <c r="Q1995" s="5">
        <f t="shared" si="124"/>
        <v>164.7</v>
      </c>
      <c r="R1995" s="5">
        <f t="shared" si="125"/>
        <v>86.02</v>
      </c>
      <c r="S1995" s="5">
        <f t="shared" si="126"/>
        <v>78.679999999999993</v>
      </c>
      <c r="T1995" s="7">
        <f t="shared" si="127"/>
        <v>0.47771706132361869</v>
      </c>
      <c r="U1995" s="4">
        <f>YEAR(SalesDataTable[[#This Row],[Order Date]])</f>
        <v>2026</v>
      </c>
      <c r="V1995" s="7" t="str">
        <f>"Q"&amp;ROUNDUP(MONTH(SalesDataTable[[#This Row],[Order Date]])/3,0)</f>
        <v>Q3</v>
      </c>
      <c r="W1995" s="8">
        <f>MONTH(SalesDataTable[[#This Row],[Order Date]])</f>
        <v>9</v>
      </c>
      <c r="X1995" s="7" t="str">
        <f>TEXT(SalesDataTable[[#This Row],[Order Date]],"mmm")</f>
        <v>Sep</v>
      </c>
    </row>
    <row r="1996" spans="1:24" ht="15.6">
      <c r="A1996" s="2">
        <v>790</v>
      </c>
      <c r="B1996" s="12">
        <v>46293</v>
      </c>
      <c r="C1996" s="14">
        <f>YEAR(SalesDataTable[[#This Row],[Order Date]])</f>
        <v>2026</v>
      </c>
      <c r="D1996" s="14">
        <f>ROUNDUP(MONTH(SalesDataTable[[#This Row],[Order Date]])/3,0)</f>
        <v>3</v>
      </c>
      <c r="E1996" s="14">
        <f>MONTH(SalesDataTable[[#This Row],[Order Date]])</f>
        <v>9</v>
      </c>
      <c r="F1996" s="14" t="str">
        <f>TEXT(SalesDataTable[[#This Row],[Order Date]],"mmm")</f>
        <v>Sep</v>
      </c>
      <c r="G1996" s="3" t="s">
        <v>20</v>
      </c>
      <c r="H1996" s="3" t="s">
        <v>31</v>
      </c>
      <c r="I1996" s="3" t="s">
        <v>28</v>
      </c>
      <c r="J1996" s="3" t="s">
        <v>13</v>
      </c>
      <c r="K1996" s="3" t="s">
        <v>23</v>
      </c>
      <c r="L1996" s="3"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c r="U1996" s="4">
        <f>YEAR(SalesDataTable[[#This Row],[Order Date]])</f>
        <v>2026</v>
      </c>
      <c r="V1996" s="7" t="str">
        <f>"Q"&amp;ROUNDUP(MONTH(SalesDataTable[[#This Row],[Order Date]])/3,0)</f>
        <v>Q3</v>
      </c>
      <c r="W1996" s="8">
        <f>MONTH(SalesDataTable[[#This Row],[Order Date]])</f>
        <v>9</v>
      </c>
      <c r="X1996" s="7" t="str">
        <f>TEXT(SalesDataTable[[#This Row],[Order Date]],"mmm")</f>
        <v>Sep</v>
      </c>
    </row>
    <row r="1997" spans="1:24" ht="15.6">
      <c r="A1997" s="2">
        <v>1151</v>
      </c>
      <c r="B1997" s="12">
        <v>46293</v>
      </c>
      <c r="C1997" s="14">
        <f>YEAR(SalesDataTable[[#This Row],[Order Date]])</f>
        <v>2026</v>
      </c>
      <c r="D1997" s="14">
        <f>ROUNDUP(MONTH(SalesDataTable[[#This Row],[Order Date]])/3,0)</f>
        <v>3</v>
      </c>
      <c r="E1997" s="14">
        <f>MONTH(SalesDataTable[[#This Row],[Order Date]])</f>
        <v>9</v>
      </c>
      <c r="F1997" s="14" t="str">
        <f>TEXT(SalesDataTable[[#This Row],[Order Date]],"mmm")</f>
        <v>Sep</v>
      </c>
      <c r="G1997" s="3" t="s">
        <v>0</v>
      </c>
      <c r="H1997" s="3" t="s">
        <v>1</v>
      </c>
      <c r="I1997" s="3" t="s">
        <v>28</v>
      </c>
      <c r="J1997" s="3" t="s">
        <v>3</v>
      </c>
      <c r="K1997" s="3" t="s">
        <v>4</v>
      </c>
      <c r="L1997" s="3" t="s">
        <v>5</v>
      </c>
      <c r="M1997" s="8">
        <v>1</v>
      </c>
      <c r="N1997" s="5">
        <v>81.48</v>
      </c>
      <c r="O1997" s="6">
        <v>0</v>
      </c>
      <c r="P1997" s="5">
        <v>41.47</v>
      </c>
      <c r="Q1997" s="5">
        <f t="shared" si="124"/>
        <v>81.48</v>
      </c>
      <c r="R1997" s="5">
        <f t="shared" si="125"/>
        <v>41.47</v>
      </c>
      <c r="S1997" s="5">
        <f t="shared" si="126"/>
        <v>40.010000000000005</v>
      </c>
      <c r="T1997" s="7">
        <f t="shared" si="127"/>
        <v>0.4910407461953854</v>
      </c>
      <c r="U1997" s="4">
        <f>YEAR(SalesDataTable[[#This Row],[Order Date]])</f>
        <v>2026</v>
      </c>
      <c r="V1997" s="7" t="str">
        <f>"Q"&amp;ROUNDUP(MONTH(SalesDataTable[[#This Row],[Order Date]])/3,0)</f>
        <v>Q3</v>
      </c>
      <c r="W1997" s="8">
        <f>MONTH(SalesDataTable[[#This Row],[Order Date]])</f>
        <v>9</v>
      </c>
      <c r="X1997" s="7" t="str">
        <f>TEXT(SalesDataTable[[#This Row],[Order Date]],"mmm")</f>
        <v>Sep</v>
      </c>
    </row>
    <row r="1998" spans="1:24" ht="15.6">
      <c r="A1998" s="2">
        <v>1331</v>
      </c>
      <c r="B1998" s="12">
        <v>46293</v>
      </c>
      <c r="C1998" s="14">
        <f>YEAR(SalesDataTable[[#This Row],[Order Date]])</f>
        <v>2026</v>
      </c>
      <c r="D1998" s="14">
        <f>ROUNDUP(MONTH(SalesDataTable[[#This Row],[Order Date]])/3,0)</f>
        <v>3</v>
      </c>
      <c r="E1998" s="14">
        <f>MONTH(SalesDataTable[[#This Row],[Order Date]])</f>
        <v>9</v>
      </c>
      <c r="F1998" s="14" t="str">
        <f>TEXT(SalesDataTable[[#This Row],[Order Date]],"mmm")</f>
        <v>Sep</v>
      </c>
      <c r="G1998" s="3" t="s">
        <v>0</v>
      </c>
      <c r="H1998" s="3" t="s">
        <v>1</v>
      </c>
      <c r="I1998" s="3" t="s">
        <v>2</v>
      </c>
      <c r="J1998" s="3" t="s">
        <v>13</v>
      </c>
      <c r="K1998" s="3" t="s">
        <v>34</v>
      </c>
      <c r="L1998" s="3"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c r="U1998" s="4">
        <f>YEAR(SalesDataTable[[#This Row],[Order Date]])</f>
        <v>2026</v>
      </c>
      <c r="V1998" s="7" t="str">
        <f>"Q"&amp;ROUNDUP(MONTH(SalesDataTable[[#This Row],[Order Date]])/3,0)</f>
        <v>Q3</v>
      </c>
      <c r="W1998" s="8">
        <f>MONTH(SalesDataTable[[#This Row],[Order Date]])</f>
        <v>9</v>
      </c>
      <c r="X1998" s="7" t="str">
        <f>TEXT(SalesDataTable[[#This Row],[Order Date]],"mmm")</f>
        <v>Sep</v>
      </c>
    </row>
    <row r="1999" spans="1:24" ht="15.6">
      <c r="A1999" s="2">
        <v>2388</v>
      </c>
      <c r="B1999" s="12">
        <v>46293</v>
      </c>
      <c r="C1999" s="14">
        <f>YEAR(SalesDataTable[[#This Row],[Order Date]])</f>
        <v>2026</v>
      </c>
      <c r="D1999" s="14">
        <f>ROUNDUP(MONTH(SalesDataTable[[#This Row],[Order Date]])/3,0)</f>
        <v>3</v>
      </c>
      <c r="E1999" s="14">
        <f>MONTH(SalesDataTable[[#This Row],[Order Date]])</f>
        <v>9</v>
      </c>
      <c r="F1999" s="14" t="str">
        <f>TEXT(SalesDataTable[[#This Row],[Order Date]],"mmm")</f>
        <v>Sep</v>
      </c>
      <c r="G1999" s="3" t="s">
        <v>20</v>
      </c>
      <c r="H1999" s="3" t="s">
        <v>33</v>
      </c>
      <c r="I1999" s="3" t="s">
        <v>2</v>
      </c>
      <c r="J1999" s="3" t="s">
        <v>3</v>
      </c>
      <c r="K1999" s="3" t="s">
        <v>9</v>
      </c>
      <c r="L1999" s="3" t="s">
        <v>10</v>
      </c>
      <c r="M1999" s="8">
        <v>3</v>
      </c>
      <c r="N1999" s="5">
        <v>93.22</v>
      </c>
      <c r="O1999" s="6">
        <v>0</v>
      </c>
      <c r="P1999" s="5">
        <v>46.75</v>
      </c>
      <c r="Q1999" s="5">
        <f t="shared" si="124"/>
        <v>279.65999999999997</v>
      </c>
      <c r="R1999" s="5">
        <f t="shared" si="125"/>
        <v>140.25</v>
      </c>
      <c r="S1999" s="5">
        <f t="shared" si="126"/>
        <v>139.40999999999997</v>
      </c>
      <c r="T1999" s="7">
        <f t="shared" si="127"/>
        <v>0.49849817635700489</v>
      </c>
      <c r="U1999" s="4">
        <f>YEAR(SalesDataTable[[#This Row],[Order Date]])</f>
        <v>2026</v>
      </c>
      <c r="V1999" s="7" t="str">
        <f>"Q"&amp;ROUNDUP(MONTH(SalesDataTable[[#This Row],[Order Date]])/3,0)</f>
        <v>Q3</v>
      </c>
      <c r="W1999" s="8">
        <f>MONTH(SalesDataTable[[#This Row],[Order Date]])</f>
        <v>9</v>
      </c>
      <c r="X1999" s="7" t="str">
        <f>TEXT(SalesDataTable[[#This Row],[Order Date]],"mmm")</f>
        <v>Sep</v>
      </c>
    </row>
    <row r="2000" spans="1:24" ht="15.6">
      <c r="A2000" s="2">
        <v>2795</v>
      </c>
      <c r="B2000" s="12">
        <v>46293</v>
      </c>
      <c r="C2000" s="14">
        <f>YEAR(SalesDataTable[[#This Row],[Order Date]])</f>
        <v>2026</v>
      </c>
      <c r="D2000" s="14">
        <f>ROUNDUP(MONTH(SalesDataTable[[#This Row],[Order Date]])/3,0)</f>
        <v>3</v>
      </c>
      <c r="E2000" s="14">
        <f>MONTH(SalesDataTable[[#This Row],[Order Date]])</f>
        <v>9</v>
      </c>
      <c r="F2000" s="14" t="str">
        <f>TEXT(SalesDataTable[[#This Row],[Order Date]],"mmm")</f>
        <v>Sep</v>
      </c>
      <c r="G2000" s="3" t="s">
        <v>6</v>
      </c>
      <c r="H2000" s="3" t="s">
        <v>43</v>
      </c>
      <c r="I2000" s="3" t="s">
        <v>2</v>
      </c>
      <c r="J2000" s="3" t="s">
        <v>13</v>
      </c>
      <c r="K2000" s="3" t="s">
        <v>9</v>
      </c>
      <c r="L2000" s="3"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c r="U2000" s="4">
        <f>YEAR(SalesDataTable[[#This Row],[Order Date]])</f>
        <v>2026</v>
      </c>
      <c r="V2000" s="7" t="str">
        <f>"Q"&amp;ROUNDUP(MONTH(SalesDataTable[[#This Row],[Order Date]])/3,0)</f>
        <v>Q3</v>
      </c>
      <c r="W2000" s="8">
        <f>MONTH(SalesDataTable[[#This Row],[Order Date]])</f>
        <v>9</v>
      </c>
      <c r="X2000" s="7" t="str">
        <f>TEXT(SalesDataTable[[#This Row],[Order Date]],"mmm")</f>
        <v>Sep</v>
      </c>
    </row>
    <row r="2001" spans="1:24" ht="15.6">
      <c r="A2001" s="2">
        <v>2840</v>
      </c>
      <c r="B2001" s="12">
        <v>46293</v>
      </c>
      <c r="C2001" s="14">
        <f>YEAR(SalesDataTable[[#This Row],[Order Date]])</f>
        <v>2026</v>
      </c>
      <c r="D2001" s="14">
        <f>ROUNDUP(MONTH(SalesDataTable[[#This Row],[Order Date]])/3,0)</f>
        <v>3</v>
      </c>
      <c r="E2001" s="14">
        <f>MONTH(SalesDataTable[[#This Row],[Order Date]])</f>
        <v>9</v>
      </c>
      <c r="F2001" s="14" t="str">
        <f>TEXT(SalesDataTable[[#This Row],[Order Date]],"mmm")</f>
        <v>Sep</v>
      </c>
      <c r="G2001" s="3" t="s">
        <v>0</v>
      </c>
      <c r="H2001" s="3" t="s">
        <v>1</v>
      </c>
      <c r="I2001" s="3" t="s">
        <v>2</v>
      </c>
      <c r="J2001" s="3" t="s">
        <v>3</v>
      </c>
      <c r="K2001" s="3" t="s">
        <v>9</v>
      </c>
      <c r="L2001" s="3"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c r="U2001" s="4">
        <f>YEAR(SalesDataTable[[#This Row],[Order Date]])</f>
        <v>2026</v>
      </c>
      <c r="V2001" s="7" t="str">
        <f>"Q"&amp;ROUNDUP(MONTH(SalesDataTable[[#This Row],[Order Date]])/3,0)</f>
        <v>Q3</v>
      </c>
      <c r="W2001" s="8">
        <f>MONTH(SalesDataTable[[#This Row],[Order Date]])</f>
        <v>9</v>
      </c>
      <c r="X2001" s="7" t="str">
        <f>TEXT(SalesDataTable[[#This Row],[Order Date]],"mmm")</f>
        <v>Sep</v>
      </c>
    </row>
    <row r="2002" spans="1:24" ht="15.6">
      <c r="A2002" s="2">
        <v>2863</v>
      </c>
      <c r="B2002" s="12">
        <v>46293</v>
      </c>
      <c r="C2002" s="14">
        <f>YEAR(SalesDataTable[[#This Row],[Order Date]])</f>
        <v>2026</v>
      </c>
      <c r="D2002" s="14">
        <f>ROUNDUP(MONTH(SalesDataTable[[#This Row],[Order Date]])/3,0)</f>
        <v>3</v>
      </c>
      <c r="E2002" s="14">
        <f>MONTH(SalesDataTable[[#This Row],[Order Date]])</f>
        <v>9</v>
      </c>
      <c r="F2002" s="14" t="str">
        <f>TEXT(SalesDataTable[[#This Row],[Order Date]],"mmm")</f>
        <v>Sep</v>
      </c>
      <c r="G2002" s="3" t="s">
        <v>11</v>
      </c>
      <c r="H2002" s="3" t="s">
        <v>12</v>
      </c>
      <c r="I2002" s="3" t="s">
        <v>19</v>
      </c>
      <c r="J2002" s="3" t="s">
        <v>13</v>
      </c>
      <c r="K2002" s="3" t="s">
        <v>14</v>
      </c>
      <c r="L2002" s="3"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c r="U2002" s="4">
        <f>YEAR(SalesDataTable[[#This Row],[Order Date]])</f>
        <v>2026</v>
      </c>
      <c r="V2002" s="7" t="str">
        <f>"Q"&amp;ROUNDUP(MONTH(SalesDataTable[[#This Row],[Order Date]])/3,0)</f>
        <v>Q3</v>
      </c>
      <c r="W2002" s="8">
        <f>MONTH(SalesDataTable[[#This Row],[Order Date]])</f>
        <v>9</v>
      </c>
      <c r="X2002" s="7" t="str">
        <f>TEXT(SalesDataTable[[#This Row],[Order Date]],"mmm")</f>
        <v>Sep</v>
      </c>
    </row>
    <row r="2003" spans="1:24" ht="15.6">
      <c r="A2003" s="2">
        <v>4522</v>
      </c>
      <c r="B2003" s="12">
        <v>46293</v>
      </c>
      <c r="C2003" s="14">
        <f>YEAR(SalesDataTable[[#This Row],[Order Date]])</f>
        <v>2026</v>
      </c>
      <c r="D2003" s="14">
        <f>ROUNDUP(MONTH(SalesDataTable[[#This Row],[Order Date]])/3,0)</f>
        <v>3</v>
      </c>
      <c r="E2003" s="14">
        <f>MONTH(SalesDataTable[[#This Row],[Order Date]])</f>
        <v>9</v>
      </c>
      <c r="F2003" s="14" t="str">
        <f>TEXT(SalesDataTable[[#This Row],[Order Date]],"mmm")</f>
        <v>Sep</v>
      </c>
      <c r="G2003" s="3" t="s">
        <v>20</v>
      </c>
      <c r="H2003" s="3" t="s">
        <v>47</v>
      </c>
      <c r="I2003" s="3" t="s">
        <v>28</v>
      </c>
      <c r="J2003" s="3" t="s">
        <v>16</v>
      </c>
      <c r="K2003" s="3" t="s">
        <v>23</v>
      </c>
      <c r="L2003" s="3" t="s">
        <v>51</v>
      </c>
      <c r="M2003" s="8">
        <v>6</v>
      </c>
      <c r="N2003" s="5">
        <v>125.62</v>
      </c>
      <c r="O2003" s="6">
        <v>0</v>
      </c>
      <c r="P2003" s="5">
        <v>61.34</v>
      </c>
      <c r="Q2003" s="5">
        <f t="shared" si="124"/>
        <v>753.72</v>
      </c>
      <c r="R2003" s="5">
        <f t="shared" si="125"/>
        <v>368.04</v>
      </c>
      <c r="S2003" s="5">
        <f t="shared" si="126"/>
        <v>385.68</v>
      </c>
      <c r="T2003" s="7">
        <f t="shared" si="127"/>
        <v>0.51170195828689702</v>
      </c>
      <c r="U2003" s="4">
        <f>YEAR(SalesDataTable[[#This Row],[Order Date]])</f>
        <v>2026</v>
      </c>
      <c r="V2003" s="7" t="str">
        <f>"Q"&amp;ROUNDUP(MONTH(SalesDataTable[[#This Row],[Order Date]])/3,0)</f>
        <v>Q3</v>
      </c>
      <c r="W2003" s="8">
        <f>MONTH(SalesDataTable[[#This Row],[Order Date]])</f>
        <v>9</v>
      </c>
      <c r="X2003" s="7" t="str">
        <f>TEXT(SalesDataTable[[#This Row],[Order Date]],"mmm")</f>
        <v>Sep</v>
      </c>
    </row>
    <row r="2004" spans="1:24" ht="15.6">
      <c r="A2004" s="2">
        <v>5200</v>
      </c>
      <c r="B2004" s="12">
        <v>46293</v>
      </c>
      <c r="C2004" s="14">
        <f>YEAR(SalesDataTable[[#This Row],[Order Date]])</f>
        <v>2026</v>
      </c>
      <c r="D2004" s="14">
        <f>ROUNDUP(MONTH(SalesDataTable[[#This Row],[Order Date]])/3,0)</f>
        <v>3</v>
      </c>
      <c r="E2004" s="14">
        <f>MONTH(SalesDataTable[[#This Row],[Order Date]])</f>
        <v>9</v>
      </c>
      <c r="F2004" s="14" t="str">
        <f>TEXT(SalesDataTable[[#This Row],[Order Date]],"mmm")</f>
        <v>Sep</v>
      </c>
      <c r="G2004" s="3" t="s">
        <v>6</v>
      </c>
      <c r="H2004" s="3" t="s">
        <v>43</v>
      </c>
      <c r="I2004" s="3" t="s">
        <v>2</v>
      </c>
      <c r="J2004" s="3" t="s">
        <v>13</v>
      </c>
      <c r="K2004" s="3" t="s">
        <v>23</v>
      </c>
      <c r="L2004" s="3"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c r="U2004" s="4">
        <f>YEAR(SalesDataTable[[#This Row],[Order Date]])</f>
        <v>2026</v>
      </c>
      <c r="V2004" s="7" t="str">
        <f>"Q"&amp;ROUNDUP(MONTH(SalesDataTable[[#This Row],[Order Date]])/3,0)</f>
        <v>Q3</v>
      </c>
      <c r="W2004" s="8">
        <f>MONTH(SalesDataTable[[#This Row],[Order Date]])</f>
        <v>9</v>
      </c>
      <c r="X2004" s="7" t="str">
        <f>TEXT(SalesDataTable[[#This Row],[Order Date]],"mmm")</f>
        <v>Sep</v>
      </c>
    </row>
    <row r="2005" spans="1:24" ht="15.6">
      <c r="A2005" s="2">
        <v>452</v>
      </c>
      <c r="B2005" s="12">
        <v>46294</v>
      </c>
      <c r="C2005" s="14">
        <f>YEAR(SalesDataTable[[#This Row],[Order Date]])</f>
        <v>2026</v>
      </c>
      <c r="D2005" s="14">
        <f>ROUNDUP(MONTH(SalesDataTable[[#This Row],[Order Date]])/3,0)</f>
        <v>3</v>
      </c>
      <c r="E2005" s="14">
        <f>MONTH(SalesDataTable[[#This Row],[Order Date]])</f>
        <v>9</v>
      </c>
      <c r="F2005" s="14" t="str">
        <f>TEXT(SalesDataTable[[#This Row],[Order Date]],"mmm")</f>
        <v>Sep</v>
      </c>
      <c r="G2005" s="3" t="s">
        <v>6</v>
      </c>
      <c r="H2005" s="3" t="s">
        <v>7</v>
      </c>
      <c r="I2005" s="3" t="s">
        <v>2</v>
      </c>
      <c r="J2005" s="3" t="s">
        <v>3</v>
      </c>
      <c r="K2005" s="3" t="s">
        <v>14</v>
      </c>
      <c r="L2005" s="3"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c r="U2005" s="4">
        <f>YEAR(SalesDataTable[[#This Row],[Order Date]])</f>
        <v>2026</v>
      </c>
      <c r="V2005" s="7" t="str">
        <f>"Q"&amp;ROUNDUP(MONTH(SalesDataTable[[#This Row],[Order Date]])/3,0)</f>
        <v>Q3</v>
      </c>
      <c r="W2005" s="8">
        <f>MONTH(SalesDataTable[[#This Row],[Order Date]])</f>
        <v>9</v>
      </c>
      <c r="X2005" s="7" t="str">
        <f>TEXT(SalesDataTable[[#This Row],[Order Date]],"mmm")</f>
        <v>Sep</v>
      </c>
    </row>
    <row r="2006" spans="1:24" ht="15.6">
      <c r="A2006" s="2">
        <v>871</v>
      </c>
      <c r="B2006" s="12">
        <v>46294</v>
      </c>
      <c r="C2006" s="14">
        <f>YEAR(SalesDataTable[[#This Row],[Order Date]])</f>
        <v>2026</v>
      </c>
      <c r="D2006" s="14">
        <f>ROUNDUP(MONTH(SalesDataTable[[#This Row],[Order Date]])/3,0)</f>
        <v>3</v>
      </c>
      <c r="E2006" s="14">
        <f>MONTH(SalesDataTable[[#This Row],[Order Date]])</f>
        <v>9</v>
      </c>
      <c r="F2006" s="14" t="str">
        <f>TEXT(SalesDataTable[[#This Row],[Order Date]],"mmm")</f>
        <v>Sep</v>
      </c>
      <c r="G2006" s="3" t="s">
        <v>6</v>
      </c>
      <c r="H2006" s="3" t="s">
        <v>43</v>
      </c>
      <c r="I2006" s="3" t="s">
        <v>2</v>
      </c>
      <c r="J2006" s="3" t="s">
        <v>13</v>
      </c>
      <c r="K2006" s="3" t="s">
        <v>14</v>
      </c>
      <c r="L2006" s="3" t="s">
        <v>32</v>
      </c>
      <c r="M2006" s="8">
        <v>1</v>
      </c>
      <c r="N2006" s="5">
        <v>47.37</v>
      </c>
      <c r="O2006" s="6">
        <v>0</v>
      </c>
      <c r="P2006" s="5">
        <v>18.2</v>
      </c>
      <c r="Q2006" s="5">
        <f t="shared" si="124"/>
        <v>47.37</v>
      </c>
      <c r="R2006" s="5">
        <f t="shared" si="125"/>
        <v>18.2</v>
      </c>
      <c r="S2006" s="5">
        <f t="shared" si="126"/>
        <v>29.169999999999998</v>
      </c>
      <c r="T2006" s="7">
        <f t="shared" si="127"/>
        <v>0.61579058475828585</v>
      </c>
      <c r="U2006" s="4">
        <f>YEAR(SalesDataTable[[#This Row],[Order Date]])</f>
        <v>2026</v>
      </c>
      <c r="V2006" s="7" t="str">
        <f>"Q"&amp;ROUNDUP(MONTH(SalesDataTable[[#This Row],[Order Date]])/3,0)</f>
        <v>Q3</v>
      </c>
      <c r="W2006" s="8">
        <f>MONTH(SalesDataTable[[#This Row],[Order Date]])</f>
        <v>9</v>
      </c>
      <c r="X2006" s="7" t="str">
        <f>TEXT(SalesDataTable[[#This Row],[Order Date]],"mmm")</f>
        <v>Sep</v>
      </c>
    </row>
    <row r="2007" spans="1:24" ht="15.6">
      <c r="A2007" s="2">
        <v>922</v>
      </c>
      <c r="B2007" s="12">
        <v>46294</v>
      </c>
      <c r="C2007" s="14">
        <f>YEAR(SalesDataTable[[#This Row],[Order Date]])</f>
        <v>2026</v>
      </c>
      <c r="D2007" s="14">
        <f>ROUNDUP(MONTH(SalesDataTable[[#This Row],[Order Date]])/3,0)</f>
        <v>3</v>
      </c>
      <c r="E2007" s="14">
        <f>MONTH(SalesDataTable[[#This Row],[Order Date]])</f>
        <v>9</v>
      </c>
      <c r="F2007" s="14" t="str">
        <f>TEXT(SalesDataTable[[#This Row],[Order Date]],"mmm")</f>
        <v>Sep</v>
      </c>
      <c r="G2007" s="3" t="s">
        <v>20</v>
      </c>
      <c r="H2007" s="3" t="s">
        <v>33</v>
      </c>
      <c r="I2007" s="3" t="s">
        <v>28</v>
      </c>
      <c r="J2007" s="3" t="s">
        <v>16</v>
      </c>
      <c r="K2007" s="3" t="s">
        <v>9</v>
      </c>
      <c r="L2007" s="3" t="s">
        <v>17</v>
      </c>
      <c r="M2007" s="8">
        <v>1</v>
      </c>
      <c r="N2007" s="5">
        <v>145.62</v>
      </c>
      <c r="O2007" s="6">
        <v>0.05</v>
      </c>
      <c r="P2007" s="5">
        <v>80.25</v>
      </c>
      <c r="Q2007" s="5">
        <f t="shared" si="124"/>
        <v>138.339</v>
      </c>
      <c r="R2007" s="5">
        <f t="shared" si="125"/>
        <v>80.25</v>
      </c>
      <c r="S2007" s="5">
        <f t="shared" si="126"/>
        <v>58.088999999999999</v>
      </c>
      <c r="T2007" s="7">
        <f t="shared" si="127"/>
        <v>0.41990328107041397</v>
      </c>
      <c r="U2007" s="4">
        <f>YEAR(SalesDataTable[[#This Row],[Order Date]])</f>
        <v>2026</v>
      </c>
      <c r="V2007" s="7" t="str">
        <f>"Q"&amp;ROUNDUP(MONTH(SalesDataTable[[#This Row],[Order Date]])/3,0)</f>
        <v>Q3</v>
      </c>
      <c r="W2007" s="8">
        <f>MONTH(SalesDataTable[[#This Row],[Order Date]])</f>
        <v>9</v>
      </c>
      <c r="X2007" s="7" t="str">
        <f>TEXT(SalesDataTable[[#This Row],[Order Date]],"mmm")</f>
        <v>Sep</v>
      </c>
    </row>
    <row r="2008" spans="1:24" ht="15.6">
      <c r="A2008" s="2">
        <v>1491</v>
      </c>
      <c r="B2008" s="12">
        <v>46294</v>
      </c>
      <c r="C2008" s="14">
        <f>YEAR(SalesDataTable[[#This Row],[Order Date]])</f>
        <v>2026</v>
      </c>
      <c r="D2008" s="14">
        <f>ROUNDUP(MONTH(SalesDataTable[[#This Row],[Order Date]])/3,0)</f>
        <v>3</v>
      </c>
      <c r="E2008" s="14">
        <f>MONTH(SalesDataTable[[#This Row],[Order Date]])</f>
        <v>9</v>
      </c>
      <c r="F2008" s="14" t="str">
        <f>TEXT(SalesDataTable[[#This Row],[Order Date]],"mmm")</f>
        <v>Sep</v>
      </c>
      <c r="G2008" s="3" t="s">
        <v>20</v>
      </c>
      <c r="H2008" s="3" t="s">
        <v>33</v>
      </c>
      <c r="I2008" s="3" t="s">
        <v>19</v>
      </c>
      <c r="J2008" s="3" t="s">
        <v>13</v>
      </c>
      <c r="K2008" s="3" t="s">
        <v>34</v>
      </c>
      <c r="L2008" s="3" t="s">
        <v>42</v>
      </c>
      <c r="M2008" s="8">
        <v>2</v>
      </c>
      <c r="N2008" s="5">
        <v>36.1</v>
      </c>
      <c r="O2008" s="6">
        <v>0.05</v>
      </c>
      <c r="P2008" s="5">
        <v>13.71</v>
      </c>
      <c r="Q2008" s="5">
        <f t="shared" si="124"/>
        <v>68.59</v>
      </c>
      <c r="R2008" s="5">
        <f t="shared" si="125"/>
        <v>27.42</v>
      </c>
      <c r="S2008" s="5">
        <f t="shared" si="126"/>
        <v>41.17</v>
      </c>
      <c r="T2008" s="7">
        <f t="shared" si="127"/>
        <v>0.60023327015599937</v>
      </c>
      <c r="U2008" s="4">
        <f>YEAR(SalesDataTable[[#This Row],[Order Date]])</f>
        <v>2026</v>
      </c>
      <c r="V2008" s="7" t="str">
        <f>"Q"&amp;ROUNDUP(MONTH(SalesDataTable[[#This Row],[Order Date]])/3,0)</f>
        <v>Q3</v>
      </c>
      <c r="W2008" s="8">
        <f>MONTH(SalesDataTable[[#This Row],[Order Date]])</f>
        <v>9</v>
      </c>
      <c r="X2008" s="7" t="str">
        <f>TEXT(SalesDataTable[[#This Row],[Order Date]],"mmm")</f>
        <v>Sep</v>
      </c>
    </row>
    <row r="2009" spans="1:24" ht="15.6">
      <c r="A2009" s="2">
        <v>1548</v>
      </c>
      <c r="B2009" s="12">
        <v>46294</v>
      </c>
      <c r="C2009" s="14">
        <f>YEAR(SalesDataTable[[#This Row],[Order Date]])</f>
        <v>2026</v>
      </c>
      <c r="D2009" s="14">
        <f>ROUNDUP(MONTH(SalesDataTable[[#This Row],[Order Date]])/3,0)</f>
        <v>3</v>
      </c>
      <c r="E2009" s="14">
        <f>MONTH(SalesDataTable[[#This Row],[Order Date]])</f>
        <v>9</v>
      </c>
      <c r="F2009" s="14" t="str">
        <f>TEXT(SalesDataTable[[#This Row],[Order Date]],"mmm")</f>
        <v>Sep</v>
      </c>
      <c r="G2009" s="3" t="s">
        <v>0</v>
      </c>
      <c r="H2009" s="3" t="s">
        <v>36</v>
      </c>
      <c r="I2009" s="3" t="s">
        <v>19</v>
      </c>
      <c r="J2009" s="3" t="s">
        <v>3</v>
      </c>
      <c r="K2009" s="3" t="s">
        <v>9</v>
      </c>
      <c r="L2009" s="3" t="s">
        <v>46</v>
      </c>
      <c r="M2009" s="8">
        <v>2</v>
      </c>
      <c r="N2009" s="5">
        <v>73</v>
      </c>
      <c r="O2009" s="6">
        <v>0.05</v>
      </c>
      <c r="P2009" s="5">
        <v>31.41</v>
      </c>
      <c r="Q2009" s="5">
        <f t="shared" si="124"/>
        <v>138.69999999999999</v>
      </c>
      <c r="R2009" s="5">
        <f t="shared" si="125"/>
        <v>62.82</v>
      </c>
      <c r="S2009" s="5">
        <f t="shared" si="126"/>
        <v>75.88</v>
      </c>
      <c r="T2009" s="7">
        <f t="shared" si="127"/>
        <v>0.54708002883922136</v>
      </c>
      <c r="U2009" s="4">
        <f>YEAR(SalesDataTable[[#This Row],[Order Date]])</f>
        <v>2026</v>
      </c>
      <c r="V2009" s="7" t="str">
        <f>"Q"&amp;ROUNDUP(MONTH(SalesDataTable[[#This Row],[Order Date]])/3,0)</f>
        <v>Q3</v>
      </c>
      <c r="W2009" s="8">
        <f>MONTH(SalesDataTable[[#This Row],[Order Date]])</f>
        <v>9</v>
      </c>
      <c r="X2009" s="7" t="str">
        <f>TEXT(SalesDataTable[[#This Row],[Order Date]],"mmm")</f>
        <v>Sep</v>
      </c>
    </row>
    <row r="2010" spans="1:24" ht="15.6">
      <c r="A2010" s="2">
        <v>2299</v>
      </c>
      <c r="B2010" s="12">
        <v>46294</v>
      </c>
      <c r="C2010" s="14">
        <f>YEAR(SalesDataTable[[#This Row],[Order Date]])</f>
        <v>2026</v>
      </c>
      <c r="D2010" s="14">
        <f>ROUNDUP(MONTH(SalesDataTable[[#This Row],[Order Date]])/3,0)</f>
        <v>3</v>
      </c>
      <c r="E2010" s="14">
        <f>MONTH(SalesDataTable[[#This Row],[Order Date]])</f>
        <v>9</v>
      </c>
      <c r="F2010" s="14" t="str">
        <f>TEXT(SalesDataTable[[#This Row],[Order Date]],"mmm")</f>
        <v>Sep</v>
      </c>
      <c r="G2010" s="3" t="s">
        <v>6</v>
      </c>
      <c r="H2010" s="3" t="s">
        <v>41</v>
      </c>
      <c r="I2010" s="3" t="s">
        <v>2</v>
      </c>
      <c r="J2010" s="3" t="s">
        <v>13</v>
      </c>
      <c r="K2010" s="3" t="s">
        <v>14</v>
      </c>
      <c r="L2010" s="3" t="s">
        <v>15</v>
      </c>
      <c r="M2010" s="8">
        <v>2</v>
      </c>
      <c r="N2010" s="5">
        <v>36.93</v>
      </c>
      <c r="O2010" s="6">
        <v>0.1</v>
      </c>
      <c r="P2010" s="5">
        <v>13.4</v>
      </c>
      <c r="Q2010" s="5">
        <f t="shared" si="124"/>
        <v>66.474000000000004</v>
      </c>
      <c r="R2010" s="5">
        <f t="shared" si="125"/>
        <v>26.8</v>
      </c>
      <c r="S2010" s="5">
        <f t="shared" si="126"/>
        <v>39.674000000000007</v>
      </c>
      <c r="T2010" s="7">
        <f t="shared" si="127"/>
        <v>0.59683485272437353</v>
      </c>
      <c r="U2010" s="4">
        <f>YEAR(SalesDataTable[[#This Row],[Order Date]])</f>
        <v>2026</v>
      </c>
      <c r="V2010" s="7" t="str">
        <f>"Q"&amp;ROUNDUP(MONTH(SalesDataTable[[#This Row],[Order Date]])/3,0)</f>
        <v>Q3</v>
      </c>
      <c r="W2010" s="8">
        <f>MONTH(SalesDataTable[[#This Row],[Order Date]])</f>
        <v>9</v>
      </c>
      <c r="X2010" s="7" t="str">
        <f>TEXT(SalesDataTable[[#This Row],[Order Date]],"mmm")</f>
        <v>Sep</v>
      </c>
    </row>
    <row r="2011" spans="1:24" ht="15.6">
      <c r="A2011" s="2">
        <v>3051</v>
      </c>
      <c r="B2011" s="12">
        <v>46294</v>
      </c>
      <c r="C2011" s="14">
        <f>YEAR(SalesDataTable[[#This Row],[Order Date]])</f>
        <v>2026</v>
      </c>
      <c r="D2011" s="14">
        <f>ROUNDUP(MONTH(SalesDataTable[[#This Row],[Order Date]])/3,0)</f>
        <v>3</v>
      </c>
      <c r="E2011" s="14">
        <f>MONTH(SalesDataTable[[#This Row],[Order Date]])</f>
        <v>9</v>
      </c>
      <c r="F2011" s="14" t="str">
        <f>TEXT(SalesDataTable[[#This Row],[Order Date]],"mmm")</f>
        <v>Sep</v>
      </c>
      <c r="G2011" s="3" t="s">
        <v>6</v>
      </c>
      <c r="H2011" s="3" t="s">
        <v>49</v>
      </c>
      <c r="I2011" s="3" t="s">
        <v>2</v>
      </c>
      <c r="J2011" s="3" t="s">
        <v>13</v>
      </c>
      <c r="K2011" s="3" t="s">
        <v>34</v>
      </c>
      <c r="L2011" s="3" t="s">
        <v>45</v>
      </c>
      <c r="M2011" s="8">
        <v>2</v>
      </c>
      <c r="N2011" s="5">
        <v>51.52</v>
      </c>
      <c r="O2011" s="6">
        <v>0</v>
      </c>
      <c r="P2011" s="5">
        <v>21.47</v>
      </c>
      <c r="Q2011" s="5">
        <f t="shared" si="124"/>
        <v>103.04</v>
      </c>
      <c r="R2011" s="5">
        <f t="shared" si="125"/>
        <v>42.94</v>
      </c>
      <c r="S2011" s="5">
        <f t="shared" si="126"/>
        <v>60.100000000000009</v>
      </c>
      <c r="T2011" s="7">
        <f t="shared" si="127"/>
        <v>0.58326863354037273</v>
      </c>
      <c r="U2011" s="4">
        <f>YEAR(SalesDataTable[[#This Row],[Order Date]])</f>
        <v>2026</v>
      </c>
      <c r="V2011" s="7" t="str">
        <f>"Q"&amp;ROUNDUP(MONTH(SalesDataTable[[#This Row],[Order Date]])/3,0)</f>
        <v>Q3</v>
      </c>
      <c r="W2011" s="8">
        <f>MONTH(SalesDataTable[[#This Row],[Order Date]])</f>
        <v>9</v>
      </c>
      <c r="X2011" s="7" t="str">
        <f>TEXT(SalesDataTable[[#This Row],[Order Date]],"mmm")</f>
        <v>Sep</v>
      </c>
    </row>
    <row r="2012" spans="1:24" ht="15.6">
      <c r="A2012" s="2">
        <v>4018</v>
      </c>
      <c r="B2012" s="12">
        <v>46294</v>
      </c>
      <c r="C2012" s="14">
        <f>YEAR(SalesDataTable[[#This Row],[Order Date]])</f>
        <v>2026</v>
      </c>
      <c r="D2012" s="14">
        <f>ROUNDUP(MONTH(SalesDataTable[[#This Row],[Order Date]])/3,0)</f>
        <v>3</v>
      </c>
      <c r="E2012" s="14">
        <f>MONTH(SalesDataTable[[#This Row],[Order Date]])</f>
        <v>9</v>
      </c>
      <c r="F2012" s="14" t="str">
        <f>TEXT(SalesDataTable[[#This Row],[Order Date]],"mmm")</f>
        <v>Sep</v>
      </c>
      <c r="G2012" s="3" t="s">
        <v>6</v>
      </c>
      <c r="H2012" s="3" t="s">
        <v>27</v>
      </c>
      <c r="I2012" s="3" t="s">
        <v>2</v>
      </c>
      <c r="J2012" s="3" t="s">
        <v>13</v>
      </c>
      <c r="K2012" s="3" t="s">
        <v>34</v>
      </c>
      <c r="L2012" s="3" t="s">
        <v>45</v>
      </c>
      <c r="M2012" s="8">
        <v>1</v>
      </c>
      <c r="N2012" s="5">
        <v>50.42</v>
      </c>
      <c r="O2012" s="6">
        <v>0</v>
      </c>
      <c r="P2012" s="5">
        <v>21.68</v>
      </c>
      <c r="Q2012" s="5">
        <f t="shared" si="124"/>
        <v>50.42</v>
      </c>
      <c r="R2012" s="5">
        <f t="shared" si="125"/>
        <v>21.68</v>
      </c>
      <c r="S2012" s="5">
        <f t="shared" si="126"/>
        <v>28.740000000000002</v>
      </c>
      <c r="T2012" s="7">
        <f t="shared" si="127"/>
        <v>0.57001190003966684</v>
      </c>
      <c r="U2012" s="4">
        <f>YEAR(SalesDataTable[[#This Row],[Order Date]])</f>
        <v>2026</v>
      </c>
      <c r="V2012" s="7" t="str">
        <f>"Q"&amp;ROUNDUP(MONTH(SalesDataTable[[#This Row],[Order Date]])/3,0)</f>
        <v>Q3</v>
      </c>
      <c r="W2012" s="8">
        <f>MONTH(SalesDataTable[[#This Row],[Order Date]])</f>
        <v>9</v>
      </c>
      <c r="X2012" s="7" t="str">
        <f>TEXT(SalesDataTable[[#This Row],[Order Date]],"mmm")</f>
        <v>Sep</v>
      </c>
    </row>
    <row r="2013" spans="1:24" ht="15.6">
      <c r="A2013" s="2">
        <v>4118</v>
      </c>
      <c r="B2013" s="12">
        <v>46294</v>
      </c>
      <c r="C2013" s="14">
        <f>YEAR(SalesDataTable[[#This Row],[Order Date]])</f>
        <v>2026</v>
      </c>
      <c r="D2013" s="14">
        <f>ROUNDUP(MONTH(SalesDataTable[[#This Row],[Order Date]])/3,0)</f>
        <v>3</v>
      </c>
      <c r="E2013" s="14">
        <f>MONTH(SalesDataTable[[#This Row],[Order Date]])</f>
        <v>9</v>
      </c>
      <c r="F2013" s="14" t="str">
        <f>TEXT(SalesDataTable[[#This Row],[Order Date]],"mmm")</f>
        <v>Sep</v>
      </c>
      <c r="G2013" s="3" t="s">
        <v>6</v>
      </c>
      <c r="H2013" s="3" t="s">
        <v>49</v>
      </c>
      <c r="I2013" s="3" t="s">
        <v>8</v>
      </c>
      <c r="J2013" s="3" t="s">
        <v>3</v>
      </c>
      <c r="K2013" s="3" t="s">
        <v>9</v>
      </c>
      <c r="L2013" s="3" t="s">
        <v>37</v>
      </c>
      <c r="M2013" s="8">
        <v>10</v>
      </c>
      <c r="N2013" s="5">
        <v>157.79</v>
      </c>
      <c r="O2013" s="6">
        <v>0.1</v>
      </c>
      <c r="P2013" s="5">
        <v>77.900000000000006</v>
      </c>
      <c r="Q2013" s="5">
        <f t="shared" si="124"/>
        <v>1420.11</v>
      </c>
      <c r="R2013" s="5">
        <f t="shared" si="125"/>
        <v>779</v>
      </c>
      <c r="S2013" s="5">
        <f t="shared" si="126"/>
        <v>641.1099999999999</v>
      </c>
      <c r="T2013" s="7">
        <f t="shared" si="127"/>
        <v>0.4514509439409623</v>
      </c>
      <c r="U2013" s="4">
        <f>YEAR(SalesDataTable[[#This Row],[Order Date]])</f>
        <v>2026</v>
      </c>
      <c r="V2013" s="7" t="str">
        <f>"Q"&amp;ROUNDUP(MONTH(SalesDataTable[[#This Row],[Order Date]])/3,0)</f>
        <v>Q3</v>
      </c>
      <c r="W2013" s="8">
        <f>MONTH(SalesDataTable[[#This Row],[Order Date]])</f>
        <v>9</v>
      </c>
      <c r="X2013" s="7" t="str">
        <f>TEXT(SalesDataTable[[#This Row],[Order Date]],"mmm")</f>
        <v>Sep</v>
      </c>
    </row>
    <row r="2014" spans="1:24" ht="15.6">
      <c r="A2014" s="2">
        <v>4251</v>
      </c>
      <c r="B2014" s="12">
        <v>46294</v>
      </c>
      <c r="C2014" s="14">
        <f>YEAR(SalesDataTable[[#This Row],[Order Date]])</f>
        <v>2026</v>
      </c>
      <c r="D2014" s="14">
        <f>ROUNDUP(MONTH(SalesDataTable[[#This Row],[Order Date]])/3,0)</f>
        <v>3</v>
      </c>
      <c r="E2014" s="14">
        <f>MONTH(SalesDataTable[[#This Row],[Order Date]])</f>
        <v>9</v>
      </c>
      <c r="F2014" s="14" t="str">
        <f>TEXT(SalesDataTable[[#This Row],[Order Date]],"mmm")</f>
        <v>Sep</v>
      </c>
      <c r="G2014" s="3" t="s">
        <v>6</v>
      </c>
      <c r="H2014" s="3" t="s">
        <v>41</v>
      </c>
      <c r="I2014" s="3" t="s">
        <v>2</v>
      </c>
      <c r="J2014" s="3" t="s">
        <v>3</v>
      </c>
      <c r="K2014" s="3" t="s">
        <v>4</v>
      </c>
      <c r="L2014" s="3"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c r="U2014" s="4">
        <f>YEAR(SalesDataTable[[#This Row],[Order Date]])</f>
        <v>2026</v>
      </c>
      <c r="V2014" s="7" t="str">
        <f>"Q"&amp;ROUNDUP(MONTH(SalesDataTable[[#This Row],[Order Date]])/3,0)</f>
        <v>Q3</v>
      </c>
      <c r="W2014" s="8">
        <f>MONTH(SalesDataTable[[#This Row],[Order Date]])</f>
        <v>9</v>
      </c>
      <c r="X2014" s="7" t="str">
        <f>TEXT(SalesDataTable[[#This Row],[Order Date]],"mmm")</f>
        <v>Sep</v>
      </c>
    </row>
    <row r="2015" spans="1:24" ht="15.6">
      <c r="A2015" s="2">
        <v>4557</v>
      </c>
      <c r="B2015" s="12">
        <v>46294</v>
      </c>
      <c r="C2015" s="14">
        <f>YEAR(SalesDataTable[[#This Row],[Order Date]])</f>
        <v>2026</v>
      </c>
      <c r="D2015" s="14">
        <f>ROUNDUP(MONTH(SalesDataTable[[#This Row],[Order Date]])/3,0)</f>
        <v>3</v>
      </c>
      <c r="E2015" s="14">
        <f>MONTH(SalesDataTable[[#This Row],[Order Date]])</f>
        <v>9</v>
      </c>
      <c r="F2015" s="14" t="str">
        <f>TEXT(SalesDataTable[[#This Row],[Order Date]],"mmm")</f>
        <v>Sep</v>
      </c>
      <c r="G2015" s="3" t="s">
        <v>20</v>
      </c>
      <c r="H2015" s="3" t="s">
        <v>33</v>
      </c>
      <c r="I2015" s="3" t="s">
        <v>2</v>
      </c>
      <c r="J2015" s="3" t="s">
        <v>13</v>
      </c>
      <c r="K2015" s="3" t="s">
        <v>4</v>
      </c>
      <c r="L2015" s="3" t="s">
        <v>22</v>
      </c>
      <c r="M2015" s="8">
        <v>2</v>
      </c>
      <c r="N2015" s="5">
        <v>50.17</v>
      </c>
      <c r="O2015" s="6">
        <v>0.05</v>
      </c>
      <c r="P2015" s="5">
        <v>22.83</v>
      </c>
      <c r="Q2015" s="5">
        <f t="shared" si="124"/>
        <v>95.322999999999993</v>
      </c>
      <c r="R2015" s="5">
        <f t="shared" si="125"/>
        <v>45.66</v>
      </c>
      <c r="S2015" s="5">
        <f t="shared" si="126"/>
        <v>49.662999999999997</v>
      </c>
      <c r="T2015" s="7">
        <f t="shared" si="127"/>
        <v>0.52099703114673268</v>
      </c>
      <c r="U2015" s="4">
        <f>YEAR(SalesDataTable[[#This Row],[Order Date]])</f>
        <v>2026</v>
      </c>
      <c r="V2015" s="7" t="str">
        <f>"Q"&amp;ROUNDUP(MONTH(SalesDataTable[[#This Row],[Order Date]])/3,0)</f>
        <v>Q3</v>
      </c>
      <c r="W2015" s="8">
        <f>MONTH(SalesDataTable[[#This Row],[Order Date]])</f>
        <v>9</v>
      </c>
      <c r="X2015" s="7" t="str">
        <f>TEXT(SalesDataTable[[#This Row],[Order Date]],"mmm")</f>
        <v>Sep</v>
      </c>
    </row>
    <row r="2016" spans="1:24" ht="15.6">
      <c r="A2016" s="2">
        <v>4811</v>
      </c>
      <c r="B2016" s="12">
        <v>46294</v>
      </c>
      <c r="C2016" s="14">
        <f>YEAR(SalesDataTable[[#This Row],[Order Date]])</f>
        <v>2026</v>
      </c>
      <c r="D2016" s="14">
        <f>ROUNDUP(MONTH(SalesDataTable[[#This Row],[Order Date]])/3,0)</f>
        <v>3</v>
      </c>
      <c r="E2016" s="14">
        <f>MONTH(SalesDataTable[[#This Row],[Order Date]])</f>
        <v>9</v>
      </c>
      <c r="F2016" s="14" t="str">
        <f>TEXT(SalesDataTable[[#This Row],[Order Date]],"mmm")</f>
        <v>Sep</v>
      </c>
      <c r="G2016" s="3" t="s">
        <v>6</v>
      </c>
      <c r="H2016" s="3" t="s">
        <v>49</v>
      </c>
      <c r="I2016" s="3" t="s">
        <v>2</v>
      </c>
      <c r="J2016" s="3" t="s">
        <v>13</v>
      </c>
      <c r="K2016" s="3" t="s">
        <v>9</v>
      </c>
      <c r="L2016" s="3" t="s">
        <v>37</v>
      </c>
      <c r="M2016" s="8">
        <v>1</v>
      </c>
      <c r="N2016" s="5">
        <v>155.55000000000001</v>
      </c>
      <c r="O2016" s="6">
        <v>0.1</v>
      </c>
      <c r="P2016" s="5">
        <v>79.2</v>
      </c>
      <c r="Q2016" s="5">
        <f t="shared" si="124"/>
        <v>139.995</v>
      </c>
      <c r="R2016" s="5">
        <f t="shared" si="125"/>
        <v>79.2</v>
      </c>
      <c r="S2016" s="5">
        <f t="shared" si="126"/>
        <v>60.795000000000002</v>
      </c>
      <c r="T2016" s="7">
        <f t="shared" si="127"/>
        <v>0.43426550948248149</v>
      </c>
      <c r="U2016" s="4">
        <f>YEAR(SalesDataTable[[#This Row],[Order Date]])</f>
        <v>2026</v>
      </c>
      <c r="V2016" s="7" t="str">
        <f>"Q"&amp;ROUNDUP(MONTH(SalesDataTable[[#This Row],[Order Date]])/3,0)</f>
        <v>Q3</v>
      </c>
      <c r="W2016" s="8">
        <f>MONTH(SalesDataTable[[#This Row],[Order Date]])</f>
        <v>9</v>
      </c>
      <c r="X2016" s="7" t="str">
        <f>TEXT(SalesDataTable[[#This Row],[Order Date]],"mmm")</f>
        <v>Sep</v>
      </c>
    </row>
    <row r="2017" spans="1:24" ht="15.6">
      <c r="A2017" s="2">
        <v>306</v>
      </c>
      <c r="B2017" s="12">
        <v>46295</v>
      </c>
      <c r="C2017" s="14">
        <f>YEAR(SalesDataTable[[#This Row],[Order Date]])</f>
        <v>2026</v>
      </c>
      <c r="D2017" s="14">
        <f>ROUNDUP(MONTH(SalesDataTable[[#This Row],[Order Date]])/3,0)</f>
        <v>3</v>
      </c>
      <c r="E2017" s="14">
        <f>MONTH(SalesDataTable[[#This Row],[Order Date]])</f>
        <v>9</v>
      </c>
      <c r="F2017" s="14" t="str">
        <f>TEXT(SalesDataTable[[#This Row],[Order Date]],"mmm")</f>
        <v>Sep</v>
      </c>
      <c r="G2017" s="3" t="s">
        <v>11</v>
      </c>
      <c r="H2017" s="3" t="s">
        <v>39</v>
      </c>
      <c r="I2017" s="3" t="s">
        <v>19</v>
      </c>
      <c r="J2017" s="3" t="s">
        <v>16</v>
      </c>
      <c r="K2017" s="3" t="s">
        <v>4</v>
      </c>
      <c r="L2017" s="3" t="s">
        <v>22</v>
      </c>
      <c r="M2017" s="8">
        <v>1</v>
      </c>
      <c r="N2017" s="5">
        <v>51.81</v>
      </c>
      <c r="O2017" s="6">
        <v>0.1</v>
      </c>
      <c r="P2017" s="5">
        <v>22.65</v>
      </c>
      <c r="Q2017" s="5">
        <f t="shared" si="124"/>
        <v>46.629000000000005</v>
      </c>
      <c r="R2017" s="5">
        <f t="shared" si="125"/>
        <v>22.65</v>
      </c>
      <c r="S2017" s="5">
        <f t="shared" si="126"/>
        <v>23.979000000000006</v>
      </c>
      <c r="T2017" s="7">
        <f t="shared" si="127"/>
        <v>0.51425078813613856</v>
      </c>
      <c r="U2017" s="4">
        <f>YEAR(SalesDataTable[[#This Row],[Order Date]])</f>
        <v>2026</v>
      </c>
      <c r="V2017" s="7" t="str">
        <f>"Q"&amp;ROUNDUP(MONTH(SalesDataTable[[#This Row],[Order Date]])/3,0)</f>
        <v>Q3</v>
      </c>
      <c r="W2017" s="8">
        <f>MONTH(SalesDataTable[[#This Row],[Order Date]])</f>
        <v>9</v>
      </c>
      <c r="X2017" s="7" t="str">
        <f>TEXT(SalesDataTable[[#This Row],[Order Date]],"mmm")</f>
        <v>Sep</v>
      </c>
    </row>
    <row r="2018" spans="1:24" ht="15.6">
      <c r="A2018" s="2">
        <v>1158</v>
      </c>
      <c r="B2018" s="12">
        <v>46295</v>
      </c>
      <c r="C2018" s="14">
        <f>YEAR(SalesDataTable[[#This Row],[Order Date]])</f>
        <v>2026</v>
      </c>
      <c r="D2018" s="14">
        <f>ROUNDUP(MONTH(SalesDataTable[[#This Row],[Order Date]])/3,0)</f>
        <v>3</v>
      </c>
      <c r="E2018" s="14">
        <f>MONTH(SalesDataTable[[#This Row],[Order Date]])</f>
        <v>9</v>
      </c>
      <c r="F2018" s="14" t="str">
        <f>TEXT(SalesDataTable[[#This Row],[Order Date]],"mmm")</f>
        <v>Sep</v>
      </c>
      <c r="G2018" s="3" t="s">
        <v>0</v>
      </c>
      <c r="H2018" s="3" t="s">
        <v>36</v>
      </c>
      <c r="I2018" s="3" t="s">
        <v>19</v>
      </c>
      <c r="J2018" s="3" t="s">
        <v>3</v>
      </c>
      <c r="K2018" s="3" t="s">
        <v>34</v>
      </c>
      <c r="L2018" s="3" t="s">
        <v>35</v>
      </c>
      <c r="M2018" s="8">
        <v>1</v>
      </c>
      <c r="N2018" s="5">
        <v>40.61</v>
      </c>
      <c r="O2018" s="6">
        <v>0.1</v>
      </c>
      <c r="P2018" s="5">
        <v>14.28</v>
      </c>
      <c r="Q2018" s="5">
        <f t="shared" si="124"/>
        <v>36.548999999999999</v>
      </c>
      <c r="R2018" s="5">
        <f t="shared" si="125"/>
        <v>14.28</v>
      </c>
      <c r="S2018" s="5">
        <f t="shared" si="126"/>
        <v>22.268999999999998</v>
      </c>
      <c r="T2018" s="7">
        <f t="shared" si="127"/>
        <v>0.60929163588607071</v>
      </c>
      <c r="U2018" s="4">
        <f>YEAR(SalesDataTable[[#This Row],[Order Date]])</f>
        <v>2026</v>
      </c>
      <c r="V2018" s="7" t="str">
        <f>"Q"&amp;ROUNDUP(MONTH(SalesDataTable[[#This Row],[Order Date]])/3,0)</f>
        <v>Q3</v>
      </c>
      <c r="W2018" s="8">
        <f>MONTH(SalesDataTable[[#This Row],[Order Date]])</f>
        <v>9</v>
      </c>
      <c r="X2018" s="7" t="str">
        <f>TEXT(SalesDataTable[[#This Row],[Order Date]],"mmm")</f>
        <v>Sep</v>
      </c>
    </row>
    <row r="2019" spans="1:24" ht="15.6">
      <c r="A2019" s="2">
        <v>1639</v>
      </c>
      <c r="B2019" s="12">
        <v>46295</v>
      </c>
      <c r="C2019" s="14">
        <f>YEAR(SalesDataTable[[#This Row],[Order Date]])</f>
        <v>2026</v>
      </c>
      <c r="D2019" s="14">
        <f>ROUNDUP(MONTH(SalesDataTable[[#This Row],[Order Date]])/3,0)</f>
        <v>3</v>
      </c>
      <c r="E2019" s="14">
        <f>MONTH(SalesDataTable[[#This Row],[Order Date]])</f>
        <v>9</v>
      </c>
      <c r="F2019" s="14" t="str">
        <f>TEXT(SalesDataTable[[#This Row],[Order Date]],"mmm")</f>
        <v>Sep</v>
      </c>
      <c r="G2019" s="3" t="s">
        <v>11</v>
      </c>
      <c r="H2019" s="3" t="s">
        <v>12</v>
      </c>
      <c r="I2019" s="3" t="s">
        <v>19</v>
      </c>
      <c r="J2019" s="3" t="s">
        <v>16</v>
      </c>
      <c r="K2019" s="3" t="s">
        <v>9</v>
      </c>
      <c r="L2019" s="3" t="s">
        <v>17</v>
      </c>
      <c r="M2019" s="8">
        <v>1</v>
      </c>
      <c r="N2019" s="5">
        <v>140.78</v>
      </c>
      <c r="O2019" s="6">
        <v>0.05</v>
      </c>
      <c r="P2019" s="5">
        <v>80.8</v>
      </c>
      <c r="Q2019" s="5">
        <f t="shared" si="124"/>
        <v>133.74099999999999</v>
      </c>
      <c r="R2019" s="5">
        <f t="shared" si="125"/>
        <v>80.8</v>
      </c>
      <c r="S2019" s="5">
        <f t="shared" si="126"/>
        <v>52.940999999999988</v>
      </c>
      <c r="T2019" s="7">
        <f t="shared" si="127"/>
        <v>0.39584719719457756</v>
      </c>
      <c r="U2019" s="4">
        <f>YEAR(SalesDataTable[[#This Row],[Order Date]])</f>
        <v>2026</v>
      </c>
      <c r="V2019" s="7" t="str">
        <f>"Q"&amp;ROUNDUP(MONTH(SalesDataTable[[#This Row],[Order Date]])/3,0)</f>
        <v>Q3</v>
      </c>
      <c r="W2019" s="8">
        <f>MONTH(SalesDataTable[[#This Row],[Order Date]])</f>
        <v>9</v>
      </c>
      <c r="X2019" s="7" t="str">
        <f>TEXT(SalesDataTable[[#This Row],[Order Date]],"mmm")</f>
        <v>Sep</v>
      </c>
    </row>
    <row r="2020" spans="1:24" ht="15.6">
      <c r="A2020" s="2">
        <v>2247</v>
      </c>
      <c r="B2020" s="12">
        <v>46295</v>
      </c>
      <c r="C2020" s="14">
        <f>YEAR(SalesDataTable[[#This Row],[Order Date]])</f>
        <v>2026</v>
      </c>
      <c r="D2020" s="14">
        <f>ROUNDUP(MONTH(SalesDataTable[[#This Row],[Order Date]])/3,0)</f>
        <v>3</v>
      </c>
      <c r="E2020" s="14">
        <f>MONTH(SalesDataTable[[#This Row],[Order Date]])</f>
        <v>9</v>
      </c>
      <c r="F2020" s="14" t="str">
        <f>TEXT(SalesDataTable[[#This Row],[Order Date]],"mmm")</f>
        <v>Sep</v>
      </c>
      <c r="G2020" s="3" t="s">
        <v>6</v>
      </c>
      <c r="H2020" s="3" t="s">
        <v>27</v>
      </c>
      <c r="I2020" s="3" t="s">
        <v>19</v>
      </c>
      <c r="J2020" s="3" t="s">
        <v>16</v>
      </c>
      <c r="K2020" s="3" t="s">
        <v>14</v>
      </c>
      <c r="L2020" s="3"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c r="U2020" s="4">
        <f>YEAR(SalesDataTable[[#This Row],[Order Date]])</f>
        <v>2026</v>
      </c>
      <c r="V2020" s="7" t="str">
        <f>"Q"&amp;ROUNDUP(MONTH(SalesDataTable[[#This Row],[Order Date]])/3,0)</f>
        <v>Q3</v>
      </c>
      <c r="W2020" s="8">
        <f>MONTH(SalesDataTable[[#This Row],[Order Date]])</f>
        <v>9</v>
      </c>
      <c r="X2020" s="7" t="str">
        <f>TEXT(SalesDataTable[[#This Row],[Order Date]],"mmm")</f>
        <v>Sep</v>
      </c>
    </row>
    <row r="2021" spans="1:24" ht="15.6">
      <c r="A2021" s="2">
        <v>3119</v>
      </c>
      <c r="B2021" s="12">
        <v>46295</v>
      </c>
      <c r="C2021" s="14">
        <f>YEAR(SalesDataTable[[#This Row],[Order Date]])</f>
        <v>2026</v>
      </c>
      <c r="D2021" s="14">
        <f>ROUNDUP(MONTH(SalesDataTable[[#This Row],[Order Date]])/3,0)</f>
        <v>3</v>
      </c>
      <c r="E2021" s="14">
        <f>MONTH(SalesDataTable[[#This Row],[Order Date]])</f>
        <v>9</v>
      </c>
      <c r="F2021" s="14" t="str">
        <f>TEXT(SalesDataTable[[#This Row],[Order Date]],"mmm")</f>
        <v>Sep</v>
      </c>
      <c r="G2021" s="3" t="s">
        <v>20</v>
      </c>
      <c r="H2021" s="3" t="s">
        <v>21</v>
      </c>
      <c r="I2021" s="3" t="s">
        <v>19</v>
      </c>
      <c r="J2021" s="3" t="s">
        <v>3</v>
      </c>
      <c r="K2021" s="3" t="s">
        <v>9</v>
      </c>
      <c r="L2021" s="3" t="s">
        <v>46</v>
      </c>
      <c r="M2021" s="8">
        <v>1</v>
      </c>
      <c r="N2021" s="5">
        <v>70.91</v>
      </c>
      <c r="O2021" s="6">
        <v>0</v>
      </c>
      <c r="P2021" s="5">
        <v>31.73</v>
      </c>
      <c r="Q2021" s="5">
        <f t="shared" si="124"/>
        <v>70.91</v>
      </c>
      <c r="R2021" s="5">
        <f t="shared" si="125"/>
        <v>31.73</v>
      </c>
      <c r="S2021" s="5">
        <f t="shared" si="126"/>
        <v>39.179999999999993</v>
      </c>
      <c r="T2021" s="7">
        <f t="shared" si="127"/>
        <v>0.55253137780284856</v>
      </c>
      <c r="U2021" s="4">
        <f>YEAR(SalesDataTable[[#This Row],[Order Date]])</f>
        <v>2026</v>
      </c>
      <c r="V2021" s="7" t="str">
        <f>"Q"&amp;ROUNDUP(MONTH(SalesDataTable[[#This Row],[Order Date]])/3,0)</f>
        <v>Q3</v>
      </c>
      <c r="W2021" s="8">
        <f>MONTH(SalesDataTable[[#This Row],[Order Date]])</f>
        <v>9</v>
      </c>
      <c r="X2021" s="7" t="str">
        <f>TEXT(SalesDataTable[[#This Row],[Order Date]],"mmm")</f>
        <v>Sep</v>
      </c>
    </row>
    <row r="2022" spans="1:24" ht="15.6">
      <c r="A2022" s="2">
        <v>3267</v>
      </c>
      <c r="B2022" s="12">
        <v>46295</v>
      </c>
      <c r="C2022" s="14">
        <f>YEAR(SalesDataTable[[#This Row],[Order Date]])</f>
        <v>2026</v>
      </c>
      <c r="D2022" s="14">
        <f>ROUNDUP(MONTH(SalesDataTable[[#This Row],[Order Date]])/3,0)</f>
        <v>3</v>
      </c>
      <c r="E2022" s="14">
        <f>MONTH(SalesDataTable[[#This Row],[Order Date]])</f>
        <v>9</v>
      </c>
      <c r="F2022" s="14" t="str">
        <f>TEXT(SalesDataTable[[#This Row],[Order Date]],"mmm")</f>
        <v>Sep</v>
      </c>
      <c r="G2022" s="3" t="s">
        <v>20</v>
      </c>
      <c r="H2022" s="3" t="s">
        <v>47</v>
      </c>
      <c r="I2022" s="3" t="s">
        <v>28</v>
      </c>
      <c r="J2022" s="3" t="s">
        <v>3</v>
      </c>
      <c r="K2022" s="3" t="s">
        <v>4</v>
      </c>
      <c r="L2022" s="3" t="s">
        <v>5</v>
      </c>
      <c r="M2022" s="8">
        <v>2</v>
      </c>
      <c r="N2022" s="5">
        <v>81.99</v>
      </c>
      <c r="O2022" s="6">
        <v>0</v>
      </c>
      <c r="P2022" s="5">
        <v>43.95</v>
      </c>
      <c r="Q2022" s="5">
        <f t="shared" si="124"/>
        <v>163.98</v>
      </c>
      <c r="R2022" s="5">
        <f t="shared" si="125"/>
        <v>87.9</v>
      </c>
      <c r="S2022" s="5">
        <f t="shared" si="126"/>
        <v>76.079999999999984</v>
      </c>
      <c r="T2022" s="7">
        <f t="shared" si="127"/>
        <v>0.46395901939260881</v>
      </c>
      <c r="U2022" s="4">
        <f>YEAR(SalesDataTable[[#This Row],[Order Date]])</f>
        <v>2026</v>
      </c>
      <c r="V2022" s="7" t="str">
        <f>"Q"&amp;ROUNDUP(MONTH(SalesDataTable[[#This Row],[Order Date]])/3,0)</f>
        <v>Q3</v>
      </c>
      <c r="W2022" s="8">
        <f>MONTH(SalesDataTable[[#This Row],[Order Date]])</f>
        <v>9</v>
      </c>
      <c r="X2022" s="7" t="str">
        <f>TEXT(SalesDataTable[[#This Row],[Order Date]],"mmm")</f>
        <v>Sep</v>
      </c>
    </row>
    <row r="2023" spans="1:24" ht="15.6">
      <c r="A2023" s="2">
        <v>3382</v>
      </c>
      <c r="B2023" s="12">
        <v>46295</v>
      </c>
      <c r="C2023" s="14">
        <f>YEAR(SalesDataTable[[#This Row],[Order Date]])</f>
        <v>2026</v>
      </c>
      <c r="D2023" s="14">
        <f>ROUNDUP(MONTH(SalesDataTable[[#This Row],[Order Date]])/3,0)</f>
        <v>3</v>
      </c>
      <c r="E2023" s="14">
        <f>MONTH(SalesDataTable[[#This Row],[Order Date]])</f>
        <v>9</v>
      </c>
      <c r="F2023" s="14" t="str">
        <f>TEXT(SalesDataTable[[#This Row],[Order Date]],"mmm")</f>
        <v>Sep</v>
      </c>
      <c r="G2023" s="3" t="s">
        <v>20</v>
      </c>
      <c r="H2023" s="3" t="s">
        <v>21</v>
      </c>
      <c r="I2023" s="3" t="s">
        <v>28</v>
      </c>
      <c r="J2023" s="3" t="s">
        <v>13</v>
      </c>
      <c r="K2023" s="3" t="s">
        <v>4</v>
      </c>
      <c r="L2023" s="3" t="s">
        <v>5</v>
      </c>
      <c r="M2023" s="8">
        <v>2</v>
      </c>
      <c r="N2023" s="5">
        <v>81.13</v>
      </c>
      <c r="O2023" s="6">
        <v>0</v>
      </c>
      <c r="P2023" s="5">
        <v>43.7</v>
      </c>
      <c r="Q2023" s="5">
        <f t="shared" si="124"/>
        <v>162.26</v>
      </c>
      <c r="R2023" s="5">
        <f t="shared" si="125"/>
        <v>87.4</v>
      </c>
      <c r="S2023" s="5">
        <f t="shared" si="126"/>
        <v>74.859999999999985</v>
      </c>
      <c r="T2023" s="7">
        <f t="shared" si="127"/>
        <v>0.46135831381733017</v>
      </c>
      <c r="U2023" s="4">
        <f>YEAR(SalesDataTable[[#This Row],[Order Date]])</f>
        <v>2026</v>
      </c>
      <c r="V2023" s="7" t="str">
        <f>"Q"&amp;ROUNDUP(MONTH(SalesDataTable[[#This Row],[Order Date]])/3,0)</f>
        <v>Q3</v>
      </c>
      <c r="W2023" s="8">
        <f>MONTH(SalesDataTable[[#This Row],[Order Date]])</f>
        <v>9</v>
      </c>
      <c r="X2023" s="7" t="str">
        <f>TEXT(SalesDataTable[[#This Row],[Order Date]],"mmm")</f>
        <v>Sep</v>
      </c>
    </row>
    <row r="2024" spans="1:24" ht="15.6">
      <c r="A2024" s="2">
        <v>3814</v>
      </c>
      <c r="B2024" s="12">
        <v>46295</v>
      </c>
      <c r="C2024" s="14">
        <f>YEAR(SalesDataTable[[#This Row],[Order Date]])</f>
        <v>2026</v>
      </c>
      <c r="D2024" s="14">
        <f>ROUNDUP(MONTH(SalesDataTable[[#This Row],[Order Date]])/3,0)</f>
        <v>3</v>
      </c>
      <c r="E2024" s="14">
        <f>MONTH(SalesDataTable[[#This Row],[Order Date]])</f>
        <v>9</v>
      </c>
      <c r="F2024" s="14" t="str">
        <f>TEXT(SalesDataTable[[#This Row],[Order Date]],"mmm")</f>
        <v>Sep</v>
      </c>
      <c r="G2024" s="3" t="s">
        <v>6</v>
      </c>
      <c r="H2024" s="3" t="s">
        <v>43</v>
      </c>
      <c r="I2024" s="3" t="s">
        <v>8</v>
      </c>
      <c r="J2024" s="3" t="s">
        <v>3</v>
      </c>
      <c r="K2024" s="3" t="s">
        <v>9</v>
      </c>
      <c r="L2024" s="3"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c r="U2024" s="4">
        <f>YEAR(SalesDataTable[[#This Row],[Order Date]])</f>
        <v>2026</v>
      </c>
      <c r="V2024" s="7" t="str">
        <f>"Q"&amp;ROUNDUP(MONTH(SalesDataTable[[#This Row],[Order Date]])/3,0)</f>
        <v>Q3</v>
      </c>
      <c r="W2024" s="8">
        <f>MONTH(SalesDataTable[[#This Row],[Order Date]])</f>
        <v>9</v>
      </c>
      <c r="X2024" s="7" t="str">
        <f>TEXT(SalesDataTable[[#This Row],[Order Date]],"mmm")</f>
        <v>Sep</v>
      </c>
    </row>
    <row r="2025" spans="1:24" ht="15.6">
      <c r="A2025" s="2">
        <v>3818</v>
      </c>
      <c r="B2025" s="12">
        <v>46295</v>
      </c>
      <c r="C2025" s="14">
        <f>YEAR(SalesDataTable[[#This Row],[Order Date]])</f>
        <v>2026</v>
      </c>
      <c r="D2025" s="14">
        <f>ROUNDUP(MONTH(SalesDataTable[[#This Row],[Order Date]])/3,0)</f>
        <v>3</v>
      </c>
      <c r="E2025" s="14">
        <f>MONTH(SalesDataTable[[#This Row],[Order Date]])</f>
        <v>9</v>
      </c>
      <c r="F2025" s="14" t="str">
        <f>TEXT(SalesDataTable[[#This Row],[Order Date]],"mmm")</f>
        <v>Sep</v>
      </c>
      <c r="G2025" s="3" t="s">
        <v>0</v>
      </c>
      <c r="H2025" s="3" t="s">
        <v>50</v>
      </c>
      <c r="I2025" s="3" t="s">
        <v>2</v>
      </c>
      <c r="J2025" s="3" t="s">
        <v>3</v>
      </c>
      <c r="K2025" s="3" t="s">
        <v>14</v>
      </c>
      <c r="L2025" s="3" t="s">
        <v>15</v>
      </c>
      <c r="M2025" s="8">
        <v>5</v>
      </c>
      <c r="N2025" s="5">
        <v>36.18</v>
      </c>
      <c r="O2025" s="6">
        <v>0</v>
      </c>
      <c r="P2025" s="5">
        <v>13.66</v>
      </c>
      <c r="Q2025" s="5">
        <f t="shared" si="124"/>
        <v>180.9</v>
      </c>
      <c r="R2025" s="5">
        <f t="shared" si="125"/>
        <v>68.3</v>
      </c>
      <c r="S2025" s="5">
        <f t="shared" si="126"/>
        <v>112.60000000000001</v>
      </c>
      <c r="T2025" s="7">
        <f t="shared" si="127"/>
        <v>0.62244333886124936</v>
      </c>
      <c r="U2025" s="4">
        <f>YEAR(SalesDataTable[[#This Row],[Order Date]])</f>
        <v>2026</v>
      </c>
      <c r="V2025" s="7" t="str">
        <f>"Q"&amp;ROUNDUP(MONTH(SalesDataTable[[#This Row],[Order Date]])/3,0)</f>
        <v>Q3</v>
      </c>
      <c r="W2025" s="8">
        <f>MONTH(SalesDataTable[[#This Row],[Order Date]])</f>
        <v>9</v>
      </c>
      <c r="X2025" s="7" t="str">
        <f>TEXT(SalesDataTable[[#This Row],[Order Date]],"mmm")</f>
        <v>Sep</v>
      </c>
    </row>
    <row r="2026" spans="1:24" ht="15.6">
      <c r="A2026" s="2">
        <v>4347</v>
      </c>
      <c r="B2026" s="12">
        <v>46295</v>
      </c>
      <c r="C2026" s="14">
        <f>YEAR(SalesDataTable[[#This Row],[Order Date]])</f>
        <v>2026</v>
      </c>
      <c r="D2026" s="14">
        <f>ROUNDUP(MONTH(SalesDataTable[[#This Row],[Order Date]])/3,0)</f>
        <v>3</v>
      </c>
      <c r="E2026" s="14">
        <f>MONTH(SalesDataTable[[#This Row],[Order Date]])</f>
        <v>9</v>
      </c>
      <c r="F2026" s="14" t="str">
        <f>TEXT(SalesDataTable[[#This Row],[Order Date]],"mmm")</f>
        <v>Sep</v>
      </c>
      <c r="G2026" s="3" t="s">
        <v>20</v>
      </c>
      <c r="H2026" s="3" t="s">
        <v>47</v>
      </c>
      <c r="I2026" s="3" t="s">
        <v>28</v>
      </c>
      <c r="J2026" s="3" t="s">
        <v>13</v>
      </c>
      <c r="K2026" s="3" t="s">
        <v>4</v>
      </c>
      <c r="L2026" s="3" t="s">
        <v>5</v>
      </c>
      <c r="M2026" s="8">
        <v>1</v>
      </c>
      <c r="N2026" s="5">
        <v>81.06</v>
      </c>
      <c r="O2026" s="6">
        <v>0.05</v>
      </c>
      <c r="P2026" s="5">
        <v>43.54</v>
      </c>
      <c r="Q2026" s="5">
        <f t="shared" si="124"/>
        <v>77.007000000000005</v>
      </c>
      <c r="R2026" s="5">
        <f t="shared" si="125"/>
        <v>43.54</v>
      </c>
      <c r="S2026" s="5">
        <f t="shared" si="126"/>
        <v>33.467000000000006</v>
      </c>
      <c r="T2026" s="7">
        <f t="shared" si="127"/>
        <v>0.434596854831379</v>
      </c>
      <c r="U2026" s="4">
        <f>YEAR(SalesDataTable[[#This Row],[Order Date]])</f>
        <v>2026</v>
      </c>
      <c r="V2026" s="7" t="str">
        <f>"Q"&amp;ROUNDUP(MONTH(SalesDataTable[[#This Row],[Order Date]])/3,0)</f>
        <v>Q3</v>
      </c>
      <c r="W2026" s="8">
        <f>MONTH(SalesDataTable[[#This Row],[Order Date]])</f>
        <v>9</v>
      </c>
      <c r="X2026" s="7" t="str">
        <f>TEXT(SalesDataTable[[#This Row],[Order Date]],"mmm")</f>
        <v>Sep</v>
      </c>
    </row>
    <row r="2027" spans="1:24" ht="15.6">
      <c r="A2027" s="2">
        <v>4646</v>
      </c>
      <c r="B2027" s="12">
        <v>46295</v>
      </c>
      <c r="C2027" s="14">
        <f>YEAR(SalesDataTable[[#This Row],[Order Date]])</f>
        <v>2026</v>
      </c>
      <c r="D2027" s="14">
        <f>ROUNDUP(MONTH(SalesDataTable[[#This Row],[Order Date]])/3,0)</f>
        <v>3</v>
      </c>
      <c r="E2027" s="14">
        <f>MONTH(SalesDataTable[[#This Row],[Order Date]])</f>
        <v>9</v>
      </c>
      <c r="F2027" s="14" t="str">
        <f>TEXT(SalesDataTable[[#This Row],[Order Date]],"mmm")</f>
        <v>Sep</v>
      </c>
      <c r="G2027" s="3" t="s">
        <v>11</v>
      </c>
      <c r="H2027" s="3" t="s">
        <v>18</v>
      </c>
      <c r="I2027" s="3" t="s">
        <v>2</v>
      </c>
      <c r="J2027" s="3" t="s">
        <v>16</v>
      </c>
      <c r="K2027" s="3" t="s">
        <v>34</v>
      </c>
      <c r="L2027" s="3" t="s">
        <v>45</v>
      </c>
      <c r="M2027" s="8">
        <v>1</v>
      </c>
      <c r="N2027" s="5">
        <v>49.51</v>
      </c>
      <c r="O2027" s="6">
        <v>0.15</v>
      </c>
      <c r="P2027" s="5">
        <v>21.4</v>
      </c>
      <c r="Q2027" s="5">
        <f t="shared" si="124"/>
        <v>42.083499999999994</v>
      </c>
      <c r="R2027" s="5">
        <f t="shared" si="125"/>
        <v>21.4</v>
      </c>
      <c r="S2027" s="5">
        <f t="shared" si="126"/>
        <v>20.683499999999995</v>
      </c>
      <c r="T2027" s="7">
        <f t="shared" si="127"/>
        <v>0.49148716242707946</v>
      </c>
      <c r="U2027" s="4">
        <f>YEAR(SalesDataTable[[#This Row],[Order Date]])</f>
        <v>2026</v>
      </c>
      <c r="V2027" s="7" t="str">
        <f>"Q"&amp;ROUNDUP(MONTH(SalesDataTable[[#This Row],[Order Date]])/3,0)</f>
        <v>Q3</v>
      </c>
      <c r="W2027" s="8">
        <f>MONTH(SalesDataTable[[#This Row],[Order Date]])</f>
        <v>9</v>
      </c>
      <c r="X2027" s="7" t="str">
        <f>TEXT(SalesDataTable[[#This Row],[Order Date]],"mmm")</f>
        <v>Sep</v>
      </c>
    </row>
    <row r="2028" spans="1:24" ht="15.6">
      <c r="A2028" s="2">
        <v>5102</v>
      </c>
      <c r="B2028" s="12">
        <v>46295</v>
      </c>
      <c r="C2028" s="14">
        <f>YEAR(SalesDataTable[[#This Row],[Order Date]])</f>
        <v>2026</v>
      </c>
      <c r="D2028" s="14">
        <f>ROUNDUP(MONTH(SalesDataTable[[#This Row],[Order Date]])/3,0)</f>
        <v>3</v>
      </c>
      <c r="E2028" s="14">
        <f>MONTH(SalesDataTable[[#This Row],[Order Date]])</f>
        <v>9</v>
      </c>
      <c r="F2028" s="14" t="str">
        <f>TEXT(SalesDataTable[[#This Row],[Order Date]],"mmm")</f>
        <v>Sep</v>
      </c>
      <c r="G2028" s="3" t="s">
        <v>6</v>
      </c>
      <c r="H2028" s="3" t="s">
        <v>49</v>
      </c>
      <c r="I2028" s="3" t="s">
        <v>2</v>
      </c>
      <c r="J2028" s="3" t="s">
        <v>13</v>
      </c>
      <c r="K2028" s="3" t="s">
        <v>23</v>
      </c>
      <c r="L2028" s="3"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c r="U2028" s="4">
        <f>YEAR(SalesDataTable[[#This Row],[Order Date]])</f>
        <v>2026</v>
      </c>
      <c r="V2028" s="7" t="str">
        <f>"Q"&amp;ROUNDUP(MONTH(SalesDataTable[[#This Row],[Order Date]])/3,0)</f>
        <v>Q3</v>
      </c>
      <c r="W2028" s="8">
        <f>MONTH(SalesDataTable[[#This Row],[Order Date]])</f>
        <v>9</v>
      </c>
      <c r="X2028" s="7" t="str">
        <f>TEXT(SalesDataTable[[#This Row],[Order Date]],"mmm")</f>
        <v>Sep</v>
      </c>
    </row>
    <row r="2029" spans="1:24" ht="15.6">
      <c r="A2029" s="2">
        <v>5152</v>
      </c>
      <c r="B2029" s="12">
        <v>46295</v>
      </c>
      <c r="C2029" s="14">
        <f>YEAR(SalesDataTable[[#This Row],[Order Date]])</f>
        <v>2026</v>
      </c>
      <c r="D2029" s="14">
        <f>ROUNDUP(MONTH(SalesDataTable[[#This Row],[Order Date]])/3,0)</f>
        <v>3</v>
      </c>
      <c r="E2029" s="14">
        <f>MONTH(SalesDataTable[[#This Row],[Order Date]])</f>
        <v>9</v>
      </c>
      <c r="F2029" s="14" t="str">
        <f>TEXT(SalesDataTable[[#This Row],[Order Date]],"mmm")</f>
        <v>Sep</v>
      </c>
      <c r="G2029" s="3" t="s">
        <v>20</v>
      </c>
      <c r="H2029" s="3" t="s">
        <v>47</v>
      </c>
      <c r="I2029" s="3" t="s">
        <v>2</v>
      </c>
      <c r="J2029" s="3" t="s">
        <v>13</v>
      </c>
      <c r="K2029" s="3" t="s">
        <v>9</v>
      </c>
      <c r="L2029" s="3" t="s">
        <v>10</v>
      </c>
      <c r="M2029" s="8">
        <v>2</v>
      </c>
      <c r="N2029" s="5">
        <v>91.78</v>
      </c>
      <c r="O2029" s="6">
        <v>0.1</v>
      </c>
      <c r="P2029" s="5">
        <v>45.51</v>
      </c>
      <c r="Q2029" s="5">
        <f t="shared" si="124"/>
        <v>165.20400000000001</v>
      </c>
      <c r="R2029" s="5">
        <f t="shared" si="125"/>
        <v>91.02</v>
      </c>
      <c r="S2029" s="5">
        <f t="shared" si="126"/>
        <v>74.184000000000012</v>
      </c>
      <c r="T2029" s="7">
        <f t="shared" si="127"/>
        <v>0.44904481731677204</v>
      </c>
      <c r="U2029" s="4">
        <f>YEAR(SalesDataTable[[#This Row],[Order Date]])</f>
        <v>2026</v>
      </c>
      <c r="V2029" s="7" t="str">
        <f>"Q"&amp;ROUNDUP(MONTH(SalesDataTable[[#This Row],[Order Date]])/3,0)</f>
        <v>Q3</v>
      </c>
      <c r="W2029" s="8">
        <f>MONTH(SalesDataTable[[#This Row],[Order Date]])</f>
        <v>9</v>
      </c>
      <c r="X2029" s="7" t="str">
        <f>TEXT(SalesDataTable[[#This Row],[Order Date]],"mmm")</f>
        <v>Sep</v>
      </c>
    </row>
    <row r="2030" spans="1:24" ht="15.6">
      <c r="A2030" s="2">
        <v>151</v>
      </c>
      <c r="B2030" s="12">
        <v>46296</v>
      </c>
      <c r="C2030" s="14">
        <f>YEAR(SalesDataTable[[#This Row],[Order Date]])</f>
        <v>2026</v>
      </c>
      <c r="D2030" s="14">
        <f>ROUNDUP(MONTH(SalesDataTable[[#This Row],[Order Date]])/3,0)</f>
        <v>4</v>
      </c>
      <c r="E2030" s="14">
        <f>MONTH(SalesDataTable[[#This Row],[Order Date]])</f>
        <v>10</v>
      </c>
      <c r="F2030" s="14" t="str">
        <f>TEXT(SalesDataTable[[#This Row],[Order Date]],"mmm")</f>
        <v>Oct</v>
      </c>
      <c r="G2030" s="3" t="s">
        <v>11</v>
      </c>
      <c r="H2030" s="3" t="s">
        <v>39</v>
      </c>
      <c r="I2030" s="3" t="s">
        <v>2</v>
      </c>
      <c r="J2030" s="3" t="s">
        <v>13</v>
      </c>
      <c r="K2030" s="3" t="s">
        <v>9</v>
      </c>
      <c r="L2030" s="3" t="s">
        <v>17</v>
      </c>
      <c r="M2030" s="8">
        <v>5</v>
      </c>
      <c r="N2030" s="5">
        <v>146.69</v>
      </c>
      <c r="O2030" s="6">
        <v>0</v>
      </c>
      <c r="P2030" s="5">
        <v>79</v>
      </c>
      <c r="Q2030" s="5">
        <f t="shared" si="124"/>
        <v>733.45</v>
      </c>
      <c r="R2030" s="5">
        <f t="shared" si="125"/>
        <v>395</v>
      </c>
      <c r="S2030" s="5">
        <f t="shared" si="126"/>
        <v>338.45000000000005</v>
      </c>
      <c r="T2030" s="7">
        <f t="shared" si="127"/>
        <v>0.46144931488172342</v>
      </c>
      <c r="U2030" s="4">
        <f>YEAR(SalesDataTable[[#This Row],[Order Date]])</f>
        <v>2026</v>
      </c>
      <c r="V2030" s="7" t="str">
        <f>"Q"&amp;ROUNDUP(MONTH(SalesDataTable[[#This Row],[Order Date]])/3,0)</f>
        <v>Q4</v>
      </c>
      <c r="W2030" s="8">
        <f>MONTH(SalesDataTable[[#This Row],[Order Date]])</f>
        <v>10</v>
      </c>
      <c r="X2030" s="7" t="str">
        <f>TEXT(SalesDataTable[[#This Row],[Order Date]],"mmm")</f>
        <v>Oct</v>
      </c>
    </row>
    <row r="2031" spans="1:24" ht="15.6">
      <c r="A2031" s="2">
        <v>1292</v>
      </c>
      <c r="B2031" s="12">
        <v>46296</v>
      </c>
      <c r="C2031" s="14">
        <f>YEAR(SalesDataTable[[#This Row],[Order Date]])</f>
        <v>2026</v>
      </c>
      <c r="D2031" s="14">
        <f>ROUNDUP(MONTH(SalesDataTable[[#This Row],[Order Date]])/3,0)</f>
        <v>4</v>
      </c>
      <c r="E2031" s="14">
        <f>MONTH(SalesDataTable[[#This Row],[Order Date]])</f>
        <v>10</v>
      </c>
      <c r="F2031" s="14" t="str">
        <f>TEXT(SalesDataTable[[#This Row],[Order Date]],"mmm")</f>
        <v>Oct</v>
      </c>
      <c r="G2031" s="3" t="s">
        <v>0</v>
      </c>
      <c r="H2031" s="3" t="s">
        <v>36</v>
      </c>
      <c r="I2031" s="3" t="s">
        <v>19</v>
      </c>
      <c r="J2031" s="3" t="s">
        <v>13</v>
      </c>
      <c r="K2031" s="3" t="s">
        <v>23</v>
      </c>
      <c r="L2031" s="3" t="s">
        <v>40</v>
      </c>
      <c r="M2031" s="8">
        <v>1</v>
      </c>
      <c r="N2031" s="5">
        <v>79.81</v>
      </c>
      <c r="O2031" s="6">
        <v>0</v>
      </c>
      <c r="P2031" s="5">
        <v>39.08</v>
      </c>
      <c r="Q2031" s="5">
        <f t="shared" si="124"/>
        <v>79.81</v>
      </c>
      <c r="R2031" s="5">
        <f t="shared" si="125"/>
        <v>39.08</v>
      </c>
      <c r="S2031" s="5">
        <f t="shared" si="126"/>
        <v>40.730000000000004</v>
      </c>
      <c r="T2031" s="7">
        <f t="shared" si="127"/>
        <v>0.5103370504949255</v>
      </c>
      <c r="U2031" s="4">
        <f>YEAR(SalesDataTable[[#This Row],[Order Date]])</f>
        <v>2026</v>
      </c>
      <c r="V2031" s="7" t="str">
        <f>"Q"&amp;ROUNDUP(MONTH(SalesDataTable[[#This Row],[Order Date]])/3,0)</f>
        <v>Q4</v>
      </c>
      <c r="W2031" s="8">
        <f>MONTH(SalesDataTable[[#This Row],[Order Date]])</f>
        <v>10</v>
      </c>
      <c r="X2031" s="7" t="str">
        <f>TEXT(SalesDataTable[[#This Row],[Order Date]],"mmm")</f>
        <v>Oct</v>
      </c>
    </row>
    <row r="2032" spans="1:24" ht="15.6">
      <c r="A2032" s="2">
        <v>1862</v>
      </c>
      <c r="B2032" s="12">
        <v>46296</v>
      </c>
      <c r="C2032" s="14">
        <f>YEAR(SalesDataTable[[#This Row],[Order Date]])</f>
        <v>2026</v>
      </c>
      <c r="D2032" s="14">
        <f>ROUNDUP(MONTH(SalesDataTable[[#This Row],[Order Date]])/3,0)</f>
        <v>4</v>
      </c>
      <c r="E2032" s="14">
        <f>MONTH(SalesDataTable[[#This Row],[Order Date]])</f>
        <v>10</v>
      </c>
      <c r="F2032" s="14" t="str">
        <f>TEXT(SalesDataTable[[#This Row],[Order Date]],"mmm")</f>
        <v>Oct</v>
      </c>
      <c r="G2032" s="3" t="s">
        <v>20</v>
      </c>
      <c r="H2032" s="3" t="s">
        <v>33</v>
      </c>
      <c r="I2032" s="3" t="s">
        <v>2</v>
      </c>
      <c r="J2032" s="3" t="s">
        <v>13</v>
      </c>
      <c r="K2032" s="3" t="s">
        <v>23</v>
      </c>
      <c r="L2032" s="3" t="s">
        <v>51</v>
      </c>
      <c r="M2032" s="8">
        <v>5</v>
      </c>
      <c r="N2032" s="5">
        <v>121.63</v>
      </c>
      <c r="O2032" s="6">
        <v>0.05</v>
      </c>
      <c r="P2032" s="5">
        <v>61.7</v>
      </c>
      <c r="Q2032" s="5">
        <f t="shared" si="124"/>
        <v>577.74249999999995</v>
      </c>
      <c r="R2032" s="5">
        <f t="shared" si="125"/>
        <v>308.5</v>
      </c>
      <c r="S2032" s="5">
        <f t="shared" si="126"/>
        <v>269.24249999999995</v>
      </c>
      <c r="T2032" s="7">
        <f t="shared" si="127"/>
        <v>0.46602508903187834</v>
      </c>
      <c r="U2032" s="4">
        <f>YEAR(SalesDataTable[[#This Row],[Order Date]])</f>
        <v>2026</v>
      </c>
      <c r="V2032" s="7" t="str">
        <f>"Q"&amp;ROUNDUP(MONTH(SalesDataTable[[#This Row],[Order Date]])/3,0)</f>
        <v>Q4</v>
      </c>
      <c r="W2032" s="8">
        <f>MONTH(SalesDataTable[[#This Row],[Order Date]])</f>
        <v>10</v>
      </c>
      <c r="X2032" s="7" t="str">
        <f>TEXT(SalesDataTable[[#This Row],[Order Date]],"mmm")</f>
        <v>Oct</v>
      </c>
    </row>
    <row r="2033" spans="1:24" ht="15.6">
      <c r="A2033" s="2">
        <v>2569</v>
      </c>
      <c r="B2033" s="12">
        <v>46296</v>
      </c>
      <c r="C2033" s="14">
        <f>YEAR(SalesDataTable[[#This Row],[Order Date]])</f>
        <v>2026</v>
      </c>
      <c r="D2033" s="14">
        <f>ROUNDUP(MONTH(SalesDataTable[[#This Row],[Order Date]])/3,0)</f>
        <v>4</v>
      </c>
      <c r="E2033" s="14">
        <f>MONTH(SalesDataTable[[#This Row],[Order Date]])</f>
        <v>10</v>
      </c>
      <c r="F2033" s="14" t="str">
        <f>TEXT(SalesDataTable[[#This Row],[Order Date]],"mmm")</f>
        <v>Oct</v>
      </c>
      <c r="G2033" s="3" t="s">
        <v>20</v>
      </c>
      <c r="H2033" s="3" t="s">
        <v>47</v>
      </c>
      <c r="I2033" s="3" t="s">
        <v>8</v>
      </c>
      <c r="J2033" s="3" t="s">
        <v>16</v>
      </c>
      <c r="K2033" s="3" t="s">
        <v>4</v>
      </c>
      <c r="L2033" s="3" t="s">
        <v>22</v>
      </c>
      <c r="M2033" s="8">
        <v>10</v>
      </c>
      <c r="N2033" s="5">
        <v>50.42</v>
      </c>
      <c r="O2033" s="6">
        <v>0.05</v>
      </c>
      <c r="P2033" s="5">
        <v>22.5</v>
      </c>
      <c r="Q2033" s="5">
        <f t="shared" si="124"/>
        <v>478.99</v>
      </c>
      <c r="R2033" s="5">
        <f t="shared" si="125"/>
        <v>225</v>
      </c>
      <c r="S2033" s="5">
        <f t="shared" si="126"/>
        <v>253.99</v>
      </c>
      <c r="T2033" s="7">
        <f t="shared" si="127"/>
        <v>0.53026159210004387</v>
      </c>
      <c r="U2033" s="4">
        <f>YEAR(SalesDataTable[[#This Row],[Order Date]])</f>
        <v>2026</v>
      </c>
      <c r="V2033" s="7" t="str">
        <f>"Q"&amp;ROUNDUP(MONTH(SalesDataTable[[#This Row],[Order Date]])/3,0)</f>
        <v>Q4</v>
      </c>
      <c r="W2033" s="8">
        <f>MONTH(SalesDataTable[[#This Row],[Order Date]])</f>
        <v>10</v>
      </c>
      <c r="X2033" s="7" t="str">
        <f>TEXT(SalesDataTable[[#This Row],[Order Date]],"mmm")</f>
        <v>Oct</v>
      </c>
    </row>
    <row r="2034" spans="1:24" ht="15.6">
      <c r="A2034" s="2">
        <v>3333</v>
      </c>
      <c r="B2034" s="12">
        <v>46296</v>
      </c>
      <c r="C2034" s="14">
        <f>YEAR(SalesDataTable[[#This Row],[Order Date]])</f>
        <v>2026</v>
      </c>
      <c r="D2034" s="14">
        <f>ROUNDUP(MONTH(SalesDataTable[[#This Row],[Order Date]])/3,0)</f>
        <v>4</v>
      </c>
      <c r="E2034" s="14">
        <f>MONTH(SalesDataTable[[#This Row],[Order Date]])</f>
        <v>10</v>
      </c>
      <c r="F2034" s="14" t="str">
        <f>TEXT(SalesDataTable[[#This Row],[Order Date]],"mmm")</f>
        <v>Oct</v>
      </c>
      <c r="G2034" s="3" t="s">
        <v>11</v>
      </c>
      <c r="H2034" s="3" t="s">
        <v>25</v>
      </c>
      <c r="I2034" s="3" t="s">
        <v>2</v>
      </c>
      <c r="J2034" s="3" t="s">
        <v>13</v>
      </c>
      <c r="K2034" s="3" t="s">
        <v>23</v>
      </c>
      <c r="L2034" s="3" t="s">
        <v>40</v>
      </c>
      <c r="M2034" s="8">
        <v>3</v>
      </c>
      <c r="N2034" s="5">
        <v>80.67</v>
      </c>
      <c r="O2034" s="6">
        <v>0</v>
      </c>
      <c r="P2034" s="5">
        <v>39.94</v>
      </c>
      <c r="Q2034" s="5">
        <f t="shared" si="124"/>
        <v>242.01</v>
      </c>
      <c r="R2034" s="5">
        <f t="shared" si="125"/>
        <v>119.82</v>
      </c>
      <c r="S2034" s="5">
        <f t="shared" si="126"/>
        <v>122.19</v>
      </c>
      <c r="T2034" s="7">
        <f t="shared" si="127"/>
        <v>0.50489649188050079</v>
      </c>
      <c r="U2034" s="4">
        <f>YEAR(SalesDataTable[[#This Row],[Order Date]])</f>
        <v>2026</v>
      </c>
      <c r="V2034" s="7" t="str">
        <f>"Q"&amp;ROUNDUP(MONTH(SalesDataTable[[#This Row],[Order Date]])/3,0)</f>
        <v>Q4</v>
      </c>
      <c r="W2034" s="8">
        <f>MONTH(SalesDataTable[[#This Row],[Order Date]])</f>
        <v>10</v>
      </c>
      <c r="X2034" s="7" t="str">
        <f>TEXT(SalesDataTable[[#This Row],[Order Date]],"mmm")</f>
        <v>Oct</v>
      </c>
    </row>
    <row r="2035" spans="1:24" ht="15.6">
      <c r="A2035" s="2">
        <v>3830</v>
      </c>
      <c r="B2035" s="12">
        <v>46296</v>
      </c>
      <c r="C2035" s="14">
        <f>YEAR(SalesDataTable[[#This Row],[Order Date]])</f>
        <v>2026</v>
      </c>
      <c r="D2035" s="14">
        <f>ROUNDUP(MONTH(SalesDataTable[[#This Row],[Order Date]])/3,0)</f>
        <v>4</v>
      </c>
      <c r="E2035" s="14">
        <f>MONTH(SalesDataTable[[#This Row],[Order Date]])</f>
        <v>10</v>
      </c>
      <c r="F2035" s="14" t="str">
        <f>TEXT(SalesDataTable[[#This Row],[Order Date]],"mmm")</f>
        <v>Oct</v>
      </c>
      <c r="G2035" s="3" t="s">
        <v>20</v>
      </c>
      <c r="H2035" s="3" t="s">
        <v>47</v>
      </c>
      <c r="I2035" s="3" t="s">
        <v>2</v>
      </c>
      <c r="J2035" s="3" t="s">
        <v>16</v>
      </c>
      <c r="K2035" s="3" t="s">
        <v>9</v>
      </c>
      <c r="L2035" s="3" t="s">
        <v>37</v>
      </c>
      <c r="M2035" s="8">
        <v>2</v>
      </c>
      <c r="N2035" s="5">
        <v>152.12</v>
      </c>
      <c r="O2035" s="6">
        <v>0</v>
      </c>
      <c r="P2035" s="5">
        <v>79.53</v>
      </c>
      <c r="Q2035" s="5">
        <f t="shared" si="124"/>
        <v>304.24</v>
      </c>
      <c r="R2035" s="5">
        <f t="shared" si="125"/>
        <v>159.06</v>
      </c>
      <c r="S2035" s="5">
        <f t="shared" si="126"/>
        <v>145.18</v>
      </c>
      <c r="T2035" s="7">
        <f t="shared" si="127"/>
        <v>0.47718906126742044</v>
      </c>
      <c r="U2035" s="4">
        <f>YEAR(SalesDataTable[[#This Row],[Order Date]])</f>
        <v>2026</v>
      </c>
      <c r="V2035" s="7" t="str">
        <f>"Q"&amp;ROUNDUP(MONTH(SalesDataTable[[#This Row],[Order Date]])/3,0)</f>
        <v>Q4</v>
      </c>
      <c r="W2035" s="8">
        <f>MONTH(SalesDataTable[[#This Row],[Order Date]])</f>
        <v>10</v>
      </c>
      <c r="X2035" s="7" t="str">
        <f>TEXT(SalesDataTable[[#This Row],[Order Date]],"mmm")</f>
        <v>Oct</v>
      </c>
    </row>
    <row r="2036" spans="1:24" ht="15.6">
      <c r="A2036" s="2">
        <v>4868</v>
      </c>
      <c r="B2036" s="12">
        <v>46296</v>
      </c>
      <c r="C2036" s="14">
        <f>YEAR(SalesDataTable[[#This Row],[Order Date]])</f>
        <v>2026</v>
      </c>
      <c r="D2036" s="14">
        <f>ROUNDUP(MONTH(SalesDataTable[[#This Row],[Order Date]])/3,0)</f>
        <v>4</v>
      </c>
      <c r="E2036" s="14">
        <f>MONTH(SalesDataTable[[#This Row],[Order Date]])</f>
        <v>10</v>
      </c>
      <c r="F2036" s="14" t="str">
        <f>TEXT(SalesDataTable[[#This Row],[Order Date]],"mmm")</f>
        <v>Oct</v>
      </c>
      <c r="G2036" s="3" t="s">
        <v>11</v>
      </c>
      <c r="H2036" s="3" t="s">
        <v>25</v>
      </c>
      <c r="I2036" s="3" t="s">
        <v>8</v>
      </c>
      <c r="J2036" s="3" t="s">
        <v>13</v>
      </c>
      <c r="K2036" s="3" t="s">
        <v>23</v>
      </c>
      <c r="L2036" s="3"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c r="U2036" s="4">
        <f>YEAR(SalesDataTable[[#This Row],[Order Date]])</f>
        <v>2026</v>
      </c>
      <c r="V2036" s="7" t="str">
        <f>"Q"&amp;ROUNDUP(MONTH(SalesDataTable[[#This Row],[Order Date]])/3,0)</f>
        <v>Q4</v>
      </c>
      <c r="W2036" s="8">
        <f>MONTH(SalesDataTable[[#This Row],[Order Date]])</f>
        <v>10</v>
      </c>
      <c r="X2036" s="7" t="str">
        <f>TEXT(SalesDataTable[[#This Row],[Order Date]],"mmm")</f>
        <v>Oct</v>
      </c>
    </row>
    <row r="2037" spans="1:24" ht="15.6">
      <c r="A2037" s="2">
        <v>2250</v>
      </c>
      <c r="B2037" s="12">
        <v>46297</v>
      </c>
      <c r="C2037" s="14">
        <f>YEAR(SalesDataTable[[#This Row],[Order Date]])</f>
        <v>2026</v>
      </c>
      <c r="D2037" s="14">
        <f>ROUNDUP(MONTH(SalesDataTable[[#This Row],[Order Date]])/3,0)</f>
        <v>4</v>
      </c>
      <c r="E2037" s="14">
        <f>MONTH(SalesDataTable[[#This Row],[Order Date]])</f>
        <v>10</v>
      </c>
      <c r="F2037" s="14" t="str">
        <f>TEXT(SalesDataTable[[#This Row],[Order Date]],"mmm")</f>
        <v>Oct</v>
      </c>
      <c r="G2037" s="3" t="s">
        <v>20</v>
      </c>
      <c r="H2037" s="3" t="s">
        <v>47</v>
      </c>
      <c r="I2037" s="3" t="s">
        <v>19</v>
      </c>
      <c r="J2037" s="3" t="s">
        <v>3</v>
      </c>
      <c r="K2037" s="3" t="s">
        <v>4</v>
      </c>
      <c r="L2037" s="3" t="s">
        <v>22</v>
      </c>
      <c r="M2037" s="8">
        <v>2</v>
      </c>
      <c r="N2037" s="5">
        <v>50.43</v>
      </c>
      <c r="O2037" s="6">
        <v>0</v>
      </c>
      <c r="P2037" s="5">
        <v>23.04</v>
      </c>
      <c r="Q2037" s="5">
        <f t="shared" si="124"/>
        <v>100.86</v>
      </c>
      <c r="R2037" s="5">
        <f t="shared" si="125"/>
        <v>46.08</v>
      </c>
      <c r="S2037" s="5">
        <f t="shared" si="126"/>
        <v>54.78</v>
      </c>
      <c r="T2037" s="7">
        <f t="shared" si="127"/>
        <v>0.54312908982748365</v>
      </c>
      <c r="U2037" s="4">
        <f>YEAR(SalesDataTable[[#This Row],[Order Date]])</f>
        <v>2026</v>
      </c>
      <c r="V2037" s="7" t="str">
        <f>"Q"&amp;ROUNDUP(MONTH(SalesDataTable[[#This Row],[Order Date]])/3,0)</f>
        <v>Q4</v>
      </c>
      <c r="W2037" s="8">
        <f>MONTH(SalesDataTable[[#This Row],[Order Date]])</f>
        <v>10</v>
      </c>
      <c r="X2037" s="7" t="str">
        <f>TEXT(SalesDataTable[[#This Row],[Order Date]],"mmm")</f>
        <v>Oct</v>
      </c>
    </row>
    <row r="2038" spans="1:24" ht="15.6">
      <c r="A2038" s="2">
        <v>2516</v>
      </c>
      <c r="B2038" s="12">
        <v>46297</v>
      </c>
      <c r="C2038" s="14">
        <f>YEAR(SalesDataTable[[#This Row],[Order Date]])</f>
        <v>2026</v>
      </c>
      <c r="D2038" s="14">
        <f>ROUNDUP(MONTH(SalesDataTable[[#This Row],[Order Date]])/3,0)</f>
        <v>4</v>
      </c>
      <c r="E2038" s="14">
        <f>MONTH(SalesDataTable[[#This Row],[Order Date]])</f>
        <v>10</v>
      </c>
      <c r="F2038" s="14" t="str">
        <f>TEXT(SalesDataTable[[#This Row],[Order Date]],"mmm")</f>
        <v>Oct</v>
      </c>
      <c r="G2038" s="3" t="s">
        <v>11</v>
      </c>
      <c r="H2038" s="3" t="s">
        <v>39</v>
      </c>
      <c r="I2038" s="3" t="s">
        <v>2</v>
      </c>
      <c r="J2038" s="3" t="s">
        <v>13</v>
      </c>
      <c r="K2038" s="3" t="s">
        <v>23</v>
      </c>
      <c r="L2038" s="3"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c r="U2038" s="4">
        <f>YEAR(SalesDataTable[[#This Row],[Order Date]])</f>
        <v>2026</v>
      </c>
      <c r="V2038" s="7" t="str">
        <f>"Q"&amp;ROUNDUP(MONTH(SalesDataTable[[#This Row],[Order Date]])/3,0)</f>
        <v>Q4</v>
      </c>
      <c r="W2038" s="8">
        <f>MONTH(SalesDataTable[[#This Row],[Order Date]])</f>
        <v>10</v>
      </c>
      <c r="X2038" s="7" t="str">
        <f>TEXT(SalesDataTable[[#This Row],[Order Date]],"mmm")</f>
        <v>Oct</v>
      </c>
    </row>
    <row r="2039" spans="1:24" ht="15.6">
      <c r="A2039" s="2">
        <v>809</v>
      </c>
      <c r="B2039" s="12">
        <v>46298</v>
      </c>
      <c r="C2039" s="14">
        <f>YEAR(SalesDataTable[[#This Row],[Order Date]])</f>
        <v>2026</v>
      </c>
      <c r="D2039" s="14">
        <f>ROUNDUP(MONTH(SalesDataTable[[#This Row],[Order Date]])/3,0)</f>
        <v>4</v>
      </c>
      <c r="E2039" s="14">
        <f>MONTH(SalesDataTable[[#This Row],[Order Date]])</f>
        <v>10</v>
      </c>
      <c r="F2039" s="14" t="str">
        <f>TEXT(SalesDataTable[[#This Row],[Order Date]],"mmm")</f>
        <v>Oct</v>
      </c>
      <c r="G2039" s="3" t="s">
        <v>20</v>
      </c>
      <c r="H2039" s="3" t="s">
        <v>33</v>
      </c>
      <c r="I2039" s="3" t="s">
        <v>2</v>
      </c>
      <c r="J2039" s="3" t="s">
        <v>13</v>
      </c>
      <c r="K2039" s="3" t="s">
        <v>34</v>
      </c>
      <c r="L2039" s="3" t="s">
        <v>35</v>
      </c>
      <c r="M2039" s="8">
        <v>2</v>
      </c>
      <c r="N2039" s="5">
        <v>41.06</v>
      </c>
      <c r="O2039" s="6">
        <v>0.05</v>
      </c>
      <c r="P2039" s="5">
        <v>14.54</v>
      </c>
      <c r="Q2039" s="5">
        <f t="shared" si="124"/>
        <v>78.013999999999996</v>
      </c>
      <c r="R2039" s="5">
        <f t="shared" si="125"/>
        <v>29.08</v>
      </c>
      <c r="S2039" s="5">
        <f t="shared" si="126"/>
        <v>48.933999999999997</v>
      </c>
      <c r="T2039" s="7">
        <f t="shared" si="127"/>
        <v>0.62724639167328944</v>
      </c>
      <c r="U2039" s="4">
        <f>YEAR(SalesDataTable[[#This Row],[Order Date]])</f>
        <v>2026</v>
      </c>
      <c r="V2039" s="7" t="str">
        <f>"Q"&amp;ROUNDUP(MONTH(SalesDataTable[[#This Row],[Order Date]])/3,0)</f>
        <v>Q4</v>
      </c>
      <c r="W2039" s="8">
        <f>MONTH(SalesDataTable[[#This Row],[Order Date]])</f>
        <v>10</v>
      </c>
      <c r="X2039" s="7" t="str">
        <f>TEXT(SalesDataTable[[#This Row],[Order Date]],"mmm")</f>
        <v>Oct</v>
      </c>
    </row>
    <row r="2040" spans="1:24" ht="15.6">
      <c r="A2040" s="2">
        <v>1852</v>
      </c>
      <c r="B2040" s="12">
        <v>46298</v>
      </c>
      <c r="C2040" s="14">
        <f>YEAR(SalesDataTable[[#This Row],[Order Date]])</f>
        <v>2026</v>
      </c>
      <c r="D2040" s="14">
        <f>ROUNDUP(MONTH(SalesDataTable[[#This Row],[Order Date]])/3,0)</f>
        <v>4</v>
      </c>
      <c r="E2040" s="14">
        <f>MONTH(SalesDataTable[[#This Row],[Order Date]])</f>
        <v>10</v>
      </c>
      <c r="F2040" s="14" t="str">
        <f>TEXT(SalesDataTable[[#This Row],[Order Date]],"mmm")</f>
        <v>Oct</v>
      </c>
      <c r="G2040" s="3" t="s">
        <v>6</v>
      </c>
      <c r="H2040" s="3" t="s">
        <v>43</v>
      </c>
      <c r="I2040" s="3" t="s">
        <v>8</v>
      </c>
      <c r="J2040" s="3" t="s">
        <v>16</v>
      </c>
      <c r="K2040" s="3" t="s">
        <v>14</v>
      </c>
      <c r="L2040" s="3"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c r="U2040" s="4">
        <f>YEAR(SalesDataTable[[#This Row],[Order Date]])</f>
        <v>2026</v>
      </c>
      <c r="V2040" s="7" t="str">
        <f>"Q"&amp;ROUNDUP(MONTH(SalesDataTable[[#This Row],[Order Date]])/3,0)</f>
        <v>Q4</v>
      </c>
      <c r="W2040" s="8">
        <f>MONTH(SalesDataTable[[#This Row],[Order Date]])</f>
        <v>10</v>
      </c>
      <c r="X2040" s="7" t="str">
        <f>TEXT(SalesDataTable[[#This Row],[Order Date]],"mmm")</f>
        <v>Oct</v>
      </c>
    </row>
    <row r="2041" spans="1:24" ht="15.6">
      <c r="A2041" s="2">
        <v>3627</v>
      </c>
      <c r="B2041" s="12">
        <v>46298</v>
      </c>
      <c r="C2041" s="14">
        <f>YEAR(SalesDataTable[[#This Row],[Order Date]])</f>
        <v>2026</v>
      </c>
      <c r="D2041" s="14">
        <f>ROUNDUP(MONTH(SalesDataTable[[#This Row],[Order Date]])/3,0)</f>
        <v>4</v>
      </c>
      <c r="E2041" s="14">
        <f>MONTH(SalesDataTable[[#This Row],[Order Date]])</f>
        <v>10</v>
      </c>
      <c r="F2041" s="14" t="str">
        <f>TEXT(SalesDataTable[[#This Row],[Order Date]],"mmm")</f>
        <v>Oct</v>
      </c>
      <c r="G2041" s="3" t="s">
        <v>20</v>
      </c>
      <c r="H2041" s="3" t="s">
        <v>21</v>
      </c>
      <c r="I2041" s="3" t="s">
        <v>19</v>
      </c>
      <c r="J2041" s="3" t="s">
        <v>13</v>
      </c>
      <c r="K2041" s="3" t="s">
        <v>23</v>
      </c>
      <c r="L2041" s="3" t="s">
        <v>29</v>
      </c>
      <c r="M2041" s="8">
        <v>2</v>
      </c>
      <c r="N2041" s="5">
        <v>192.99</v>
      </c>
      <c r="O2041" s="6">
        <v>0</v>
      </c>
      <c r="P2041" s="5">
        <v>101.73</v>
      </c>
      <c r="Q2041" s="5">
        <f t="shared" si="124"/>
        <v>385.98</v>
      </c>
      <c r="R2041" s="5">
        <f t="shared" si="125"/>
        <v>203.46</v>
      </c>
      <c r="S2041" s="5">
        <f t="shared" si="126"/>
        <v>182.52</v>
      </c>
      <c r="T2041" s="7">
        <f t="shared" si="127"/>
        <v>0.47287424218871443</v>
      </c>
      <c r="U2041" s="4">
        <f>YEAR(SalesDataTable[[#This Row],[Order Date]])</f>
        <v>2026</v>
      </c>
      <c r="V2041" s="7" t="str">
        <f>"Q"&amp;ROUNDUP(MONTH(SalesDataTable[[#This Row],[Order Date]])/3,0)</f>
        <v>Q4</v>
      </c>
      <c r="W2041" s="8">
        <f>MONTH(SalesDataTable[[#This Row],[Order Date]])</f>
        <v>10</v>
      </c>
      <c r="X2041" s="7" t="str">
        <f>TEXT(SalesDataTable[[#This Row],[Order Date]],"mmm")</f>
        <v>Oct</v>
      </c>
    </row>
    <row r="2042" spans="1:24" ht="15.6">
      <c r="A2042" s="2">
        <v>4135</v>
      </c>
      <c r="B2042" s="12">
        <v>46298</v>
      </c>
      <c r="C2042" s="14">
        <f>YEAR(SalesDataTable[[#This Row],[Order Date]])</f>
        <v>2026</v>
      </c>
      <c r="D2042" s="14">
        <f>ROUNDUP(MONTH(SalesDataTable[[#This Row],[Order Date]])/3,0)</f>
        <v>4</v>
      </c>
      <c r="E2042" s="14">
        <f>MONTH(SalesDataTable[[#This Row],[Order Date]])</f>
        <v>10</v>
      </c>
      <c r="F2042" s="14" t="str">
        <f>TEXT(SalesDataTable[[#This Row],[Order Date]],"mmm")</f>
        <v>Oct</v>
      </c>
      <c r="G2042" s="3" t="s">
        <v>0</v>
      </c>
      <c r="H2042" s="3" t="s">
        <v>50</v>
      </c>
      <c r="I2042" s="3" t="s">
        <v>2</v>
      </c>
      <c r="J2042" s="3" t="s">
        <v>13</v>
      </c>
      <c r="K2042" s="3" t="s">
        <v>9</v>
      </c>
      <c r="L2042" s="3" t="s">
        <v>17</v>
      </c>
      <c r="M2042" s="8">
        <v>3</v>
      </c>
      <c r="N2042" s="5">
        <v>142.33000000000001</v>
      </c>
      <c r="O2042" s="6">
        <v>0.1</v>
      </c>
      <c r="P2042" s="5">
        <v>79.19</v>
      </c>
      <c r="Q2042" s="5">
        <f t="shared" si="124"/>
        <v>384.291</v>
      </c>
      <c r="R2042" s="5">
        <f t="shared" si="125"/>
        <v>237.57</v>
      </c>
      <c r="S2042" s="5">
        <f t="shared" si="126"/>
        <v>146.721</v>
      </c>
      <c r="T2042" s="7">
        <f t="shared" si="127"/>
        <v>0.3817966072585619</v>
      </c>
      <c r="U2042" s="4">
        <f>YEAR(SalesDataTable[[#This Row],[Order Date]])</f>
        <v>2026</v>
      </c>
      <c r="V2042" s="7" t="str">
        <f>"Q"&amp;ROUNDUP(MONTH(SalesDataTable[[#This Row],[Order Date]])/3,0)</f>
        <v>Q4</v>
      </c>
      <c r="W2042" s="8">
        <f>MONTH(SalesDataTable[[#This Row],[Order Date]])</f>
        <v>10</v>
      </c>
      <c r="X2042" s="7" t="str">
        <f>TEXT(SalesDataTable[[#This Row],[Order Date]],"mmm")</f>
        <v>Oct</v>
      </c>
    </row>
    <row r="2043" spans="1:24" ht="15.6">
      <c r="A2043" s="2">
        <v>4138</v>
      </c>
      <c r="B2043" s="12">
        <v>46298</v>
      </c>
      <c r="C2043" s="14">
        <f>YEAR(SalesDataTable[[#This Row],[Order Date]])</f>
        <v>2026</v>
      </c>
      <c r="D2043" s="14">
        <f>ROUNDUP(MONTH(SalesDataTable[[#This Row],[Order Date]])/3,0)</f>
        <v>4</v>
      </c>
      <c r="E2043" s="14">
        <f>MONTH(SalesDataTable[[#This Row],[Order Date]])</f>
        <v>10</v>
      </c>
      <c r="F2043" s="14" t="str">
        <f>TEXT(SalesDataTable[[#This Row],[Order Date]],"mmm")</f>
        <v>Oct</v>
      </c>
      <c r="G2043" s="3" t="s">
        <v>6</v>
      </c>
      <c r="H2043" s="3" t="s">
        <v>41</v>
      </c>
      <c r="I2043" s="3" t="s">
        <v>19</v>
      </c>
      <c r="J2043" s="3" t="s">
        <v>16</v>
      </c>
      <c r="K2043" s="3" t="s">
        <v>9</v>
      </c>
      <c r="L2043" s="3"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c r="U2043" s="4">
        <f>YEAR(SalesDataTable[[#This Row],[Order Date]])</f>
        <v>2026</v>
      </c>
      <c r="V2043" s="7" t="str">
        <f>"Q"&amp;ROUNDUP(MONTH(SalesDataTable[[#This Row],[Order Date]])/3,0)</f>
        <v>Q4</v>
      </c>
      <c r="W2043" s="8">
        <f>MONTH(SalesDataTable[[#This Row],[Order Date]])</f>
        <v>10</v>
      </c>
      <c r="X2043" s="7" t="str">
        <f>TEXT(SalesDataTable[[#This Row],[Order Date]],"mmm")</f>
        <v>Oct</v>
      </c>
    </row>
    <row r="2044" spans="1:24" ht="15.6">
      <c r="A2044" s="2">
        <v>4286</v>
      </c>
      <c r="B2044" s="12">
        <v>46298</v>
      </c>
      <c r="C2044" s="14">
        <f>YEAR(SalesDataTable[[#This Row],[Order Date]])</f>
        <v>2026</v>
      </c>
      <c r="D2044" s="14">
        <f>ROUNDUP(MONTH(SalesDataTable[[#This Row],[Order Date]])/3,0)</f>
        <v>4</v>
      </c>
      <c r="E2044" s="14">
        <f>MONTH(SalesDataTable[[#This Row],[Order Date]])</f>
        <v>10</v>
      </c>
      <c r="F2044" s="14" t="str">
        <f>TEXT(SalesDataTable[[#This Row],[Order Date]],"mmm")</f>
        <v>Oct</v>
      </c>
      <c r="G2044" s="3" t="s">
        <v>6</v>
      </c>
      <c r="H2044" s="3" t="s">
        <v>27</v>
      </c>
      <c r="I2044" s="3" t="s">
        <v>19</v>
      </c>
      <c r="J2044" s="3" t="s">
        <v>3</v>
      </c>
      <c r="K2044" s="3" t="s">
        <v>23</v>
      </c>
      <c r="L2044" s="3"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c r="U2044" s="4">
        <f>YEAR(SalesDataTable[[#This Row],[Order Date]])</f>
        <v>2026</v>
      </c>
      <c r="V2044" s="7" t="str">
        <f>"Q"&amp;ROUNDUP(MONTH(SalesDataTable[[#This Row],[Order Date]])/3,0)</f>
        <v>Q4</v>
      </c>
      <c r="W2044" s="8">
        <f>MONTH(SalesDataTable[[#This Row],[Order Date]])</f>
        <v>10</v>
      </c>
      <c r="X2044" s="7" t="str">
        <f>TEXT(SalesDataTable[[#This Row],[Order Date]],"mmm")</f>
        <v>Oct</v>
      </c>
    </row>
    <row r="2045" spans="1:24" ht="15.6">
      <c r="A2045" s="2">
        <v>4371</v>
      </c>
      <c r="B2045" s="12">
        <v>46298</v>
      </c>
      <c r="C2045" s="14">
        <f>YEAR(SalesDataTable[[#This Row],[Order Date]])</f>
        <v>2026</v>
      </c>
      <c r="D2045" s="14">
        <f>ROUNDUP(MONTH(SalesDataTable[[#This Row],[Order Date]])/3,0)</f>
        <v>4</v>
      </c>
      <c r="E2045" s="14">
        <f>MONTH(SalesDataTable[[#This Row],[Order Date]])</f>
        <v>10</v>
      </c>
      <c r="F2045" s="14" t="str">
        <f>TEXT(SalesDataTable[[#This Row],[Order Date]],"mmm")</f>
        <v>Oct</v>
      </c>
      <c r="G2045" s="3" t="s">
        <v>6</v>
      </c>
      <c r="H2045" s="3" t="s">
        <v>27</v>
      </c>
      <c r="I2045" s="3" t="s">
        <v>2</v>
      </c>
      <c r="J2045" s="3" t="s">
        <v>3</v>
      </c>
      <c r="K2045" s="3" t="s">
        <v>34</v>
      </c>
      <c r="L2045" s="3" t="s">
        <v>38</v>
      </c>
      <c r="M2045" s="8">
        <v>1</v>
      </c>
      <c r="N2045" s="5">
        <v>123.81</v>
      </c>
      <c r="O2045" s="6">
        <v>0</v>
      </c>
      <c r="P2045" s="5">
        <v>68.72</v>
      </c>
      <c r="Q2045" s="5">
        <f t="shared" si="124"/>
        <v>123.81</v>
      </c>
      <c r="R2045" s="5">
        <f t="shared" si="125"/>
        <v>68.72</v>
      </c>
      <c r="S2045" s="5">
        <f t="shared" si="126"/>
        <v>55.09</v>
      </c>
      <c r="T2045" s="7">
        <f t="shared" si="127"/>
        <v>0.44495598093853489</v>
      </c>
      <c r="U2045" s="4">
        <f>YEAR(SalesDataTable[[#This Row],[Order Date]])</f>
        <v>2026</v>
      </c>
      <c r="V2045" s="7" t="str">
        <f>"Q"&amp;ROUNDUP(MONTH(SalesDataTable[[#This Row],[Order Date]])/3,0)</f>
        <v>Q4</v>
      </c>
      <c r="W2045" s="8">
        <f>MONTH(SalesDataTable[[#This Row],[Order Date]])</f>
        <v>10</v>
      </c>
      <c r="X2045" s="7" t="str">
        <f>TEXT(SalesDataTable[[#This Row],[Order Date]],"mmm")</f>
        <v>Oct</v>
      </c>
    </row>
    <row r="2046" spans="1:24" ht="15.6">
      <c r="A2046" s="2">
        <v>905</v>
      </c>
      <c r="B2046" s="12">
        <v>46299</v>
      </c>
      <c r="C2046" s="14">
        <f>YEAR(SalesDataTable[[#This Row],[Order Date]])</f>
        <v>2026</v>
      </c>
      <c r="D2046" s="14">
        <f>ROUNDUP(MONTH(SalesDataTable[[#This Row],[Order Date]])/3,0)</f>
        <v>4</v>
      </c>
      <c r="E2046" s="14">
        <f>MONTH(SalesDataTable[[#This Row],[Order Date]])</f>
        <v>10</v>
      </c>
      <c r="F2046" s="14" t="str">
        <f>TEXT(SalesDataTable[[#This Row],[Order Date]],"mmm")</f>
        <v>Oct</v>
      </c>
      <c r="G2046" s="3" t="s">
        <v>11</v>
      </c>
      <c r="H2046" s="3" t="s">
        <v>18</v>
      </c>
      <c r="I2046" s="3" t="s">
        <v>2</v>
      </c>
      <c r="J2046" s="3" t="s">
        <v>13</v>
      </c>
      <c r="K2046" s="3" t="s">
        <v>9</v>
      </c>
      <c r="L2046" s="3" t="s">
        <v>17</v>
      </c>
      <c r="M2046" s="8">
        <v>1</v>
      </c>
      <c r="N2046" s="5">
        <v>146.1</v>
      </c>
      <c r="O2046" s="6">
        <v>0</v>
      </c>
      <c r="P2046" s="5">
        <v>79.739999999999995</v>
      </c>
      <c r="Q2046" s="5">
        <f t="shared" si="124"/>
        <v>146.1</v>
      </c>
      <c r="R2046" s="5">
        <f t="shared" si="125"/>
        <v>79.739999999999995</v>
      </c>
      <c r="S2046" s="5">
        <f t="shared" si="126"/>
        <v>66.36</v>
      </c>
      <c r="T2046" s="7">
        <f t="shared" si="127"/>
        <v>0.45420944558521564</v>
      </c>
      <c r="U2046" s="4">
        <f>YEAR(SalesDataTable[[#This Row],[Order Date]])</f>
        <v>2026</v>
      </c>
      <c r="V2046" s="7" t="str">
        <f>"Q"&amp;ROUNDUP(MONTH(SalesDataTable[[#This Row],[Order Date]])/3,0)</f>
        <v>Q4</v>
      </c>
      <c r="W2046" s="8">
        <f>MONTH(SalesDataTable[[#This Row],[Order Date]])</f>
        <v>10</v>
      </c>
      <c r="X2046" s="7" t="str">
        <f>TEXT(SalesDataTable[[#This Row],[Order Date]],"mmm")</f>
        <v>Oct</v>
      </c>
    </row>
    <row r="2047" spans="1:24" ht="15.6">
      <c r="A2047" s="2">
        <v>1415</v>
      </c>
      <c r="B2047" s="12">
        <v>46299</v>
      </c>
      <c r="C2047" s="14">
        <f>YEAR(SalesDataTable[[#This Row],[Order Date]])</f>
        <v>2026</v>
      </c>
      <c r="D2047" s="14">
        <f>ROUNDUP(MONTH(SalesDataTable[[#This Row],[Order Date]])/3,0)</f>
        <v>4</v>
      </c>
      <c r="E2047" s="14">
        <f>MONTH(SalesDataTable[[#This Row],[Order Date]])</f>
        <v>10</v>
      </c>
      <c r="F2047" s="14" t="str">
        <f>TEXT(SalesDataTable[[#This Row],[Order Date]],"mmm")</f>
        <v>Oct</v>
      </c>
      <c r="G2047" s="3" t="s">
        <v>6</v>
      </c>
      <c r="H2047" s="3" t="s">
        <v>41</v>
      </c>
      <c r="I2047" s="3" t="s">
        <v>28</v>
      </c>
      <c r="J2047" s="3" t="s">
        <v>3</v>
      </c>
      <c r="K2047" s="3" t="s">
        <v>14</v>
      </c>
      <c r="L2047" s="3"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c r="U2047" s="4">
        <f>YEAR(SalesDataTable[[#This Row],[Order Date]])</f>
        <v>2026</v>
      </c>
      <c r="V2047" s="7" t="str">
        <f>"Q"&amp;ROUNDUP(MONTH(SalesDataTable[[#This Row],[Order Date]])/3,0)</f>
        <v>Q4</v>
      </c>
      <c r="W2047" s="8">
        <f>MONTH(SalesDataTable[[#This Row],[Order Date]])</f>
        <v>10</v>
      </c>
      <c r="X2047" s="7" t="str">
        <f>TEXT(SalesDataTable[[#This Row],[Order Date]],"mmm")</f>
        <v>Oct</v>
      </c>
    </row>
    <row r="2048" spans="1:24" ht="15.6">
      <c r="A2048" s="2">
        <v>2205</v>
      </c>
      <c r="B2048" s="12">
        <v>46299</v>
      </c>
      <c r="C2048" s="14">
        <f>YEAR(SalesDataTable[[#This Row],[Order Date]])</f>
        <v>2026</v>
      </c>
      <c r="D2048" s="14">
        <f>ROUNDUP(MONTH(SalesDataTable[[#This Row],[Order Date]])/3,0)</f>
        <v>4</v>
      </c>
      <c r="E2048" s="14">
        <f>MONTH(SalesDataTable[[#This Row],[Order Date]])</f>
        <v>10</v>
      </c>
      <c r="F2048" s="14" t="str">
        <f>TEXT(SalesDataTable[[#This Row],[Order Date]],"mmm")</f>
        <v>Oct</v>
      </c>
      <c r="G2048" s="3" t="s">
        <v>20</v>
      </c>
      <c r="H2048" s="3" t="s">
        <v>47</v>
      </c>
      <c r="I2048" s="3" t="s">
        <v>2</v>
      </c>
      <c r="J2048" s="3" t="s">
        <v>13</v>
      </c>
      <c r="K2048" s="3" t="s">
        <v>9</v>
      </c>
      <c r="L2048" s="3" t="s">
        <v>10</v>
      </c>
      <c r="M2048" s="8">
        <v>5</v>
      </c>
      <c r="N2048" s="5">
        <v>90.12</v>
      </c>
      <c r="O2048" s="6">
        <v>0</v>
      </c>
      <c r="P2048" s="5">
        <v>46.67</v>
      </c>
      <c r="Q2048" s="5">
        <f t="shared" si="124"/>
        <v>450.6</v>
      </c>
      <c r="R2048" s="5">
        <f t="shared" si="125"/>
        <v>233.35000000000002</v>
      </c>
      <c r="S2048" s="5">
        <f t="shared" si="126"/>
        <v>217.25</v>
      </c>
      <c r="T2048" s="7">
        <f t="shared" si="127"/>
        <v>0.48213493120284062</v>
      </c>
      <c r="U2048" s="4">
        <f>YEAR(SalesDataTable[[#This Row],[Order Date]])</f>
        <v>2026</v>
      </c>
      <c r="V2048" s="7" t="str">
        <f>"Q"&amp;ROUNDUP(MONTH(SalesDataTable[[#This Row],[Order Date]])/3,0)</f>
        <v>Q4</v>
      </c>
      <c r="W2048" s="8">
        <f>MONTH(SalesDataTable[[#This Row],[Order Date]])</f>
        <v>10</v>
      </c>
      <c r="X2048" s="7" t="str">
        <f>TEXT(SalesDataTable[[#This Row],[Order Date]],"mmm")</f>
        <v>Oct</v>
      </c>
    </row>
    <row r="2049" spans="1:24" ht="15.6">
      <c r="A2049" s="2">
        <v>2374</v>
      </c>
      <c r="B2049" s="12">
        <v>46299</v>
      </c>
      <c r="C2049" s="14">
        <f>YEAR(SalesDataTable[[#This Row],[Order Date]])</f>
        <v>2026</v>
      </c>
      <c r="D2049" s="14">
        <f>ROUNDUP(MONTH(SalesDataTable[[#This Row],[Order Date]])/3,0)</f>
        <v>4</v>
      </c>
      <c r="E2049" s="14">
        <f>MONTH(SalesDataTable[[#This Row],[Order Date]])</f>
        <v>10</v>
      </c>
      <c r="F2049" s="14" t="str">
        <f>TEXT(SalesDataTable[[#This Row],[Order Date]],"mmm")</f>
        <v>Oct</v>
      </c>
      <c r="G2049" s="3" t="s">
        <v>20</v>
      </c>
      <c r="H2049" s="3" t="s">
        <v>47</v>
      </c>
      <c r="I2049" s="3" t="s">
        <v>28</v>
      </c>
      <c r="J2049" s="3" t="s">
        <v>3</v>
      </c>
      <c r="K2049" s="3" t="s">
        <v>9</v>
      </c>
      <c r="L2049" s="3"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c r="U2049" s="4">
        <f>YEAR(SalesDataTable[[#This Row],[Order Date]])</f>
        <v>2026</v>
      </c>
      <c r="V2049" s="7" t="str">
        <f>"Q"&amp;ROUNDUP(MONTH(SalesDataTable[[#This Row],[Order Date]])/3,0)</f>
        <v>Q4</v>
      </c>
      <c r="W2049" s="8">
        <f>MONTH(SalesDataTable[[#This Row],[Order Date]])</f>
        <v>10</v>
      </c>
      <c r="X2049" s="7" t="str">
        <f>TEXT(SalesDataTable[[#This Row],[Order Date]],"mmm")</f>
        <v>Oct</v>
      </c>
    </row>
    <row r="2050" spans="1:24" ht="15.6">
      <c r="A2050" s="2">
        <v>4840</v>
      </c>
      <c r="B2050" s="12">
        <v>46299</v>
      </c>
      <c r="C2050" s="14">
        <f>YEAR(SalesDataTable[[#This Row],[Order Date]])</f>
        <v>2026</v>
      </c>
      <c r="D2050" s="14">
        <f>ROUNDUP(MONTH(SalesDataTable[[#This Row],[Order Date]])/3,0)</f>
        <v>4</v>
      </c>
      <c r="E2050" s="14">
        <f>MONTH(SalesDataTable[[#This Row],[Order Date]])</f>
        <v>10</v>
      </c>
      <c r="F2050" s="14" t="str">
        <f>TEXT(SalesDataTable[[#This Row],[Order Date]],"mmm")</f>
        <v>Oct</v>
      </c>
      <c r="G2050" s="3" t="s">
        <v>6</v>
      </c>
      <c r="H2050" s="3" t="s">
        <v>43</v>
      </c>
      <c r="I2050" s="3" t="s">
        <v>8</v>
      </c>
      <c r="J2050" s="3" t="s">
        <v>16</v>
      </c>
      <c r="K2050" s="3" t="s">
        <v>23</v>
      </c>
      <c r="L2050" s="3"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c r="U2050" s="4">
        <f>YEAR(SalesDataTable[[#This Row],[Order Date]])</f>
        <v>2026</v>
      </c>
      <c r="V2050" s="7" t="str">
        <f>"Q"&amp;ROUNDUP(MONTH(SalesDataTable[[#This Row],[Order Date]])/3,0)</f>
        <v>Q4</v>
      </c>
      <c r="W2050" s="8">
        <f>MONTH(SalesDataTable[[#This Row],[Order Date]])</f>
        <v>10</v>
      </c>
      <c r="X2050" s="7" t="str">
        <f>TEXT(SalesDataTable[[#This Row],[Order Date]],"mmm")</f>
        <v>Oct</v>
      </c>
    </row>
    <row r="2051" spans="1:24" ht="15.6">
      <c r="A2051" s="2">
        <v>4984</v>
      </c>
      <c r="B2051" s="12">
        <v>46299</v>
      </c>
      <c r="C2051" s="14">
        <f>YEAR(SalesDataTable[[#This Row],[Order Date]])</f>
        <v>2026</v>
      </c>
      <c r="D2051" s="14">
        <f>ROUNDUP(MONTH(SalesDataTable[[#This Row],[Order Date]])/3,0)</f>
        <v>4</v>
      </c>
      <c r="E2051" s="14">
        <f>MONTH(SalesDataTable[[#This Row],[Order Date]])</f>
        <v>10</v>
      </c>
      <c r="F2051" s="14" t="str">
        <f>TEXT(SalesDataTable[[#This Row],[Order Date]],"mmm")</f>
        <v>Oct</v>
      </c>
      <c r="G2051" s="3" t="s">
        <v>11</v>
      </c>
      <c r="H2051" s="3" t="s">
        <v>52</v>
      </c>
      <c r="I2051" s="3" t="s">
        <v>2</v>
      </c>
      <c r="J2051" s="3" t="s">
        <v>3</v>
      </c>
      <c r="K2051" s="3" t="s">
        <v>34</v>
      </c>
      <c r="L2051" s="3"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c r="U2051" s="4">
        <f>YEAR(SalesDataTable[[#This Row],[Order Date]])</f>
        <v>2026</v>
      </c>
      <c r="V2051" s="7" t="str">
        <f>"Q"&amp;ROUNDUP(MONTH(SalesDataTable[[#This Row],[Order Date]])/3,0)</f>
        <v>Q4</v>
      </c>
      <c r="W2051" s="8">
        <f>MONTH(SalesDataTable[[#This Row],[Order Date]])</f>
        <v>10</v>
      </c>
      <c r="X2051" s="7" t="str">
        <f>TEXT(SalesDataTable[[#This Row],[Order Date]],"mmm")</f>
        <v>Oct</v>
      </c>
    </row>
    <row r="2052" spans="1:24" ht="15.6">
      <c r="A2052" s="2">
        <v>641</v>
      </c>
      <c r="B2052" s="12">
        <v>46300</v>
      </c>
      <c r="C2052" s="14">
        <f>YEAR(SalesDataTable[[#This Row],[Order Date]])</f>
        <v>2026</v>
      </c>
      <c r="D2052" s="14">
        <f>ROUNDUP(MONTH(SalesDataTable[[#This Row],[Order Date]])/3,0)</f>
        <v>4</v>
      </c>
      <c r="E2052" s="14">
        <f>MONTH(SalesDataTable[[#This Row],[Order Date]])</f>
        <v>10</v>
      </c>
      <c r="F2052" s="14" t="str">
        <f>TEXT(SalesDataTable[[#This Row],[Order Date]],"mmm")</f>
        <v>Oct</v>
      </c>
      <c r="G2052" s="3" t="s">
        <v>6</v>
      </c>
      <c r="H2052" s="3" t="s">
        <v>41</v>
      </c>
      <c r="I2052" s="3" t="s">
        <v>19</v>
      </c>
      <c r="J2052" s="3" t="s">
        <v>3</v>
      </c>
      <c r="K2052" s="3" t="s">
        <v>23</v>
      </c>
      <c r="L2052" s="3"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c r="U2052" s="4">
        <f>YEAR(SalesDataTable[[#This Row],[Order Date]])</f>
        <v>2026</v>
      </c>
      <c r="V2052" s="7" t="str">
        <f>"Q"&amp;ROUNDUP(MONTH(SalesDataTable[[#This Row],[Order Date]])/3,0)</f>
        <v>Q4</v>
      </c>
      <c r="W2052" s="8">
        <f>MONTH(SalesDataTable[[#This Row],[Order Date]])</f>
        <v>10</v>
      </c>
      <c r="X2052" s="7" t="str">
        <f>TEXT(SalesDataTable[[#This Row],[Order Date]],"mmm")</f>
        <v>Oct</v>
      </c>
    </row>
    <row r="2053" spans="1:24" ht="15.6">
      <c r="A2053" s="2">
        <v>1358</v>
      </c>
      <c r="B2053" s="12">
        <v>46300</v>
      </c>
      <c r="C2053" s="14">
        <f>YEAR(SalesDataTable[[#This Row],[Order Date]])</f>
        <v>2026</v>
      </c>
      <c r="D2053" s="14">
        <f>ROUNDUP(MONTH(SalesDataTable[[#This Row],[Order Date]])/3,0)</f>
        <v>4</v>
      </c>
      <c r="E2053" s="14">
        <f>MONTH(SalesDataTable[[#This Row],[Order Date]])</f>
        <v>10</v>
      </c>
      <c r="F2053" s="14" t="str">
        <f>TEXT(SalesDataTable[[#This Row],[Order Date]],"mmm")</f>
        <v>Oct</v>
      </c>
      <c r="G2053" s="3" t="s">
        <v>0</v>
      </c>
      <c r="H2053" s="3" t="s">
        <v>1</v>
      </c>
      <c r="I2053" s="3" t="s">
        <v>2</v>
      </c>
      <c r="J2053" s="3" t="s">
        <v>13</v>
      </c>
      <c r="K2053" s="3" t="s">
        <v>14</v>
      </c>
      <c r="L2053" s="3" t="s">
        <v>15</v>
      </c>
      <c r="M2053" s="8">
        <v>1</v>
      </c>
      <c r="N2053" s="5">
        <v>35.71</v>
      </c>
      <c r="O2053" s="6">
        <v>0</v>
      </c>
      <c r="P2053" s="5">
        <v>13.3</v>
      </c>
      <c r="Q2053" s="5">
        <f t="shared" si="128"/>
        <v>35.71</v>
      </c>
      <c r="R2053" s="5">
        <f t="shared" si="129"/>
        <v>13.3</v>
      </c>
      <c r="S2053" s="5">
        <f t="shared" si="130"/>
        <v>22.41</v>
      </c>
      <c r="T2053" s="7">
        <f t="shared" si="131"/>
        <v>0.62755530663679637</v>
      </c>
      <c r="U2053" s="4">
        <f>YEAR(SalesDataTable[[#This Row],[Order Date]])</f>
        <v>2026</v>
      </c>
      <c r="V2053" s="7" t="str">
        <f>"Q"&amp;ROUNDUP(MONTH(SalesDataTable[[#This Row],[Order Date]])/3,0)</f>
        <v>Q4</v>
      </c>
      <c r="W2053" s="8">
        <f>MONTH(SalesDataTable[[#This Row],[Order Date]])</f>
        <v>10</v>
      </c>
      <c r="X2053" s="7" t="str">
        <f>TEXT(SalesDataTable[[#This Row],[Order Date]],"mmm")</f>
        <v>Oct</v>
      </c>
    </row>
    <row r="2054" spans="1:24" ht="15.6">
      <c r="A2054" s="2">
        <v>3904</v>
      </c>
      <c r="B2054" s="12">
        <v>46300</v>
      </c>
      <c r="C2054" s="14">
        <f>YEAR(SalesDataTable[[#This Row],[Order Date]])</f>
        <v>2026</v>
      </c>
      <c r="D2054" s="14">
        <f>ROUNDUP(MONTH(SalesDataTable[[#This Row],[Order Date]])/3,0)</f>
        <v>4</v>
      </c>
      <c r="E2054" s="14">
        <f>MONTH(SalesDataTable[[#This Row],[Order Date]])</f>
        <v>10</v>
      </c>
      <c r="F2054" s="14" t="str">
        <f>TEXT(SalesDataTable[[#This Row],[Order Date]],"mmm")</f>
        <v>Oct</v>
      </c>
      <c r="G2054" s="3" t="s">
        <v>6</v>
      </c>
      <c r="H2054" s="3" t="s">
        <v>27</v>
      </c>
      <c r="I2054" s="3" t="s">
        <v>2</v>
      </c>
      <c r="J2054" s="3" t="s">
        <v>3</v>
      </c>
      <c r="K2054" s="3" t="s">
        <v>14</v>
      </c>
      <c r="L2054" s="3" t="s">
        <v>32</v>
      </c>
      <c r="M2054" s="8">
        <v>2</v>
      </c>
      <c r="N2054" s="5">
        <v>46.72</v>
      </c>
      <c r="O2054" s="6">
        <v>0</v>
      </c>
      <c r="P2054" s="5">
        <v>18.39</v>
      </c>
      <c r="Q2054" s="5">
        <f t="shared" si="128"/>
        <v>93.44</v>
      </c>
      <c r="R2054" s="5">
        <f t="shared" si="129"/>
        <v>36.78</v>
      </c>
      <c r="S2054" s="5">
        <f t="shared" si="130"/>
        <v>56.66</v>
      </c>
      <c r="T2054" s="7">
        <f t="shared" si="131"/>
        <v>0.60637842465753422</v>
      </c>
      <c r="U2054" s="4">
        <f>YEAR(SalesDataTable[[#This Row],[Order Date]])</f>
        <v>2026</v>
      </c>
      <c r="V2054" s="7" t="str">
        <f>"Q"&amp;ROUNDUP(MONTH(SalesDataTable[[#This Row],[Order Date]])/3,0)</f>
        <v>Q4</v>
      </c>
      <c r="W2054" s="8">
        <f>MONTH(SalesDataTable[[#This Row],[Order Date]])</f>
        <v>10</v>
      </c>
      <c r="X2054" s="7" t="str">
        <f>TEXT(SalesDataTable[[#This Row],[Order Date]],"mmm")</f>
        <v>Oct</v>
      </c>
    </row>
    <row r="2055" spans="1:24" ht="15.6">
      <c r="A2055" s="2">
        <v>4336</v>
      </c>
      <c r="B2055" s="12">
        <v>46300</v>
      </c>
      <c r="C2055" s="14">
        <f>YEAR(SalesDataTable[[#This Row],[Order Date]])</f>
        <v>2026</v>
      </c>
      <c r="D2055" s="14">
        <f>ROUNDUP(MONTH(SalesDataTable[[#This Row],[Order Date]])/3,0)</f>
        <v>4</v>
      </c>
      <c r="E2055" s="14">
        <f>MONTH(SalesDataTable[[#This Row],[Order Date]])</f>
        <v>10</v>
      </c>
      <c r="F2055" s="14" t="str">
        <f>TEXT(SalesDataTable[[#This Row],[Order Date]],"mmm")</f>
        <v>Oct</v>
      </c>
      <c r="G2055" s="3" t="s">
        <v>0</v>
      </c>
      <c r="H2055" s="3" t="s">
        <v>50</v>
      </c>
      <c r="I2055" s="3" t="s">
        <v>28</v>
      </c>
      <c r="J2055" s="3" t="s">
        <v>3</v>
      </c>
      <c r="K2055" s="3" t="s">
        <v>9</v>
      </c>
      <c r="L2055" s="3"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c r="U2055" s="4">
        <f>YEAR(SalesDataTable[[#This Row],[Order Date]])</f>
        <v>2026</v>
      </c>
      <c r="V2055" s="7" t="str">
        <f>"Q"&amp;ROUNDUP(MONTH(SalesDataTable[[#This Row],[Order Date]])/3,0)</f>
        <v>Q4</v>
      </c>
      <c r="W2055" s="8">
        <f>MONTH(SalesDataTable[[#This Row],[Order Date]])</f>
        <v>10</v>
      </c>
      <c r="X2055" s="7" t="str">
        <f>TEXT(SalesDataTable[[#This Row],[Order Date]],"mmm")</f>
        <v>Oct</v>
      </c>
    </row>
    <row r="2056" spans="1:24" ht="15.6">
      <c r="A2056" s="2">
        <v>4705</v>
      </c>
      <c r="B2056" s="12">
        <v>46300</v>
      </c>
      <c r="C2056" s="14">
        <f>YEAR(SalesDataTable[[#This Row],[Order Date]])</f>
        <v>2026</v>
      </c>
      <c r="D2056" s="14">
        <f>ROUNDUP(MONTH(SalesDataTable[[#This Row],[Order Date]])/3,0)</f>
        <v>4</v>
      </c>
      <c r="E2056" s="14">
        <f>MONTH(SalesDataTable[[#This Row],[Order Date]])</f>
        <v>10</v>
      </c>
      <c r="F2056" s="14" t="str">
        <f>TEXT(SalesDataTable[[#This Row],[Order Date]],"mmm")</f>
        <v>Oct</v>
      </c>
      <c r="G2056" s="3" t="s">
        <v>0</v>
      </c>
      <c r="H2056" s="3" t="s">
        <v>1</v>
      </c>
      <c r="I2056" s="3" t="s">
        <v>19</v>
      </c>
      <c r="J2056" s="3" t="s">
        <v>3</v>
      </c>
      <c r="K2056" s="3" t="s">
        <v>23</v>
      </c>
      <c r="L2056" s="3" t="s">
        <v>51</v>
      </c>
      <c r="M2056" s="8">
        <v>1</v>
      </c>
      <c r="N2056" s="5">
        <v>125.88</v>
      </c>
      <c r="O2056" s="6">
        <v>0</v>
      </c>
      <c r="P2056" s="5">
        <v>62.46</v>
      </c>
      <c r="Q2056" s="5">
        <f t="shared" si="128"/>
        <v>125.88</v>
      </c>
      <c r="R2056" s="5">
        <f t="shared" si="129"/>
        <v>62.46</v>
      </c>
      <c r="S2056" s="5">
        <f t="shared" si="130"/>
        <v>63.419999999999995</v>
      </c>
      <c r="T2056" s="7">
        <f t="shared" si="131"/>
        <v>0.50381315538608196</v>
      </c>
      <c r="U2056" s="4">
        <f>YEAR(SalesDataTable[[#This Row],[Order Date]])</f>
        <v>2026</v>
      </c>
      <c r="V2056" s="7" t="str">
        <f>"Q"&amp;ROUNDUP(MONTH(SalesDataTable[[#This Row],[Order Date]])/3,0)</f>
        <v>Q4</v>
      </c>
      <c r="W2056" s="8">
        <f>MONTH(SalesDataTable[[#This Row],[Order Date]])</f>
        <v>10</v>
      </c>
      <c r="X2056" s="7" t="str">
        <f>TEXT(SalesDataTable[[#This Row],[Order Date]],"mmm")</f>
        <v>Oct</v>
      </c>
    </row>
    <row r="2057" spans="1:24" ht="15.6">
      <c r="A2057" s="2">
        <v>1094</v>
      </c>
      <c r="B2057" s="12">
        <v>46301</v>
      </c>
      <c r="C2057" s="14">
        <f>YEAR(SalesDataTable[[#This Row],[Order Date]])</f>
        <v>2026</v>
      </c>
      <c r="D2057" s="14">
        <f>ROUNDUP(MONTH(SalesDataTable[[#This Row],[Order Date]])/3,0)</f>
        <v>4</v>
      </c>
      <c r="E2057" s="14">
        <f>MONTH(SalesDataTable[[#This Row],[Order Date]])</f>
        <v>10</v>
      </c>
      <c r="F2057" s="14" t="str">
        <f>TEXT(SalesDataTable[[#This Row],[Order Date]],"mmm")</f>
        <v>Oct</v>
      </c>
      <c r="G2057" s="3" t="s">
        <v>20</v>
      </c>
      <c r="H2057" s="3" t="s">
        <v>21</v>
      </c>
      <c r="I2057" s="3" t="s">
        <v>2</v>
      </c>
      <c r="J2057" s="3" t="s">
        <v>13</v>
      </c>
      <c r="K2057" s="3" t="s">
        <v>34</v>
      </c>
      <c r="L2057" s="3"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c r="U2057" s="4">
        <f>YEAR(SalesDataTable[[#This Row],[Order Date]])</f>
        <v>2026</v>
      </c>
      <c r="V2057" s="7" t="str">
        <f>"Q"&amp;ROUNDUP(MONTH(SalesDataTable[[#This Row],[Order Date]])/3,0)</f>
        <v>Q4</v>
      </c>
      <c r="W2057" s="8">
        <f>MONTH(SalesDataTable[[#This Row],[Order Date]])</f>
        <v>10</v>
      </c>
      <c r="X2057" s="7" t="str">
        <f>TEXT(SalesDataTable[[#This Row],[Order Date]],"mmm")</f>
        <v>Oct</v>
      </c>
    </row>
    <row r="2058" spans="1:24" ht="15.6">
      <c r="A2058" s="2">
        <v>3926</v>
      </c>
      <c r="B2058" s="12">
        <v>46301</v>
      </c>
      <c r="C2058" s="14">
        <f>YEAR(SalesDataTable[[#This Row],[Order Date]])</f>
        <v>2026</v>
      </c>
      <c r="D2058" s="14">
        <f>ROUNDUP(MONTH(SalesDataTable[[#This Row],[Order Date]])/3,0)</f>
        <v>4</v>
      </c>
      <c r="E2058" s="14">
        <f>MONTH(SalesDataTable[[#This Row],[Order Date]])</f>
        <v>10</v>
      </c>
      <c r="F2058" s="14" t="str">
        <f>TEXT(SalesDataTable[[#This Row],[Order Date]],"mmm")</f>
        <v>Oct</v>
      </c>
      <c r="G2058" s="3" t="s">
        <v>11</v>
      </c>
      <c r="H2058" s="3" t="s">
        <v>25</v>
      </c>
      <c r="I2058" s="3" t="s">
        <v>2</v>
      </c>
      <c r="J2058" s="3" t="s">
        <v>16</v>
      </c>
      <c r="K2058" s="3" t="s">
        <v>9</v>
      </c>
      <c r="L2058" s="3"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c r="U2058" s="4">
        <f>YEAR(SalesDataTable[[#This Row],[Order Date]])</f>
        <v>2026</v>
      </c>
      <c r="V2058" s="7" t="str">
        <f>"Q"&amp;ROUNDUP(MONTH(SalesDataTable[[#This Row],[Order Date]])/3,0)</f>
        <v>Q4</v>
      </c>
      <c r="W2058" s="8">
        <f>MONTH(SalesDataTable[[#This Row],[Order Date]])</f>
        <v>10</v>
      </c>
      <c r="X2058" s="7" t="str">
        <f>TEXT(SalesDataTable[[#This Row],[Order Date]],"mmm")</f>
        <v>Oct</v>
      </c>
    </row>
    <row r="2059" spans="1:24" ht="15.6">
      <c r="A2059" s="2">
        <v>524</v>
      </c>
      <c r="B2059" s="12">
        <v>46302</v>
      </c>
      <c r="C2059" s="14">
        <f>YEAR(SalesDataTable[[#This Row],[Order Date]])</f>
        <v>2026</v>
      </c>
      <c r="D2059" s="14">
        <f>ROUNDUP(MONTH(SalesDataTable[[#This Row],[Order Date]])/3,0)</f>
        <v>4</v>
      </c>
      <c r="E2059" s="14">
        <f>MONTH(SalesDataTable[[#This Row],[Order Date]])</f>
        <v>10</v>
      </c>
      <c r="F2059" s="14" t="str">
        <f>TEXT(SalesDataTable[[#This Row],[Order Date]],"mmm")</f>
        <v>Oct</v>
      </c>
      <c r="G2059" s="3" t="s">
        <v>20</v>
      </c>
      <c r="H2059" s="3" t="s">
        <v>33</v>
      </c>
      <c r="I2059" s="3" t="s">
        <v>19</v>
      </c>
      <c r="J2059" s="3" t="s">
        <v>13</v>
      </c>
      <c r="K2059" s="3" t="s">
        <v>4</v>
      </c>
      <c r="L2059" s="3"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c r="U2059" s="4">
        <f>YEAR(SalesDataTable[[#This Row],[Order Date]])</f>
        <v>2026</v>
      </c>
      <c r="V2059" s="7" t="str">
        <f>"Q"&amp;ROUNDUP(MONTH(SalesDataTable[[#This Row],[Order Date]])/3,0)</f>
        <v>Q4</v>
      </c>
      <c r="W2059" s="8">
        <f>MONTH(SalesDataTable[[#This Row],[Order Date]])</f>
        <v>10</v>
      </c>
      <c r="X2059" s="7" t="str">
        <f>TEXT(SalesDataTable[[#This Row],[Order Date]],"mmm")</f>
        <v>Oct</v>
      </c>
    </row>
    <row r="2060" spans="1:24" ht="15.6">
      <c r="A2060" s="2">
        <v>2277</v>
      </c>
      <c r="B2060" s="12">
        <v>46302</v>
      </c>
      <c r="C2060" s="14">
        <f>YEAR(SalesDataTable[[#This Row],[Order Date]])</f>
        <v>2026</v>
      </c>
      <c r="D2060" s="14">
        <f>ROUNDUP(MONTH(SalesDataTable[[#This Row],[Order Date]])/3,0)</f>
        <v>4</v>
      </c>
      <c r="E2060" s="14">
        <f>MONTH(SalesDataTable[[#This Row],[Order Date]])</f>
        <v>10</v>
      </c>
      <c r="F2060" s="14" t="str">
        <f>TEXT(SalesDataTable[[#This Row],[Order Date]],"mmm")</f>
        <v>Oct</v>
      </c>
      <c r="G2060" s="3" t="s">
        <v>0</v>
      </c>
      <c r="H2060" s="3" t="s">
        <v>1</v>
      </c>
      <c r="I2060" s="3" t="s">
        <v>2</v>
      </c>
      <c r="J2060" s="3" t="s">
        <v>13</v>
      </c>
      <c r="K2060" s="3" t="s">
        <v>4</v>
      </c>
      <c r="L2060" s="3" t="s">
        <v>30</v>
      </c>
      <c r="M2060" s="8">
        <v>2</v>
      </c>
      <c r="N2060" s="5">
        <v>105</v>
      </c>
      <c r="O2060" s="6">
        <v>0</v>
      </c>
      <c r="P2060" s="5">
        <v>50.3</v>
      </c>
      <c r="Q2060" s="5">
        <f t="shared" si="128"/>
        <v>210</v>
      </c>
      <c r="R2060" s="5">
        <f t="shared" si="129"/>
        <v>100.6</v>
      </c>
      <c r="S2060" s="5">
        <f t="shared" si="130"/>
        <v>109.4</v>
      </c>
      <c r="T2060" s="7">
        <f t="shared" si="131"/>
        <v>0.52095238095238094</v>
      </c>
      <c r="U2060" s="4">
        <f>YEAR(SalesDataTable[[#This Row],[Order Date]])</f>
        <v>2026</v>
      </c>
      <c r="V2060" s="7" t="str">
        <f>"Q"&amp;ROUNDUP(MONTH(SalesDataTable[[#This Row],[Order Date]])/3,0)</f>
        <v>Q4</v>
      </c>
      <c r="W2060" s="8">
        <f>MONTH(SalesDataTable[[#This Row],[Order Date]])</f>
        <v>10</v>
      </c>
      <c r="X2060" s="7" t="str">
        <f>TEXT(SalesDataTable[[#This Row],[Order Date]],"mmm")</f>
        <v>Oct</v>
      </c>
    </row>
    <row r="2061" spans="1:24" ht="15.6">
      <c r="A2061" s="2">
        <v>2442</v>
      </c>
      <c r="B2061" s="12">
        <v>46302</v>
      </c>
      <c r="C2061" s="14">
        <f>YEAR(SalesDataTable[[#This Row],[Order Date]])</f>
        <v>2026</v>
      </c>
      <c r="D2061" s="14">
        <f>ROUNDUP(MONTH(SalesDataTable[[#This Row],[Order Date]])/3,0)</f>
        <v>4</v>
      </c>
      <c r="E2061" s="14">
        <f>MONTH(SalesDataTable[[#This Row],[Order Date]])</f>
        <v>10</v>
      </c>
      <c r="F2061" s="14" t="str">
        <f>TEXT(SalesDataTable[[#This Row],[Order Date]],"mmm")</f>
        <v>Oct</v>
      </c>
      <c r="G2061" s="3" t="s">
        <v>11</v>
      </c>
      <c r="H2061" s="3" t="s">
        <v>12</v>
      </c>
      <c r="I2061" s="3" t="s">
        <v>8</v>
      </c>
      <c r="J2061" s="3" t="s">
        <v>16</v>
      </c>
      <c r="K2061" s="3" t="s">
        <v>9</v>
      </c>
      <c r="L2061" s="3"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c r="U2061" s="4">
        <f>YEAR(SalesDataTable[[#This Row],[Order Date]])</f>
        <v>2026</v>
      </c>
      <c r="V2061" s="7" t="str">
        <f>"Q"&amp;ROUNDUP(MONTH(SalesDataTable[[#This Row],[Order Date]])/3,0)</f>
        <v>Q4</v>
      </c>
      <c r="W2061" s="8">
        <f>MONTH(SalesDataTable[[#This Row],[Order Date]])</f>
        <v>10</v>
      </c>
      <c r="X2061" s="7" t="str">
        <f>TEXT(SalesDataTable[[#This Row],[Order Date]],"mmm")</f>
        <v>Oct</v>
      </c>
    </row>
    <row r="2062" spans="1:24" ht="15.6">
      <c r="A2062" s="2">
        <v>2809</v>
      </c>
      <c r="B2062" s="12">
        <v>46302</v>
      </c>
      <c r="C2062" s="14">
        <f>YEAR(SalesDataTable[[#This Row],[Order Date]])</f>
        <v>2026</v>
      </c>
      <c r="D2062" s="14">
        <f>ROUNDUP(MONTH(SalesDataTable[[#This Row],[Order Date]])/3,0)</f>
        <v>4</v>
      </c>
      <c r="E2062" s="14">
        <f>MONTH(SalesDataTable[[#This Row],[Order Date]])</f>
        <v>10</v>
      </c>
      <c r="F2062" s="14" t="str">
        <f>TEXT(SalesDataTable[[#This Row],[Order Date]],"mmm")</f>
        <v>Oct</v>
      </c>
      <c r="G2062" s="3" t="s">
        <v>20</v>
      </c>
      <c r="H2062" s="3" t="s">
        <v>33</v>
      </c>
      <c r="I2062" s="3" t="s">
        <v>2</v>
      </c>
      <c r="J2062" s="3" t="s">
        <v>3</v>
      </c>
      <c r="K2062" s="3" t="s">
        <v>9</v>
      </c>
      <c r="L2062" s="3"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c r="U2062" s="4">
        <f>YEAR(SalesDataTable[[#This Row],[Order Date]])</f>
        <v>2026</v>
      </c>
      <c r="V2062" s="7" t="str">
        <f>"Q"&amp;ROUNDUP(MONTH(SalesDataTable[[#This Row],[Order Date]])/3,0)</f>
        <v>Q4</v>
      </c>
      <c r="W2062" s="8">
        <f>MONTH(SalesDataTable[[#This Row],[Order Date]])</f>
        <v>10</v>
      </c>
      <c r="X2062" s="7" t="str">
        <f>TEXT(SalesDataTable[[#This Row],[Order Date]],"mmm")</f>
        <v>Oct</v>
      </c>
    </row>
    <row r="2063" spans="1:24" ht="15.6">
      <c r="A2063" s="2">
        <v>2946</v>
      </c>
      <c r="B2063" s="12">
        <v>46302</v>
      </c>
      <c r="C2063" s="14">
        <f>YEAR(SalesDataTable[[#This Row],[Order Date]])</f>
        <v>2026</v>
      </c>
      <c r="D2063" s="14">
        <f>ROUNDUP(MONTH(SalesDataTable[[#This Row],[Order Date]])/3,0)</f>
        <v>4</v>
      </c>
      <c r="E2063" s="14">
        <f>MONTH(SalesDataTable[[#This Row],[Order Date]])</f>
        <v>10</v>
      </c>
      <c r="F2063" s="14" t="str">
        <f>TEXT(SalesDataTable[[#This Row],[Order Date]],"mmm")</f>
        <v>Oct</v>
      </c>
      <c r="G2063" s="3" t="s">
        <v>11</v>
      </c>
      <c r="H2063" s="3" t="s">
        <v>52</v>
      </c>
      <c r="I2063" s="3" t="s">
        <v>2</v>
      </c>
      <c r="J2063" s="3" t="s">
        <v>3</v>
      </c>
      <c r="K2063" s="3" t="s">
        <v>4</v>
      </c>
      <c r="L2063" s="3" t="s">
        <v>30</v>
      </c>
      <c r="M2063" s="8">
        <v>1</v>
      </c>
      <c r="N2063" s="5">
        <v>103.48</v>
      </c>
      <c r="O2063" s="6">
        <v>0.1</v>
      </c>
      <c r="P2063" s="5">
        <v>51.33</v>
      </c>
      <c r="Q2063" s="5">
        <f t="shared" si="128"/>
        <v>93.132000000000005</v>
      </c>
      <c r="R2063" s="5">
        <f t="shared" si="129"/>
        <v>51.33</v>
      </c>
      <c r="S2063" s="5">
        <f t="shared" si="130"/>
        <v>41.802000000000007</v>
      </c>
      <c r="T2063" s="7">
        <f t="shared" si="131"/>
        <v>0.4488467980930293</v>
      </c>
      <c r="U2063" s="4">
        <f>YEAR(SalesDataTable[[#This Row],[Order Date]])</f>
        <v>2026</v>
      </c>
      <c r="V2063" s="7" t="str">
        <f>"Q"&amp;ROUNDUP(MONTH(SalesDataTable[[#This Row],[Order Date]])/3,0)</f>
        <v>Q4</v>
      </c>
      <c r="W2063" s="8">
        <f>MONTH(SalesDataTable[[#This Row],[Order Date]])</f>
        <v>10</v>
      </c>
      <c r="X2063" s="7" t="str">
        <f>TEXT(SalesDataTable[[#This Row],[Order Date]],"mmm")</f>
        <v>Oct</v>
      </c>
    </row>
    <row r="2064" spans="1:24" ht="15.6">
      <c r="A2064" s="2">
        <v>4147</v>
      </c>
      <c r="B2064" s="12">
        <v>46302</v>
      </c>
      <c r="C2064" s="14">
        <f>YEAR(SalesDataTable[[#This Row],[Order Date]])</f>
        <v>2026</v>
      </c>
      <c r="D2064" s="14">
        <f>ROUNDUP(MONTH(SalesDataTable[[#This Row],[Order Date]])/3,0)</f>
        <v>4</v>
      </c>
      <c r="E2064" s="14">
        <f>MONTH(SalesDataTable[[#This Row],[Order Date]])</f>
        <v>10</v>
      </c>
      <c r="F2064" s="14" t="str">
        <f>TEXT(SalesDataTable[[#This Row],[Order Date]],"mmm")</f>
        <v>Oct</v>
      </c>
      <c r="G2064" s="3" t="s">
        <v>6</v>
      </c>
      <c r="H2064" s="3" t="s">
        <v>43</v>
      </c>
      <c r="I2064" s="3" t="s">
        <v>19</v>
      </c>
      <c r="J2064" s="3" t="s">
        <v>3</v>
      </c>
      <c r="K2064" s="3" t="s">
        <v>4</v>
      </c>
      <c r="L2064" s="3"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c r="U2064" s="4">
        <f>YEAR(SalesDataTable[[#This Row],[Order Date]])</f>
        <v>2026</v>
      </c>
      <c r="V2064" s="7" t="str">
        <f>"Q"&amp;ROUNDUP(MONTH(SalesDataTable[[#This Row],[Order Date]])/3,0)</f>
        <v>Q4</v>
      </c>
      <c r="W2064" s="8">
        <f>MONTH(SalesDataTable[[#This Row],[Order Date]])</f>
        <v>10</v>
      </c>
      <c r="X2064" s="7" t="str">
        <f>TEXT(SalesDataTable[[#This Row],[Order Date]],"mmm")</f>
        <v>Oct</v>
      </c>
    </row>
    <row r="2065" spans="1:24" ht="15.6">
      <c r="A2065" s="2">
        <v>4164</v>
      </c>
      <c r="B2065" s="12">
        <v>46302</v>
      </c>
      <c r="C2065" s="14">
        <f>YEAR(SalesDataTable[[#This Row],[Order Date]])</f>
        <v>2026</v>
      </c>
      <c r="D2065" s="14">
        <f>ROUNDUP(MONTH(SalesDataTable[[#This Row],[Order Date]])/3,0)</f>
        <v>4</v>
      </c>
      <c r="E2065" s="14">
        <f>MONTH(SalesDataTable[[#This Row],[Order Date]])</f>
        <v>10</v>
      </c>
      <c r="F2065" s="14" t="str">
        <f>TEXT(SalesDataTable[[#This Row],[Order Date]],"mmm")</f>
        <v>Oct</v>
      </c>
      <c r="G2065" s="3" t="s">
        <v>0</v>
      </c>
      <c r="H2065" s="3" t="s">
        <v>36</v>
      </c>
      <c r="I2065" s="3" t="s">
        <v>19</v>
      </c>
      <c r="J2065" s="3" t="s">
        <v>13</v>
      </c>
      <c r="K2065" s="3" t="s">
        <v>9</v>
      </c>
      <c r="L2065" s="3"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c r="U2065" s="4">
        <f>YEAR(SalesDataTable[[#This Row],[Order Date]])</f>
        <v>2026</v>
      </c>
      <c r="V2065" s="7" t="str">
        <f>"Q"&amp;ROUNDUP(MONTH(SalesDataTable[[#This Row],[Order Date]])/3,0)</f>
        <v>Q4</v>
      </c>
      <c r="W2065" s="8">
        <f>MONTH(SalesDataTable[[#This Row],[Order Date]])</f>
        <v>10</v>
      </c>
      <c r="X2065" s="7" t="str">
        <f>TEXT(SalesDataTable[[#This Row],[Order Date]],"mmm")</f>
        <v>Oct</v>
      </c>
    </row>
    <row r="2066" spans="1:24" ht="15.6">
      <c r="A2066" s="2">
        <v>4275</v>
      </c>
      <c r="B2066" s="12">
        <v>46302</v>
      </c>
      <c r="C2066" s="14">
        <f>YEAR(SalesDataTable[[#This Row],[Order Date]])</f>
        <v>2026</v>
      </c>
      <c r="D2066" s="14">
        <f>ROUNDUP(MONTH(SalesDataTable[[#This Row],[Order Date]])/3,0)</f>
        <v>4</v>
      </c>
      <c r="E2066" s="14">
        <f>MONTH(SalesDataTable[[#This Row],[Order Date]])</f>
        <v>10</v>
      </c>
      <c r="F2066" s="14" t="str">
        <f>TEXT(SalesDataTable[[#This Row],[Order Date]],"mmm")</f>
        <v>Oct</v>
      </c>
      <c r="G2066" s="3" t="s">
        <v>20</v>
      </c>
      <c r="H2066" s="3" t="s">
        <v>31</v>
      </c>
      <c r="I2066" s="3" t="s">
        <v>28</v>
      </c>
      <c r="J2066" s="3" t="s">
        <v>3</v>
      </c>
      <c r="K2066" s="3" t="s">
        <v>4</v>
      </c>
      <c r="L2066" s="3" t="s">
        <v>22</v>
      </c>
      <c r="M2066" s="8">
        <v>1</v>
      </c>
      <c r="N2066" s="5">
        <v>49.56</v>
      </c>
      <c r="O2066" s="6">
        <v>0.05</v>
      </c>
      <c r="P2066" s="5">
        <v>22.88</v>
      </c>
      <c r="Q2066" s="5">
        <f t="shared" si="128"/>
        <v>47.082000000000001</v>
      </c>
      <c r="R2066" s="5">
        <f t="shared" si="129"/>
        <v>22.88</v>
      </c>
      <c r="S2066" s="5">
        <f t="shared" si="130"/>
        <v>24.202000000000002</v>
      </c>
      <c r="T2066" s="7">
        <f t="shared" si="131"/>
        <v>0.51403933562720361</v>
      </c>
      <c r="U2066" s="4">
        <f>YEAR(SalesDataTable[[#This Row],[Order Date]])</f>
        <v>2026</v>
      </c>
      <c r="V2066" s="7" t="str">
        <f>"Q"&amp;ROUNDUP(MONTH(SalesDataTable[[#This Row],[Order Date]])/3,0)</f>
        <v>Q4</v>
      </c>
      <c r="W2066" s="8">
        <f>MONTH(SalesDataTable[[#This Row],[Order Date]])</f>
        <v>10</v>
      </c>
      <c r="X2066" s="7" t="str">
        <f>TEXT(SalesDataTable[[#This Row],[Order Date]],"mmm")</f>
        <v>Oct</v>
      </c>
    </row>
    <row r="2067" spans="1:24" ht="15.6">
      <c r="A2067" s="2">
        <v>5062</v>
      </c>
      <c r="B2067" s="12">
        <v>46302</v>
      </c>
      <c r="C2067" s="14">
        <f>YEAR(SalesDataTable[[#This Row],[Order Date]])</f>
        <v>2026</v>
      </c>
      <c r="D2067" s="14">
        <f>ROUNDUP(MONTH(SalesDataTable[[#This Row],[Order Date]])/3,0)</f>
        <v>4</v>
      </c>
      <c r="E2067" s="14">
        <f>MONTH(SalesDataTable[[#This Row],[Order Date]])</f>
        <v>10</v>
      </c>
      <c r="F2067" s="14" t="str">
        <f>TEXT(SalesDataTable[[#This Row],[Order Date]],"mmm")</f>
        <v>Oct</v>
      </c>
      <c r="G2067" s="3" t="s">
        <v>6</v>
      </c>
      <c r="H2067" s="3" t="s">
        <v>43</v>
      </c>
      <c r="I2067" s="3" t="s">
        <v>2</v>
      </c>
      <c r="J2067" s="3" t="s">
        <v>3</v>
      </c>
      <c r="K2067" s="3" t="s">
        <v>14</v>
      </c>
      <c r="L2067" s="3"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c r="U2067" s="4">
        <f>YEAR(SalesDataTable[[#This Row],[Order Date]])</f>
        <v>2026</v>
      </c>
      <c r="V2067" s="7" t="str">
        <f>"Q"&amp;ROUNDUP(MONTH(SalesDataTable[[#This Row],[Order Date]])/3,0)</f>
        <v>Q4</v>
      </c>
      <c r="W2067" s="8">
        <f>MONTH(SalesDataTable[[#This Row],[Order Date]])</f>
        <v>10</v>
      </c>
      <c r="X2067" s="7" t="str">
        <f>TEXT(SalesDataTable[[#This Row],[Order Date]],"mmm")</f>
        <v>Oct</v>
      </c>
    </row>
    <row r="2068" spans="1:24" ht="15.6">
      <c r="A2068" s="2">
        <v>1126</v>
      </c>
      <c r="B2068" s="12">
        <v>46303</v>
      </c>
      <c r="C2068" s="14">
        <f>YEAR(SalesDataTable[[#This Row],[Order Date]])</f>
        <v>2026</v>
      </c>
      <c r="D2068" s="14">
        <f>ROUNDUP(MONTH(SalesDataTable[[#This Row],[Order Date]])/3,0)</f>
        <v>4</v>
      </c>
      <c r="E2068" s="14">
        <f>MONTH(SalesDataTable[[#This Row],[Order Date]])</f>
        <v>10</v>
      </c>
      <c r="F2068" s="14" t="str">
        <f>TEXT(SalesDataTable[[#This Row],[Order Date]],"mmm")</f>
        <v>Oct</v>
      </c>
      <c r="G2068" s="3" t="s">
        <v>0</v>
      </c>
      <c r="H2068" s="3" t="s">
        <v>36</v>
      </c>
      <c r="I2068" s="3" t="s">
        <v>2</v>
      </c>
      <c r="J2068" s="3" t="s">
        <v>16</v>
      </c>
      <c r="K2068" s="3" t="s">
        <v>4</v>
      </c>
      <c r="L2068" s="3" t="s">
        <v>22</v>
      </c>
      <c r="M2068" s="8">
        <v>1</v>
      </c>
      <c r="N2068" s="5">
        <v>51.35</v>
      </c>
      <c r="O2068" s="6">
        <v>0</v>
      </c>
      <c r="P2068" s="5">
        <v>22.98</v>
      </c>
      <c r="Q2068" s="5">
        <f t="shared" si="128"/>
        <v>51.35</v>
      </c>
      <c r="R2068" s="5">
        <f t="shared" si="129"/>
        <v>22.98</v>
      </c>
      <c r="S2068" s="5">
        <f t="shared" si="130"/>
        <v>28.37</v>
      </c>
      <c r="T2068" s="7">
        <f t="shared" si="131"/>
        <v>0.55248296007789677</v>
      </c>
      <c r="U2068" s="4">
        <f>YEAR(SalesDataTable[[#This Row],[Order Date]])</f>
        <v>2026</v>
      </c>
      <c r="V2068" s="7" t="str">
        <f>"Q"&amp;ROUNDUP(MONTH(SalesDataTable[[#This Row],[Order Date]])/3,0)</f>
        <v>Q4</v>
      </c>
      <c r="W2068" s="8">
        <f>MONTH(SalesDataTable[[#This Row],[Order Date]])</f>
        <v>10</v>
      </c>
      <c r="X2068" s="7" t="str">
        <f>TEXT(SalesDataTable[[#This Row],[Order Date]],"mmm")</f>
        <v>Oct</v>
      </c>
    </row>
    <row r="2069" spans="1:24" ht="15.6">
      <c r="A2069" s="2">
        <v>1865</v>
      </c>
      <c r="B2069" s="12">
        <v>46303</v>
      </c>
      <c r="C2069" s="14">
        <f>YEAR(SalesDataTable[[#This Row],[Order Date]])</f>
        <v>2026</v>
      </c>
      <c r="D2069" s="14">
        <f>ROUNDUP(MONTH(SalesDataTable[[#This Row],[Order Date]])/3,0)</f>
        <v>4</v>
      </c>
      <c r="E2069" s="14">
        <f>MONTH(SalesDataTable[[#This Row],[Order Date]])</f>
        <v>10</v>
      </c>
      <c r="F2069" s="14" t="str">
        <f>TEXT(SalesDataTable[[#This Row],[Order Date]],"mmm")</f>
        <v>Oct</v>
      </c>
      <c r="G2069" s="3" t="s">
        <v>20</v>
      </c>
      <c r="H2069" s="3" t="s">
        <v>33</v>
      </c>
      <c r="I2069" s="3" t="s">
        <v>2</v>
      </c>
      <c r="J2069" s="3" t="s">
        <v>3</v>
      </c>
      <c r="K2069" s="3" t="s">
        <v>34</v>
      </c>
      <c r="L2069" s="3"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c r="U2069" s="4">
        <f>YEAR(SalesDataTable[[#This Row],[Order Date]])</f>
        <v>2026</v>
      </c>
      <c r="V2069" s="7" t="str">
        <f>"Q"&amp;ROUNDUP(MONTH(SalesDataTable[[#This Row],[Order Date]])/3,0)</f>
        <v>Q4</v>
      </c>
      <c r="W2069" s="8">
        <f>MONTH(SalesDataTable[[#This Row],[Order Date]])</f>
        <v>10</v>
      </c>
      <c r="X2069" s="7" t="str">
        <f>TEXT(SalesDataTable[[#This Row],[Order Date]],"mmm")</f>
        <v>Oct</v>
      </c>
    </row>
    <row r="2070" spans="1:24" ht="15.6">
      <c r="A2070" s="2">
        <v>2471</v>
      </c>
      <c r="B2070" s="12">
        <v>46303</v>
      </c>
      <c r="C2070" s="14">
        <f>YEAR(SalesDataTable[[#This Row],[Order Date]])</f>
        <v>2026</v>
      </c>
      <c r="D2070" s="14">
        <f>ROUNDUP(MONTH(SalesDataTable[[#This Row],[Order Date]])/3,0)</f>
        <v>4</v>
      </c>
      <c r="E2070" s="14">
        <f>MONTH(SalesDataTable[[#This Row],[Order Date]])</f>
        <v>10</v>
      </c>
      <c r="F2070" s="14" t="str">
        <f>TEXT(SalesDataTable[[#This Row],[Order Date]],"mmm")</f>
        <v>Oct</v>
      </c>
      <c r="G2070" s="3" t="s">
        <v>20</v>
      </c>
      <c r="H2070" s="3" t="s">
        <v>47</v>
      </c>
      <c r="I2070" s="3" t="s">
        <v>19</v>
      </c>
      <c r="J2070" s="3" t="s">
        <v>13</v>
      </c>
      <c r="K2070" s="3" t="s">
        <v>34</v>
      </c>
      <c r="L2070" s="3" t="s">
        <v>35</v>
      </c>
      <c r="M2070" s="8">
        <v>1</v>
      </c>
      <c r="N2070" s="5">
        <v>39.79</v>
      </c>
      <c r="O2070" s="6">
        <v>0</v>
      </c>
      <c r="P2070" s="5">
        <v>14.76</v>
      </c>
      <c r="Q2070" s="5">
        <f t="shared" si="128"/>
        <v>39.79</v>
      </c>
      <c r="R2070" s="5">
        <f t="shared" si="129"/>
        <v>14.76</v>
      </c>
      <c r="S2070" s="5">
        <f t="shared" si="130"/>
        <v>25.03</v>
      </c>
      <c r="T2070" s="7">
        <f t="shared" si="131"/>
        <v>0.62905252576024129</v>
      </c>
      <c r="U2070" s="4">
        <f>YEAR(SalesDataTable[[#This Row],[Order Date]])</f>
        <v>2026</v>
      </c>
      <c r="V2070" s="7" t="str">
        <f>"Q"&amp;ROUNDUP(MONTH(SalesDataTable[[#This Row],[Order Date]])/3,0)</f>
        <v>Q4</v>
      </c>
      <c r="W2070" s="8">
        <f>MONTH(SalesDataTable[[#This Row],[Order Date]])</f>
        <v>10</v>
      </c>
      <c r="X2070" s="7" t="str">
        <f>TEXT(SalesDataTable[[#This Row],[Order Date]],"mmm")</f>
        <v>Oct</v>
      </c>
    </row>
    <row r="2071" spans="1:24" ht="15.6">
      <c r="A2071" s="2">
        <v>3208</v>
      </c>
      <c r="B2071" s="12">
        <v>46303</v>
      </c>
      <c r="C2071" s="14">
        <f>YEAR(SalesDataTable[[#This Row],[Order Date]])</f>
        <v>2026</v>
      </c>
      <c r="D2071" s="14">
        <f>ROUNDUP(MONTH(SalesDataTable[[#This Row],[Order Date]])/3,0)</f>
        <v>4</v>
      </c>
      <c r="E2071" s="14">
        <f>MONTH(SalesDataTable[[#This Row],[Order Date]])</f>
        <v>10</v>
      </c>
      <c r="F2071" s="14" t="str">
        <f>TEXT(SalesDataTable[[#This Row],[Order Date]],"mmm")</f>
        <v>Oct</v>
      </c>
      <c r="G2071" s="3" t="s">
        <v>11</v>
      </c>
      <c r="H2071" s="3" t="s">
        <v>39</v>
      </c>
      <c r="I2071" s="3" t="s">
        <v>8</v>
      </c>
      <c r="J2071" s="3" t="s">
        <v>13</v>
      </c>
      <c r="K2071" s="3" t="s">
        <v>4</v>
      </c>
      <c r="L2071" s="3" t="s">
        <v>26</v>
      </c>
      <c r="M2071" s="8">
        <v>6</v>
      </c>
      <c r="N2071" s="5">
        <v>41.27</v>
      </c>
      <c r="O2071" s="6">
        <v>0.1</v>
      </c>
      <c r="P2071" s="5">
        <v>16.61</v>
      </c>
      <c r="Q2071" s="5">
        <f t="shared" si="128"/>
        <v>222.858</v>
      </c>
      <c r="R2071" s="5">
        <f t="shared" si="129"/>
        <v>99.66</v>
      </c>
      <c r="S2071" s="5">
        <f t="shared" si="130"/>
        <v>123.19800000000001</v>
      </c>
      <c r="T2071" s="7">
        <f t="shared" si="131"/>
        <v>0.55280941227149127</v>
      </c>
      <c r="U2071" s="4">
        <f>YEAR(SalesDataTable[[#This Row],[Order Date]])</f>
        <v>2026</v>
      </c>
      <c r="V2071" s="7" t="str">
        <f>"Q"&amp;ROUNDUP(MONTH(SalesDataTable[[#This Row],[Order Date]])/3,0)</f>
        <v>Q4</v>
      </c>
      <c r="W2071" s="8">
        <f>MONTH(SalesDataTable[[#This Row],[Order Date]])</f>
        <v>10</v>
      </c>
      <c r="X2071" s="7" t="str">
        <f>TEXT(SalesDataTable[[#This Row],[Order Date]],"mmm")</f>
        <v>Oct</v>
      </c>
    </row>
    <row r="2072" spans="1:24" ht="15.6">
      <c r="A2072" s="2">
        <v>4285</v>
      </c>
      <c r="B2072" s="12">
        <v>46303</v>
      </c>
      <c r="C2072" s="14">
        <f>YEAR(SalesDataTable[[#This Row],[Order Date]])</f>
        <v>2026</v>
      </c>
      <c r="D2072" s="14">
        <f>ROUNDUP(MONTH(SalesDataTable[[#This Row],[Order Date]])/3,0)</f>
        <v>4</v>
      </c>
      <c r="E2072" s="14">
        <f>MONTH(SalesDataTable[[#This Row],[Order Date]])</f>
        <v>10</v>
      </c>
      <c r="F2072" s="14" t="str">
        <f>TEXT(SalesDataTable[[#This Row],[Order Date]],"mmm")</f>
        <v>Oct</v>
      </c>
      <c r="G2072" s="3" t="s">
        <v>20</v>
      </c>
      <c r="H2072" s="3" t="s">
        <v>21</v>
      </c>
      <c r="I2072" s="3" t="s">
        <v>2</v>
      </c>
      <c r="J2072" s="3" t="s">
        <v>3</v>
      </c>
      <c r="K2072" s="3" t="s">
        <v>9</v>
      </c>
      <c r="L2072" s="3" t="s">
        <v>10</v>
      </c>
      <c r="M2072" s="8">
        <v>1</v>
      </c>
      <c r="N2072" s="5">
        <v>93.39</v>
      </c>
      <c r="O2072" s="6">
        <v>0</v>
      </c>
      <c r="P2072" s="5">
        <v>45.98</v>
      </c>
      <c r="Q2072" s="5">
        <f t="shared" si="128"/>
        <v>93.39</v>
      </c>
      <c r="R2072" s="5">
        <f t="shared" si="129"/>
        <v>45.98</v>
      </c>
      <c r="S2072" s="5">
        <f t="shared" si="130"/>
        <v>47.410000000000004</v>
      </c>
      <c r="T2072" s="7">
        <f t="shared" si="131"/>
        <v>0.50765606595995294</v>
      </c>
      <c r="U2072" s="4">
        <f>YEAR(SalesDataTable[[#This Row],[Order Date]])</f>
        <v>2026</v>
      </c>
      <c r="V2072" s="7" t="str">
        <f>"Q"&amp;ROUNDUP(MONTH(SalesDataTable[[#This Row],[Order Date]])/3,0)</f>
        <v>Q4</v>
      </c>
      <c r="W2072" s="8">
        <f>MONTH(SalesDataTable[[#This Row],[Order Date]])</f>
        <v>10</v>
      </c>
      <c r="X2072" s="7" t="str">
        <f>TEXT(SalesDataTable[[#This Row],[Order Date]],"mmm")</f>
        <v>Oct</v>
      </c>
    </row>
    <row r="2073" spans="1:24" ht="15.6">
      <c r="A2073" s="2">
        <v>261</v>
      </c>
      <c r="B2073" s="12">
        <v>46304</v>
      </c>
      <c r="C2073" s="14">
        <f>YEAR(SalesDataTable[[#This Row],[Order Date]])</f>
        <v>2026</v>
      </c>
      <c r="D2073" s="14">
        <f>ROUNDUP(MONTH(SalesDataTable[[#This Row],[Order Date]])/3,0)</f>
        <v>4</v>
      </c>
      <c r="E2073" s="14">
        <f>MONTH(SalesDataTable[[#This Row],[Order Date]])</f>
        <v>10</v>
      </c>
      <c r="F2073" s="14" t="str">
        <f>TEXT(SalesDataTable[[#This Row],[Order Date]],"mmm")</f>
        <v>Oct</v>
      </c>
      <c r="G2073" s="3" t="s">
        <v>11</v>
      </c>
      <c r="H2073" s="3" t="s">
        <v>18</v>
      </c>
      <c r="I2073" s="3" t="s">
        <v>2</v>
      </c>
      <c r="J2073" s="3" t="s">
        <v>16</v>
      </c>
      <c r="K2073" s="3" t="s">
        <v>23</v>
      </c>
      <c r="L2073" s="3" t="s">
        <v>24</v>
      </c>
      <c r="M2073" s="8">
        <v>1</v>
      </c>
      <c r="N2073" s="5">
        <v>336.56</v>
      </c>
      <c r="O2073" s="6">
        <v>0</v>
      </c>
      <c r="P2073" s="5">
        <v>189.74</v>
      </c>
      <c r="Q2073" s="5">
        <f t="shared" si="128"/>
        <v>336.56</v>
      </c>
      <c r="R2073" s="5">
        <f t="shared" si="129"/>
        <v>189.74</v>
      </c>
      <c r="S2073" s="5">
        <f t="shared" si="130"/>
        <v>146.82</v>
      </c>
      <c r="T2073" s="7">
        <f t="shared" si="131"/>
        <v>0.43623722367482765</v>
      </c>
      <c r="U2073" s="4">
        <f>YEAR(SalesDataTable[[#This Row],[Order Date]])</f>
        <v>2026</v>
      </c>
      <c r="V2073" s="7" t="str">
        <f>"Q"&amp;ROUNDUP(MONTH(SalesDataTable[[#This Row],[Order Date]])/3,0)</f>
        <v>Q4</v>
      </c>
      <c r="W2073" s="8">
        <f>MONTH(SalesDataTable[[#This Row],[Order Date]])</f>
        <v>10</v>
      </c>
      <c r="X2073" s="7" t="str">
        <f>TEXT(SalesDataTable[[#This Row],[Order Date]],"mmm")</f>
        <v>Oct</v>
      </c>
    </row>
    <row r="2074" spans="1:24" ht="15.6">
      <c r="A2074" s="2">
        <v>291</v>
      </c>
      <c r="B2074" s="12">
        <v>46304</v>
      </c>
      <c r="C2074" s="14">
        <f>YEAR(SalesDataTable[[#This Row],[Order Date]])</f>
        <v>2026</v>
      </c>
      <c r="D2074" s="14">
        <f>ROUNDUP(MONTH(SalesDataTable[[#This Row],[Order Date]])/3,0)</f>
        <v>4</v>
      </c>
      <c r="E2074" s="14">
        <f>MONTH(SalesDataTable[[#This Row],[Order Date]])</f>
        <v>10</v>
      </c>
      <c r="F2074" s="14" t="str">
        <f>TEXT(SalesDataTable[[#This Row],[Order Date]],"mmm")</f>
        <v>Oct</v>
      </c>
      <c r="G2074" s="3" t="s">
        <v>11</v>
      </c>
      <c r="H2074" s="3" t="s">
        <v>12</v>
      </c>
      <c r="I2074" s="3" t="s">
        <v>2</v>
      </c>
      <c r="J2074" s="3" t="s">
        <v>13</v>
      </c>
      <c r="K2074" s="3" t="s">
        <v>14</v>
      </c>
      <c r="L2074" s="3"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c r="U2074" s="4">
        <f>YEAR(SalesDataTable[[#This Row],[Order Date]])</f>
        <v>2026</v>
      </c>
      <c r="V2074" s="7" t="str">
        <f>"Q"&amp;ROUNDUP(MONTH(SalesDataTable[[#This Row],[Order Date]])/3,0)</f>
        <v>Q4</v>
      </c>
      <c r="W2074" s="8">
        <f>MONTH(SalesDataTable[[#This Row],[Order Date]])</f>
        <v>10</v>
      </c>
      <c r="X2074" s="7" t="str">
        <f>TEXT(SalesDataTable[[#This Row],[Order Date]],"mmm")</f>
        <v>Oct</v>
      </c>
    </row>
    <row r="2075" spans="1:24" ht="15.6">
      <c r="A2075" s="2">
        <v>670</v>
      </c>
      <c r="B2075" s="12">
        <v>46304</v>
      </c>
      <c r="C2075" s="14">
        <f>YEAR(SalesDataTable[[#This Row],[Order Date]])</f>
        <v>2026</v>
      </c>
      <c r="D2075" s="14">
        <f>ROUNDUP(MONTH(SalesDataTable[[#This Row],[Order Date]])/3,0)</f>
        <v>4</v>
      </c>
      <c r="E2075" s="14">
        <f>MONTH(SalesDataTable[[#This Row],[Order Date]])</f>
        <v>10</v>
      </c>
      <c r="F2075" s="14" t="str">
        <f>TEXT(SalesDataTable[[#This Row],[Order Date]],"mmm")</f>
        <v>Oct</v>
      </c>
      <c r="G2075" s="3" t="s">
        <v>6</v>
      </c>
      <c r="H2075" s="3" t="s">
        <v>49</v>
      </c>
      <c r="I2075" s="3" t="s">
        <v>19</v>
      </c>
      <c r="J2075" s="3" t="s">
        <v>3</v>
      </c>
      <c r="K2075" s="3" t="s">
        <v>9</v>
      </c>
      <c r="L2075" s="3" t="s">
        <v>10</v>
      </c>
      <c r="M2075" s="8">
        <v>1</v>
      </c>
      <c r="N2075" s="5">
        <v>92.59</v>
      </c>
      <c r="O2075" s="6">
        <v>0</v>
      </c>
      <c r="P2075" s="5">
        <v>44.46</v>
      </c>
      <c r="Q2075" s="5">
        <f t="shared" si="128"/>
        <v>92.59</v>
      </c>
      <c r="R2075" s="5">
        <f t="shared" si="129"/>
        <v>44.46</v>
      </c>
      <c r="S2075" s="5">
        <f t="shared" si="130"/>
        <v>48.13</v>
      </c>
      <c r="T2075" s="7">
        <f t="shared" si="131"/>
        <v>0.51981855491953777</v>
      </c>
      <c r="U2075" s="4">
        <f>YEAR(SalesDataTable[[#This Row],[Order Date]])</f>
        <v>2026</v>
      </c>
      <c r="V2075" s="7" t="str">
        <f>"Q"&amp;ROUNDUP(MONTH(SalesDataTable[[#This Row],[Order Date]])/3,0)</f>
        <v>Q4</v>
      </c>
      <c r="W2075" s="8">
        <f>MONTH(SalesDataTable[[#This Row],[Order Date]])</f>
        <v>10</v>
      </c>
      <c r="X2075" s="7" t="str">
        <f>TEXT(SalesDataTable[[#This Row],[Order Date]],"mmm")</f>
        <v>Oct</v>
      </c>
    </row>
    <row r="2076" spans="1:24" ht="15.6">
      <c r="A2076" s="2">
        <v>1306</v>
      </c>
      <c r="B2076" s="12">
        <v>46304</v>
      </c>
      <c r="C2076" s="14">
        <f>YEAR(SalesDataTable[[#This Row],[Order Date]])</f>
        <v>2026</v>
      </c>
      <c r="D2076" s="14">
        <f>ROUNDUP(MONTH(SalesDataTable[[#This Row],[Order Date]])/3,0)</f>
        <v>4</v>
      </c>
      <c r="E2076" s="14">
        <f>MONTH(SalesDataTable[[#This Row],[Order Date]])</f>
        <v>10</v>
      </c>
      <c r="F2076" s="14" t="str">
        <f>TEXT(SalesDataTable[[#This Row],[Order Date]],"mmm")</f>
        <v>Oct</v>
      </c>
      <c r="G2076" s="3" t="s">
        <v>20</v>
      </c>
      <c r="H2076" s="3" t="s">
        <v>33</v>
      </c>
      <c r="I2076" s="3" t="s">
        <v>19</v>
      </c>
      <c r="J2076" s="3" t="s">
        <v>16</v>
      </c>
      <c r="K2076" s="3" t="s">
        <v>34</v>
      </c>
      <c r="L2076" s="3"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c r="U2076" s="4">
        <f>YEAR(SalesDataTable[[#This Row],[Order Date]])</f>
        <v>2026</v>
      </c>
      <c r="V2076" s="7" t="str">
        <f>"Q"&amp;ROUNDUP(MONTH(SalesDataTable[[#This Row],[Order Date]])/3,0)</f>
        <v>Q4</v>
      </c>
      <c r="W2076" s="8">
        <f>MONTH(SalesDataTable[[#This Row],[Order Date]])</f>
        <v>10</v>
      </c>
      <c r="X2076" s="7" t="str">
        <f>TEXT(SalesDataTable[[#This Row],[Order Date]],"mmm")</f>
        <v>Oct</v>
      </c>
    </row>
    <row r="2077" spans="1:24" ht="15.6">
      <c r="A2077" s="2">
        <v>2400</v>
      </c>
      <c r="B2077" s="12">
        <v>46304</v>
      </c>
      <c r="C2077" s="14">
        <f>YEAR(SalesDataTable[[#This Row],[Order Date]])</f>
        <v>2026</v>
      </c>
      <c r="D2077" s="14">
        <f>ROUNDUP(MONTH(SalesDataTable[[#This Row],[Order Date]])/3,0)</f>
        <v>4</v>
      </c>
      <c r="E2077" s="14">
        <f>MONTH(SalesDataTable[[#This Row],[Order Date]])</f>
        <v>10</v>
      </c>
      <c r="F2077" s="14" t="str">
        <f>TEXT(SalesDataTable[[#This Row],[Order Date]],"mmm")</f>
        <v>Oct</v>
      </c>
      <c r="G2077" s="3" t="s">
        <v>11</v>
      </c>
      <c r="H2077" s="3" t="s">
        <v>12</v>
      </c>
      <c r="I2077" s="3" t="s">
        <v>2</v>
      </c>
      <c r="J2077" s="3" t="s">
        <v>13</v>
      </c>
      <c r="K2077" s="3" t="s">
        <v>9</v>
      </c>
      <c r="L2077" s="3" t="s">
        <v>10</v>
      </c>
      <c r="M2077" s="8">
        <v>2</v>
      </c>
      <c r="N2077" s="5">
        <v>93.83</v>
      </c>
      <c r="O2077" s="6">
        <v>0.1</v>
      </c>
      <c r="P2077" s="5">
        <v>44.27</v>
      </c>
      <c r="Q2077" s="5">
        <f t="shared" si="128"/>
        <v>168.89400000000001</v>
      </c>
      <c r="R2077" s="5">
        <f t="shared" si="129"/>
        <v>88.54</v>
      </c>
      <c r="S2077" s="5">
        <f t="shared" si="130"/>
        <v>80.353999999999999</v>
      </c>
      <c r="T2077" s="7">
        <f t="shared" si="131"/>
        <v>0.47576586498040191</v>
      </c>
      <c r="U2077" s="4">
        <f>YEAR(SalesDataTable[[#This Row],[Order Date]])</f>
        <v>2026</v>
      </c>
      <c r="V2077" s="7" t="str">
        <f>"Q"&amp;ROUNDUP(MONTH(SalesDataTable[[#This Row],[Order Date]])/3,0)</f>
        <v>Q4</v>
      </c>
      <c r="W2077" s="8">
        <f>MONTH(SalesDataTable[[#This Row],[Order Date]])</f>
        <v>10</v>
      </c>
      <c r="X2077" s="7" t="str">
        <f>TEXT(SalesDataTable[[#This Row],[Order Date]],"mmm")</f>
        <v>Oct</v>
      </c>
    </row>
    <row r="2078" spans="1:24" ht="15.6">
      <c r="A2078" s="2">
        <v>3816</v>
      </c>
      <c r="B2078" s="12">
        <v>46304</v>
      </c>
      <c r="C2078" s="14">
        <f>YEAR(SalesDataTable[[#This Row],[Order Date]])</f>
        <v>2026</v>
      </c>
      <c r="D2078" s="14">
        <f>ROUNDUP(MONTH(SalesDataTable[[#This Row],[Order Date]])/3,0)</f>
        <v>4</v>
      </c>
      <c r="E2078" s="14">
        <f>MONTH(SalesDataTable[[#This Row],[Order Date]])</f>
        <v>10</v>
      </c>
      <c r="F2078" s="14" t="str">
        <f>TEXT(SalesDataTable[[#This Row],[Order Date]],"mmm")</f>
        <v>Oct</v>
      </c>
      <c r="G2078" s="3" t="s">
        <v>6</v>
      </c>
      <c r="H2078" s="3" t="s">
        <v>43</v>
      </c>
      <c r="I2078" s="3" t="s">
        <v>2</v>
      </c>
      <c r="J2078" s="3" t="s">
        <v>13</v>
      </c>
      <c r="K2078" s="3" t="s">
        <v>34</v>
      </c>
      <c r="L2078" s="3" t="s">
        <v>42</v>
      </c>
      <c r="M2078" s="8">
        <v>1</v>
      </c>
      <c r="N2078" s="5">
        <v>36.32</v>
      </c>
      <c r="O2078" s="6">
        <v>0</v>
      </c>
      <c r="P2078" s="5">
        <v>13.6</v>
      </c>
      <c r="Q2078" s="5">
        <f t="shared" si="128"/>
        <v>36.32</v>
      </c>
      <c r="R2078" s="5">
        <f t="shared" si="129"/>
        <v>13.6</v>
      </c>
      <c r="S2078" s="5">
        <f t="shared" si="130"/>
        <v>22.72</v>
      </c>
      <c r="T2078" s="7">
        <f t="shared" si="131"/>
        <v>0.62555066079295152</v>
      </c>
      <c r="U2078" s="4">
        <f>YEAR(SalesDataTable[[#This Row],[Order Date]])</f>
        <v>2026</v>
      </c>
      <c r="V2078" s="7" t="str">
        <f>"Q"&amp;ROUNDUP(MONTH(SalesDataTable[[#This Row],[Order Date]])/3,0)</f>
        <v>Q4</v>
      </c>
      <c r="W2078" s="8">
        <f>MONTH(SalesDataTable[[#This Row],[Order Date]])</f>
        <v>10</v>
      </c>
      <c r="X2078" s="7" t="str">
        <f>TEXT(SalesDataTable[[#This Row],[Order Date]],"mmm")</f>
        <v>Oct</v>
      </c>
    </row>
    <row r="2079" spans="1:24" ht="15.6">
      <c r="A2079" s="2">
        <v>4038</v>
      </c>
      <c r="B2079" s="12">
        <v>46304</v>
      </c>
      <c r="C2079" s="14">
        <f>YEAR(SalesDataTable[[#This Row],[Order Date]])</f>
        <v>2026</v>
      </c>
      <c r="D2079" s="14">
        <f>ROUNDUP(MONTH(SalesDataTable[[#This Row],[Order Date]])/3,0)</f>
        <v>4</v>
      </c>
      <c r="E2079" s="14">
        <f>MONTH(SalesDataTable[[#This Row],[Order Date]])</f>
        <v>10</v>
      </c>
      <c r="F2079" s="14" t="str">
        <f>TEXT(SalesDataTable[[#This Row],[Order Date]],"mmm")</f>
        <v>Oct</v>
      </c>
      <c r="G2079" s="3" t="s">
        <v>0</v>
      </c>
      <c r="H2079" s="3" t="s">
        <v>50</v>
      </c>
      <c r="I2079" s="3" t="s">
        <v>2</v>
      </c>
      <c r="J2079" s="3" t="s">
        <v>3</v>
      </c>
      <c r="K2079" s="3" t="s">
        <v>34</v>
      </c>
      <c r="L2079" s="3"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c r="U2079" s="4">
        <f>YEAR(SalesDataTable[[#This Row],[Order Date]])</f>
        <v>2026</v>
      </c>
      <c r="V2079" s="7" t="str">
        <f>"Q"&amp;ROUNDUP(MONTH(SalesDataTable[[#This Row],[Order Date]])/3,0)</f>
        <v>Q4</v>
      </c>
      <c r="W2079" s="8">
        <f>MONTH(SalesDataTable[[#This Row],[Order Date]])</f>
        <v>10</v>
      </c>
      <c r="X2079" s="7" t="str">
        <f>TEXT(SalesDataTable[[#This Row],[Order Date]],"mmm")</f>
        <v>Oct</v>
      </c>
    </row>
    <row r="2080" spans="1:24" ht="15.6">
      <c r="A2080" s="2">
        <v>4686</v>
      </c>
      <c r="B2080" s="12">
        <v>46304</v>
      </c>
      <c r="C2080" s="14">
        <f>YEAR(SalesDataTable[[#This Row],[Order Date]])</f>
        <v>2026</v>
      </c>
      <c r="D2080" s="14">
        <f>ROUNDUP(MONTH(SalesDataTable[[#This Row],[Order Date]])/3,0)</f>
        <v>4</v>
      </c>
      <c r="E2080" s="14">
        <f>MONTH(SalesDataTable[[#This Row],[Order Date]])</f>
        <v>10</v>
      </c>
      <c r="F2080" s="14" t="str">
        <f>TEXT(SalesDataTable[[#This Row],[Order Date]],"mmm")</f>
        <v>Oct</v>
      </c>
      <c r="G2080" s="3" t="s">
        <v>0</v>
      </c>
      <c r="H2080" s="3" t="s">
        <v>50</v>
      </c>
      <c r="I2080" s="3" t="s">
        <v>28</v>
      </c>
      <c r="J2080" s="3" t="s">
        <v>13</v>
      </c>
      <c r="K2080" s="3" t="s">
        <v>23</v>
      </c>
      <c r="L2080" s="3" t="s">
        <v>51</v>
      </c>
      <c r="M2080" s="8">
        <v>2</v>
      </c>
      <c r="N2080" s="5">
        <v>124.91</v>
      </c>
      <c r="O2080" s="6">
        <v>0</v>
      </c>
      <c r="P2080" s="5">
        <v>60.33</v>
      </c>
      <c r="Q2080" s="5">
        <f t="shared" si="128"/>
        <v>249.82</v>
      </c>
      <c r="R2080" s="5">
        <f t="shared" si="129"/>
        <v>120.66</v>
      </c>
      <c r="S2080" s="5">
        <f t="shared" si="130"/>
        <v>129.16</v>
      </c>
      <c r="T2080" s="7">
        <f t="shared" si="131"/>
        <v>0.51701224881914976</v>
      </c>
      <c r="U2080" s="4">
        <f>YEAR(SalesDataTable[[#This Row],[Order Date]])</f>
        <v>2026</v>
      </c>
      <c r="V2080" s="7" t="str">
        <f>"Q"&amp;ROUNDUP(MONTH(SalesDataTable[[#This Row],[Order Date]])/3,0)</f>
        <v>Q4</v>
      </c>
      <c r="W2080" s="8">
        <f>MONTH(SalesDataTable[[#This Row],[Order Date]])</f>
        <v>10</v>
      </c>
      <c r="X2080" s="7" t="str">
        <f>TEXT(SalesDataTable[[#This Row],[Order Date]],"mmm")</f>
        <v>Oct</v>
      </c>
    </row>
    <row r="2081" spans="1:24" ht="15.6">
      <c r="A2081" s="2">
        <v>5076</v>
      </c>
      <c r="B2081" s="12">
        <v>46304</v>
      </c>
      <c r="C2081" s="14">
        <f>YEAR(SalesDataTable[[#This Row],[Order Date]])</f>
        <v>2026</v>
      </c>
      <c r="D2081" s="14">
        <f>ROUNDUP(MONTH(SalesDataTable[[#This Row],[Order Date]])/3,0)</f>
        <v>4</v>
      </c>
      <c r="E2081" s="14">
        <f>MONTH(SalesDataTable[[#This Row],[Order Date]])</f>
        <v>10</v>
      </c>
      <c r="F2081" s="14" t="str">
        <f>TEXT(SalesDataTable[[#This Row],[Order Date]],"mmm")</f>
        <v>Oct</v>
      </c>
      <c r="G2081" s="3" t="s">
        <v>6</v>
      </c>
      <c r="H2081" s="3" t="s">
        <v>43</v>
      </c>
      <c r="I2081" s="3" t="s">
        <v>2</v>
      </c>
      <c r="J2081" s="3" t="s">
        <v>13</v>
      </c>
      <c r="K2081" s="3" t="s">
        <v>23</v>
      </c>
      <c r="L2081" s="3" t="s">
        <v>29</v>
      </c>
      <c r="M2081" s="8">
        <v>1</v>
      </c>
      <c r="N2081" s="5">
        <v>199.32</v>
      </c>
      <c r="O2081" s="6">
        <v>0</v>
      </c>
      <c r="P2081" s="5">
        <v>103.83</v>
      </c>
      <c r="Q2081" s="5">
        <f t="shared" si="128"/>
        <v>199.32</v>
      </c>
      <c r="R2081" s="5">
        <f t="shared" si="129"/>
        <v>103.83</v>
      </c>
      <c r="S2081" s="5">
        <f t="shared" si="130"/>
        <v>95.49</v>
      </c>
      <c r="T2081" s="7">
        <f t="shared" si="131"/>
        <v>0.4790788681517158</v>
      </c>
      <c r="U2081" s="4">
        <f>YEAR(SalesDataTable[[#This Row],[Order Date]])</f>
        <v>2026</v>
      </c>
      <c r="V2081" s="7" t="str">
        <f>"Q"&amp;ROUNDUP(MONTH(SalesDataTable[[#This Row],[Order Date]])/3,0)</f>
        <v>Q4</v>
      </c>
      <c r="W2081" s="8">
        <f>MONTH(SalesDataTable[[#This Row],[Order Date]])</f>
        <v>10</v>
      </c>
      <c r="X2081" s="7" t="str">
        <f>TEXT(SalesDataTable[[#This Row],[Order Date]],"mmm")</f>
        <v>Oct</v>
      </c>
    </row>
    <row r="2082" spans="1:24" ht="15.6">
      <c r="A2082" s="2">
        <v>1339</v>
      </c>
      <c r="B2082" s="12">
        <v>46305</v>
      </c>
      <c r="C2082" s="14">
        <f>YEAR(SalesDataTable[[#This Row],[Order Date]])</f>
        <v>2026</v>
      </c>
      <c r="D2082" s="14">
        <f>ROUNDUP(MONTH(SalesDataTable[[#This Row],[Order Date]])/3,0)</f>
        <v>4</v>
      </c>
      <c r="E2082" s="14">
        <f>MONTH(SalesDataTable[[#This Row],[Order Date]])</f>
        <v>10</v>
      </c>
      <c r="F2082" s="14" t="str">
        <f>TEXT(SalesDataTable[[#This Row],[Order Date]],"mmm")</f>
        <v>Oct</v>
      </c>
      <c r="G2082" s="3" t="s">
        <v>6</v>
      </c>
      <c r="H2082" s="3" t="s">
        <v>41</v>
      </c>
      <c r="I2082" s="3" t="s">
        <v>2</v>
      </c>
      <c r="J2082" s="3" t="s">
        <v>3</v>
      </c>
      <c r="K2082" s="3" t="s">
        <v>23</v>
      </c>
      <c r="L2082" s="3"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c r="U2082" s="4">
        <f>YEAR(SalesDataTable[[#This Row],[Order Date]])</f>
        <v>2026</v>
      </c>
      <c r="V2082" s="7" t="str">
        <f>"Q"&amp;ROUNDUP(MONTH(SalesDataTable[[#This Row],[Order Date]])/3,0)</f>
        <v>Q4</v>
      </c>
      <c r="W2082" s="8">
        <f>MONTH(SalesDataTable[[#This Row],[Order Date]])</f>
        <v>10</v>
      </c>
      <c r="X2082" s="7" t="str">
        <f>TEXT(SalesDataTable[[#This Row],[Order Date]],"mmm")</f>
        <v>Oct</v>
      </c>
    </row>
    <row r="2083" spans="1:24" ht="15.6">
      <c r="A2083" s="2">
        <v>1884</v>
      </c>
      <c r="B2083" s="12">
        <v>46305</v>
      </c>
      <c r="C2083" s="14">
        <f>YEAR(SalesDataTable[[#This Row],[Order Date]])</f>
        <v>2026</v>
      </c>
      <c r="D2083" s="14">
        <f>ROUNDUP(MONTH(SalesDataTable[[#This Row],[Order Date]])/3,0)</f>
        <v>4</v>
      </c>
      <c r="E2083" s="14">
        <f>MONTH(SalesDataTable[[#This Row],[Order Date]])</f>
        <v>10</v>
      </c>
      <c r="F2083" s="14" t="str">
        <f>TEXT(SalesDataTable[[#This Row],[Order Date]],"mmm")</f>
        <v>Oct</v>
      </c>
      <c r="G2083" s="3" t="s">
        <v>11</v>
      </c>
      <c r="H2083" s="3" t="s">
        <v>12</v>
      </c>
      <c r="I2083" s="3" t="s">
        <v>2</v>
      </c>
      <c r="J2083" s="3" t="s">
        <v>16</v>
      </c>
      <c r="K2083" s="3" t="s">
        <v>23</v>
      </c>
      <c r="L2083" s="3"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c r="U2083" s="4">
        <f>YEAR(SalesDataTable[[#This Row],[Order Date]])</f>
        <v>2026</v>
      </c>
      <c r="V2083" s="7" t="str">
        <f>"Q"&amp;ROUNDUP(MONTH(SalesDataTable[[#This Row],[Order Date]])/3,0)</f>
        <v>Q4</v>
      </c>
      <c r="W2083" s="8">
        <f>MONTH(SalesDataTable[[#This Row],[Order Date]])</f>
        <v>10</v>
      </c>
      <c r="X2083" s="7" t="str">
        <f>TEXT(SalesDataTable[[#This Row],[Order Date]],"mmm")</f>
        <v>Oct</v>
      </c>
    </row>
    <row r="2084" spans="1:24" ht="15.6">
      <c r="A2084" s="2">
        <v>3568</v>
      </c>
      <c r="B2084" s="12">
        <v>46305</v>
      </c>
      <c r="C2084" s="14">
        <f>YEAR(SalesDataTable[[#This Row],[Order Date]])</f>
        <v>2026</v>
      </c>
      <c r="D2084" s="14">
        <f>ROUNDUP(MONTH(SalesDataTable[[#This Row],[Order Date]])/3,0)</f>
        <v>4</v>
      </c>
      <c r="E2084" s="14">
        <f>MONTH(SalesDataTable[[#This Row],[Order Date]])</f>
        <v>10</v>
      </c>
      <c r="F2084" s="14" t="str">
        <f>TEXT(SalesDataTable[[#This Row],[Order Date]],"mmm")</f>
        <v>Oct</v>
      </c>
      <c r="G2084" s="3" t="s">
        <v>0</v>
      </c>
      <c r="H2084" s="3" t="s">
        <v>50</v>
      </c>
      <c r="I2084" s="3" t="s">
        <v>8</v>
      </c>
      <c r="J2084" s="3" t="s">
        <v>13</v>
      </c>
      <c r="K2084" s="3" t="s">
        <v>9</v>
      </c>
      <c r="L2084" s="3"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c r="U2084" s="4">
        <f>YEAR(SalesDataTable[[#This Row],[Order Date]])</f>
        <v>2026</v>
      </c>
      <c r="V2084" s="7" t="str">
        <f>"Q"&amp;ROUNDUP(MONTH(SalesDataTable[[#This Row],[Order Date]])/3,0)</f>
        <v>Q4</v>
      </c>
      <c r="W2084" s="8">
        <f>MONTH(SalesDataTable[[#This Row],[Order Date]])</f>
        <v>10</v>
      </c>
      <c r="X2084" s="7" t="str">
        <f>TEXT(SalesDataTable[[#This Row],[Order Date]],"mmm")</f>
        <v>Oct</v>
      </c>
    </row>
    <row r="2085" spans="1:24" ht="15.6">
      <c r="A2085" s="2">
        <v>4171</v>
      </c>
      <c r="B2085" s="12">
        <v>46305</v>
      </c>
      <c r="C2085" s="14">
        <f>YEAR(SalesDataTable[[#This Row],[Order Date]])</f>
        <v>2026</v>
      </c>
      <c r="D2085" s="14">
        <f>ROUNDUP(MONTH(SalesDataTable[[#This Row],[Order Date]])/3,0)</f>
        <v>4</v>
      </c>
      <c r="E2085" s="14">
        <f>MONTH(SalesDataTable[[#This Row],[Order Date]])</f>
        <v>10</v>
      </c>
      <c r="F2085" s="14" t="str">
        <f>TEXT(SalesDataTable[[#This Row],[Order Date]],"mmm")</f>
        <v>Oct</v>
      </c>
      <c r="G2085" s="3" t="s">
        <v>20</v>
      </c>
      <c r="H2085" s="3" t="s">
        <v>31</v>
      </c>
      <c r="I2085" s="3" t="s">
        <v>19</v>
      </c>
      <c r="J2085" s="3" t="s">
        <v>13</v>
      </c>
      <c r="K2085" s="3" t="s">
        <v>14</v>
      </c>
      <c r="L2085" s="3" t="s">
        <v>15</v>
      </c>
      <c r="M2085" s="8">
        <v>2</v>
      </c>
      <c r="N2085" s="5">
        <v>35.36</v>
      </c>
      <c r="O2085" s="6">
        <v>0</v>
      </c>
      <c r="P2085" s="5">
        <v>13.49</v>
      </c>
      <c r="Q2085" s="5">
        <f t="shared" si="128"/>
        <v>70.72</v>
      </c>
      <c r="R2085" s="5">
        <f t="shared" si="129"/>
        <v>26.98</v>
      </c>
      <c r="S2085" s="5">
        <f t="shared" si="130"/>
        <v>43.739999999999995</v>
      </c>
      <c r="T2085" s="7">
        <f t="shared" si="131"/>
        <v>0.61849547511312208</v>
      </c>
      <c r="U2085" s="4">
        <f>YEAR(SalesDataTable[[#This Row],[Order Date]])</f>
        <v>2026</v>
      </c>
      <c r="V2085" s="7" t="str">
        <f>"Q"&amp;ROUNDUP(MONTH(SalesDataTable[[#This Row],[Order Date]])/3,0)</f>
        <v>Q4</v>
      </c>
      <c r="W2085" s="8">
        <f>MONTH(SalesDataTable[[#This Row],[Order Date]])</f>
        <v>10</v>
      </c>
      <c r="X2085" s="7" t="str">
        <f>TEXT(SalesDataTable[[#This Row],[Order Date]],"mmm")</f>
        <v>Oct</v>
      </c>
    </row>
    <row r="2086" spans="1:24" ht="15.6">
      <c r="A2086" s="2">
        <v>4477</v>
      </c>
      <c r="B2086" s="12">
        <v>46305</v>
      </c>
      <c r="C2086" s="14">
        <f>YEAR(SalesDataTable[[#This Row],[Order Date]])</f>
        <v>2026</v>
      </c>
      <c r="D2086" s="14">
        <f>ROUNDUP(MONTH(SalesDataTable[[#This Row],[Order Date]])/3,0)</f>
        <v>4</v>
      </c>
      <c r="E2086" s="14">
        <f>MONTH(SalesDataTable[[#This Row],[Order Date]])</f>
        <v>10</v>
      </c>
      <c r="F2086" s="14" t="str">
        <f>TEXT(SalesDataTable[[#This Row],[Order Date]],"mmm")</f>
        <v>Oct</v>
      </c>
      <c r="G2086" s="3" t="s">
        <v>11</v>
      </c>
      <c r="H2086" s="3" t="s">
        <v>25</v>
      </c>
      <c r="I2086" s="3" t="s">
        <v>19</v>
      </c>
      <c r="J2086" s="3" t="s">
        <v>13</v>
      </c>
      <c r="K2086" s="3" t="s">
        <v>14</v>
      </c>
      <c r="L2086" s="3" t="s">
        <v>32</v>
      </c>
      <c r="M2086" s="8">
        <v>1</v>
      </c>
      <c r="N2086" s="5">
        <v>46.01</v>
      </c>
      <c r="O2086" s="6">
        <v>0</v>
      </c>
      <c r="P2086" s="5">
        <v>18.239999999999998</v>
      </c>
      <c r="Q2086" s="5">
        <f t="shared" si="128"/>
        <v>46.01</v>
      </c>
      <c r="R2086" s="5">
        <f t="shared" si="129"/>
        <v>18.239999999999998</v>
      </c>
      <c r="S2086" s="5">
        <f t="shared" si="130"/>
        <v>27.77</v>
      </c>
      <c r="T2086" s="7">
        <f t="shared" si="131"/>
        <v>0.6035644425124973</v>
      </c>
      <c r="U2086" s="4">
        <f>YEAR(SalesDataTable[[#This Row],[Order Date]])</f>
        <v>2026</v>
      </c>
      <c r="V2086" s="7" t="str">
        <f>"Q"&amp;ROUNDUP(MONTH(SalesDataTable[[#This Row],[Order Date]])/3,0)</f>
        <v>Q4</v>
      </c>
      <c r="W2086" s="8">
        <f>MONTH(SalesDataTable[[#This Row],[Order Date]])</f>
        <v>10</v>
      </c>
      <c r="X2086" s="7" t="str">
        <f>TEXT(SalesDataTable[[#This Row],[Order Date]],"mmm")</f>
        <v>Oct</v>
      </c>
    </row>
    <row r="2087" spans="1:24" ht="15.6">
      <c r="A2087" s="2">
        <v>3368</v>
      </c>
      <c r="B2087" s="12">
        <v>46306</v>
      </c>
      <c r="C2087" s="14">
        <f>YEAR(SalesDataTable[[#This Row],[Order Date]])</f>
        <v>2026</v>
      </c>
      <c r="D2087" s="14">
        <f>ROUNDUP(MONTH(SalesDataTable[[#This Row],[Order Date]])/3,0)</f>
        <v>4</v>
      </c>
      <c r="E2087" s="14">
        <f>MONTH(SalesDataTable[[#This Row],[Order Date]])</f>
        <v>10</v>
      </c>
      <c r="F2087" s="14" t="str">
        <f>TEXT(SalesDataTable[[#This Row],[Order Date]],"mmm")</f>
        <v>Oct</v>
      </c>
      <c r="G2087" s="3" t="s">
        <v>0</v>
      </c>
      <c r="H2087" s="3" t="s">
        <v>36</v>
      </c>
      <c r="I2087" s="3" t="s">
        <v>2</v>
      </c>
      <c r="J2087" s="3" t="s">
        <v>3</v>
      </c>
      <c r="K2087" s="3" t="s">
        <v>9</v>
      </c>
      <c r="L2087" s="3" t="s">
        <v>10</v>
      </c>
      <c r="M2087" s="8">
        <v>1</v>
      </c>
      <c r="N2087" s="5">
        <v>89.88</v>
      </c>
      <c r="O2087" s="6">
        <v>0</v>
      </c>
      <c r="P2087" s="5">
        <v>46.15</v>
      </c>
      <c r="Q2087" s="5">
        <f t="shared" si="128"/>
        <v>89.88</v>
      </c>
      <c r="R2087" s="5">
        <f t="shared" si="129"/>
        <v>46.15</v>
      </c>
      <c r="S2087" s="5">
        <f t="shared" si="130"/>
        <v>43.73</v>
      </c>
      <c r="T2087" s="7">
        <f t="shared" si="131"/>
        <v>0.48653760569648419</v>
      </c>
      <c r="U2087" s="4">
        <f>YEAR(SalesDataTable[[#This Row],[Order Date]])</f>
        <v>2026</v>
      </c>
      <c r="V2087" s="7" t="str">
        <f>"Q"&amp;ROUNDUP(MONTH(SalesDataTable[[#This Row],[Order Date]])/3,0)</f>
        <v>Q4</v>
      </c>
      <c r="W2087" s="8">
        <f>MONTH(SalesDataTable[[#This Row],[Order Date]])</f>
        <v>10</v>
      </c>
      <c r="X2087" s="7" t="str">
        <f>TEXT(SalesDataTable[[#This Row],[Order Date]],"mmm")</f>
        <v>Oct</v>
      </c>
    </row>
    <row r="2088" spans="1:24" ht="15.6">
      <c r="A2088" s="2">
        <v>3566</v>
      </c>
      <c r="B2088" s="12">
        <v>46306</v>
      </c>
      <c r="C2088" s="14">
        <f>YEAR(SalesDataTable[[#This Row],[Order Date]])</f>
        <v>2026</v>
      </c>
      <c r="D2088" s="14">
        <f>ROUNDUP(MONTH(SalesDataTable[[#This Row],[Order Date]])/3,0)</f>
        <v>4</v>
      </c>
      <c r="E2088" s="14">
        <f>MONTH(SalesDataTable[[#This Row],[Order Date]])</f>
        <v>10</v>
      </c>
      <c r="F2088" s="14" t="str">
        <f>TEXT(SalesDataTable[[#This Row],[Order Date]],"mmm")</f>
        <v>Oct</v>
      </c>
      <c r="G2088" s="3" t="s">
        <v>6</v>
      </c>
      <c r="H2088" s="3" t="s">
        <v>43</v>
      </c>
      <c r="I2088" s="3" t="s">
        <v>2</v>
      </c>
      <c r="J2088" s="3" t="s">
        <v>13</v>
      </c>
      <c r="K2088" s="3" t="s">
        <v>34</v>
      </c>
      <c r="L2088" s="3" t="s">
        <v>35</v>
      </c>
      <c r="M2088" s="8">
        <v>1</v>
      </c>
      <c r="N2088" s="5">
        <v>41.33</v>
      </c>
      <c r="O2088" s="6">
        <v>0</v>
      </c>
      <c r="P2088" s="5">
        <v>14.47</v>
      </c>
      <c r="Q2088" s="5">
        <f t="shared" si="128"/>
        <v>41.33</v>
      </c>
      <c r="R2088" s="5">
        <f t="shared" si="129"/>
        <v>14.47</v>
      </c>
      <c r="S2088" s="5">
        <f t="shared" si="130"/>
        <v>26.86</v>
      </c>
      <c r="T2088" s="7">
        <f t="shared" si="131"/>
        <v>0.6498911202516332</v>
      </c>
      <c r="U2088" s="4">
        <f>YEAR(SalesDataTable[[#This Row],[Order Date]])</f>
        <v>2026</v>
      </c>
      <c r="V2088" s="7" t="str">
        <f>"Q"&amp;ROUNDUP(MONTH(SalesDataTable[[#This Row],[Order Date]])/3,0)</f>
        <v>Q4</v>
      </c>
      <c r="W2088" s="8">
        <f>MONTH(SalesDataTable[[#This Row],[Order Date]])</f>
        <v>10</v>
      </c>
      <c r="X2088" s="7" t="str">
        <f>TEXT(SalesDataTable[[#This Row],[Order Date]],"mmm")</f>
        <v>Oct</v>
      </c>
    </row>
    <row r="2089" spans="1:24" ht="15.6">
      <c r="A2089" s="2">
        <v>4420</v>
      </c>
      <c r="B2089" s="12">
        <v>46306</v>
      </c>
      <c r="C2089" s="14">
        <f>YEAR(SalesDataTable[[#This Row],[Order Date]])</f>
        <v>2026</v>
      </c>
      <c r="D2089" s="14">
        <f>ROUNDUP(MONTH(SalesDataTable[[#This Row],[Order Date]])/3,0)</f>
        <v>4</v>
      </c>
      <c r="E2089" s="14">
        <f>MONTH(SalesDataTable[[#This Row],[Order Date]])</f>
        <v>10</v>
      </c>
      <c r="F2089" s="14" t="str">
        <f>TEXT(SalesDataTable[[#This Row],[Order Date]],"mmm")</f>
        <v>Oct</v>
      </c>
      <c r="G2089" s="3" t="s">
        <v>11</v>
      </c>
      <c r="H2089" s="3" t="s">
        <v>25</v>
      </c>
      <c r="I2089" s="3" t="s">
        <v>8</v>
      </c>
      <c r="J2089" s="3" t="s">
        <v>16</v>
      </c>
      <c r="K2089" s="3" t="s">
        <v>4</v>
      </c>
      <c r="L2089" s="3"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c r="U2089" s="4">
        <f>YEAR(SalesDataTable[[#This Row],[Order Date]])</f>
        <v>2026</v>
      </c>
      <c r="V2089" s="7" t="str">
        <f>"Q"&amp;ROUNDUP(MONTH(SalesDataTable[[#This Row],[Order Date]])/3,0)</f>
        <v>Q4</v>
      </c>
      <c r="W2089" s="8">
        <f>MONTH(SalesDataTable[[#This Row],[Order Date]])</f>
        <v>10</v>
      </c>
      <c r="X2089" s="7" t="str">
        <f>TEXT(SalesDataTable[[#This Row],[Order Date]],"mmm")</f>
        <v>Oct</v>
      </c>
    </row>
    <row r="2090" spans="1:24" ht="15.6">
      <c r="A2090" s="2">
        <v>513</v>
      </c>
      <c r="B2090" s="12">
        <v>46307</v>
      </c>
      <c r="C2090" s="14">
        <f>YEAR(SalesDataTable[[#This Row],[Order Date]])</f>
        <v>2026</v>
      </c>
      <c r="D2090" s="14">
        <f>ROUNDUP(MONTH(SalesDataTable[[#This Row],[Order Date]])/3,0)</f>
        <v>4</v>
      </c>
      <c r="E2090" s="14">
        <f>MONTH(SalesDataTable[[#This Row],[Order Date]])</f>
        <v>10</v>
      </c>
      <c r="F2090" s="14" t="str">
        <f>TEXT(SalesDataTable[[#This Row],[Order Date]],"mmm")</f>
        <v>Oct</v>
      </c>
      <c r="G2090" s="3" t="s">
        <v>20</v>
      </c>
      <c r="H2090" s="3" t="s">
        <v>31</v>
      </c>
      <c r="I2090" s="3" t="s">
        <v>2</v>
      </c>
      <c r="J2090" s="3" t="s">
        <v>16</v>
      </c>
      <c r="K2090" s="3" t="s">
        <v>14</v>
      </c>
      <c r="L2090" s="3" t="s">
        <v>48</v>
      </c>
      <c r="M2090" s="8">
        <v>1</v>
      </c>
      <c r="N2090" s="5">
        <v>163.87</v>
      </c>
      <c r="O2090" s="6">
        <v>0</v>
      </c>
      <c r="P2090" s="5">
        <v>85.76</v>
      </c>
      <c r="Q2090" s="5">
        <f t="shared" si="128"/>
        <v>163.87</v>
      </c>
      <c r="R2090" s="5">
        <f t="shared" si="129"/>
        <v>85.76</v>
      </c>
      <c r="S2090" s="5">
        <f t="shared" si="130"/>
        <v>78.11</v>
      </c>
      <c r="T2090" s="7">
        <f t="shared" si="131"/>
        <v>0.47665832672240188</v>
      </c>
      <c r="U2090" s="4">
        <f>YEAR(SalesDataTable[[#This Row],[Order Date]])</f>
        <v>2026</v>
      </c>
      <c r="V2090" s="7" t="str">
        <f>"Q"&amp;ROUNDUP(MONTH(SalesDataTable[[#This Row],[Order Date]])/3,0)</f>
        <v>Q4</v>
      </c>
      <c r="W2090" s="8">
        <f>MONTH(SalesDataTable[[#This Row],[Order Date]])</f>
        <v>10</v>
      </c>
      <c r="X2090" s="7" t="str">
        <f>TEXT(SalesDataTable[[#This Row],[Order Date]],"mmm")</f>
        <v>Oct</v>
      </c>
    </row>
    <row r="2091" spans="1:24" ht="15.6">
      <c r="A2091" s="2">
        <v>786</v>
      </c>
      <c r="B2091" s="12">
        <v>46307</v>
      </c>
      <c r="C2091" s="14">
        <f>YEAR(SalesDataTable[[#This Row],[Order Date]])</f>
        <v>2026</v>
      </c>
      <c r="D2091" s="14">
        <f>ROUNDUP(MONTH(SalesDataTable[[#This Row],[Order Date]])/3,0)</f>
        <v>4</v>
      </c>
      <c r="E2091" s="14">
        <f>MONTH(SalesDataTable[[#This Row],[Order Date]])</f>
        <v>10</v>
      </c>
      <c r="F2091" s="14" t="str">
        <f>TEXT(SalesDataTable[[#This Row],[Order Date]],"mmm")</f>
        <v>Oct</v>
      </c>
      <c r="G2091" s="3" t="s">
        <v>11</v>
      </c>
      <c r="H2091" s="3" t="s">
        <v>18</v>
      </c>
      <c r="I2091" s="3" t="s">
        <v>2</v>
      </c>
      <c r="J2091" s="3" t="s">
        <v>13</v>
      </c>
      <c r="K2091" s="3" t="s">
        <v>34</v>
      </c>
      <c r="L2091" s="3" t="s">
        <v>42</v>
      </c>
      <c r="M2091" s="8">
        <v>1</v>
      </c>
      <c r="N2091" s="5">
        <v>35.39</v>
      </c>
      <c r="O2091" s="6">
        <v>0.05</v>
      </c>
      <c r="P2091" s="5">
        <v>13.68</v>
      </c>
      <c r="Q2091" s="5">
        <f t="shared" si="128"/>
        <v>33.6205</v>
      </c>
      <c r="R2091" s="5">
        <f t="shared" si="129"/>
        <v>13.68</v>
      </c>
      <c r="S2091" s="5">
        <f t="shared" si="130"/>
        <v>19.9405</v>
      </c>
      <c r="T2091" s="7">
        <f t="shared" si="131"/>
        <v>0.59310539700480358</v>
      </c>
      <c r="U2091" s="4">
        <f>YEAR(SalesDataTable[[#This Row],[Order Date]])</f>
        <v>2026</v>
      </c>
      <c r="V2091" s="7" t="str">
        <f>"Q"&amp;ROUNDUP(MONTH(SalesDataTable[[#This Row],[Order Date]])/3,0)</f>
        <v>Q4</v>
      </c>
      <c r="W2091" s="8">
        <f>MONTH(SalesDataTable[[#This Row],[Order Date]])</f>
        <v>10</v>
      </c>
      <c r="X2091" s="7" t="str">
        <f>TEXT(SalesDataTable[[#This Row],[Order Date]],"mmm")</f>
        <v>Oct</v>
      </c>
    </row>
    <row r="2092" spans="1:24" ht="15.6">
      <c r="A2092" s="2">
        <v>3771</v>
      </c>
      <c r="B2092" s="12">
        <v>46307</v>
      </c>
      <c r="C2092" s="14">
        <f>YEAR(SalesDataTable[[#This Row],[Order Date]])</f>
        <v>2026</v>
      </c>
      <c r="D2092" s="14">
        <f>ROUNDUP(MONTH(SalesDataTable[[#This Row],[Order Date]])/3,0)</f>
        <v>4</v>
      </c>
      <c r="E2092" s="14">
        <f>MONTH(SalesDataTable[[#This Row],[Order Date]])</f>
        <v>10</v>
      </c>
      <c r="F2092" s="14" t="str">
        <f>TEXT(SalesDataTable[[#This Row],[Order Date]],"mmm")</f>
        <v>Oct</v>
      </c>
      <c r="G2092" s="3" t="s">
        <v>11</v>
      </c>
      <c r="H2092" s="3" t="s">
        <v>18</v>
      </c>
      <c r="I2092" s="3" t="s">
        <v>2</v>
      </c>
      <c r="J2092" s="3" t="s">
        <v>16</v>
      </c>
      <c r="K2092" s="3" t="s">
        <v>23</v>
      </c>
      <c r="L2092" s="3" t="s">
        <v>40</v>
      </c>
      <c r="M2092" s="8">
        <v>2</v>
      </c>
      <c r="N2092" s="5">
        <v>80.2</v>
      </c>
      <c r="O2092" s="6">
        <v>0</v>
      </c>
      <c r="P2092" s="5">
        <v>39.590000000000003</v>
      </c>
      <c r="Q2092" s="5">
        <f t="shared" si="128"/>
        <v>160.4</v>
      </c>
      <c r="R2092" s="5">
        <f t="shared" si="129"/>
        <v>79.180000000000007</v>
      </c>
      <c r="S2092" s="5">
        <f t="shared" si="130"/>
        <v>81.22</v>
      </c>
      <c r="T2092" s="7">
        <f t="shared" si="131"/>
        <v>0.50635910224438896</v>
      </c>
      <c r="U2092" s="4">
        <f>YEAR(SalesDataTable[[#This Row],[Order Date]])</f>
        <v>2026</v>
      </c>
      <c r="V2092" s="7" t="str">
        <f>"Q"&amp;ROUNDUP(MONTH(SalesDataTable[[#This Row],[Order Date]])/3,0)</f>
        <v>Q4</v>
      </c>
      <c r="W2092" s="8">
        <f>MONTH(SalesDataTable[[#This Row],[Order Date]])</f>
        <v>10</v>
      </c>
      <c r="X2092" s="7" t="str">
        <f>TEXT(SalesDataTable[[#This Row],[Order Date]],"mmm")</f>
        <v>Oct</v>
      </c>
    </row>
    <row r="2093" spans="1:24" ht="15.6">
      <c r="A2093" s="2">
        <v>3910</v>
      </c>
      <c r="B2093" s="12">
        <v>46307</v>
      </c>
      <c r="C2093" s="14">
        <f>YEAR(SalesDataTable[[#This Row],[Order Date]])</f>
        <v>2026</v>
      </c>
      <c r="D2093" s="14">
        <f>ROUNDUP(MONTH(SalesDataTable[[#This Row],[Order Date]])/3,0)</f>
        <v>4</v>
      </c>
      <c r="E2093" s="14">
        <f>MONTH(SalesDataTable[[#This Row],[Order Date]])</f>
        <v>10</v>
      </c>
      <c r="F2093" s="14" t="str">
        <f>TEXT(SalesDataTable[[#This Row],[Order Date]],"mmm")</f>
        <v>Oct</v>
      </c>
      <c r="G2093" s="3" t="s">
        <v>11</v>
      </c>
      <c r="H2093" s="3" t="s">
        <v>12</v>
      </c>
      <c r="I2093" s="3" t="s">
        <v>2</v>
      </c>
      <c r="J2093" s="3" t="s">
        <v>16</v>
      </c>
      <c r="K2093" s="3" t="s">
        <v>4</v>
      </c>
      <c r="L2093" s="3" t="s">
        <v>26</v>
      </c>
      <c r="M2093" s="8">
        <v>3</v>
      </c>
      <c r="N2093" s="5">
        <v>41.09</v>
      </c>
      <c r="O2093" s="6">
        <v>0</v>
      </c>
      <c r="P2093" s="5">
        <v>17.18</v>
      </c>
      <c r="Q2093" s="5">
        <f t="shared" si="128"/>
        <v>123.27000000000001</v>
      </c>
      <c r="R2093" s="5">
        <f t="shared" si="129"/>
        <v>51.54</v>
      </c>
      <c r="S2093" s="5">
        <f t="shared" si="130"/>
        <v>71.730000000000018</v>
      </c>
      <c r="T2093" s="7">
        <f t="shared" si="131"/>
        <v>0.58189340472134354</v>
      </c>
      <c r="U2093" s="4">
        <f>YEAR(SalesDataTable[[#This Row],[Order Date]])</f>
        <v>2026</v>
      </c>
      <c r="V2093" s="7" t="str">
        <f>"Q"&amp;ROUNDUP(MONTH(SalesDataTable[[#This Row],[Order Date]])/3,0)</f>
        <v>Q4</v>
      </c>
      <c r="W2093" s="8">
        <f>MONTH(SalesDataTable[[#This Row],[Order Date]])</f>
        <v>10</v>
      </c>
      <c r="X2093" s="7" t="str">
        <f>TEXT(SalesDataTable[[#This Row],[Order Date]],"mmm")</f>
        <v>Oct</v>
      </c>
    </row>
    <row r="2094" spans="1:24" ht="15.6">
      <c r="A2094" s="2">
        <v>330</v>
      </c>
      <c r="B2094" s="12">
        <v>46308</v>
      </c>
      <c r="C2094" s="14">
        <f>YEAR(SalesDataTable[[#This Row],[Order Date]])</f>
        <v>2026</v>
      </c>
      <c r="D2094" s="14">
        <f>ROUNDUP(MONTH(SalesDataTable[[#This Row],[Order Date]])/3,0)</f>
        <v>4</v>
      </c>
      <c r="E2094" s="14">
        <f>MONTH(SalesDataTable[[#This Row],[Order Date]])</f>
        <v>10</v>
      </c>
      <c r="F2094" s="14" t="str">
        <f>TEXT(SalesDataTable[[#This Row],[Order Date]],"mmm")</f>
        <v>Oct</v>
      </c>
      <c r="G2094" s="3" t="s">
        <v>6</v>
      </c>
      <c r="H2094" s="3" t="s">
        <v>43</v>
      </c>
      <c r="I2094" s="3" t="s">
        <v>8</v>
      </c>
      <c r="J2094" s="3" t="s">
        <v>16</v>
      </c>
      <c r="K2094" s="3" t="s">
        <v>14</v>
      </c>
      <c r="L2094" s="3"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c r="U2094" s="4">
        <f>YEAR(SalesDataTable[[#This Row],[Order Date]])</f>
        <v>2026</v>
      </c>
      <c r="V2094" s="7" t="str">
        <f>"Q"&amp;ROUNDUP(MONTH(SalesDataTable[[#This Row],[Order Date]])/3,0)</f>
        <v>Q4</v>
      </c>
      <c r="W2094" s="8">
        <f>MONTH(SalesDataTable[[#This Row],[Order Date]])</f>
        <v>10</v>
      </c>
      <c r="X2094" s="7" t="str">
        <f>TEXT(SalesDataTable[[#This Row],[Order Date]],"mmm")</f>
        <v>Oct</v>
      </c>
    </row>
    <row r="2095" spans="1:24" ht="15.6">
      <c r="A2095" s="2">
        <v>707</v>
      </c>
      <c r="B2095" s="12">
        <v>46308</v>
      </c>
      <c r="C2095" s="14">
        <f>YEAR(SalesDataTable[[#This Row],[Order Date]])</f>
        <v>2026</v>
      </c>
      <c r="D2095" s="14">
        <f>ROUNDUP(MONTH(SalesDataTable[[#This Row],[Order Date]])/3,0)</f>
        <v>4</v>
      </c>
      <c r="E2095" s="14">
        <f>MONTH(SalesDataTable[[#This Row],[Order Date]])</f>
        <v>10</v>
      </c>
      <c r="F2095" s="14" t="str">
        <f>TEXT(SalesDataTable[[#This Row],[Order Date]],"mmm")</f>
        <v>Oct</v>
      </c>
      <c r="G2095" s="3" t="s">
        <v>11</v>
      </c>
      <c r="H2095" s="3" t="s">
        <v>25</v>
      </c>
      <c r="I2095" s="3" t="s">
        <v>19</v>
      </c>
      <c r="J2095" s="3" t="s">
        <v>13</v>
      </c>
      <c r="K2095" s="3" t="s">
        <v>14</v>
      </c>
      <c r="L2095" s="3"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c r="U2095" s="4">
        <f>YEAR(SalesDataTable[[#This Row],[Order Date]])</f>
        <v>2026</v>
      </c>
      <c r="V2095" s="7" t="str">
        <f>"Q"&amp;ROUNDUP(MONTH(SalesDataTable[[#This Row],[Order Date]])/3,0)</f>
        <v>Q4</v>
      </c>
      <c r="W2095" s="8">
        <f>MONTH(SalesDataTable[[#This Row],[Order Date]])</f>
        <v>10</v>
      </c>
      <c r="X2095" s="7" t="str">
        <f>TEXT(SalesDataTable[[#This Row],[Order Date]],"mmm")</f>
        <v>Oct</v>
      </c>
    </row>
    <row r="2096" spans="1:24" ht="15.6">
      <c r="A2096" s="2">
        <v>989</v>
      </c>
      <c r="B2096" s="12">
        <v>46308</v>
      </c>
      <c r="C2096" s="14">
        <f>YEAR(SalesDataTable[[#This Row],[Order Date]])</f>
        <v>2026</v>
      </c>
      <c r="D2096" s="14">
        <f>ROUNDUP(MONTH(SalesDataTable[[#This Row],[Order Date]])/3,0)</f>
        <v>4</v>
      </c>
      <c r="E2096" s="14">
        <f>MONTH(SalesDataTable[[#This Row],[Order Date]])</f>
        <v>10</v>
      </c>
      <c r="F2096" s="14" t="str">
        <f>TEXT(SalesDataTable[[#This Row],[Order Date]],"mmm")</f>
        <v>Oct</v>
      </c>
      <c r="G2096" s="3" t="s">
        <v>6</v>
      </c>
      <c r="H2096" s="3" t="s">
        <v>41</v>
      </c>
      <c r="I2096" s="3" t="s">
        <v>2</v>
      </c>
      <c r="J2096" s="3" t="s">
        <v>3</v>
      </c>
      <c r="K2096" s="3" t="s">
        <v>4</v>
      </c>
      <c r="L2096" s="3" t="s">
        <v>26</v>
      </c>
      <c r="M2096" s="8">
        <v>3</v>
      </c>
      <c r="N2096" s="5">
        <v>40.42</v>
      </c>
      <c r="O2096" s="6">
        <v>0</v>
      </c>
      <c r="P2096" s="5">
        <v>16.79</v>
      </c>
      <c r="Q2096" s="5">
        <f t="shared" si="128"/>
        <v>121.26</v>
      </c>
      <c r="R2096" s="5">
        <f t="shared" si="129"/>
        <v>50.37</v>
      </c>
      <c r="S2096" s="5">
        <f t="shared" si="130"/>
        <v>70.890000000000015</v>
      </c>
      <c r="T2096" s="7">
        <f t="shared" si="131"/>
        <v>0.58461157842652167</v>
      </c>
      <c r="U2096" s="4">
        <f>YEAR(SalesDataTable[[#This Row],[Order Date]])</f>
        <v>2026</v>
      </c>
      <c r="V2096" s="7" t="str">
        <f>"Q"&amp;ROUNDUP(MONTH(SalesDataTable[[#This Row],[Order Date]])/3,0)</f>
        <v>Q4</v>
      </c>
      <c r="W2096" s="8">
        <f>MONTH(SalesDataTable[[#This Row],[Order Date]])</f>
        <v>10</v>
      </c>
      <c r="X2096" s="7" t="str">
        <f>TEXT(SalesDataTable[[#This Row],[Order Date]],"mmm")</f>
        <v>Oct</v>
      </c>
    </row>
    <row r="2097" spans="1:24" ht="15.6">
      <c r="A2097" s="2">
        <v>1904</v>
      </c>
      <c r="B2097" s="12">
        <v>46308</v>
      </c>
      <c r="C2097" s="14">
        <f>YEAR(SalesDataTable[[#This Row],[Order Date]])</f>
        <v>2026</v>
      </c>
      <c r="D2097" s="14">
        <f>ROUNDUP(MONTH(SalesDataTable[[#This Row],[Order Date]])/3,0)</f>
        <v>4</v>
      </c>
      <c r="E2097" s="14">
        <f>MONTH(SalesDataTable[[#This Row],[Order Date]])</f>
        <v>10</v>
      </c>
      <c r="F2097" s="14" t="str">
        <f>TEXT(SalesDataTable[[#This Row],[Order Date]],"mmm")</f>
        <v>Oct</v>
      </c>
      <c r="G2097" s="3" t="s">
        <v>20</v>
      </c>
      <c r="H2097" s="3" t="s">
        <v>33</v>
      </c>
      <c r="I2097" s="3" t="s">
        <v>19</v>
      </c>
      <c r="J2097" s="3" t="s">
        <v>3</v>
      </c>
      <c r="K2097" s="3" t="s">
        <v>4</v>
      </c>
      <c r="L2097" s="3" t="s">
        <v>22</v>
      </c>
      <c r="M2097" s="8">
        <v>1</v>
      </c>
      <c r="N2097" s="5">
        <v>50.34</v>
      </c>
      <c r="O2097" s="6">
        <v>0.15</v>
      </c>
      <c r="P2097" s="5">
        <v>22.56</v>
      </c>
      <c r="Q2097" s="5">
        <f t="shared" si="128"/>
        <v>42.789000000000001</v>
      </c>
      <c r="R2097" s="5">
        <f t="shared" si="129"/>
        <v>22.56</v>
      </c>
      <c r="S2097" s="5">
        <f t="shared" si="130"/>
        <v>20.229000000000003</v>
      </c>
      <c r="T2097" s="7">
        <f t="shared" si="131"/>
        <v>0.47276169108883132</v>
      </c>
      <c r="U2097" s="4">
        <f>YEAR(SalesDataTable[[#This Row],[Order Date]])</f>
        <v>2026</v>
      </c>
      <c r="V2097" s="7" t="str">
        <f>"Q"&amp;ROUNDUP(MONTH(SalesDataTable[[#This Row],[Order Date]])/3,0)</f>
        <v>Q4</v>
      </c>
      <c r="W2097" s="8">
        <f>MONTH(SalesDataTable[[#This Row],[Order Date]])</f>
        <v>10</v>
      </c>
      <c r="X2097" s="7" t="str">
        <f>TEXT(SalesDataTable[[#This Row],[Order Date]],"mmm")</f>
        <v>Oct</v>
      </c>
    </row>
    <row r="2098" spans="1:24" ht="15.6">
      <c r="A2098" s="2">
        <v>2854</v>
      </c>
      <c r="B2098" s="12">
        <v>46308</v>
      </c>
      <c r="C2098" s="14">
        <f>YEAR(SalesDataTable[[#This Row],[Order Date]])</f>
        <v>2026</v>
      </c>
      <c r="D2098" s="14">
        <f>ROUNDUP(MONTH(SalesDataTable[[#This Row],[Order Date]])/3,0)</f>
        <v>4</v>
      </c>
      <c r="E2098" s="14">
        <f>MONTH(SalesDataTable[[#This Row],[Order Date]])</f>
        <v>10</v>
      </c>
      <c r="F2098" s="14" t="str">
        <f>TEXT(SalesDataTable[[#This Row],[Order Date]],"mmm")</f>
        <v>Oct</v>
      </c>
      <c r="G2098" s="3" t="s">
        <v>0</v>
      </c>
      <c r="H2098" s="3" t="s">
        <v>50</v>
      </c>
      <c r="I2098" s="3" t="s">
        <v>19</v>
      </c>
      <c r="J2098" s="3" t="s">
        <v>13</v>
      </c>
      <c r="K2098" s="3" t="s">
        <v>14</v>
      </c>
      <c r="L2098" s="3"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c r="U2098" s="4">
        <f>YEAR(SalesDataTable[[#This Row],[Order Date]])</f>
        <v>2026</v>
      </c>
      <c r="V2098" s="7" t="str">
        <f>"Q"&amp;ROUNDUP(MONTH(SalesDataTable[[#This Row],[Order Date]])/3,0)</f>
        <v>Q4</v>
      </c>
      <c r="W2098" s="8">
        <f>MONTH(SalesDataTable[[#This Row],[Order Date]])</f>
        <v>10</v>
      </c>
      <c r="X2098" s="7" t="str">
        <f>TEXT(SalesDataTable[[#This Row],[Order Date]],"mmm")</f>
        <v>Oct</v>
      </c>
    </row>
    <row r="2099" spans="1:24" ht="15.6">
      <c r="A2099" s="2">
        <v>3212</v>
      </c>
      <c r="B2099" s="12">
        <v>46308</v>
      </c>
      <c r="C2099" s="14">
        <f>YEAR(SalesDataTable[[#This Row],[Order Date]])</f>
        <v>2026</v>
      </c>
      <c r="D2099" s="14">
        <f>ROUNDUP(MONTH(SalesDataTable[[#This Row],[Order Date]])/3,0)</f>
        <v>4</v>
      </c>
      <c r="E2099" s="14">
        <f>MONTH(SalesDataTable[[#This Row],[Order Date]])</f>
        <v>10</v>
      </c>
      <c r="F2099" s="14" t="str">
        <f>TEXT(SalesDataTable[[#This Row],[Order Date]],"mmm")</f>
        <v>Oct</v>
      </c>
      <c r="G2099" s="3" t="s">
        <v>11</v>
      </c>
      <c r="H2099" s="3" t="s">
        <v>12</v>
      </c>
      <c r="I2099" s="3" t="s">
        <v>8</v>
      </c>
      <c r="J2099" s="3" t="s">
        <v>3</v>
      </c>
      <c r="K2099" s="3" t="s">
        <v>4</v>
      </c>
      <c r="L2099" s="3" t="s">
        <v>26</v>
      </c>
      <c r="M2099" s="8">
        <v>15</v>
      </c>
      <c r="N2099" s="5">
        <v>40</v>
      </c>
      <c r="O2099" s="6">
        <v>0.1</v>
      </c>
      <c r="P2099" s="5">
        <v>16.420000000000002</v>
      </c>
      <c r="Q2099" s="5">
        <f t="shared" si="128"/>
        <v>540</v>
      </c>
      <c r="R2099" s="5">
        <f t="shared" si="129"/>
        <v>246.3</v>
      </c>
      <c r="S2099" s="5">
        <f t="shared" si="130"/>
        <v>293.7</v>
      </c>
      <c r="T2099" s="7">
        <f t="shared" si="131"/>
        <v>0.54388888888888887</v>
      </c>
      <c r="U2099" s="4">
        <f>YEAR(SalesDataTable[[#This Row],[Order Date]])</f>
        <v>2026</v>
      </c>
      <c r="V2099" s="7" t="str">
        <f>"Q"&amp;ROUNDUP(MONTH(SalesDataTable[[#This Row],[Order Date]])/3,0)</f>
        <v>Q4</v>
      </c>
      <c r="W2099" s="8">
        <f>MONTH(SalesDataTable[[#This Row],[Order Date]])</f>
        <v>10</v>
      </c>
      <c r="X2099" s="7" t="str">
        <f>TEXT(SalesDataTable[[#This Row],[Order Date]],"mmm")</f>
        <v>Oct</v>
      </c>
    </row>
    <row r="2100" spans="1:24" ht="15.6">
      <c r="A2100" s="2">
        <v>4479</v>
      </c>
      <c r="B2100" s="12">
        <v>46308</v>
      </c>
      <c r="C2100" s="14">
        <f>YEAR(SalesDataTable[[#This Row],[Order Date]])</f>
        <v>2026</v>
      </c>
      <c r="D2100" s="14">
        <f>ROUNDUP(MONTH(SalesDataTable[[#This Row],[Order Date]])/3,0)</f>
        <v>4</v>
      </c>
      <c r="E2100" s="14">
        <f>MONTH(SalesDataTable[[#This Row],[Order Date]])</f>
        <v>10</v>
      </c>
      <c r="F2100" s="14" t="str">
        <f>TEXT(SalesDataTable[[#This Row],[Order Date]],"mmm")</f>
        <v>Oct</v>
      </c>
      <c r="G2100" s="3" t="s">
        <v>20</v>
      </c>
      <c r="H2100" s="3" t="s">
        <v>31</v>
      </c>
      <c r="I2100" s="3" t="s">
        <v>19</v>
      </c>
      <c r="J2100" s="3" t="s">
        <v>3</v>
      </c>
      <c r="K2100" s="3" t="s">
        <v>9</v>
      </c>
      <c r="L2100" s="3" t="s">
        <v>37</v>
      </c>
      <c r="M2100" s="8">
        <v>1</v>
      </c>
      <c r="N2100" s="5">
        <v>151.68</v>
      </c>
      <c r="O2100" s="6">
        <v>0.05</v>
      </c>
      <c r="P2100" s="5">
        <v>78.98</v>
      </c>
      <c r="Q2100" s="5">
        <f t="shared" si="128"/>
        <v>144.096</v>
      </c>
      <c r="R2100" s="5">
        <f t="shared" si="129"/>
        <v>78.98</v>
      </c>
      <c r="S2100" s="5">
        <f t="shared" si="130"/>
        <v>65.116</v>
      </c>
      <c r="T2100" s="7">
        <f t="shared" si="131"/>
        <v>0.45189318232289583</v>
      </c>
      <c r="U2100" s="4">
        <f>YEAR(SalesDataTable[[#This Row],[Order Date]])</f>
        <v>2026</v>
      </c>
      <c r="V2100" s="7" t="str">
        <f>"Q"&amp;ROUNDUP(MONTH(SalesDataTable[[#This Row],[Order Date]])/3,0)</f>
        <v>Q4</v>
      </c>
      <c r="W2100" s="8">
        <f>MONTH(SalesDataTable[[#This Row],[Order Date]])</f>
        <v>10</v>
      </c>
      <c r="X2100" s="7" t="str">
        <f>TEXT(SalesDataTable[[#This Row],[Order Date]],"mmm")</f>
        <v>Oct</v>
      </c>
    </row>
    <row r="2101" spans="1:24" ht="15.6">
      <c r="A2101" s="2">
        <v>4574</v>
      </c>
      <c r="B2101" s="12">
        <v>46308</v>
      </c>
      <c r="C2101" s="14">
        <f>YEAR(SalesDataTable[[#This Row],[Order Date]])</f>
        <v>2026</v>
      </c>
      <c r="D2101" s="14">
        <f>ROUNDUP(MONTH(SalesDataTable[[#This Row],[Order Date]])/3,0)</f>
        <v>4</v>
      </c>
      <c r="E2101" s="14">
        <f>MONTH(SalesDataTable[[#This Row],[Order Date]])</f>
        <v>10</v>
      </c>
      <c r="F2101" s="14" t="str">
        <f>TEXT(SalesDataTable[[#This Row],[Order Date]],"mmm")</f>
        <v>Oct</v>
      </c>
      <c r="G2101" s="3" t="s">
        <v>6</v>
      </c>
      <c r="H2101" s="3" t="s">
        <v>49</v>
      </c>
      <c r="I2101" s="3" t="s">
        <v>2</v>
      </c>
      <c r="J2101" s="3" t="s">
        <v>16</v>
      </c>
      <c r="K2101" s="3" t="s">
        <v>34</v>
      </c>
      <c r="L2101" s="3" t="s">
        <v>42</v>
      </c>
      <c r="M2101" s="8">
        <v>1</v>
      </c>
      <c r="N2101" s="5">
        <v>36.53</v>
      </c>
      <c r="O2101" s="6">
        <v>0</v>
      </c>
      <c r="P2101" s="5">
        <v>14.01</v>
      </c>
      <c r="Q2101" s="5">
        <f t="shared" si="128"/>
        <v>36.53</v>
      </c>
      <c r="R2101" s="5">
        <f t="shared" si="129"/>
        <v>14.01</v>
      </c>
      <c r="S2101" s="5">
        <f t="shared" si="130"/>
        <v>22.520000000000003</v>
      </c>
      <c r="T2101" s="7">
        <f t="shared" si="131"/>
        <v>0.61647960580344929</v>
      </c>
      <c r="U2101" s="4">
        <f>YEAR(SalesDataTable[[#This Row],[Order Date]])</f>
        <v>2026</v>
      </c>
      <c r="V2101" s="7" t="str">
        <f>"Q"&amp;ROUNDUP(MONTH(SalesDataTable[[#This Row],[Order Date]])/3,0)</f>
        <v>Q4</v>
      </c>
      <c r="W2101" s="8">
        <f>MONTH(SalesDataTable[[#This Row],[Order Date]])</f>
        <v>10</v>
      </c>
      <c r="X2101" s="7" t="str">
        <f>TEXT(SalesDataTable[[#This Row],[Order Date]],"mmm")</f>
        <v>Oct</v>
      </c>
    </row>
    <row r="2102" spans="1:24" ht="15.6">
      <c r="A2102" s="2">
        <v>4815</v>
      </c>
      <c r="B2102" s="12">
        <v>46308</v>
      </c>
      <c r="C2102" s="14">
        <f>YEAR(SalesDataTable[[#This Row],[Order Date]])</f>
        <v>2026</v>
      </c>
      <c r="D2102" s="14">
        <f>ROUNDUP(MONTH(SalesDataTable[[#This Row],[Order Date]])/3,0)</f>
        <v>4</v>
      </c>
      <c r="E2102" s="14">
        <f>MONTH(SalesDataTable[[#This Row],[Order Date]])</f>
        <v>10</v>
      </c>
      <c r="F2102" s="14" t="str">
        <f>TEXT(SalesDataTable[[#This Row],[Order Date]],"mmm")</f>
        <v>Oct</v>
      </c>
      <c r="G2102" s="3" t="s">
        <v>0</v>
      </c>
      <c r="H2102" s="3" t="s">
        <v>1</v>
      </c>
      <c r="I2102" s="3" t="s">
        <v>19</v>
      </c>
      <c r="J2102" s="3" t="s">
        <v>16</v>
      </c>
      <c r="K2102" s="3" t="s">
        <v>4</v>
      </c>
      <c r="L2102" s="3" t="s">
        <v>26</v>
      </c>
      <c r="M2102" s="8">
        <v>1</v>
      </c>
      <c r="N2102" s="5">
        <v>39.89</v>
      </c>
      <c r="O2102" s="6">
        <v>0.05</v>
      </c>
      <c r="P2102" s="5">
        <v>16.91</v>
      </c>
      <c r="Q2102" s="5">
        <f t="shared" si="128"/>
        <v>37.895499999999998</v>
      </c>
      <c r="R2102" s="5">
        <f t="shared" si="129"/>
        <v>16.91</v>
      </c>
      <c r="S2102" s="5">
        <f t="shared" si="130"/>
        <v>20.985499999999998</v>
      </c>
      <c r="T2102" s="7">
        <f t="shared" si="131"/>
        <v>0.55377287540737019</v>
      </c>
      <c r="U2102" s="4">
        <f>YEAR(SalesDataTable[[#This Row],[Order Date]])</f>
        <v>2026</v>
      </c>
      <c r="V2102" s="7" t="str">
        <f>"Q"&amp;ROUNDUP(MONTH(SalesDataTable[[#This Row],[Order Date]])/3,0)</f>
        <v>Q4</v>
      </c>
      <c r="W2102" s="8">
        <f>MONTH(SalesDataTable[[#This Row],[Order Date]])</f>
        <v>10</v>
      </c>
      <c r="X2102" s="7" t="str">
        <f>TEXT(SalesDataTable[[#This Row],[Order Date]],"mmm")</f>
        <v>Oct</v>
      </c>
    </row>
    <row r="2103" spans="1:24" ht="15.6">
      <c r="A2103" s="2">
        <v>5027</v>
      </c>
      <c r="B2103" s="12">
        <v>46308</v>
      </c>
      <c r="C2103" s="14">
        <f>YEAR(SalesDataTable[[#This Row],[Order Date]])</f>
        <v>2026</v>
      </c>
      <c r="D2103" s="14">
        <f>ROUNDUP(MONTH(SalesDataTable[[#This Row],[Order Date]])/3,0)</f>
        <v>4</v>
      </c>
      <c r="E2103" s="14">
        <f>MONTH(SalesDataTable[[#This Row],[Order Date]])</f>
        <v>10</v>
      </c>
      <c r="F2103" s="14" t="str">
        <f>TEXT(SalesDataTable[[#This Row],[Order Date]],"mmm")</f>
        <v>Oct</v>
      </c>
      <c r="G2103" s="3" t="s">
        <v>11</v>
      </c>
      <c r="H2103" s="3" t="s">
        <v>39</v>
      </c>
      <c r="I2103" s="3" t="s">
        <v>2</v>
      </c>
      <c r="J2103" s="3" t="s">
        <v>13</v>
      </c>
      <c r="K2103" s="3" t="s">
        <v>9</v>
      </c>
      <c r="L2103" s="3"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c r="U2103" s="4">
        <f>YEAR(SalesDataTable[[#This Row],[Order Date]])</f>
        <v>2026</v>
      </c>
      <c r="V2103" s="7" t="str">
        <f>"Q"&amp;ROUNDUP(MONTH(SalesDataTable[[#This Row],[Order Date]])/3,0)</f>
        <v>Q4</v>
      </c>
      <c r="W2103" s="8">
        <f>MONTH(SalesDataTable[[#This Row],[Order Date]])</f>
        <v>10</v>
      </c>
      <c r="X2103" s="7" t="str">
        <f>TEXT(SalesDataTable[[#This Row],[Order Date]],"mmm")</f>
        <v>Oct</v>
      </c>
    </row>
    <row r="2104" spans="1:24" ht="15.6">
      <c r="A2104" s="2">
        <v>1794</v>
      </c>
      <c r="B2104" s="12">
        <v>46309</v>
      </c>
      <c r="C2104" s="14">
        <f>YEAR(SalesDataTable[[#This Row],[Order Date]])</f>
        <v>2026</v>
      </c>
      <c r="D2104" s="14">
        <f>ROUNDUP(MONTH(SalesDataTable[[#This Row],[Order Date]])/3,0)</f>
        <v>4</v>
      </c>
      <c r="E2104" s="14">
        <f>MONTH(SalesDataTable[[#This Row],[Order Date]])</f>
        <v>10</v>
      </c>
      <c r="F2104" s="14" t="str">
        <f>TEXT(SalesDataTable[[#This Row],[Order Date]],"mmm")</f>
        <v>Oct</v>
      </c>
      <c r="G2104" s="3" t="s">
        <v>20</v>
      </c>
      <c r="H2104" s="3" t="s">
        <v>33</v>
      </c>
      <c r="I2104" s="3" t="s">
        <v>28</v>
      </c>
      <c r="J2104" s="3" t="s">
        <v>16</v>
      </c>
      <c r="K2104" s="3" t="s">
        <v>4</v>
      </c>
      <c r="L2104" s="3" t="s">
        <v>22</v>
      </c>
      <c r="M2104" s="8">
        <v>2</v>
      </c>
      <c r="N2104" s="5">
        <v>50.64</v>
      </c>
      <c r="O2104" s="6">
        <v>0.05</v>
      </c>
      <c r="P2104" s="5">
        <v>22.28</v>
      </c>
      <c r="Q2104" s="5">
        <f t="shared" si="128"/>
        <v>96.215999999999994</v>
      </c>
      <c r="R2104" s="5">
        <f t="shared" si="129"/>
        <v>44.56</v>
      </c>
      <c r="S2104" s="5">
        <f t="shared" si="130"/>
        <v>51.655999999999992</v>
      </c>
      <c r="T2104" s="7">
        <f t="shared" si="131"/>
        <v>0.53687536376486233</v>
      </c>
      <c r="U2104" s="4">
        <f>YEAR(SalesDataTable[[#This Row],[Order Date]])</f>
        <v>2026</v>
      </c>
      <c r="V2104" s="7" t="str">
        <f>"Q"&amp;ROUNDUP(MONTH(SalesDataTable[[#This Row],[Order Date]])/3,0)</f>
        <v>Q4</v>
      </c>
      <c r="W2104" s="8">
        <f>MONTH(SalesDataTable[[#This Row],[Order Date]])</f>
        <v>10</v>
      </c>
      <c r="X2104" s="7" t="str">
        <f>TEXT(SalesDataTable[[#This Row],[Order Date]],"mmm")</f>
        <v>Oct</v>
      </c>
    </row>
    <row r="2105" spans="1:24" ht="15.6">
      <c r="A2105" s="2">
        <v>1867</v>
      </c>
      <c r="B2105" s="12">
        <v>46309</v>
      </c>
      <c r="C2105" s="14">
        <f>YEAR(SalesDataTable[[#This Row],[Order Date]])</f>
        <v>2026</v>
      </c>
      <c r="D2105" s="14">
        <f>ROUNDUP(MONTH(SalesDataTable[[#This Row],[Order Date]])/3,0)</f>
        <v>4</v>
      </c>
      <c r="E2105" s="14">
        <f>MONTH(SalesDataTable[[#This Row],[Order Date]])</f>
        <v>10</v>
      </c>
      <c r="F2105" s="14" t="str">
        <f>TEXT(SalesDataTable[[#This Row],[Order Date]],"mmm")</f>
        <v>Oct</v>
      </c>
      <c r="G2105" s="3" t="s">
        <v>0</v>
      </c>
      <c r="H2105" s="3" t="s">
        <v>1</v>
      </c>
      <c r="I2105" s="3" t="s">
        <v>2</v>
      </c>
      <c r="J2105" s="3" t="s">
        <v>13</v>
      </c>
      <c r="K2105" s="3" t="s">
        <v>34</v>
      </c>
      <c r="L2105" s="3"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c r="U2105" s="4">
        <f>YEAR(SalesDataTable[[#This Row],[Order Date]])</f>
        <v>2026</v>
      </c>
      <c r="V2105" s="7" t="str">
        <f>"Q"&amp;ROUNDUP(MONTH(SalesDataTable[[#This Row],[Order Date]])/3,0)</f>
        <v>Q4</v>
      </c>
      <c r="W2105" s="8">
        <f>MONTH(SalesDataTable[[#This Row],[Order Date]])</f>
        <v>10</v>
      </c>
      <c r="X2105" s="7" t="str">
        <f>TEXT(SalesDataTable[[#This Row],[Order Date]],"mmm")</f>
        <v>Oct</v>
      </c>
    </row>
    <row r="2106" spans="1:24" ht="15.6">
      <c r="A2106" s="2">
        <v>2088</v>
      </c>
      <c r="B2106" s="12">
        <v>46309</v>
      </c>
      <c r="C2106" s="14">
        <f>YEAR(SalesDataTable[[#This Row],[Order Date]])</f>
        <v>2026</v>
      </c>
      <c r="D2106" s="14">
        <f>ROUNDUP(MONTH(SalesDataTable[[#This Row],[Order Date]])/3,0)</f>
        <v>4</v>
      </c>
      <c r="E2106" s="14">
        <f>MONTH(SalesDataTable[[#This Row],[Order Date]])</f>
        <v>10</v>
      </c>
      <c r="F2106" s="14" t="str">
        <f>TEXT(SalesDataTable[[#This Row],[Order Date]],"mmm")</f>
        <v>Oct</v>
      </c>
      <c r="G2106" s="3" t="s">
        <v>20</v>
      </c>
      <c r="H2106" s="3" t="s">
        <v>21</v>
      </c>
      <c r="I2106" s="3" t="s">
        <v>19</v>
      </c>
      <c r="J2106" s="3" t="s">
        <v>3</v>
      </c>
      <c r="K2106" s="3" t="s">
        <v>9</v>
      </c>
      <c r="L2106" s="3"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c r="U2106" s="4">
        <f>YEAR(SalesDataTable[[#This Row],[Order Date]])</f>
        <v>2026</v>
      </c>
      <c r="V2106" s="7" t="str">
        <f>"Q"&amp;ROUNDUP(MONTH(SalesDataTable[[#This Row],[Order Date]])/3,0)</f>
        <v>Q4</v>
      </c>
      <c r="W2106" s="8">
        <f>MONTH(SalesDataTable[[#This Row],[Order Date]])</f>
        <v>10</v>
      </c>
      <c r="X2106" s="7" t="str">
        <f>TEXT(SalesDataTable[[#This Row],[Order Date]],"mmm")</f>
        <v>Oct</v>
      </c>
    </row>
    <row r="2107" spans="1:24" ht="15.6">
      <c r="A2107" s="2">
        <v>2270</v>
      </c>
      <c r="B2107" s="12">
        <v>46309</v>
      </c>
      <c r="C2107" s="14">
        <f>YEAR(SalesDataTable[[#This Row],[Order Date]])</f>
        <v>2026</v>
      </c>
      <c r="D2107" s="14">
        <f>ROUNDUP(MONTH(SalesDataTable[[#This Row],[Order Date]])/3,0)</f>
        <v>4</v>
      </c>
      <c r="E2107" s="14">
        <f>MONTH(SalesDataTable[[#This Row],[Order Date]])</f>
        <v>10</v>
      </c>
      <c r="F2107" s="14" t="str">
        <f>TEXT(SalesDataTable[[#This Row],[Order Date]],"mmm")</f>
        <v>Oct</v>
      </c>
      <c r="G2107" s="3" t="s">
        <v>20</v>
      </c>
      <c r="H2107" s="3" t="s">
        <v>31</v>
      </c>
      <c r="I2107" s="3" t="s">
        <v>2</v>
      </c>
      <c r="J2107" s="3" t="s">
        <v>13</v>
      </c>
      <c r="K2107" s="3" t="s">
        <v>23</v>
      </c>
      <c r="L2107" s="3"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c r="U2107" s="4">
        <f>YEAR(SalesDataTable[[#This Row],[Order Date]])</f>
        <v>2026</v>
      </c>
      <c r="V2107" s="7" t="str">
        <f>"Q"&amp;ROUNDUP(MONTH(SalesDataTable[[#This Row],[Order Date]])/3,0)</f>
        <v>Q4</v>
      </c>
      <c r="W2107" s="8">
        <f>MONTH(SalesDataTable[[#This Row],[Order Date]])</f>
        <v>10</v>
      </c>
      <c r="X2107" s="7" t="str">
        <f>TEXT(SalesDataTable[[#This Row],[Order Date]],"mmm")</f>
        <v>Oct</v>
      </c>
    </row>
    <row r="2108" spans="1:24" ht="15.6">
      <c r="A2108" s="2">
        <v>3789</v>
      </c>
      <c r="B2108" s="12">
        <v>46309</v>
      </c>
      <c r="C2108" s="14">
        <f>YEAR(SalesDataTable[[#This Row],[Order Date]])</f>
        <v>2026</v>
      </c>
      <c r="D2108" s="14">
        <f>ROUNDUP(MONTH(SalesDataTable[[#This Row],[Order Date]])/3,0)</f>
        <v>4</v>
      </c>
      <c r="E2108" s="14">
        <f>MONTH(SalesDataTable[[#This Row],[Order Date]])</f>
        <v>10</v>
      </c>
      <c r="F2108" s="14" t="str">
        <f>TEXT(SalesDataTable[[#This Row],[Order Date]],"mmm")</f>
        <v>Oct</v>
      </c>
      <c r="G2108" s="3" t="s">
        <v>20</v>
      </c>
      <c r="H2108" s="3" t="s">
        <v>21</v>
      </c>
      <c r="I2108" s="3" t="s">
        <v>28</v>
      </c>
      <c r="J2108" s="3" t="s">
        <v>13</v>
      </c>
      <c r="K2108" s="3" t="s">
        <v>4</v>
      </c>
      <c r="L2108" s="3" t="s">
        <v>22</v>
      </c>
      <c r="M2108" s="8">
        <v>2</v>
      </c>
      <c r="N2108" s="5">
        <v>50.56</v>
      </c>
      <c r="O2108" s="6">
        <v>0</v>
      </c>
      <c r="P2108" s="5">
        <v>23.04</v>
      </c>
      <c r="Q2108" s="5">
        <f t="shared" si="128"/>
        <v>101.12</v>
      </c>
      <c r="R2108" s="5">
        <f t="shared" si="129"/>
        <v>46.08</v>
      </c>
      <c r="S2108" s="5">
        <f t="shared" si="130"/>
        <v>55.040000000000006</v>
      </c>
      <c r="T2108" s="7">
        <f t="shared" si="131"/>
        <v>0.54430379746835444</v>
      </c>
      <c r="U2108" s="4">
        <f>YEAR(SalesDataTable[[#This Row],[Order Date]])</f>
        <v>2026</v>
      </c>
      <c r="V2108" s="7" t="str">
        <f>"Q"&amp;ROUNDUP(MONTH(SalesDataTable[[#This Row],[Order Date]])/3,0)</f>
        <v>Q4</v>
      </c>
      <c r="W2108" s="8">
        <f>MONTH(SalesDataTable[[#This Row],[Order Date]])</f>
        <v>10</v>
      </c>
      <c r="X2108" s="7" t="str">
        <f>TEXT(SalesDataTable[[#This Row],[Order Date]],"mmm")</f>
        <v>Oct</v>
      </c>
    </row>
    <row r="2109" spans="1:24" ht="15.6">
      <c r="A2109" s="2">
        <v>4323</v>
      </c>
      <c r="B2109" s="12">
        <v>46309</v>
      </c>
      <c r="C2109" s="14">
        <f>YEAR(SalesDataTable[[#This Row],[Order Date]])</f>
        <v>2026</v>
      </c>
      <c r="D2109" s="14">
        <f>ROUNDUP(MONTH(SalesDataTable[[#This Row],[Order Date]])/3,0)</f>
        <v>4</v>
      </c>
      <c r="E2109" s="14">
        <f>MONTH(SalesDataTable[[#This Row],[Order Date]])</f>
        <v>10</v>
      </c>
      <c r="F2109" s="14" t="str">
        <f>TEXT(SalesDataTable[[#This Row],[Order Date]],"mmm")</f>
        <v>Oct</v>
      </c>
      <c r="G2109" s="3" t="s">
        <v>20</v>
      </c>
      <c r="H2109" s="3" t="s">
        <v>31</v>
      </c>
      <c r="I2109" s="3" t="s">
        <v>2</v>
      </c>
      <c r="J2109" s="3" t="s">
        <v>13</v>
      </c>
      <c r="K2109" s="3" t="s">
        <v>14</v>
      </c>
      <c r="L2109" s="3" t="s">
        <v>32</v>
      </c>
      <c r="M2109" s="8">
        <v>1</v>
      </c>
      <c r="N2109" s="5">
        <v>47.38</v>
      </c>
      <c r="O2109" s="6">
        <v>0</v>
      </c>
      <c r="P2109" s="5">
        <v>17.86</v>
      </c>
      <c r="Q2109" s="5">
        <f t="shared" si="128"/>
        <v>47.38</v>
      </c>
      <c r="R2109" s="5">
        <f t="shared" si="129"/>
        <v>17.86</v>
      </c>
      <c r="S2109" s="5">
        <f t="shared" si="130"/>
        <v>29.520000000000003</v>
      </c>
      <c r="T2109" s="7">
        <f t="shared" si="131"/>
        <v>0.62304769945124527</v>
      </c>
      <c r="U2109" s="4">
        <f>YEAR(SalesDataTable[[#This Row],[Order Date]])</f>
        <v>2026</v>
      </c>
      <c r="V2109" s="7" t="str">
        <f>"Q"&amp;ROUNDUP(MONTH(SalesDataTable[[#This Row],[Order Date]])/3,0)</f>
        <v>Q4</v>
      </c>
      <c r="W2109" s="8">
        <f>MONTH(SalesDataTable[[#This Row],[Order Date]])</f>
        <v>10</v>
      </c>
      <c r="X2109" s="7" t="str">
        <f>TEXT(SalesDataTable[[#This Row],[Order Date]],"mmm")</f>
        <v>Oct</v>
      </c>
    </row>
    <row r="2110" spans="1:24" ht="15.6">
      <c r="A2110" s="2">
        <v>276</v>
      </c>
      <c r="B2110" s="12">
        <v>46310</v>
      </c>
      <c r="C2110" s="14">
        <f>YEAR(SalesDataTable[[#This Row],[Order Date]])</f>
        <v>2026</v>
      </c>
      <c r="D2110" s="14">
        <f>ROUNDUP(MONTH(SalesDataTable[[#This Row],[Order Date]])/3,0)</f>
        <v>4</v>
      </c>
      <c r="E2110" s="14">
        <f>MONTH(SalesDataTable[[#This Row],[Order Date]])</f>
        <v>10</v>
      </c>
      <c r="F2110" s="14" t="str">
        <f>TEXT(SalesDataTable[[#This Row],[Order Date]],"mmm")</f>
        <v>Oct</v>
      </c>
      <c r="G2110" s="3" t="s">
        <v>11</v>
      </c>
      <c r="H2110" s="3" t="s">
        <v>12</v>
      </c>
      <c r="I2110" s="3" t="s">
        <v>2</v>
      </c>
      <c r="J2110" s="3" t="s">
        <v>16</v>
      </c>
      <c r="K2110" s="3" t="s">
        <v>9</v>
      </c>
      <c r="L2110" s="3" t="s">
        <v>10</v>
      </c>
      <c r="M2110" s="8">
        <v>1</v>
      </c>
      <c r="N2110" s="5">
        <v>92.74</v>
      </c>
      <c r="O2110" s="6">
        <v>0.15</v>
      </c>
      <c r="P2110" s="5">
        <v>44.52</v>
      </c>
      <c r="Q2110" s="5">
        <f t="shared" si="128"/>
        <v>78.828999999999994</v>
      </c>
      <c r="R2110" s="5">
        <f t="shared" si="129"/>
        <v>44.52</v>
      </c>
      <c r="S2110" s="5">
        <f t="shared" si="130"/>
        <v>34.30899999999999</v>
      </c>
      <c r="T2110" s="7">
        <f t="shared" si="131"/>
        <v>0.43523322635070844</v>
      </c>
      <c r="U2110" s="4">
        <f>YEAR(SalesDataTable[[#This Row],[Order Date]])</f>
        <v>2026</v>
      </c>
      <c r="V2110" s="7" t="str">
        <f>"Q"&amp;ROUNDUP(MONTH(SalesDataTable[[#This Row],[Order Date]])/3,0)</f>
        <v>Q4</v>
      </c>
      <c r="W2110" s="8">
        <f>MONTH(SalesDataTable[[#This Row],[Order Date]])</f>
        <v>10</v>
      </c>
      <c r="X2110" s="7" t="str">
        <f>TEXT(SalesDataTable[[#This Row],[Order Date]],"mmm")</f>
        <v>Oct</v>
      </c>
    </row>
    <row r="2111" spans="1:24" ht="15.6">
      <c r="A2111" s="2">
        <v>791</v>
      </c>
      <c r="B2111" s="12">
        <v>46310</v>
      </c>
      <c r="C2111" s="14">
        <f>YEAR(SalesDataTable[[#This Row],[Order Date]])</f>
        <v>2026</v>
      </c>
      <c r="D2111" s="14">
        <f>ROUNDUP(MONTH(SalesDataTable[[#This Row],[Order Date]])/3,0)</f>
        <v>4</v>
      </c>
      <c r="E2111" s="14">
        <f>MONTH(SalesDataTable[[#This Row],[Order Date]])</f>
        <v>10</v>
      </c>
      <c r="F2111" s="14" t="str">
        <f>TEXT(SalesDataTable[[#This Row],[Order Date]],"mmm")</f>
        <v>Oct</v>
      </c>
      <c r="G2111" s="3" t="s">
        <v>20</v>
      </c>
      <c r="H2111" s="3" t="s">
        <v>47</v>
      </c>
      <c r="I2111" s="3" t="s">
        <v>19</v>
      </c>
      <c r="J2111" s="3" t="s">
        <v>3</v>
      </c>
      <c r="K2111" s="3" t="s">
        <v>4</v>
      </c>
      <c r="L2111" s="3"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c r="U2111" s="4">
        <f>YEAR(SalesDataTable[[#This Row],[Order Date]])</f>
        <v>2026</v>
      </c>
      <c r="V2111" s="7" t="str">
        <f>"Q"&amp;ROUNDUP(MONTH(SalesDataTable[[#This Row],[Order Date]])/3,0)</f>
        <v>Q4</v>
      </c>
      <c r="W2111" s="8">
        <f>MONTH(SalesDataTable[[#This Row],[Order Date]])</f>
        <v>10</v>
      </c>
      <c r="X2111" s="7" t="str">
        <f>TEXT(SalesDataTable[[#This Row],[Order Date]],"mmm")</f>
        <v>Oct</v>
      </c>
    </row>
    <row r="2112" spans="1:24" ht="15.6">
      <c r="A2112" s="2">
        <v>1033</v>
      </c>
      <c r="B2112" s="12">
        <v>46310</v>
      </c>
      <c r="C2112" s="14">
        <f>YEAR(SalesDataTable[[#This Row],[Order Date]])</f>
        <v>2026</v>
      </c>
      <c r="D2112" s="14">
        <f>ROUNDUP(MONTH(SalesDataTable[[#This Row],[Order Date]])/3,0)</f>
        <v>4</v>
      </c>
      <c r="E2112" s="14">
        <f>MONTH(SalesDataTable[[#This Row],[Order Date]])</f>
        <v>10</v>
      </c>
      <c r="F2112" s="14" t="str">
        <f>TEXT(SalesDataTable[[#This Row],[Order Date]],"mmm")</f>
        <v>Oct</v>
      </c>
      <c r="G2112" s="3" t="s">
        <v>6</v>
      </c>
      <c r="H2112" s="3" t="s">
        <v>43</v>
      </c>
      <c r="I2112" s="3" t="s">
        <v>2</v>
      </c>
      <c r="J2112" s="3" t="s">
        <v>13</v>
      </c>
      <c r="K2112" s="3" t="s">
        <v>9</v>
      </c>
      <c r="L2112" s="3" t="s">
        <v>46</v>
      </c>
      <c r="M2112" s="8">
        <v>1</v>
      </c>
      <c r="N2112" s="5">
        <v>70.47</v>
      </c>
      <c r="O2112" s="6">
        <v>0.1</v>
      </c>
      <c r="P2112" s="5">
        <v>31.52</v>
      </c>
      <c r="Q2112" s="5">
        <f t="shared" si="128"/>
        <v>63.423000000000002</v>
      </c>
      <c r="R2112" s="5">
        <f t="shared" si="129"/>
        <v>31.52</v>
      </c>
      <c r="S2112" s="5">
        <f t="shared" si="130"/>
        <v>31.903000000000002</v>
      </c>
      <c r="T2112" s="7">
        <f t="shared" si="131"/>
        <v>0.50301940936253409</v>
      </c>
      <c r="U2112" s="4">
        <f>YEAR(SalesDataTable[[#This Row],[Order Date]])</f>
        <v>2026</v>
      </c>
      <c r="V2112" s="7" t="str">
        <f>"Q"&amp;ROUNDUP(MONTH(SalesDataTable[[#This Row],[Order Date]])/3,0)</f>
        <v>Q4</v>
      </c>
      <c r="W2112" s="8">
        <f>MONTH(SalesDataTable[[#This Row],[Order Date]])</f>
        <v>10</v>
      </c>
      <c r="X2112" s="7" t="str">
        <f>TEXT(SalesDataTable[[#This Row],[Order Date]],"mmm")</f>
        <v>Oct</v>
      </c>
    </row>
    <row r="2113" spans="1:24" ht="15.6">
      <c r="A2113" s="2">
        <v>1247</v>
      </c>
      <c r="B2113" s="12">
        <v>46310</v>
      </c>
      <c r="C2113" s="14">
        <f>YEAR(SalesDataTable[[#This Row],[Order Date]])</f>
        <v>2026</v>
      </c>
      <c r="D2113" s="14">
        <f>ROUNDUP(MONTH(SalesDataTable[[#This Row],[Order Date]])/3,0)</f>
        <v>4</v>
      </c>
      <c r="E2113" s="14">
        <f>MONTH(SalesDataTable[[#This Row],[Order Date]])</f>
        <v>10</v>
      </c>
      <c r="F2113" s="14" t="str">
        <f>TEXT(SalesDataTable[[#This Row],[Order Date]],"mmm")</f>
        <v>Oct</v>
      </c>
      <c r="G2113" s="3" t="s">
        <v>0</v>
      </c>
      <c r="H2113" s="3" t="s">
        <v>1</v>
      </c>
      <c r="I2113" s="3" t="s">
        <v>2</v>
      </c>
      <c r="J2113" s="3" t="s">
        <v>13</v>
      </c>
      <c r="K2113" s="3" t="s">
        <v>9</v>
      </c>
      <c r="L2113" s="3" t="s">
        <v>46</v>
      </c>
      <c r="M2113" s="8">
        <v>1</v>
      </c>
      <c r="N2113" s="5">
        <v>71.05</v>
      </c>
      <c r="O2113" s="6">
        <v>0</v>
      </c>
      <c r="P2113" s="5">
        <v>33.32</v>
      </c>
      <c r="Q2113" s="5">
        <f t="shared" si="128"/>
        <v>71.05</v>
      </c>
      <c r="R2113" s="5">
        <f t="shared" si="129"/>
        <v>33.32</v>
      </c>
      <c r="S2113" s="5">
        <f t="shared" si="130"/>
        <v>37.729999999999997</v>
      </c>
      <c r="T2113" s="7">
        <f t="shared" si="131"/>
        <v>0.53103448275862064</v>
      </c>
      <c r="U2113" s="4">
        <f>YEAR(SalesDataTable[[#This Row],[Order Date]])</f>
        <v>2026</v>
      </c>
      <c r="V2113" s="7" t="str">
        <f>"Q"&amp;ROUNDUP(MONTH(SalesDataTable[[#This Row],[Order Date]])/3,0)</f>
        <v>Q4</v>
      </c>
      <c r="W2113" s="8">
        <f>MONTH(SalesDataTable[[#This Row],[Order Date]])</f>
        <v>10</v>
      </c>
      <c r="X2113" s="7" t="str">
        <f>TEXT(SalesDataTable[[#This Row],[Order Date]],"mmm")</f>
        <v>Oct</v>
      </c>
    </row>
    <row r="2114" spans="1:24" ht="15.6">
      <c r="A2114" s="2">
        <v>1321</v>
      </c>
      <c r="B2114" s="12">
        <v>46310</v>
      </c>
      <c r="C2114" s="14">
        <f>YEAR(SalesDataTable[[#This Row],[Order Date]])</f>
        <v>2026</v>
      </c>
      <c r="D2114" s="14">
        <f>ROUNDUP(MONTH(SalesDataTable[[#This Row],[Order Date]])/3,0)</f>
        <v>4</v>
      </c>
      <c r="E2114" s="14">
        <f>MONTH(SalesDataTable[[#This Row],[Order Date]])</f>
        <v>10</v>
      </c>
      <c r="F2114" s="14" t="str">
        <f>TEXT(SalesDataTable[[#This Row],[Order Date]],"mmm")</f>
        <v>Oct</v>
      </c>
      <c r="G2114" s="3" t="s">
        <v>20</v>
      </c>
      <c r="H2114" s="3" t="s">
        <v>47</v>
      </c>
      <c r="I2114" s="3" t="s">
        <v>19</v>
      </c>
      <c r="J2114" s="3" t="s">
        <v>3</v>
      </c>
      <c r="K2114" s="3" t="s">
        <v>4</v>
      </c>
      <c r="L2114" s="3"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c r="U2114" s="4">
        <f>YEAR(SalesDataTable[[#This Row],[Order Date]])</f>
        <v>2026</v>
      </c>
      <c r="V2114" s="7" t="str">
        <f>"Q"&amp;ROUNDUP(MONTH(SalesDataTable[[#This Row],[Order Date]])/3,0)</f>
        <v>Q4</v>
      </c>
      <c r="W2114" s="8">
        <f>MONTH(SalesDataTable[[#This Row],[Order Date]])</f>
        <v>10</v>
      </c>
      <c r="X2114" s="7" t="str">
        <f>TEXT(SalesDataTable[[#This Row],[Order Date]],"mmm")</f>
        <v>Oct</v>
      </c>
    </row>
    <row r="2115" spans="1:24" ht="15.6">
      <c r="A2115" s="2">
        <v>2048</v>
      </c>
      <c r="B2115" s="12">
        <v>46310</v>
      </c>
      <c r="C2115" s="14">
        <f>YEAR(SalesDataTable[[#This Row],[Order Date]])</f>
        <v>2026</v>
      </c>
      <c r="D2115" s="14">
        <f>ROUNDUP(MONTH(SalesDataTable[[#This Row],[Order Date]])/3,0)</f>
        <v>4</v>
      </c>
      <c r="E2115" s="14">
        <f>MONTH(SalesDataTable[[#This Row],[Order Date]])</f>
        <v>10</v>
      </c>
      <c r="F2115" s="14" t="str">
        <f>TEXT(SalesDataTable[[#This Row],[Order Date]],"mmm")</f>
        <v>Oct</v>
      </c>
      <c r="G2115" s="3" t="s">
        <v>20</v>
      </c>
      <c r="H2115" s="3" t="s">
        <v>31</v>
      </c>
      <c r="I2115" s="3" t="s">
        <v>2</v>
      </c>
      <c r="J2115" s="3" t="s">
        <v>13</v>
      </c>
      <c r="K2115" s="3" t="s">
        <v>34</v>
      </c>
      <c r="L2115" s="3" t="s">
        <v>45</v>
      </c>
      <c r="M2115" s="8">
        <v>3</v>
      </c>
      <c r="N2115" s="5">
        <v>49.5</v>
      </c>
      <c r="O2115" s="6">
        <v>0.05</v>
      </c>
      <c r="P2115" s="5">
        <v>22</v>
      </c>
      <c r="Q2115" s="5">
        <f t="shared" si="132"/>
        <v>141.07499999999999</v>
      </c>
      <c r="R2115" s="5">
        <f t="shared" si="133"/>
        <v>66</v>
      </c>
      <c r="S2115" s="5">
        <f t="shared" si="134"/>
        <v>75.074999999999989</v>
      </c>
      <c r="T2115" s="7">
        <f t="shared" si="135"/>
        <v>0.53216374269005839</v>
      </c>
      <c r="U2115" s="4">
        <f>YEAR(SalesDataTable[[#This Row],[Order Date]])</f>
        <v>2026</v>
      </c>
      <c r="V2115" s="7" t="str">
        <f>"Q"&amp;ROUNDUP(MONTH(SalesDataTable[[#This Row],[Order Date]])/3,0)</f>
        <v>Q4</v>
      </c>
      <c r="W2115" s="8">
        <f>MONTH(SalesDataTable[[#This Row],[Order Date]])</f>
        <v>10</v>
      </c>
      <c r="X2115" s="7" t="str">
        <f>TEXT(SalesDataTable[[#This Row],[Order Date]],"mmm")</f>
        <v>Oct</v>
      </c>
    </row>
    <row r="2116" spans="1:24" ht="15.6">
      <c r="A2116" s="2">
        <v>2082</v>
      </c>
      <c r="B2116" s="12">
        <v>46310</v>
      </c>
      <c r="C2116" s="14">
        <f>YEAR(SalesDataTable[[#This Row],[Order Date]])</f>
        <v>2026</v>
      </c>
      <c r="D2116" s="14">
        <f>ROUNDUP(MONTH(SalesDataTable[[#This Row],[Order Date]])/3,0)</f>
        <v>4</v>
      </c>
      <c r="E2116" s="14">
        <f>MONTH(SalesDataTable[[#This Row],[Order Date]])</f>
        <v>10</v>
      </c>
      <c r="F2116" s="14" t="str">
        <f>TEXT(SalesDataTable[[#This Row],[Order Date]],"mmm")</f>
        <v>Oct</v>
      </c>
      <c r="G2116" s="3" t="s">
        <v>6</v>
      </c>
      <c r="H2116" s="3" t="s">
        <v>27</v>
      </c>
      <c r="I2116" s="3" t="s">
        <v>28</v>
      </c>
      <c r="J2116" s="3" t="s">
        <v>13</v>
      </c>
      <c r="K2116" s="3" t="s">
        <v>9</v>
      </c>
      <c r="L2116" s="3" t="s">
        <v>10</v>
      </c>
      <c r="M2116" s="8">
        <v>1</v>
      </c>
      <c r="N2116" s="5">
        <v>91.99</v>
      </c>
      <c r="O2116" s="6">
        <v>0</v>
      </c>
      <c r="P2116" s="5">
        <v>44.86</v>
      </c>
      <c r="Q2116" s="5">
        <f t="shared" si="132"/>
        <v>91.99</v>
      </c>
      <c r="R2116" s="5">
        <f t="shared" si="133"/>
        <v>44.86</v>
      </c>
      <c r="S2116" s="5">
        <f t="shared" si="134"/>
        <v>47.129999999999995</v>
      </c>
      <c r="T2116" s="7">
        <f t="shared" si="135"/>
        <v>0.51233829764104788</v>
      </c>
      <c r="U2116" s="4">
        <f>YEAR(SalesDataTable[[#This Row],[Order Date]])</f>
        <v>2026</v>
      </c>
      <c r="V2116" s="7" t="str">
        <f>"Q"&amp;ROUNDUP(MONTH(SalesDataTable[[#This Row],[Order Date]])/3,0)</f>
        <v>Q4</v>
      </c>
      <c r="W2116" s="8">
        <f>MONTH(SalesDataTable[[#This Row],[Order Date]])</f>
        <v>10</v>
      </c>
      <c r="X2116" s="7" t="str">
        <f>TEXT(SalesDataTable[[#This Row],[Order Date]],"mmm")</f>
        <v>Oct</v>
      </c>
    </row>
    <row r="2117" spans="1:24" ht="15.6">
      <c r="A2117" s="2">
        <v>2177</v>
      </c>
      <c r="B2117" s="12">
        <v>46310</v>
      </c>
      <c r="C2117" s="14">
        <f>YEAR(SalesDataTable[[#This Row],[Order Date]])</f>
        <v>2026</v>
      </c>
      <c r="D2117" s="14">
        <f>ROUNDUP(MONTH(SalesDataTable[[#This Row],[Order Date]])/3,0)</f>
        <v>4</v>
      </c>
      <c r="E2117" s="14">
        <f>MONTH(SalesDataTable[[#This Row],[Order Date]])</f>
        <v>10</v>
      </c>
      <c r="F2117" s="14" t="str">
        <f>TEXT(SalesDataTable[[#This Row],[Order Date]],"mmm")</f>
        <v>Oct</v>
      </c>
      <c r="G2117" s="3" t="s">
        <v>0</v>
      </c>
      <c r="H2117" s="3" t="s">
        <v>50</v>
      </c>
      <c r="I2117" s="3" t="s">
        <v>28</v>
      </c>
      <c r="J2117" s="3" t="s">
        <v>3</v>
      </c>
      <c r="K2117" s="3" t="s">
        <v>4</v>
      </c>
      <c r="L2117" s="3" t="s">
        <v>5</v>
      </c>
      <c r="M2117" s="8">
        <v>1</v>
      </c>
      <c r="N2117" s="5">
        <v>79.78</v>
      </c>
      <c r="O2117" s="6">
        <v>0.05</v>
      </c>
      <c r="P2117" s="5">
        <v>41.59</v>
      </c>
      <c r="Q2117" s="5">
        <f t="shared" si="132"/>
        <v>75.790999999999997</v>
      </c>
      <c r="R2117" s="5">
        <f t="shared" si="133"/>
        <v>41.59</v>
      </c>
      <c r="S2117" s="5">
        <f t="shared" si="134"/>
        <v>34.200999999999993</v>
      </c>
      <c r="T2117" s="7">
        <f t="shared" si="135"/>
        <v>0.45125410668812915</v>
      </c>
      <c r="U2117" s="4">
        <f>YEAR(SalesDataTable[[#This Row],[Order Date]])</f>
        <v>2026</v>
      </c>
      <c r="V2117" s="7" t="str">
        <f>"Q"&amp;ROUNDUP(MONTH(SalesDataTable[[#This Row],[Order Date]])/3,0)</f>
        <v>Q4</v>
      </c>
      <c r="W2117" s="8">
        <f>MONTH(SalesDataTable[[#This Row],[Order Date]])</f>
        <v>10</v>
      </c>
      <c r="X2117" s="7" t="str">
        <f>TEXT(SalesDataTable[[#This Row],[Order Date]],"mmm")</f>
        <v>Oct</v>
      </c>
    </row>
    <row r="2118" spans="1:24" ht="15.6">
      <c r="A2118" s="2">
        <v>3776</v>
      </c>
      <c r="B2118" s="12">
        <v>46310</v>
      </c>
      <c r="C2118" s="14">
        <f>YEAR(SalesDataTable[[#This Row],[Order Date]])</f>
        <v>2026</v>
      </c>
      <c r="D2118" s="14">
        <f>ROUNDUP(MONTH(SalesDataTable[[#This Row],[Order Date]])/3,0)</f>
        <v>4</v>
      </c>
      <c r="E2118" s="14">
        <f>MONTH(SalesDataTable[[#This Row],[Order Date]])</f>
        <v>10</v>
      </c>
      <c r="F2118" s="14" t="str">
        <f>TEXT(SalesDataTable[[#This Row],[Order Date]],"mmm")</f>
        <v>Oct</v>
      </c>
      <c r="G2118" s="3" t="s">
        <v>20</v>
      </c>
      <c r="H2118" s="3" t="s">
        <v>33</v>
      </c>
      <c r="I2118" s="3" t="s">
        <v>2</v>
      </c>
      <c r="J2118" s="3" t="s">
        <v>3</v>
      </c>
      <c r="K2118" s="3" t="s">
        <v>4</v>
      </c>
      <c r="L2118" s="3" t="s">
        <v>5</v>
      </c>
      <c r="M2118" s="8">
        <v>1</v>
      </c>
      <c r="N2118" s="5">
        <v>82.97</v>
      </c>
      <c r="O2118" s="6">
        <v>0</v>
      </c>
      <c r="P2118" s="5">
        <v>43.09</v>
      </c>
      <c r="Q2118" s="5">
        <f t="shared" si="132"/>
        <v>82.97</v>
      </c>
      <c r="R2118" s="5">
        <f t="shared" si="133"/>
        <v>43.09</v>
      </c>
      <c r="S2118" s="5">
        <f t="shared" si="134"/>
        <v>39.879999999999995</v>
      </c>
      <c r="T2118" s="7">
        <f t="shared" si="135"/>
        <v>0.48065565867180904</v>
      </c>
      <c r="U2118" s="4">
        <f>YEAR(SalesDataTable[[#This Row],[Order Date]])</f>
        <v>2026</v>
      </c>
      <c r="V2118" s="7" t="str">
        <f>"Q"&amp;ROUNDUP(MONTH(SalesDataTable[[#This Row],[Order Date]])/3,0)</f>
        <v>Q4</v>
      </c>
      <c r="W2118" s="8">
        <f>MONTH(SalesDataTable[[#This Row],[Order Date]])</f>
        <v>10</v>
      </c>
      <c r="X2118" s="7" t="str">
        <f>TEXT(SalesDataTable[[#This Row],[Order Date]],"mmm")</f>
        <v>Oct</v>
      </c>
    </row>
    <row r="2119" spans="1:24" ht="15.6">
      <c r="A2119" s="2">
        <v>4542</v>
      </c>
      <c r="B2119" s="12">
        <v>46310</v>
      </c>
      <c r="C2119" s="14">
        <f>YEAR(SalesDataTable[[#This Row],[Order Date]])</f>
        <v>2026</v>
      </c>
      <c r="D2119" s="14">
        <f>ROUNDUP(MONTH(SalesDataTable[[#This Row],[Order Date]])/3,0)</f>
        <v>4</v>
      </c>
      <c r="E2119" s="14">
        <f>MONTH(SalesDataTable[[#This Row],[Order Date]])</f>
        <v>10</v>
      </c>
      <c r="F2119" s="14" t="str">
        <f>TEXT(SalesDataTable[[#This Row],[Order Date]],"mmm")</f>
        <v>Oct</v>
      </c>
      <c r="G2119" s="3" t="s">
        <v>0</v>
      </c>
      <c r="H2119" s="3" t="s">
        <v>36</v>
      </c>
      <c r="I2119" s="3" t="s">
        <v>2</v>
      </c>
      <c r="J2119" s="3" t="s">
        <v>16</v>
      </c>
      <c r="K2119" s="3" t="s">
        <v>4</v>
      </c>
      <c r="L2119" s="3" t="s">
        <v>30</v>
      </c>
      <c r="M2119" s="8">
        <v>1</v>
      </c>
      <c r="N2119" s="5">
        <v>103.33</v>
      </c>
      <c r="O2119" s="6">
        <v>0</v>
      </c>
      <c r="P2119" s="5">
        <v>50.85</v>
      </c>
      <c r="Q2119" s="5">
        <f t="shared" si="132"/>
        <v>103.33</v>
      </c>
      <c r="R2119" s="5">
        <f t="shared" si="133"/>
        <v>50.85</v>
      </c>
      <c r="S2119" s="5">
        <f t="shared" si="134"/>
        <v>52.48</v>
      </c>
      <c r="T2119" s="7">
        <f t="shared" si="135"/>
        <v>0.5078873512048776</v>
      </c>
      <c r="U2119" s="4">
        <f>YEAR(SalesDataTable[[#This Row],[Order Date]])</f>
        <v>2026</v>
      </c>
      <c r="V2119" s="7" t="str">
        <f>"Q"&amp;ROUNDUP(MONTH(SalesDataTable[[#This Row],[Order Date]])/3,0)</f>
        <v>Q4</v>
      </c>
      <c r="W2119" s="8">
        <f>MONTH(SalesDataTable[[#This Row],[Order Date]])</f>
        <v>10</v>
      </c>
      <c r="X2119" s="7" t="str">
        <f>TEXT(SalesDataTable[[#This Row],[Order Date]],"mmm")</f>
        <v>Oct</v>
      </c>
    </row>
    <row r="2120" spans="1:24" ht="15.6">
      <c r="A2120" s="2">
        <v>36</v>
      </c>
      <c r="B2120" s="12">
        <v>46311</v>
      </c>
      <c r="C2120" s="14">
        <f>YEAR(SalesDataTable[[#This Row],[Order Date]])</f>
        <v>2026</v>
      </c>
      <c r="D2120" s="14">
        <f>ROUNDUP(MONTH(SalesDataTable[[#This Row],[Order Date]])/3,0)</f>
        <v>4</v>
      </c>
      <c r="E2120" s="14">
        <f>MONTH(SalesDataTable[[#This Row],[Order Date]])</f>
        <v>10</v>
      </c>
      <c r="F2120" s="14" t="str">
        <f>TEXT(SalesDataTable[[#This Row],[Order Date]],"mmm")</f>
        <v>Oct</v>
      </c>
      <c r="G2120" s="3" t="s">
        <v>0</v>
      </c>
      <c r="H2120" s="3" t="s">
        <v>36</v>
      </c>
      <c r="I2120" s="3" t="s">
        <v>2</v>
      </c>
      <c r="J2120" s="3" t="s">
        <v>13</v>
      </c>
      <c r="K2120" s="3" t="s">
        <v>9</v>
      </c>
      <c r="L2120" s="3"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c r="U2120" s="4">
        <f>YEAR(SalesDataTable[[#This Row],[Order Date]])</f>
        <v>2026</v>
      </c>
      <c r="V2120" s="7" t="str">
        <f>"Q"&amp;ROUNDUP(MONTH(SalesDataTable[[#This Row],[Order Date]])/3,0)</f>
        <v>Q4</v>
      </c>
      <c r="W2120" s="8">
        <f>MONTH(SalesDataTable[[#This Row],[Order Date]])</f>
        <v>10</v>
      </c>
      <c r="X2120" s="7" t="str">
        <f>TEXT(SalesDataTable[[#This Row],[Order Date]],"mmm")</f>
        <v>Oct</v>
      </c>
    </row>
    <row r="2121" spans="1:24" ht="15.6">
      <c r="A2121" s="2">
        <v>64</v>
      </c>
      <c r="B2121" s="12">
        <v>46311</v>
      </c>
      <c r="C2121" s="14">
        <f>YEAR(SalesDataTable[[#This Row],[Order Date]])</f>
        <v>2026</v>
      </c>
      <c r="D2121" s="14">
        <f>ROUNDUP(MONTH(SalesDataTable[[#This Row],[Order Date]])/3,0)</f>
        <v>4</v>
      </c>
      <c r="E2121" s="14">
        <f>MONTH(SalesDataTable[[#This Row],[Order Date]])</f>
        <v>10</v>
      </c>
      <c r="F2121" s="14" t="str">
        <f>TEXT(SalesDataTable[[#This Row],[Order Date]],"mmm")</f>
        <v>Oct</v>
      </c>
      <c r="G2121" s="3" t="s">
        <v>11</v>
      </c>
      <c r="H2121" s="3" t="s">
        <v>52</v>
      </c>
      <c r="I2121" s="3" t="s">
        <v>2</v>
      </c>
      <c r="J2121" s="3" t="s">
        <v>13</v>
      </c>
      <c r="K2121" s="3" t="s">
        <v>9</v>
      </c>
      <c r="L2121" s="3" t="s">
        <v>10</v>
      </c>
      <c r="M2121" s="8">
        <v>3</v>
      </c>
      <c r="N2121" s="5">
        <v>92.14</v>
      </c>
      <c r="O2121" s="6">
        <v>0.1</v>
      </c>
      <c r="P2121" s="5">
        <v>46.43</v>
      </c>
      <c r="Q2121" s="5">
        <f t="shared" si="132"/>
        <v>248.77800000000002</v>
      </c>
      <c r="R2121" s="5">
        <f t="shared" si="133"/>
        <v>139.29</v>
      </c>
      <c r="S2121" s="5">
        <f t="shared" si="134"/>
        <v>109.48800000000003</v>
      </c>
      <c r="T2121" s="7">
        <f t="shared" si="135"/>
        <v>0.44010322456165746</v>
      </c>
      <c r="U2121" s="4">
        <f>YEAR(SalesDataTable[[#This Row],[Order Date]])</f>
        <v>2026</v>
      </c>
      <c r="V2121" s="7" t="str">
        <f>"Q"&amp;ROUNDUP(MONTH(SalesDataTable[[#This Row],[Order Date]])/3,0)</f>
        <v>Q4</v>
      </c>
      <c r="W2121" s="8">
        <f>MONTH(SalesDataTable[[#This Row],[Order Date]])</f>
        <v>10</v>
      </c>
      <c r="X2121" s="7" t="str">
        <f>TEXT(SalesDataTable[[#This Row],[Order Date]],"mmm")</f>
        <v>Oct</v>
      </c>
    </row>
    <row r="2122" spans="1:24" ht="15.6">
      <c r="A2122" s="2">
        <v>529</v>
      </c>
      <c r="B2122" s="12">
        <v>46311</v>
      </c>
      <c r="C2122" s="14">
        <f>YEAR(SalesDataTable[[#This Row],[Order Date]])</f>
        <v>2026</v>
      </c>
      <c r="D2122" s="14">
        <f>ROUNDUP(MONTH(SalesDataTable[[#This Row],[Order Date]])/3,0)</f>
        <v>4</v>
      </c>
      <c r="E2122" s="14">
        <f>MONTH(SalesDataTable[[#This Row],[Order Date]])</f>
        <v>10</v>
      </c>
      <c r="F2122" s="14" t="str">
        <f>TEXT(SalesDataTable[[#This Row],[Order Date]],"mmm")</f>
        <v>Oct</v>
      </c>
      <c r="G2122" s="3" t="s">
        <v>20</v>
      </c>
      <c r="H2122" s="3" t="s">
        <v>31</v>
      </c>
      <c r="I2122" s="3" t="s">
        <v>19</v>
      </c>
      <c r="J2122" s="3" t="s">
        <v>16</v>
      </c>
      <c r="K2122" s="3" t="s">
        <v>14</v>
      </c>
      <c r="L2122" s="3" t="s">
        <v>48</v>
      </c>
      <c r="M2122" s="8">
        <v>2</v>
      </c>
      <c r="N2122" s="5">
        <v>165.23</v>
      </c>
      <c r="O2122" s="6">
        <v>0</v>
      </c>
      <c r="P2122" s="5">
        <v>88.87</v>
      </c>
      <c r="Q2122" s="5">
        <f t="shared" si="132"/>
        <v>330.46</v>
      </c>
      <c r="R2122" s="5">
        <f t="shared" si="133"/>
        <v>177.74</v>
      </c>
      <c r="S2122" s="5">
        <f t="shared" si="134"/>
        <v>152.71999999999997</v>
      </c>
      <c r="T2122" s="7">
        <f t="shared" si="135"/>
        <v>0.46214367850874533</v>
      </c>
      <c r="U2122" s="4">
        <f>YEAR(SalesDataTable[[#This Row],[Order Date]])</f>
        <v>2026</v>
      </c>
      <c r="V2122" s="7" t="str">
        <f>"Q"&amp;ROUNDUP(MONTH(SalesDataTable[[#This Row],[Order Date]])/3,0)</f>
        <v>Q4</v>
      </c>
      <c r="W2122" s="8">
        <f>MONTH(SalesDataTable[[#This Row],[Order Date]])</f>
        <v>10</v>
      </c>
      <c r="X2122" s="7" t="str">
        <f>TEXT(SalesDataTable[[#This Row],[Order Date]],"mmm")</f>
        <v>Oct</v>
      </c>
    </row>
    <row r="2123" spans="1:24" ht="15.6">
      <c r="A2123" s="2">
        <v>1815</v>
      </c>
      <c r="B2123" s="12">
        <v>46311</v>
      </c>
      <c r="C2123" s="14">
        <f>YEAR(SalesDataTable[[#This Row],[Order Date]])</f>
        <v>2026</v>
      </c>
      <c r="D2123" s="14">
        <f>ROUNDUP(MONTH(SalesDataTable[[#This Row],[Order Date]])/3,0)</f>
        <v>4</v>
      </c>
      <c r="E2123" s="14">
        <f>MONTH(SalesDataTable[[#This Row],[Order Date]])</f>
        <v>10</v>
      </c>
      <c r="F2123" s="14" t="str">
        <f>TEXT(SalesDataTable[[#This Row],[Order Date]],"mmm")</f>
        <v>Oct</v>
      </c>
      <c r="G2123" s="3" t="s">
        <v>20</v>
      </c>
      <c r="H2123" s="3" t="s">
        <v>21</v>
      </c>
      <c r="I2123" s="3" t="s">
        <v>2</v>
      </c>
      <c r="J2123" s="3" t="s">
        <v>16</v>
      </c>
      <c r="K2123" s="3" t="s">
        <v>34</v>
      </c>
      <c r="L2123" s="3" t="s">
        <v>38</v>
      </c>
      <c r="M2123" s="8">
        <v>1</v>
      </c>
      <c r="N2123" s="5">
        <v>121.92</v>
      </c>
      <c r="O2123" s="6">
        <v>0</v>
      </c>
      <c r="P2123" s="5">
        <v>71.02</v>
      </c>
      <c r="Q2123" s="5">
        <f t="shared" si="132"/>
        <v>121.92</v>
      </c>
      <c r="R2123" s="5">
        <f t="shared" si="133"/>
        <v>71.02</v>
      </c>
      <c r="S2123" s="5">
        <f t="shared" si="134"/>
        <v>50.900000000000006</v>
      </c>
      <c r="T2123" s="7">
        <f t="shared" si="135"/>
        <v>0.41748687664042</v>
      </c>
      <c r="U2123" s="4">
        <f>YEAR(SalesDataTable[[#This Row],[Order Date]])</f>
        <v>2026</v>
      </c>
      <c r="V2123" s="7" t="str">
        <f>"Q"&amp;ROUNDUP(MONTH(SalesDataTable[[#This Row],[Order Date]])/3,0)</f>
        <v>Q4</v>
      </c>
      <c r="W2123" s="8">
        <f>MONTH(SalesDataTable[[#This Row],[Order Date]])</f>
        <v>10</v>
      </c>
      <c r="X2123" s="7" t="str">
        <f>TEXT(SalesDataTable[[#This Row],[Order Date]],"mmm")</f>
        <v>Oct</v>
      </c>
    </row>
    <row r="2124" spans="1:24" ht="15.6">
      <c r="A2124" s="2">
        <v>1820</v>
      </c>
      <c r="B2124" s="12">
        <v>46311</v>
      </c>
      <c r="C2124" s="14">
        <f>YEAR(SalesDataTable[[#This Row],[Order Date]])</f>
        <v>2026</v>
      </c>
      <c r="D2124" s="14">
        <f>ROUNDUP(MONTH(SalesDataTable[[#This Row],[Order Date]])/3,0)</f>
        <v>4</v>
      </c>
      <c r="E2124" s="14">
        <f>MONTH(SalesDataTable[[#This Row],[Order Date]])</f>
        <v>10</v>
      </c>
      <c r="F2124" s="14" t="str">
        <f>TEXT(SalesDataTable[[#This Row],[Order Date]],"mmm")</f>
        <v>Oct</v>
      </c>
      <c r="G2124" s="3" t="s">
        <v>6</v>
      </c>
      <c r="H2124" s="3" t="s">
        <v>7</v>
      </c>
      <c r="I2124" s="3" t="s">
        <v>2</v>
      </c>
      <c r="J2124" s="3" t="s">
        <v>3</v>
      </c>
      <c r="K2124" s="3" t="s">
        <v>14</v>
      </c>
      <c r="L2124" s="3" t="s">
        <v>15</v>
      </c>
      <c r="M2124" s="8">
        <v>3</v>
      </c>
      <c r="N2124" s="5">
        <v>36.46</v>
      </c>
      <c r="O2124" s="6">
        <v>0.05</v>
      </c>
      <c r="P2124" s="5">
        <v>13.9</v>
      </c>
      <c r="Q2124" s="5">
        <f t="shared" si="132"/>
        <v>103.91099999999999</v>
      </c>
      <c r="R2124" s="5">
        <f t="shared" si="133"/>
        <v>41.7</v>
      </c>
      <c r="S2124" s="5">
        <f t="shared" si="134"/>
        <v>62.210999999999984</v>
      </c>
      <c r="T2124" s="7">
        <f t="shared" si="135"/>
        <v>0.5986950370990558</v>
      </c>
      <c r="U2124" s="4">
        <f>YEAR(SalesDataTable[[#This Row],[Order Date]])</f>
        <v>2026</v>
      </c>
      <c r="V2124" s="7" t="str">
        <f>"Q"&amp;ROUNDUP(MONTH(SalesDataTable[[#This Row],[Order Date]])/3,0)</f>
        <v>Q4</v>
      </c>
      <c r="W2124" s="8">
        <f>MONTH(SalesDataTable[[#This Row],[Order Date]])</f>
        <v>10</v>
      </c>
      <c r="X2124" s="7" t="str">
        <f>TEXT(SalesDataTable[[#This Row],[Order Date]],"mmm")</f>
        <v>Oct</v>
      </c>
    </row>
    <row r="2125" spans="1:24" ht="15.6">
      <c r="A2125" s="2">
        <v>2028</v>
      </c>
      <c r="B2125" s="12">
        <v>46311</v>
      </c>
      <c r="C2125" s="14">
        <f>YEAR(SalesDataTable[[#This Row],[Order Date]])</f>
        <v>2026</v>
      </c>
      <c r="D2125" s="14">
        <f>ROUNDUP(MONTH(SalesDataTable[[#This Row],[Order Date]])/3,0)</f>
        <v>4</v>
      </c>
      <c r="E2125" s="14">
        <f>MONTH(SalesDataTable[[#This Row],[Order Date]])</f>
        <v>10</v>
      </c>
      <c r="F2125" s="14" t="str">
        <f>TEXT(SalesDataTable[[#This Row],[Order Date]],"mmm")</f>
        <v>Oct</v>
      </c>
      <c r="G2125" s="3" t="s">
        <v>20</v>
      </c>
      <c r="H2125" s="3" t="s">
        <v>21</v>
      </c>
      <c r="I2125" s="3" t="s">
        <v>19</v>
      </c>
      <c r="J2125" s="3" t="s">
        <v>16</v>
      </c>
      <c r="K2125" s="3" t="s">
        <v>34</v>
      </c>
      <c r="L2125" s="3"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c r="U2125" s="4">
        <f>YEAR(SalesDataTable[[#This Row],[Order Date]])</f>
        <v>2026</v>
      </c>
      <c r="V2125" s="7" t="str">
        <f>"Q"&amp;ROUNDUP(MONTH(SalesDataTable[[#This Row],[Order Date]])/3,0)</f>
        <v>Q4</v>
      </c>
      <c r="W2125" s="8">
        <f>MONTH(SalesDataTable[[#This Row],[Order Date]])</f>
        <v>10</v>
      </c>
      <c r="X2125" s="7" t="str">
        <f>TEXT(SalesDataTable[[#This Row],[Order Date]],"mmm")</f>
        <v>Oct</v>
      </c>
    </row>
    <row r="2126" spans="1:24" ht="15.6">
      <c r="A2126" s="2">
        <v>2741</v>
      </c>
      <c r="B2126" s="12">
        <v>46311</v>
      </c>
      <c r="C2126" s="14">
        <f>YEAR(SalesDataTable[[#This Row],[Order Date]])</f>
        <v>2026</v>
      </c>
      <c r="D2126" s="14">
        <f>ROUNDUP(MONTH(SalesDataTable[[#This Row],[Order Date]])/3,0)</f>
        <v>4</v>
      </c>
      <c r="E2126" s="14">
        <f>MONTH(SalesDataTable[[#This Row],[Order Date]])</f>
        <v>10</v>
      </c>
      <c r="F2126" s="14" t="str">
        <f>TEXT(SalesDataTable[[#This Row],[Order Date]],"mmm")</f>
        <v>Oct</v>
      </c>
      <c r="G2126" s="3" t="s">
        <v>20</v>
      </c>
      <c r="H2126" s="3" t="s">
        <v>21</v>
      </c>
      <c r="I2126" s="3" t="s">
        <v>2</v>
      </c>
      <c r="J2126" s="3" t="s">
        <v>3</v>
      </c>
      <c r="K2126" s="3" t="s">
        <v>34</v>
      </c>
      <c r="L2126" s="3" t="s">
        <v>35</v>
      </c>
      <c r="M2126" s="8">
        <v>1</v>
      </c>
      <c r="N2126" s="5">
        <v>40.75</v>
      </c>
      <c r="O2126" s="6">
        <v>0</v>
      </c>
      <c r="P2126" s="5">
        <v>14.7</v>
      </c>
      <c r="Q2126" s="5">
        <f t="shared" si="132"/>
        <v>40.75</v>
      </c>
      <c r="R2126" s="5">
        <f t="shared" si="133"/>
        <v>14.7</v>
      </c>
      <c r="S2126" s="5">
        <f t="shared" si="134"/>
        <v>26.05</v>
      </c>
      <c r="T2126" s="7">
        <f t="shared" si="135"/>
        <v>0.63926380368098157</v>
      </c>
      <c r="U2126" s="4">
        <f>YEAR(SalesDataTable[[#This Row],[Order Date]])</f>
        <v>2026</v>
      </c>
      <c r="V2126" s="7" t="str">
        <f>"Q"&amp;ROUNDUP(MONTH(SalesDataTable[[#This Row],[Order Date]])/3,0)</f>
        <v>Q4</v>
      </c>
      <c r="W2126" s="8">
        <f>MONTH(SalesDataTable[[#This Row],[Order Date]])</f>
        <v>10</v>
      </c>
      <c r="X2126" s="7" t="str">
        <f>TEXT(SalesDataTable[[#This Row],[Order Date]],"mmm")</f>
        <v>Oct</v>
      </c>
    </row>
    <row r="2127" spans="1:24" ht="15.6">
      <c r="A2127" s="2">
        <v>3602</v>
      </c>
      <c r="B2127" s="12">
        <v>46311</v>
      </c>
      <c r="C2127" s="14">
        <f>YEAR(SalesDataTable[[#This Row],[Order Date]])</f>
        <v>2026</v>
      </c>
      <c r="D2127" s="14">
        <f>ROUNDUP(MONTH(SalesDataTable[[#This Row],[Order Date]])/3,0)</f>
        <v>4</v>
      </c>
      <c r="E2127" s="14">
        <f>MONTH(SalesDataTable[[#This Row],[Order Date]])</f>
        <v>10</v>
      </c>
      <c r="F2127" s="14" t="str">
        <f>TEXT(SalesDataTable[[#This Row],[Order Date]],"mmm")</f>
        <v>Oct</v>
      </c>
      <c r="G2127" s="3" t="s">
        <v>11</v>
      </c>
      <c r="H2127" s="3" t="s">
        <v>25</v>
      </c>
      <c r="I2127" s="3" t="s">
        <v>8</v>
      </c>
      <c r="J2127" s="3" t="s">
        <v>16</v>
      </c>
      <c r="K2127" s="3" t="s">
        <v>23</v>
      </c>
      <c r="L2127" s="3"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c r="U2127" s="4">
        <f>YEAR(SalesDataTable[[#This Row],[Order Date]])</f>
        <v>2026</v>
      </c>
      <c r="V2127" s="7" t="str">
        <f>"Q"&amp;ROUNDUP(MONTH(SalesDataTable[[#This Row],[Order Date]])/3,0)</f>
        <v>Q4</v>
      </c>
      <c r="W2127" s="8">
        <f>MONTH(SalesDataTable[[#This Row],[Order Date]])</f>
        <v>10</v>
      </c>
      <c r="X2127" s="7" t="str">
        <f>TEXT(SalesDataTable[[#This Row],[Order Date]],"mmm")</f>
        <v>Oct</v>
      </c>
    </row>
    <row r="2128" spans="1:24" ht="15.6">
      <c r="A2128" s="2">
        <v>4116</v>
      </c>
      <c r="B2128" s="12">
        <v>46311</v>
      </c>
      <c r="C2128" s="14">
        <f>YEAR(SalesDataTable[[#This Row],[Order Date]])</f>
        <v>2026</v>
      </c>
      <c r="D2128" s="14">
        <f>ROUNDUP(MONTH(SalesDataTable[[#This Row],[Order Date]])/3,0)</f>
        <v>4</v>
      </c>
      <c r="E2128" s="14">
        <f>MONTH(SalesDataTable[[#This Row],[Order Date]])</f>
        <v>10</v>
      </c>
      <c r="F2128" s="14" t="str">
        <f>TEXT(SalesDataTable[[#This Row],[Order Date]],"mmm")</f>
        <v>Oct</v>
      </c>
      <c r="G2128" s="3" t="s">
        <v>6</v>
      </c>
      <c r="H2128" s="3" t="s">
        <v>27</v>
      </c>
      <c r="I2128" s="3" t="s">
        <v>19</v>
      </c>
      <c r="J2128" s="3" t="s">
        <v>13</v>
      </c>
      <c r="K2128" s="3" t="s">
        <v>14</v>
      </c>
      <c r="L2128" s="3" t="s">
        <v>15</v>
      </c>
      <c r="M2128" s="8">
        <v>2</v>
      </c>
      <c r="N2128" s="5">
        <v>37.1</v>
      </c>
      <c r="O2128" s="6">
        <v>0</v>
      </c>
      <c r="P2128" s="5">
        <v>13.31</v>
      </c>
      <c r="Q2128" s="5">
        <f t="shared" si="132"/>
        <v>74.2</v>
      </c>
      <c r="R2128" s="5">
        <f t="shared" si="133"/>
        <v>26.62</v>
      </c>
      <c r="S2128" s="5">
        <f t="shared" si="134"/>
        <v>47.58</v>
      </c>
      <c r="T2128" s="7">
        <f t="shared" si="135"/>
        <v>0.64123989218328836</v>
      </c>
      <c r="U2128" s="4">
        <f>YEAR(SalesDataTable[[#This Row],[Order Date]])</f>
        <v>2026</v>
      </c>
      <c r="V2128" s="7" t="str">
        <f>"Q"&amp;ROUNDUP(MONTH(SalesDataTable[[#This Row],[Order Date]])/3,0)</f>
        <v>Q4</v>
      </c>
      <c r="W2128" s="8">
        <f>MONTH(SalesDataTable[[#This Row],[Order Date]])</f>
        <v>10</v>
      </c>
      <c r="X2128" s="7" t="str">
        <f>TEXT(SalesDataTable[[#This Row],[Order Date]],"mmm")</f>
        <v>Oct</v>
      </c>
    </row>
    <row r="2129" spans="1:24" ht="15.6">
      <c r="A2129" s="2">
        <v>4197</v>
      </c>
      <c r="B2129" s="12">
        <v>46311</v>
      </c>
      <c r="C2129" s="14">
        <f>YEAR(SalesDataTable[[#This Row],[Order Date]])</f>
        <v>2026</v>
      </c>
      <c r="D2129" s="14">
        <f>ROUNDUP(MONTH(SalesDataTable[[#This Row],[Order Date]])/3,0)</f>
        <v>4</v>
      </c>
      <c r="E2129" s="14">
        <f>MONTH(SalesDataTable[[#This Row],[Order Date]])</f>
        <v>10</v>
      </c>
      <c r="F2129" s="14" t="str">
        <f>TEXT(SalesDataTable[[#This Row],[Order Date]],"mmm")</f>
        <v>Oct</v>
      </c>
      <c r="G2129" s="3" t="s">
        <v>20</v>
      </c>
      <c r="H2129" s="3" t="s">
        <v>31</v>
      </c>
      <c r="I2129" s="3" t="s">
        <v>28</v>
      </c>
      <c r="J2129" s="3" t="s">
        <v>13</v>
      </c>
      <c r="K2129" s="3" t="s">
        <v>9</v>
      </c>
      <c r="L2129" s="3" t="s">
        <v>10</v>
      </c>
      <c r="M2129" s="8">
        <v>3</v>
      </c>
      <c r="N2129" s="5">
        <v>94.19</v>
      </c>
      <c r="O2129" s="6">
        <v>0</v>
      </c>
      <c r="P2129" s="5">
        <v>44.89</v>
      </c>
      <c r="Q2129" s="5">
        <f t="shared" si="132"/>
        <v>282.57</v>
      </c>
      <c r="R2129" s="5">
        <f t="shared" si="133"/>
        <v>134.67000000000002</v>
      </c>
      <c r="S2129" s="5">
        <f t="shared" si="134"/>
        <v>147.89999999999998</v>
      </c>
      <c r="T2129" s="7">
        <f t="shared" si="135"/>
        <v>0.52341012846374346</v>
      </c>
      <c r="U2129" s="4">
        <f>YEAR(SalesDataTable[[#This Row],[Order Date]])</f>
        <v>2026</v>
      </c>
      <c r="V2129" s="7" t="str">
        <f>"Q"&amp;ROUNDUP(MONTH(SalesDataTable[[#This Row],[Order Date]])/3,0)</f>
        <v>Q4</v>
      </c>
      <c r="W2129" s="8">
        <f>MONTH(SalesDataTable[[#This Row],[Order Date]])</f>
        <v>10</v>
      </c>
      <c r="X2129" s="7" t="str">
        <f>TEXT(SalesDataTable[[#This Row],[Order Date]],"mmm")</f>
        <v>Oct</v>
      </c>
    </row>
    <row r="2130" spans="1:24" ht="15.6">
      <c r="A2130" s="2">
        <v>360</v>
      </c>
      <c r="B2130" s="12">
        <v>46312</v>
      </c>
      <c r="C2130" s="14">
        <f>YEAR(SalesDataTable[[#This Row],[Order Date]])</f>
        <v>2026</v>
      </c>
      <c r="D2130" s="14">
        <f>ROUNDUP(MONTH(SalesDataTable[[#This Row],[Order Date]])/3,0)</f>
        <v>4</v>
      </c>
      <c r="E2130" s="14">
        <f>MONTH(SalesDataTable[[#This Row],[Order Date]])</f>
        <v>10</v>
      </c>
      <c r="F2130" s="14" t="str">
        <f>TEXT(SalesDataTable[[#This Row],[Order Date]],"mmm")</f>
        <v>Oct</v>
      </c>
      <c r="G2130" s="3" t="s">
        <v>20</v>
      </c>
      <c r="H2130" s="3" t="s">
        <v>33</v>
      </c>
      <c r="I2130" s="3" t="s">
        <v>2</v>
      </c>
      <c r="J2130" s="3" t="s">
        <v>3</v>
      </c>
      <c r="K2130" s="3" t="s">
        <v>23</v>
      </c>
      <c r="L2130" s="3" t="s">
        <v>40</v>
      </c>
      <c r="M2130" s="8">
        <v>2</v>
      </c>
      <c r="N2130" s="5">
        <v>82.52</v>
      </c>
      <c r="O2130" s="6">
        <v>0.05</v>
      </c>
      <c r="P2130" s="5">
        <v>38.61</v>
      </c>
      <c r="Q2130" s="5">
        <f t="shared" si="132"/>
        <v>156.78799999999998</v>
      </c>
      <c r="R2130" s="5">
        <f t="shared" si="133"/>
        <v>77.22</v>
      </c>
      <c r="S2130" s="5">
        <f t="shared" si="134"/>
        <v>79.567999999999984</v>
      </c>
      <c r="T2130" s="7">
        <f t="shared" si="135"/>
        <v>0.50748781794525089</v>
      </c>
      <c r="U2130" s="4">
        <f>YEAR(SalesDataTable[[#This Row],[Order Date]])</f>
        <v>2026</v>
      </c>
      <c r="V2130" s="7" t="str">
        <f>"Q"&amp;ROUNDUP(MONTH(SalesDataTable[[#This Row],[Order Date]])/3,0)</f>
        <v>Q4</v>
      </c>
      <c r="W2130" s="8">
        <f>MONTH(SalesDataTable[[#This Row],[Order Date]])</f>
        <v>10</v>
      </c>
      <c r="X2130" s="7" t="str">
        <f>TEXT(SalesDataTable[[#This Row],[Order Date]],"mmm")</f>
        <v>Oct</v>
      </c>
    </row>
    <row r="2131" spans="1:24" ht="15.6">
      <c r="A2131" s="2">
        <v>427</v>
      </c>
      <c r="B2131" s="12">
        <v>46312</v>
      </c>
      <c r="C2131" s="14">
        <f>YEAR(SalesDataTable[[#This Row],[Order Date]])</f>
        <v>2026</v>
      </c>
      <c r="D2131" s="14">
        <f>ROUNDUP(MONTH(SalesDataTable[[#This Row],[Order Date]])/3,0)</f>
        <v>4</v>
      </c>
      <c r="E2131" s="14">
        <f>MONTH(SalesDataTable[[#This Row],[Order Date]])</f>
        <v>10</v>
      </c>
      <c r="F2131" s="14" t="str">
        <f>TEXT(SalesDataTable[[#This Row],[Order Date]],"mmm")</f>
        <v>Oct</v>
      </c>
      <c r="G2131" s="3" t="s">
        <v>20</v>
      </c>
      <c r="H2131" s="3" t="s">
        <v>47</v>
      </c>
      <c r="I2131" s="3" t="s">
        <v>2</v>
      </c>
      <c r="J2131" s="3" t="s">
        <v>16</v>
      </c>
      <c r="K2131" s="3" t="s">
        <v>9</v>
      </c>
      <c r="L2131" s="3" t="s">
        <v>37</v>
      </c>
      <c r="M2131" s="8">
        <v>1</v>
      </c>
      <c r="N2131" s="5">
        <v>155.16</v>
      </c>
      <c r="O2131" s="6">
        <v>0</v>
      </c>
      <c r="P2131" s="5">
        <v>78.84</v>
      </c>
      <c r="Q2131" s="5">
        <f t="shared" si="132"/>
        <v>155.16</v>
      </c>
      <c r="R2131" s="5">
        <f t="shared" si="133"/>
        <v>78.84</v>
      </c>
      <c r="S2131" s="5">
        <f t="shared" si="134"/>
        <v>76.319999999999993</v>
      </c>
      <c r="T2131" s="7">
        <f t="shared" si="135"/>
        <v>0.49187935034802782</v>
      </c>
      <c r="U2131" s="4">
        <f>YEAR(SalesDataTable[[#This Row],[Order Date]])</f>
        <v>2026</v>
      </c>
      <c r="V2131" s="7" t="str">
        <f>"Q"&amp;ROUNDUP(MONTH(SalesDataTable[[#This Row],[Order Date]])/3,0)</f>
        <v>Q4</v>
      </c>
      <c r="W2131" s="8">
        <f>MONTH(SalesDataTable[[#This Row],[Order Date]])</f>
        <v>10</v>
      </c>
      <c r="X2131" s="7" t="str">
        <f>TEXT(SalesDataTable[[#This Row],[Order Date]],"mmm")</f>
        <v>Oct</v>
      </c>
    </row>
    <row r="2132" spans="1:24" ht="15.6">
      <c r="A2132" s="2">
        <v>1018</v>
      </c>
      <c r="B2132" s="12">
        <v>46312</v>
      </c>
      <c r="C2132" s="14">
        <f>YEAR(SalesDataTable[[#This Row],[Order Date]])</f>
        <v>2026</v>
      </c>
      <c r="D2132" s="14">
        <f>ROUNDUP(MONTH(SalesDataTable[[#This Row],[Order Date]])/3,0)</f>
        <v>4</v>
      </c>
      <c r="E2132" s="14">
        <f>MONTH(SalesDataTable[[#This Row],[Order Date]])</f>
        <v>10</v>
      </c>
      <c r="F2132" s="14" t="str">
        <f>TEXT(SalesDataTable[[#This Row],[Order Date]],"mmm")</f>
        <v>Oct</v>
      </c>
      <c r="G2132" s="3" t="s">
        <v>20</v>
      </c>
      <c r="H2132" s="3" t="s">
        <v>47</v>
      </c>
      <c r="I2132" s="3" t="s">
        <v>28</v>
      </c>
      <c r="J2132" s="3" t="s">
        <v>3</v>
      </c>
      <c r="K2132" s="3" t="s">
        <v>14</v>
      </c>
      <c r="L2132" s="3"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c r="U2132" s="4">
        <f>YEAR(SalesDataTable[[#This Row],[Order Date]])</f>
        <v>2026</v>
      </c>
      <c r="V2132" s="7" t="str">
        <f>"Q"&amp;ROUNDUP(MONTH(SalesDataTable[[#This Row],[Order Date]])/3,0)</f>
        <v>Q4</v>
      </c>
      <c r="W2132" s="8">
        <f>MONTH(SalesDataTable[[#This Row],[Order Date]])</f>
        <v>10</v>
      </c>
      <c r="X2132" s="7" t="str">
        <f>TEXT(SalesDataTable[[#This Row],[Order Date]],"mmm")</f>
        <v>Oct</v>
      </c>
    </row>
    <row r="2133" spans="1:24" ht="15.6">
      <c r="A2133" s="2">
        <v>1179</v>
      </c>
      <c r="B2133" s="12">
        <v>46312</v>
      </c>
      <c r="C2133" s="14">
        <f>YEAR(SalesDataTable[[#This Row],[Order Date]])</f>
        <v>2026</v>
      </c>
      <c r="D2133" s="14">
        <f>ROUNDUP(MONTH(SalesDataTable[[#This Row],[Order Date]])/3,0)</f>
        <v>4</v>
      </c>
      <c r="E2133" s="14">
        <f>MONTH(SalesDataTable[[#This Row],[Order Date]])</f>
        <v>10</v>
      </c>
      <c r="F2133" s="14" t="str">
        <f>TEXT(SalesDataTable[[#This Row],[Order Date]],"mmm")</f>
        <v>Oct</v>
      </c>
      <c r="G2133" s="3" t="s">
        <v>11</v>
      </c>
      <c r="H2133" s="3" t="s">
        <v>52</v>
      </c>
      <c r="I2133" s="3" t="s">
        <v>2</v>
      </c>
      <c r="J2133" s="3" t="s">
        <v>16</v>
      </c>
      <c r="K2133" s="3" t="s">
        <v>4</v>
      </c>
      <c r="L2133" s="3" t="s">
        <v>5</v>
      </c>
      <c r="M2133" s="8">
        <v>1</v>
      </c>
      <c r="N2133" s="5">
        <v>81.47</v>
      </c>
      <c r="O2133" s="6">
        <v>0</v>
      </c>
      <c r="P2133" s="5">
        <v>43.67</v>
      </c>
      <c r="Q2133" s="5">
        <f t="shared" si="132"/>
        <v>81.47</v>
      </c>
      <c r="R2133" s="5">
        <f t="shared" si="133"/>
        <v>43.67</v>
      </c>
      <c r="S2133" s="5">
        <f t="shared" si="134"/>
        <v>37.799999999999997</v>
      </c>
      <c r="T2133" s="7">
        <f t="shared" si="135"/>
        <v>0.463974469129741</v>
      </c>
      <c r="U2133" s="4">
        <f>YEAR(SalesDataTable[[#This Row],[Order Date]])</f>
        <v>2026</v>
      </c>
      <c r="V2133" s="7" t="str">
        <f>"Q"&amp;ROUNDUP(MONTH(SalesDataTable[[#This Row],[Order Date]])/3,0)</f>
        <v>Q4</v>
      </c>
      <c r="W2133" s="8">
        <f>MONTH(SalesDataTable[[#This Row],[Order Date]])</f>
        <v>10</v>
      </c>
      <c r="X2133" s="7" t="str">
        <f>TEXT(SalesDataTable[[#This Row],[Order Date]],"mmm")</f>
        <v>Oct</v>
      </c>
    </row>
    <row r="2134" spans="1:24" ht="15.6">
      <c r="A2134" s="2">
        <v>2267</v>
      </c>
      <c r="B2134" s="12">
        <v>46312</v>
      </c>
      <c r="C2134" s="14">
        <f>YEAR(SalesDataTable[[#This Row],[Order Date]])</f>
        <v>2026</v>
      </c>
      <c r="D2134" s="14">
        <f>ROUNDUP(MONTH(SalesDataTable[[#This Row],[Order Date]])/3,0)</f>
        <v>4</v>
      </c>
      <c r="E2134" s="14">
        <f>MONTH(SalesDataTable[[#This Row],[Order Date]])</f>
        <v>10</v>
      </c>
      <c r="F2134" s="14" t="str">
        <f>TEXT(SalesDataTable[[#This Row],[Order Date]],"mmm")</f>
        <v>Oct</v>
      </c>
      <c r="G2134" s="3" t="s">
        <v>0</v>
      </c>
      <c r="H2134" s="3" t="s">
        <v>50</v>
      </c>
      <c r="I2134" s="3" t="s">
        <v>2</v>
      </c>
      <c r="J2134" s="3" t="s">
        <v>3</v>
      </c>
      <c r="K2134" s="3" t="s">
        <v>14</v>
      </c>
      <c r="L2134" s="3"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c r="U2134" s="4">
        <f>YEAR(SalesDataTable[[#This Row],[Order Date]])</f>
        <v>2026</v>
      </c>
      <c r="V2134" s="7" t="str">
        <f>"Q"&amp;ROUNDUP(MONTH(SalesDataTable[[#This Row],[Order Date]])/3,0)</f>
        <v>Q4</v>
      </c>
      <c r="W2134" s="8">
        <f>MONTH(SalesDataTable[[#This Row],[Order Date]])</f>
        <v>10</v>
      </c>
      <c r="X2134" s="7" t="str">
        <f>TEXT(SalesDataTable[[#This Row],[Order Date]],"mmm")</f>
        <v>Oct</v>
      </c>
    </row>
    <row r="2135" spans="1:24" ht="15.6">
      <c r="A2135" s="2">
        <v>2656</v>
      </c>
      <c r="B2135" s="12">
        <v>46312</v>
      </c>
      <c r="C2135" s="14">
        <f>YEAR(SalesDataTable[[#This Row],[Order Date]])</f>
        <v>2026</v>
      </c>
      <c r="D2135" s="14">
        <f>ROUNDUP(MONTH(SalesDataTable[[#This Row],[Order Date]])/3,0)</f>
        <v>4</v>
      </c>
      <c r="E2135" s="14">
        <f>MONTH(SalesDataTable[[#This Row],[Order Date]])</f>
        <v>10</v>
      </c>
      <c r="F2135" s="14" t="str">
        <f>TEXT(SalesDataTable[[#This Row],[Order Date]],"mmm")</f>
        <v>Oct</v>
      </c>
      <c r="G2135" s="3" t="s">
        <v>11</v>
      </c>
      <c r="H2135" s="3" t="s">
        <v>52</v>
      </c>
      <c r="I2135" s="3" t="s">
        <v>2</v>
      </c>
      <c r="J2135" s="3" t="s">
        <v>13</v>
      </c>
      <c r="K2135" s="3" t="s">
        <v>23</v>
      </c>
      <c r="L2135" s="3" t="s">
        <v>51</v>
      </c>
      <c r="M2135" s="8">
        <v>1</v>
      </c>
      <c r="N2135" s="5">
        <v>123.11</v>
      </c>
      <c r="O2135" s="6">
        <v>0</v>
      </c>
      <c r="P2135" s="5">
        <v>58.99</v>
      </c>
      <c r="Q2135" s="5">
        <f t="shared" si="132"/>
        <v>123.11</v>
      </c>
      <c r="R2135" s="5">
        <f t="shared" si="133"/>
        <v>58.99</v>
      </c>
      <c r="S2135" s="5">
        <f t="shared" si="134"/>
        <v>64.12</v>
      </c>
      <c r="T2135" s="7">
        <f t="shared" si="135"/>
        <v>0.52083502558687356</v>
      </c>
      <c r="U2135" s="4">
        <f>YEAR(SalesDataTable[[#This Row],[Order Date]])</f>
        <v>2026</v>
      </c>
      <c r="V2135" s="7" t="str">
        <f>"Q"&amp;ROUNDUP(MONTH(SalesDataTable[[#This Row],[Order Date]])/3,0)</f>
        <v>Q4</v>
      </c>
      <c r="W2135" s="8">
        <f>MONTH(SalesDataTable[[#This Row],[Order Date]])</f>
        <v>10</v>
      </c>
      <c r="X2135" s="7" t="str">
        <f>TEXT(SalesDataTable[[#This Row],[Order Date]],"mmm")</f>
        <v>Oct</v>
      </c>
    </row>
    <row r="2136" spans="1:24" ht="15.6">
      <c r="A2136" s="2">
        <v>2867</v>
      </c>
      <c r="B2136" s="12">
        <v>46312</v>
      </c>
      <c r="C2136" s="14">
        <f>YEAR(SalesDataTable[[#This Row],[Order Date]])</f>
        <v>2026</v>
      </c>
      <c r="D2136" s="14">
        <f>ROUNDUP(MONTH(SalesDataTable[[#This Row],[Order Date]])/3,0)</f>
        <v>4</v>
      </c>
      <c r="E2136" s="14">
        <f>MONTH(SalesDataTable[[#This Row],[Order Date]])</f>
        <v>10</v>
      </c>
      <c r="F2136" s="14" t="str">
        <f>TEXT(SalesDataTable[[#This Row],[Order Date]],"mmm")</f>
        <v>Oct</v>
      </c>
      <c r="G2136" s="3" t="s">
        <v>6</v>
      </c>
      <c r="H2136" s="3" t="s">
        <v>27</v>
      </c>
      <c r="I2136" s="3" t="s">
        <v>2</v>
      </c>
      <c r="J2136" s="3" t="s">
        <v>13</v>
      </c>
      <c r="K2136" s="3" t="s">
        <v>23</v>
      </c>
      <c r="L2136" s="3"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c r="U2136" s="4">
        <f>YEAR(SalesDataTable[[#This Row],[Order Date]])</f>
        <v>2026</v>
      </c>
      <c r="V2136" s="7" t="str">
        <f>"Q"&amp;ROUNDUP(MONTH(SalesDataTable[[#This Row],[Order Date]])/3,0)</f>
        <v>Q4</v>
      </c>
      <c r="W2136" s="8">
        <f>MONTH(SalesDataTable[[#This Row],[Order Date]])</f>
        <v>10</v>
      </c>
      <c r="X2136" s="7" t="str">
        <f>TEXT(SalesDataTable[[#This Row],[Order Date]],"mmm")</f>
        <v>Oct</v>
      </c>
    </row>
    <row r="2137" spans="1:24" ht="15.6">
      <c r="A2137" s="2">
        <v>3335</v>
      </c>
      <c r="B2137" s="12">
        <v>46312</v>
      </c>
      <c r="C2137" s="14">
        <f>YEAR(SalesDataTable[[#This Row],[Order Date]])</f>
        <v>2026</v>
      </c>
      <c r="D2137" s="14">
        <f>ROUNDUP(MONTH(SalesDataTable[[#This Row],[Order Date]])/3,0)</f>
        <v>4</v>
      </c>
      <c r="E2137" s="14">
        <f>MONTH(SalesDataTable[[#This Row],[Order Date]])</f>
        <v>10</v>
      </c>
      <c r="F2137" s="14" t="str">
        <f>TEXT(SalesDataTable[[#This Row],[Order Date]],"mmm")</f>
        <v>Oct</v>
      </c>
      <c r="G2137" s="3" t="s">
        <v>0</v>
      </c>
      <c r="H2137" s="3" t="s">
        <v>36</v>
      </c>
      <c r="I2137" s="3" t="s">
        <v>28</v>
      </c>
      <c r="J2137" s="3" t="s">
        <v>3</v>
      </c>
      <c r="K2137" s="3" t="s">
        <v>9</v>
      </c>
      <c r="L2137" s="3" t="s">
        <v>46</v>
      </c>
      <c r="M2137" s="8">
        <v>1</v>
      </c>
      <c r="N2137" s="5">
        <v>70.81</v>
      </c>
      <c r="O2137" s="6">
        <v>0.15</v>
      </c>
      <c r="P2137" s="5">
        <v>32.93</v>
      </c>
      <c r="Q2137" s="5">
        <f t="shared" si="132"/>
        <v>60.188499999999998</v>
      </c>
      <c r="R2137" s="5">
        <f t="shared" si="133"/>
        <v>32.93</v>
      </c>
      <c r="S2137" s="5">
        <f t="shared" si="134"/>
        <v>27.258499999999998</v>
      </c>
      <c r="T2137" s="7">
        <f t="shared" si="135"/>
        <v>0.45288551799762411</v>
      </c>
      <c r="U2137" s="4">
        <f>YEAR(SalesDataTable[[#This Row],[Order Date]])</f>
        <v>2026</v>
      </c>
      <c r="V2137" s="7" t="str">
        <f>"Q"&amp;ROUNDUP(MONTH(SalesDataTable[[#This Row],[Order Date]])/3,0)</f>
        <v>Q4</v>
      </c>
      <c r="W2137" s="8">
        <f>MONTH(SalesDataTable[[#This Row],[Order Date]])</f>
        <v>10</v>
      </c>
      <c r="X2137" s="7" t="str">
        <f>TEXT(SalesDataTable[[#This Row],[Order Date]],"mmm")</f>
        <v>Oct</v>
      </c>
    </row>
    <row r="2138" spans="1:24" ht="15.6">
      <c r="A2138" s="2">
        <v>3770</v>
      </c>
      <c r="B2138" s="12">
        <v>46312</v>
      </c>
      <c r="C2138" s="14">
        <f>YEAR(SalesDataTable[[#This Row],[Order Date]])</f>
        <v>2026</v>
      </c>
      <c r="D2138" s="14">
        <f>ROUNDUP(MONTH(SalesDataTable[[#This Row],[Order Date]])/3,0)</f>
        <v>4</v>
      </c>
      <c r="E2138" s="14">
        <f>MONTH(SalesDataTable[[#This Row],[Order Date]])</f>
        <v>10</v>
      </c>
      <c r="F2138" s="14" t="str">
        <f>TEXT(SalesDataTable[[#This Row],[Order Date]],"mmm")</f>
        <v>Oct</v>
      </c>
      <c r="G2138" s="3" t="s">
        <v>20</v>
      </c>
      <c r="H2138" s="3" t="s">
        <v>47</v>
      </c>
      <c r="I2138" s="3" t="s">
        <v>2</v>
      </c>
      <c r="J2138" s="3" t="s">
        <v>16</v>
      </c>
      <c r="K2138" s="3" t="s">
        <v>23</v>
      </c>
      <c r="L2138" s="3" t="s">
        <v>29</v>
      </c>
      <c r="M2138" s="8">
        <v>6</v>
      </c>
      <c r="N2138" s="5">
        <v>200.26</v>
      </c>
      <c r="O2138" s="6">
        <v>0</v>
      </c>
      <c r="P2138" s="5">
        <v>106.71</v>
      </c>
      <c r="Q2138" s="5">
        <f t="shared" si="132"/>
        <v>1201.56</v>
      </c>
      <c r="R2138" s="5">
        <f t="shared" si="133"/>
        <v>640.26</v>
      </c>
      <c r="S2138" s="5">
        <f t="shared" si="134"/>
        <v>561.29999999999995</v>
      </c>
      <c r="T2138" s="7">
        <f t="shared" si="135"/>
        <v>0.46714271447118744</v>
      </c>
      <c r="U2138" s="4">
        <f>YEAR(SalesDataTable[[#This Row],[Order Date]])</f>
        <v>2026</v>
      </c>
      <c r="V2138" s="7" t="str">
        <f>"Q"&amp;ROUNDUP(MONTH(SalesDataTable[[#This Row],[Order Date]])/3,0)</f>
        <v>Q4</v>
      </c>
      <c r="W2138" s="8">
        <f>MONTH(SalesDataTable[[#This Row],[Order Date]])</f>
        <v>10</v>
      </c>
      <c r="X2138" s="7" t="str">
        <f>TEXT(SalesDataTable[[#This Row],[Order Date]],"mmm")</f>
        <v>Oct</v>
      </c>
    </row>
    <row r="2139" spans="1:24" ht="15.6">
      <c r="A2139" s="2">
        <v>4065</v>
      </c>
      <c r="B2139" s="12">
        <v>46312</v>
      </c>
      <c r="C2139" s="14">
        <f>YEAR(SalesDataTable[[#This Row],[Order Date]])</f>
        <v>2026</v>
      </c>
      <c r="D2139" s="14">
        <f>ROUNDUP(MONTH(SalesDataTable[[#This Row],[Order Date]])/3,0)</f>
        <v>4</v>
      </c>
      <c r="E2139" s="14">
        <f>MONTH(SalesDataTable[[#This Row],[Order Date]])</f>
        <v>10</v>
      </c>
      <c r="F2139" s="14" t="str">
        <f>TEXT(SalesDataTable[[#This Row],[Order Date]],"mmm")</f>
        <v>Oct</v>
      </c>
      <c r="G2139" s="3" t="s">
        <v>20</v>
      </c>
      <c r="H2139" s="3" t="s">
        <v>21</v>
      </c>
      <c r="I2139" s="3" t="s">
        <v>2</v>
      </c>
      <c r="J2139" s="3" t="s">
        <v>13</v>
      </c>
      <c r="K2139" s="3" t="s">
        <v>34</v>
      </c>
      <c r="L2139" s="3" t="s">
        <v>42</v>
      </c>
      <c r="M2139" s="8">
        <v>3</v>
      </c>
      <c r="N2139" s="5">
        <v>36.75</v>
      </c>
      <c r="O2139" s="6">
        <v>0.05</v>
      </c>
      <c r="P2139" s="5">
        <v>13.71</v>
      </c>
      <c r="Q2139" s="5">
        <f t="shared" si="132"/>
        <v>104.7375</v>
      </c>
      <c r="R2139" s="5">
        <f t="shared" si="133"/>
        <v>41.13</v>
      </c>
      <c r="S2139" s="5">
        <f t="shared" si="134"/>
        <v>63.607499999999995</v>
      </c>
      <c r="T2139" s="7">
        <f t="shared" si="135"/>
        <v>0.60730397422126747</v>
      </c>
      <c r="U2139" s="4">
        <f>YEAR(SalesDataTable[[#This Row],[Order Date]])</f>
        <v>2026</v>
      </c>
      <c r="V2139" s="7" t="str">
        <f>"Q"&amp;ROUNDUP(MONTH(SalesDataTable[[#This Row],[Order Date]])/3,0)</f>
        <v>Q4</v>
      </c>
      <c r="W2139" s="8">
        <f>MONTH(SalesDataTable[[#This Row],[Order Date]])</f>
        <v>10</v>
      </c>
      <c r="X2139" s="7" t="str">
        <f>TEXT(SalesDataTable[[#This Row],[Order Date]],"mmm")</f>
        <v>Oct</v>
      </c>
    </row>
    <row r="2140" spans="1:24" ht="15.6">
      <c r="A2140" s="2">
        <v>4222</v>
      </c>
      <c r="B2140" s="12">
        <v>46312</v>
      </c>
      <c r="C2140" s="14">
        <f>YEAR(SalesDataTable[[#This Row],[Order Date]])</f>
        <v>2026</v>
      </c>
      <c r="D2140" s="14">
        <f>ROUNDUP(MONTH(SalesDataTable[[#This Row],[Order Date]])/3,0)</f>
        <v>4</v>
      </c>
      <c r="E2140" s="14">
        <f>MONTH(SalesDataTable[[#This Row],[Order Date]])</f>
        <v>10</v>
      </c>
      <c r="F2140" s="14" t="str">
        <f>TEXT(SalesDataTable[[#This Row],[Order Date]],"mmm")</f>
        <v>Oct</v>
      </c>
      <c r="G2140" s="3" t="s">
        <v>11</v>
      </c>
      <c r="H2140" s="3" t="s">
        <v>52</v>
      </c>
      <c r="I2140" s="3" t="s">
        <v>2</v>
      </c>
      <c r="J2140" s="3" t="s">
        <v>3</v>
      </c>
      <c r="K2140" s="3" t="s">
        <v>9</v>
      </c>
      <c r="L2140" s="3" t="s">
        <v>10</v>
      </c>
      <c r="M2140" s="8">
        <v>2</v>
      </c>
      <c r="N2140" s="5">
        <v>92.41</v>
      </c>
      <c r="O2140" s="6">
        <v>0.1</v>
      </c>
      <c r="P2140" s="5">
        <v>45.42</v>
      </c>
      <c r="Q2140" s="5">
        <f t="shared" si="132"/>
        <v>166.33799999999999</v>
      </c>
      <c r="R2140" s="5">
        <f t="shared" si="133"/>
        <v>90.84</v>
      </c>
      <c r="S2140" s="5">
        <f t="shared" si="134"/>
        <v>75.49799999999999</v>
      </c>
      <c r="T2140" s="7">
        <f t="shared" si="135"/>
        <v>0.4538830573891714</v>
      </c>
      <c r="U2140" s="4">
        <f>YEAR(SalesDataTable[[#This Row],[Order Date]])</f>
        <v>2026</v>
      </c>
      <c r="V2140" s="7" t="str">
        <f>"Q"&amp;ROUNDUP(MONTH(SalesDataTable[[#This Row],[Order Date]])/3,0)</f>
        <v>Q4</v>
      </c>
      <c r="W2140" s="8">
        <f>MONTH(SalesDataTable[[#This Row],[Order Date]])</f>
        <v>10</v>
      </c>
      <c r="X2140" s="7" t="str">
        <f>TEXT(SalesDataTable[[#This Row],[Order Date]],"mmm")</f>
        <v>Oct</v>
      </c>
    </row>
    <row r="2141" spans="1:24" ht="15.6">
      <c r="A2141" s="2">
        <v>4304</v>
      </c>
      <c r="B2141" s="12">
        <v>46312</v>
      </c>
      <c r="C2141" s="14">
        <f>YEAR(SalesDataTable[[#This Row],[Order Date]])</f>
        <v>2026</v>
      </c>
      <c r="D2141" s="14">
        <f>ROUNDUP(MONTH(SalesDataTable[[#This Row],[Order Date]])/3,0)</f>
        <v>4</v>
      </c>
      <c r="E2141" s="14">
        <f>MONTH(SalesDataTable[[#This Row],[Order Date]])</f>
        <v>10</v>
      </c>
      <c r="F2141" s="14" t="str">
        <f>TEXT(SalesDataTable[[#This Row],[Order Date]],"mmm")</f>
        <v>Oct</v>
      </c>
      <c r="G2141" s="3" t="s">
        <v>6</v>
      </c>
      <c r="H2141" s="3" t="s">
        <v>49</v>
      </c>
      <c r="I2141" s="3" t="s">
        <v>19</v>
      </c>
      <c r="J2141" s="3" t="s">
        <v>13</v>
      </c>
      <c r="K2141" s="3" t="s">
        <v>34</v>
      </c>
      <c r="L2141" s="3" t="s">
        <v>35</v>
      </c>
      <c r="M2141" s="8">
        <v>1</v>
      </c>
      <c r="N2141" s="5">
        <v>40.67</v>
      </c>
      <c r="O2141" s="6">
        <v>0</v>
      </c>
      <c r="P2141" s="5">
        <v>15.09</v>
      </c>
      <c r="Q2141" s="5">
        <f t="shared" si="132"/>
        <v>40.67</v>
      </c>
      <c r="R2141" s="5">
        <f t="shared" si="133"/>
        <v>15.09</v>
      </c>
      <c r="S2141" s="5">
        <f t="shared" si="134"/>
        <v>25.580000000000002</v>
      </c>
      <c r="T2141" s="7">
        <f t="shared" si="135"/>
        <v>0.62896483894762722</v>
      </c>
      <c r="U2141" s="4">
        <f>YEAR(SalesDataTable[[#This Row],[Order Date]])</f>
        <v>2026</v>
      </c>
      <c r="V2141" s="7" t="str">
        <f>"Q"&amp;ROUNDUP(MONTH(SalesDataTable[[#This Row],[Order Date]])/3,0)</f>
        <v>Q4</v>
      </c>
      <c r="W2141" s="8">
        <f>MONTH(SalesDataTable[[#This Row],[Order Date]])</f>
        <v>10</v>
      </c>
      <c r="X2141" s="7" t="str">
        <f>TEXT(SalesDataTable[[#This Row],[Order Date]],"mmm")</f>
        <v>Oct</v>
      </c>
    </row>
    <row r="2142" spans="1:24" ht="15.6">
      <c r="A2142" s="2">
        <v>109</v>
      </c>
      <c r="B2142" s="12">
        <v>46313</v>
      </c>
      <c r="C2142" s="14">
        <f>YEAR(SalesDataTable[[#This Row],[Order Date]])</f>
        <v>2026</v>
      </c>
      <c r="D2142" s="14">
        <f>ROUNDUP(MONTH(SalesDataTable[[#This Row],[Order Date]])/3,0)</f>
        <v>4</v>
      </c>
      <c r="E2142" s="14">
        <f>MONTH(SalesDataTable[[#This Row],[Order Date]])</f>
        <v>10</v>
      </c>
      <c r="F2142" s="14" t="str">
        <f>TEXT(SalesDataTable[[#This Row],[Order Date]],"mmm")</f>
        <v>Oct</v>
      </c>
      <c r="G2142" s="3" t="s">
        <v>6</v>
      </c>
      <c r="H2142" s="3" t="s">
        <v>7</v>
      </c>
      <c r="I2142" s="3" t="s">
        <v>2</v>
      </c>
      <c r="J2142" s="3" t="s">
        <v>3</v>
      </c>
      <c r="K2142" s="3" t="s">
        <v>9</v>
      </c>
      <c r="L2142" s="3" t="s">
        <v>10</v>
      </c>
      <c r="M2142" s="8">
        <v>1</v>
      </c>
      <c r="N2142" s="5">
        <v>90.09</v>
      </c>
      <c r="O2142" s="6">
        <v>0</v>
      </c>
      <c r="P2142" s="5">
        <v>45.17</v>
      </c>
      <c r="Q2142" s="5">
        <f t="shared" si="132"/>
        <v>90.09</v>
      </c>
      <c r="R2142" s="5">
        <f t="shared" si="133"/>
        <v>45.17</v>
      </c>
      <c r="S2142" s="5">
        <f t="shared" si="134"/>
        <v>44.92</v>
      </c>
      <c r="T2142" s="7">
        <f t="shared" si="135"/>
        <v>0.49861249861249862</v>
      </c>
      <c r="U2142" s="4">
        <f>YEAR(SalesDataTable[[#This Row],[Order Date]])</f>
        <v>2026</v>
      </c>
      <c r="V2142" s="7" t="str">
        <f>"Q"&amp;ROUNDUP(MONTH(SalesDataTable[[#This Row],[Order Date]])/3,0)</f>
        <v>Q4</v>
      </c>
      <c r="W2142" s="8">
        <f>MONTH(SalesDataTable[[#This Row],[Order Date]])</f>
        <v>10</v>
      </c>
      <c r="X2142" s="7" t="str">
        <f>TEXT(SalesDataTable[[#This Row],[Order Date]],"mmm")</f>
        <v>Oct</v>
      </c>
    </row>
    <row r="2143" spans="1:24" ht="15.6">
      <c r="A2143" s="2">
        <v>744</v>
      </c>
      <c r="B2143" s="12">
        <v>46313</v>
      </c>
      <c r="C2143" s="14">
        <f>YEAR(SalesDataTable[[#This Row],[Order Date]])</f>
        <v>2026</v>
      </c>
      <c r="D2143" s="14">
        <f>ROUNDUP(MONTH(SalesDataTable[[#This Row],[Order Date]])/3,0)</f>
        <v>4</v>
      </c>
      <c r="E2143" s="14">
        <f>MONTH(SalesDataTable[[#This Row],[Order Date]])</f>
        <v>10</v>
      </c>
      <c r="F2143" s="14" t="str">
        <f>TEXT(SalesDataTable[[#This Row],[Order Date]],"mmm")</f>
        <v>Oct</v>
      </c>
      <c r="G2143" s="3" t="s">
        <v>11</v>
      </c>
      <c r="H2143" s="3" t="s">
        <v>39</v>
      </c>
      <c r="I2143" s="3" t="s">
        <v>2</v>
      </c>
      <c r="J2143" s="3" t="s">
        <v>3</v>
      </c>
      <c r="K2143" s="3" t="s">
        <v>14</v>
      </c>
      <c r="L2143" s="3" t="s">
        <v>15</v>
      </c>
      <c r="M2143" s="8">
        <v>1</v>
      </c>
      <c r="N2143" s="5">
        <v>36.83</v>
      </c>
      <c r="O2143" s="6">
        <v>0</v>
      </c>
      <c r="P2143" s="5">
        <v>13.64</v>
      </c>
      <c r="Q2143" s="5">
        <f t="shared" si="132"/>
        <v>36.83</v>
      </c>
      <c r="R2143" s="5">
        <f t="shared" si="133"/>
        <v>13.64</v>
      </c>
      <c r="S2143" s="5">
        <f t="shared" si="134"/>
        <v>23.189999999999998</v>
      </c>
      <c r="T2143" s="7">
        <f t="shared" si="135"/>
        <v>0.62964974205810476</v>
      </c>
      <c r="U2143" s="4">
        <f>YEAR(SalesDataTable[[#This Row],[Order Date]])</f>
        <v>2026</v>
      </c>
      <c r="V2143" s="7" t="str">
        <f>"Q"&amp;ROUNDUP(MONTH(SalesDataTable[[#This Row],[Order Date]])/3,0)</f>
        <v>Q4</v>
      </c>
      <c r="W2143" s="8">
        <f>MONTH(SalesDataTable[[#This Row],[Order Date]])</f>
        <v>10</v>
      </c>
      <c r="X2143" s="7" t="str">
        <f>TEXT(SalesDataTable[[#This Row],[Order Date]],"mmm")</f>
        <v>Oct</v>
      </c>
    </row>
    <row r="2144" spans="1:24" ht="15.6">
      <c r="A2144" s="2">
        <v>960</v>
      </c>
      <c r="B2144" s="12">
        <v>46313</v>
      </c>
      <c r="C2144" s="14">
        <f>YEAR(SalesDataTable[[#This Row],[Order Date]])</f>
        <v>2026</v>
      </c>
      <c r="D2144" s="14">
        <f>ROUNDUP(MONTH(SalesDataTable[[#This Row],[Order Date]])/3,0)</f>
        <v>4</v>
      </c>
      <c r="E2144" s="14">
        <f>MONTH(SalesDataTable[[#This Row],[Order Date]])</f>
        <v>10</v>
      </c>
      <c r="F2144" s="14" t="str">
        <f>TEXT(SalesDataTable[[#This Row],[Order Date]],"mmm")</f>
        <v>Oct</v>
      </c>
      <c r="G2144" s="3" t="s">
        <v>6</v>
      </c>
      <c r="H2144" s="3" t="s">
        <v>43</v>
      </c>
      <c r="I2144" s="3" t="s">
        <v>28</v>
      </c>
      <c r="J2144" s="3" t="s">
        <v>3</v>
      </c>
      <c r="K2144" s="3" t="s">
        <v>23</v>
      </c>
      <c r="L2144" s="3"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c r="U2144" s="4">
        <f>YEAR(SalesDataTable[[#This Row],[Order Date]])</f>
        <v>2026</v>
      </c>
      <c r="V2144" s="7" t="str">
        <f>"Q"&amp;ROUNDUP(MONTH(SalesDataTable[[#This Row],[Order Date]])/3,0)</f>
        <v>Q4</v>
      </c>
      <c r="W2144" s="8">
        <f>MONTH(SalesDataTable[[#This Row],[Order Date]])</f>
        <v>10</v>
      </c>
      <c r="X2144" s="7" t="str">
        <f>TEXT(SalesDataTable[[#This Row],[Order Date]],"mmm")</f>
        <v>Oct</v>
      </c>
    </row>
    <row r="2145" spans="1:24" ht="15.6">
      <c r="A2145" s="2">
        <v>1389</v>
      </c>
      <c r="B2145" s="12">
        <v>46313</v>
      </c>
      <c r="C2145" s="14">
        <f>YEAR(SalesDataTable[[#This Row],[Order Date]])</f>
        <v>2026</v>
      </c>
      <c r="D2145" s="14">
        <f>ROUNDUP(MONTH(SalesDataTable[[#This Row],[Order Date]])/3,0)</f>
        <v>4</v>
      </c>
      <c r="E2145" s="14">
        <f>MONTH(SalesDataTable[[#This Row],[Order Date]])</f>
        <v>10</v>
      </c>
      <c r="F2145" s="14" t="str">
        <f>TEXT(SalesDataTable[[#This Row],[Order Date]],"mmm")</f>
        <v>Oct</v>
      </c>
      <c r="G2145" s="3" t="s">
        <v>0</v>
      </c>
      <c r="H2145" s="3" t="s">
        <v>50</v>
      </c>
      <c r="I2145" s="3" t="s">
        <v>2</v>
      </c>
      <c r="J2145" s="3" t="s">
        <v>13</v>
      </c>
      <c r="K2145" s="3" t="s">
        <v>9</v>
      </c>
      <c r="L2145" s="3" t="s">
        <v>10</v>
      </c>
      <c r="M2145" s="8">
        <v>2</v>
      </c>
      <c r="N2145" s="5">
        <v>93.73</v>
      </c>
      <c r="O2145" s="6">
        <v>0</v>
      </c>
      <c r="P2145" s="5">
        <v>44.79</v>
      </c>
      <c r="Q2145" s="5">
        <f t="shared" si="132"/>
        <v>187.46</v>
      </c>
      <c r="R2145" s="5">
        <f t="shared" si="133"/>
        <v>89.58</v>
      </c>
      <c r="S2145" s="5">
        <f t="shared" si="134"/>
        <v>97.88000000000001</v>
      </c>
      <c r="T2145" s="7">
        <f t="shared" si="135"/>
        <v>0.52213805611863873</v>
      </c>
      <c r="U2145" s="4">
        <f>YEAR(SalesDataTable[[#This Row],[Order Date]])</f>
        <v>2026</v>
      </c>
      <c r="V2145" s="7" t="str">
        <f>"Q"&amp;ROUNDUP(MONTH(SalesDataTable[[#This Row],[Order Date]])/3,0)</f>
        <v>Q4</v>
      </c>
      <c r="W2145" s="8">
        <f>MONTH(SalesDataTable[[#This Row],[Order Date]])</f>
        <v>10</v>
      </c>
      <c r="X2145" s="7" t="str">
        <f>TEXT(SalesDataTable[[#This Row],[Order Date]],"mmm")</f>
        <v>Oct</v>
      </c>
    </row>
    <row r="2146" spans="1:24" ht="15.6">
      <c r="A2146" s="2">
        <v>1493</v>
      </c>
      <c r="B2146" s="12">
        <v>46313</v>
      </c>
      <c r="C2146" s="14">
        <f>YEAR(SalesDataTable[[#This Row],[Order Date]])</f>
        <v>2026</v>
      </c>
      <c r="D2146" s="14">
        <f>ROUNDUP(MONTH(SalesDataTable[[#This Row],[Order Date]])/3,0)</f>
        <v>4</v>
      </c>
      <c r="E2146" s="14">
        <f>MONTH(SalesDataTable[[#This Row],[Order Date]])</f>
        <v>10</v>
      </c>
      <c r="F2146" s="14" t="str">
        <f>TEXT(SalesDataTable[[#This Row],[Order Date]],"mmm")</f>
        <v>Oct</v>
      </c>
      <c r="G2146" s="3" t="s">
        <v>11</v>
      </c>
      <c r="H2146" s="3" t="s">
        <v>39</v>
      </c>
      <c r="I2146" s="3" t="s">
        <v>2</v>
      </c>
      <c r="J2146" s="3" t="s">
        <v>16</v>
      </c>
      <c r="K2146" s="3" t="s">
        <v>14</v>
      </c>
      <c r="L2146" s="3" t="s">
        <v>15</v>
      </c>
      <c r="M2146" s="8">
        <v>1</v>
      </c>
      <c r="N2146" s="5">
        <v>36.46</v>
      </c>
      <c r="O2146" s="6">
        <v>0.05</v>
      </c>
      <c r="P2146" s="5">
        <v>13.35</v>
      </c>
      <c r="Q2146" s="5">
        <f t="shared" si="132"/>
        <v>34.637</v>
      </c>
      <c r="R2146" s="5">
        <f t="shared" si="133"/>
        <v>13.35</v>
      </c>
      <c r="S2146" s="5">
        <f t="shared" si="134"/>
        <v>21.286999999999999</v>
      </c>
      <c r="T2146" s="7">
        <f t="shared" si="135"/>
        <v>0.61457401045125148</v>
      </c>
      <c r="U2146" s="4">
        <f>YEAR(SalesDataTable[[#This Row],[Order Date]])</f>
        <v>2026</v>
      </c>
      <c r="V2146" s="7" t="str">
        <f>"Q"&amp;ROUNDUP(MONTH(SalesDataTable[[#This Row],[Order Date]])/3,0)</f>
        <v>Q4</v>
      </c>
      <c r="W2146" s="8">
        <f>MONTH(SalesDataTable[[#This Row],[Order Date]])</f>
        <v>10</v>
      </c>
      <c r="X2146" s="7" t="str">
        <f>TEXT(SalesDataTable[[#This Row],[Order Date]],"mmm")</f>
        <v>Oct</v>
      </c>
    </row>
    <row r="2147" spans="1:24" ht="15.6">
      <c r="A2147" s="2">
        <v>1967</v>
      </c>
      <c r="B2147" s="12">
        <v>46313</v>
      </c>
      <c r="C2147" s="14">
        <f>YEAR(SalesDataTable[[#This Row],[Order Date]])</f>
        <v>2026</v>
      </c>
      <c r="D2147" s="14">
        <f>ROUNDUP(MONTH(SalesDataTable[[#This Row],[Order Date]])/3,0)</f>
        <v>4</v>
      </c>
      <c r="E2147" s="14">
        <f>MONTH(SalesDataTable[[#This Row],[Order Date]])</f>
        <v>10</v>
      </c>
      <c r="F2147" s="14" t="str">
        <f>TEXT(SalesDataTable[[#This Row],[Order Date]],"mmm")</f>
        <v>Oct</v>
      </c>
      <c r="G2147" s="3" t="s">
        <v>6</v>
      </c>
      <c r="H2147" s="3" t="s">
        <v>49</v>
      </c>
      <c r="I2147" s="3" t="s">
        <v>2</v>
      </c>
      <c r="J2147" s="3" t="s">
        <v>3</v>
      </c>
      <c r="K2147" s="3" t="s">
        <v>23</v>
      </c>
      <c r="L2147" s="3" t="s">
        <v>51</v>
      </c>
      <c r="M2147" s="8">
        <v>2</v>
      </c>
      <c r="N2147" s="5">
        <v>125.91</v>
      </c>
      <c r="O2147" s="6">
        <v>0</v>
      </c>
      <c r="P2147" s="5">
        <v>61.95</v>
      </c>
      <c r="Q2147" s="5">
        <f t="shared" si="132"/>
        <v>251.82</v>
      </c>
      <c r="R2147" s="5">
        <f t="shared" si="133"/>
        <v>123.9</v>
      </c>
      <c r="S2147" s="5">
        <f t="shared" si="134"/>
        <v>127.91999999999999</v>
      </c>
      <c r="T2147" s="7">
        <f t="shared" si="135"/>
        <v>0.50798189182749576</v>
      </c>
      <c r="U2147" s="4">
        <f>YEAR(SalesDataTable[[#This Row],[Order Date]])</f>
        <v>2026</v>
      </c>
      <c r="V2147" s="7" t="str">
        <f>"Q"&amp;ROUNDUP(MONTH(SalesDataTable[[#This Row],[Order Date]])/3,0)</f>
        <v>Q4</v>
      </c>
      <c r="W2147" s="8">
        <f>MONTH(SalesDataTable[[#This Row],[Order Date]])</f>
        <v>10</v>
      </c>
      <c r="X2147" s="7" t="str">
        <f>TEXT(SalesDataTable[[#This Row],[Order Date]],"mmm")</f>
        <v>Oct</v>
      </c>
    </row>
    <row r="2148" spans="1:24" ht="15.6">
      <c r="A2148" s="2">
        <v>2132</v>
      </c>
      <c r="B2148" s="12">
        <v>46313</v>
      </c>
      <c r="C2148" s="14">
        <f>YEAR(SalesDataTable[[#This Row],[Order Date]])</f>
        <v>2026</v>
      </c>
      <c r="D2148" s="14">
        <f>ROUNDUP(MONTH(SalesDataTable[[#This Row],[Order Date]])/3,0)</f>
        <v>4</v>
      </c>
      <c r="E2148" s="14">
        <f>MONTH(SalesDataTable[[#This Row],[Order Date]])</f>
        <v>10</v>
      </c>
      <c r="F2148" s="14" t="str">
        <f>TEXT(SalesDataTable[[#This Row],[Order Date]],"mmm")</f>
        <v>Oct</v>
      </c>
      <c r="G2148" s="3" t="s">
        <v>20</v>
      </c>
      <c r="H2148" s="3" t="s">
        <v>33</v>
      </c>
      <c r="I2148" s="3" t="s">
        <v>19</v>
      </c>
      <c r="J2148" s="3" t="s">
        <v>13</v>
      </c>
      <c r="K2148" s="3" t="s">
        <v>9</v>
      </c>
      <c r="L2148" s="3" t="s">
        <v>10</v>
      </c>
      <c r="M2148" s="8">
        <v>1</v>
      </c>
      <c r="N2148" s="5">
        <v>92.56</v>
      </c>
      <c r="O2148" s="6">
        <v>0.1</v>
      </c>
      <c r="P2148" s="5">
        <v>44.23</v>
      </c>
      <c r="Q2148" s="5">
        <f t="shared" si="132"/>
        <v>83.304000000000002</v>
      </c>
      <c r="R2148" s="5">
        <f t="shared" si="133"/>
        <v>44.23</v>
      </c>
      <c r="S2148" s="5">
        <f t="shared" si="134"/>
        <v>39.074000000000005</v>
      </c>
      <c r="T2148" s="7">
        <f t="shared" si="135"/>
        <v>0.46905310669355621</v>
      </c>
      <c r="U2148" s="4">
        <f>YEAR(SalesDataTable[[#This Row],[Order Date]])</f>
        <v>2026</v>
      </c>
      <c r="V2148" s="7" t="str">
        <f>"Q"&amp;ROUNDUP(MONTH(SalesDataTable[[#This Row],[Order Date]])/3,0)</f>
        <v>Q4</v>
      </c>
      <c r="W2148" s="8">
        <f>MONTH(SalesDataTable[[#This Row],[Order Date]])</f>
        <v>10</v>
      </c>
      <c r="X2148" s="7" t="str">
        <f>TEXT(SalesDataTable[[#This Row],[Order Date]],"mmm")</f>
        <v>Oct</v>
      </c>
    </row>
    <row r="2149" spans="1:24" ht="15.6">
      <c r="A2149" s="2">
        <v>2882</v>
      </c>
      <c r="B2149" s="12">
        <v>46313</v>
      </c>
      <c r="C2149" s="14">
        <f>YEAR(SalesDataTable[[#This Row],[Order Date]])</f>
        <v>2026</v>
      </c>
      <c r="D2149" s="14">
        <f>ROUNDUP(MONTH(SalesDataTable[[#This Row],[Order Date]])/3,0)</f>
        <v>4</v>
      </c>
      <c r="E2149" s="14">
        <f>MONTH(SalesDataTable[[#This Row],[Order Date]])</f>
        <v>10</v>
      </c>
      <c r="F2149" s="14" t="str">
        <f>TEXT(SalesDataTable[[#This Row],[Order Date]],"mmm")</f>
        <v>Oct</v>
      </c>
      <c r="G2149" s="3" t="s">
        <v>20</v>
      </c>
      <c r="H2149" s="3" t="s">
        <v>33</v>
      </c>
      <c r="I2149" s="3" t="s">
        <v>28</v>
      </c>
      <c r="J2149" s="3" t="s">
        <v>13</v>
      </c>
      <c r="K2149" s="3" t="s">
        <v>9</v>
      </c>
      <c r="L2149" s="3" t="s">
        <v>46</v>
      </c>
      <c r="M2149" s="8">
        <v>4</v>
      </c>
      <c r="N2149" s="5">
        <v>70.02</v>
      </c>
      <c r="O2149" s="6">
        <v>0</v>
      </c>
      <c r="P2149" s="5">
        <v>32.86</v>
      </c>
      <c r="Q2149" s="5">
        <f t="shared" si="132"/>
        <v>280.08</v>
      </c>
      <c r="R2149" s="5">
        <f t="shared" si="133"/>
        <v>131.44</v>
      </c>
      <c r="S2149" s="5">
        <f t="shared" si="134"/>
        <v>148.63999999999999</v>
      </c>
      <c r="T2149" s="7">
        <f t="shared" si="135"/>
        <v>0.53070551271065403</v>
      </c>
      <c r="U2149" s="4">
        <f>YEAR(SalesDataTable[[#This Row],[Order Date]])</f>
        <v>2026</v>
      </c>
      <c r="V2149" s="7" t="str">
        <f>"Q"&amp;ROUNDUP(MONTH(SalesDataTable[[#This Row],[Order Date]])/3,0)</f>
        <v>Q4</v>
      </c>
      <c r="W2149" s="8">
        <f>MONTH(SalesDataTable[[#This Row],[Order Date]])</f>
        <v>10</v>
      </c>
      <c r="X2149" s="7" t="str">
        <f>TEXT(SalesDataTable[[#This Row],[Order Date]],"mmm")</f>
        <v>Oct</v>
      </c>
    </row>
    <row r="2150" spans="1:24" ht="15.6">
      <c r="A2150" s="2">
        <v>3345</v>
      </c>
      <c r="B2150" s="12">
        <v>46313</v>
      </c>
      <c r="C2150" s="14">
        <f>YEAR(SalesDataTable[[#This Row],[Order Date]])</f>
        <v>2026</v>
      </c>
      <c r="D2150" s="14">
        <f>ROUNDUP(MONTH(SalesDataTable[[#This Row],[Order Date]])/3,0)</f>
        <v>4</v>
      </c>
      <c r="E2150" s="14">
        <f>MONTH(SalesDataTable[[#This Row],[Order Date]])</f>
        <v>10</v>
      </c>
      <c r="F2150" s="14" t="str">
        <f>TEXT(SalesDataTable[[#This Row],[Order Date]],"mmm")</f>
        <v>Oct</v>
      </c>
      <c r="G2150" s="3" t="s">
        <v>0</v>
      </c>
      <c r="H2150" s="3" t="s">
        <v>50</v>
      </c>
      <c r="I2150" s="3" t="s">
        <v>2</v>
      </c>
      <c r="J2150" s="3" t="s">
        <v>3</v>
      </c>
      <c r="K2150" s="3" t="s">
        <v>4</v>
      </c>
      <c r="L2150" s="3"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c r="U2150" s="4">
        <f>YEAR(SalesDataTable[[#This Row],[Order Date]])</f>
        <v>2026</v>
      </c>
      <c r="V2150" s="7" t="str">
        <f>"Q"&amp;ROUNDUP(MONTH(SalesDataTable[[#This Row],[Order Date]])/3,0)</f>
        <v>Q4</v>
      </c>
      <c r="W2150" s="8">
        <f>MONTH(SalesDataTable[[#This Row],[Order Date]])</f>
        <v>10</v>
      </c>
      <c r="X2150" s="7" t="str">
        <f>TEXT(SalesDataTable[[#This Row],[Order Date]],"mmm")</f>
        <v>Oct</v>
      </c>
    </row>
    <row r="2151" spans="1:24" ht="15.6">
      <c r="A2151" s="2">
        <v>4089</v>
      </c>
      <c r="B2151" s="12">
        <v>46313</v>
      </c>
      <c r="C2151" s="14">
        <f>YEAR(SalesDataTable[[#This Row],[Order Date]])</f>
        <v>2026</v>
      </c>
      <c r="D2151" s="14">
        <f>ROUNDUP(MONTH(SalesDataTable[[#This Row],[Order Date]])/3,0)</f>
        <v>4</v>
      </c>
      <c r="E2151" s="14">
        <f>MONTH(SalesDataTable[[#This Row],[Order Date]])</f>
        <v>10</v>
      </c>
      <c r="F2151" s="14" t="str">
        <f>TEXT(SalesDataTable[[#This Row],[Order Date]],"mmm")</f>
        <v>Oct</v>
      </c>
      <c r="G2151" s="3" t="s">
        <v>11</v>
      </c>
      <c r="H2151" s="3" t="s">
        <v>12</v>
      </c>
      <c r="I2151" s="3" t="s">
        <v>2</v>
      </c>
      <c r="J2151" s="3" t="s">
        <v>13</v>
      </c>
      <c r="K2151" s="3" t="s">
        <v>23</v>
      </c>
      <c r="L2151" s="3" t="s">
        <v>29</v>
      </c>
      <c r="M2151" s="8">
        <v>1</v>
      </c>
      <c r="N2151" s="5">
        <v>196.39</v>
      </c>
      <c r="O2151" s="6">
        <v>0</v>
      </c>
      <c r="P2151" s="5">
        <v>104.66</v>
      </c>
      <c r="Q2151" s="5">
        <f t="shared" si="132"/>
        <v>196.39</v>
      </c>
      <c r="R2151" s="5">
        <f t="shared" si="133"/>
        <v>104.66</v>
      </c>
      <c r="S2151" s="5">
        <f t="shared" si="134"/>
        <v>91.72999999999999</v>
      </c>
      <c r="T2151" s="7">
        <f t="shared" si="135"/>
        <v>0.46708080859514228</v>
      </c>
      <c r="U2151" s="4">
        <f>YEAR(SalesDataTable[[#This Row],[Order Date]])</f>
        <v>2026</v>
      </c>
      <c r="V2151" s="7" t="str">
        <f>"Q"&amp;ROUNDUP(MONTH(SalesDataTable[[#This Row],[Order Date]])/3,0)</f>
        <v>Q4</v>
      </c>
      <c r="W2151" s="8">
        <f>MONTH(SalesDataTable[[#This Row],[Order Date]])</f>
        <v>10</v>
      </c>
      <c r="X2151" s="7" t="str">
        <f>TEXT(SalesDataTable[[#This Row],[Order Date]],"mmm")</f>
        <v>Oct</v>
      </c>
    </row>
    <row r="2152" spans="1:24" ht="15.6">
      <c r="A2152" s="2">
        <v>4119</v>
      </c>
      <c r="B2152" s="12">
        <v>46313</v>
      </c>
      <c r="C2152" s="14">
        <f>YEAR(SalesDataTable[[#This Row],[Order Date]])</f>
        <v>2026</v>
      </c>
      <c r="D2152" s="14">
        <f>ROUNDUP(MONTH(SalesDataTable[[#This Row],[Order Date]])/3,0)</f>
        <v>4</v>
      </c>
      <c r="E2152" s="14">
        <f>MONTH(SalesDataTable[[#This Row],[Order Date]])</f>
        <v>10</v>
      </c>
      <c r="F2152" s="14" t="str">
        <f>TEXT(SalesDataTable[[#This Row],[Order Date]],"mmm")</f>
        <v>Oct</v>
      </c>
      <c r="G2152" s="3" t="s">
        <v>20</v>
      </c>
      <c r="H2152" s="3" t="s">
        <v>33</v>
      </c>
      <c r="I2152" s="3" t="s">
        <v>8</v>
      </c>
      <c r="J2152" s="3" t="s">
        <v>16</v>
      </c>
      <c r="K2152" s="3" t="s">
        <v>34</v>
      </c>
      <c r="L2152" s="3" t="s">
        <v>35</v>
      </c>
      <c r="M2152" s="8">
        <v>10</v>
      </c>
      <c r="N2152" s="5">
        <v>41.26</v>
      </c>
      <c r="O2152" s="6">
        <v>0.1</v>
      </c>
      <c r="P2152" s="5">
        <v>15.06</v>
      </c>
      <c r="Q2152" s="5">
        <f t="shared" si="132"/>
        <v>371.34</v>
      </c>
      <c r="R2152" s="5">
        <f t="shared" si="133"/>
        <v>150.6</v>
      </c>
      <c r="S2152" s="5">
        <f t="shared" si="134"/>
        <v>220.73999999999998</v>
      </c>
      <c r="T2152" s="7">
        <f t="shared" si="135"/>
        <v>0.59444175149458711</v>
      </c>
      <c r="U2152" s="4">
        <f>YEAR(SalesDataTable[[#This Row],[Order Date]])</f>
        <v>2026</v>
      </c>
      <c r="V2152" s="7" t="str">
        <f>"Q"&amp;ROUNDUP(MONTH(SalesDataTable[[#This Row],[Order Date]])/3,0)</f>
        <v>Q4</v>
      </c>
      <c r="W2152" s="8">
        <f>MONTH(SalesDataTable[[#This Row],[Order Date]])</f>
        <v>10</v>
      </c>
      <c r="X2152" s="7" t="str">
        <f>TEXT(SalesDataTable[[#This Row],[Order Date]],"mmm")</f>
        <v>Oct</v>
      </c>
    </row>
    <row r="2153" spans="1:24" ht="15.6">
      <c r="A2153" s="2">
        <v>4968</v>
      </c>
      <c r="B2153" s="12">
        <v>46313</v>
      </c>
      <c r="C2153" s="14">
        <f>YEAR(SalesDataTable[[#This Row],[Order Date]])</f>
        <v>2026</v>
      </c>
      <c r="D2153" s="14">
        <f>ROUNDUP(MONTH(SalesDataTable[[#This Row],[Order Date]])/3,0)</f>
        <v>4</v>
      </c>
      <c r="E2153" s="14">
        <f>MONTH(SalesDataTable[[#This Row],[Order Date]])</f>
        <v>10</v>
      </c>
      <c r="F2153" s="14" t="str">
        <f>TEXT(SalesDataTable[[#This Row],[Order Date]],"mmm")</f>
        <v>Oct</v>
      </c>
      <c r="G2153" s="3" t="s">
        <v>11</v>
      </c>
      <c r="H2153" s="3" t="s">
        <v>18</v>
      </c>
      <c r="I2153" s="3" t="s">
        <v>28</v>
      </c>
      <c r="J2153" s="3" t="s">
        <v>13</v>
      </c>
      <c r="K2153" s="3" t="s">
        <v>14</v>
      </c>
      <c r="L2153" s="3"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c r="U2153" s="4">
        <f>YEAR(SalesDataTable[[#This Row],[Order Date]])</f>
        <v>2026</v>
      </c>
      <c r="V2153" s="7" t="str">
        <f>"Q"&amp;ROUNDUP(MONTH(SalesDataTable[[#This Row],[Order Date]])/3,0)</f>
        <v>Q4</v>
      </c>
      <c r="W2153" s="8">
        <f>MONTH(SalesDataTable[[#This Row],[Order Date]])</f>
        <v>10</v>
      </c>
      <c r="X2153" s="7" t="str">
        <f>TEXT(SalesDataTable[[#This Row],[Order Date]],"mmm")</f>
        <v>Oct</v>
      </c>
    </row>
    <row r="2154" spans="1:24" ht="15.6">
      <c r="A2154" s="2">
        <v>5197</v>
      </c>
      <c r="B2154" s="12">
        <v>46313</v>
      </c>
      <c r="C2154" s="14">
        <f>YEAR(SalesDataTable[[#This Row],[Order Date]])</f>
        <v>2026</v>
      </c>
      <c r="D2154" s="14">
        <f>ROUNDUP(MONTH(SalesDataTable[[#This Row],[Order Date]])/3,0)</f>
        <v>4</v>
      </c>
      <c r="E2154" s="14">
        <f>MONTH(SalesDataTable[[#This Row],[Order Date]])</f>
        <v>10</v>
      </c>
      <c r="F2154" s="14" t="str">
        <f>TEXT(SalesDataTable[[#This Row],[Order Date]],"mmm")</f>
        <v>Oct</v>
      </c>
      <c r="G2154" s="3" t="s">
        <v>20</v>
      </c>
      <c r="H2154" s="3" t="s">
        <v>33</v>
      </c>
      <c r="I2154" s="3" t="s">
        <v>2</v>
      </c>
      <c r="J2154" s="3" t="s">
        <v>13</v>
      </c>
      <c r="K2154" s="3" t="s">
        <v>4</v>
      </c>
      <c r="L2154" s="3" t="s">
        <v>22</v>
      </c>
      <c r="M2154" s="8">
        <v>1</v>
      </c>
      <c r="N2154" s="5">
        <v>49.5</v>
      </c>
      <c r="O2154" s="6">
        <v>0</v>
      </c>
      <c r="P2154" s="5">
        <v>22.36</v>
      </c>
      <c r="Q2154" s="5">
        <f t="shared" si="132"/>
        <v>49.5</v>
      </c>
      <c r="R2154" s="5">
        <f t="shared" si="133"/>
        <v>22.36</v>
      </c>
      <c r="S2154" s="5">
        <f t="shared" si="134"/>
        <v>27.14</v>
      </c>
      <c r="T2154" s="7">
        <f t="shared" si="135"/>
        <v>0.54828282828282826</v>
      </c>
      <c r="U2154" s="4">
        <f>YEAR(SalesDataTable[[#This Row],[Order Date]])</f>
        <v>2026</v>
      </c>
      <c r="V2154" s="7" t="str">
        <f>"Q"&amp;ROUNDUP(MONTH(SalesDataTable[[#This Row],[Order Date]])/3,0)</f>
        <v>Q4</v>
      </c>
      <c r="W2154" s="8">
        <f>MONTH(SalesDataTable[[#This Row],[Order Date]])</f>
        <v>10</v>
      </c>
      <c r="X2154" s="7" t="str">
        <f>TEXT(SalesDataTable[[#This Row],[Order Date]],"mmm")</f>
        <v>Oct</v>
      </c>
    </row>
    <row r="2155" spans="1:24" ht="15.6">
      <c r="A2155" s="2">
        <v>66</v>
      </c>
      <c r="B2155" s="12">
        <v>46314</v>
      </c>
      <c r="C2155" s="14">
        <f>YEAR(SalesDataTable[[#This Row],[Order Date]])</f>
        <v>2026</v>
      </c>
      <c r="D2155" s="14">
        <f>ROUNDUP(MONTH(SalesDataTable[[#This Row],[Order Date]])/3,0)</f>
        <v>4</v>
      </c>
      <c r="E2155" s="14">
        <f>MONTH(SalesDataTable[[#This Row],[Order Date]])</f>
        <v>10</v>
      </c>
      <c r="F2155" s="14" t="str">
        <f>TEXT(SalesDataTable[[#This Row],[Order Date]],"mmm")</f>
        <v>Oct</v>
      </c>
      <c r="G2155" s="3" t="s">
        <v>0</v>
      </c>
      <c r="H2155" s="3" t="s">
        <v>50</v>
      </c>
      <c r="I2155" s="3" t="s">
        <v>2</v>
      </c>
      <c r="J2155" s="3" t="s">
        <v>16</v>
      </c>
      <c r="K2155" s="3" t="s">
        <v>23</v>
      </c>
      <c r="L2155" s="3" t="s">
        <v>40</v>
      </c>
      <c r="M2155" s="8">
        <v>1</v>
      </c>
      <c r="N2155" s="5">
        <v>80.58</v>
      </c>
      <c r="O2155" s="6">
        <v>0</v>
      </c>
      <c r="P2155" s="5">
        <v>40.43</v>
      </c>
      <c r="Q2155" s="5">
        <f t="shared" si="132"/>
        <v>80.58</v>
      </c>
      <c r="R2155" s="5">
        <f t="shared" si="133"/>
        <v>40.43</v>
      </c>
      <c r="S2155" s="5">
        <f t="shared" si="134"/>
        <v>40.15</v>
      </c>
      <c r="T2155" s="7">
        <f t="shared" si="135"/>
        <v>0.49826259617771157</v>
      </c>
      <c r="U2155" s="4">
        <f>YEAR(SalesDataTable[[#This Row],[Order Date]])</f>
        <v>2026</v>
      </c>
      <c r="V2155" s="7" t="str">
        <f>"Q"&amp;ROUNDUP(MONTH(SalesDataTable[[#This Row],[Order Date]])/3,0)</f>
        <v>Q4</v>
      </c>
      <c r="W2155" s="8">
        <f>MONTH(SalesDataTable[[#This Row],[Order Date]])</f>
        <v>10</v>
      </c>
      <c r="X2155" s="7" t="str">
        <f>TEXT(SalesDataTable[[#This Row],[Order Date]],"mmm")</f>
        <v>Oct</v>
      </c>
    </row>
    <row r="2156" spans="1:24" ht="15.6">
      <c r="A2156" s="2">
        <v>585</v>
      </c>
      <c r="B2156" s="12">
        <v>46314</v>
      </c>
      <c r="C2156" s="14">
        <f>YEAR(SalesDataTable[[#This Row],[Order Date]])</f>
        <v>2026</v>
      </c>
      <c r="D2156" s="14">
        <f>ROUNDUP(MONTH(SalesDataTable[[#This Row],[Order Date]])/3,0)</f>
        <v>4</v>
      </c>
      <c r="E2156" s="14">
        <f>MONTH(SalesDataTable[[#This Row],[Order Date]])</f>
        <v>10</v>
      </c>
      <c r="F2156" s="14" t="str">
        <f>TEXT(SalesDataTable[[#This Row],[Order Date]],"mmm")</f>
        <v>Oct</v>
      </c>
      <c r="G2156" s="3" t="s">
        <v>11</v>
      </c>
      <c r="H2156" s="3" t="s">
        <v>25</v>
      </c>
      <c r="I2156" s="3" t="s">
        <v>19</v>
      </c>
      <c r="J2156" s="3" t="s">
        <v>16</v>
      </c>
      <c r="K2156" s="3" t="s">
        <v>14</v>
      </c>
      <c r="L2156" s="3"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c r="U2156" s="4">
        <f>YEAR(SalesDataTable[[#This Row],[Order Date]])</f>
        <v>2026</v>
      </c>
      <c r="V2156" s="7" t="str">
        <f>"Q"&amp;ROUNDUP(MONTH(SalesDataTable[[#This Row],[Order Date]])/3,0)</f>
        <v>Q4</v>
      </c>
      <c r="W2156" s="8">
        <f>MONTH(SalesDataTable[[#This Row],[Order Date]])</f>
        <v>10</v>
      </c>
      <c r="X2156" s="7" t="str">
        <f>TEXT(SalesDataTable[[#This Row],[Order Date]],"mmm")</f>
        <v>Oct</v>
      </c>
    </row>
    <row r="2157" spans="1:24" ht="15.6">
      <c r="A2157" s="2">
        <v>856</v>
      </c>
      <c r="B2157" s="12">
        <v>46314</v>
      </c>
      <c r="C2157" s="14">
        <f>YEAR(SalesDataTable[[#This Row],[Order Date]])</f>
        <v>2026</v>
      </c>
      <c r="D2157" s="14">
        <f>ROUNDUP(MONTH(SalesDataTable[[#This Row],[Order Date]])/3,0)</f>
        <v>4</v>
      </c>
      <c r="E2157" s="14">
        <f>MONTH(SalesDataTable[[#This Row],[Order Date]])</f>
        <v>10</v>
      </c>
      <c r="F2157" s="14" t="str">
        <f>TEXT(SalesDataTable[[#This Row],[Order Date]],"mmm")</f>
        <v>Oct</v>
      </c>
      <c r="G2157" s="3" t="s">
        <v>20</v>
      </c>
      <c r="H2157" s="3" t="s">
        <v>33</v>
      </c>
      <c r="I2157" s="3" t="s">
        <v>2</v>
      </c>
      <c r="J2157" s="3" t="s">
        <v>16</v>
      </c>
      <c r="K2157" s="3" t="s">
        <v>23</v>
      </c>
      <c r="L2157" s="3"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c r="U2157" s="4">
        <f>YEAR(SalesDataTable[[#This Row],[Order Date]])</f>
        <v>2026</v>
      </c>
      <c r="V2157" s="7" t="str">
        <f>"Q"&amp;ROUNDUP(MONTH(SalesDataTable[[#This Row],[Order Date]])/3,0)</f>
        <v>Q4</v>
      </c>
      <c r="W2157" s="8">
        <f>MONTH(SalesDataTable[[#This Row],[Order Date]])</f>
        <v>10</v>
      </c>
      <c r="X2157" s="7" t="str">
        <f>TEXT(SalesDataTable[[#This Row],[Order Date]],"mmm")</f>
        <v>Oct</v>
      </c>
    </row>
    <row r="2158" spans="1:24" ht="15.6">
      <c r="A2158" s="2">
        <v>1793</v>
      </c>
      <c r="B2158" s="12">
        <v>46314</v>
      </c>
      <c r="C2158" s="14">
        <f>YEAR(SalesDataTable[[#This Row],[Order Date]])</f>
        <v>2026</v>
      </c>
      <c r="D2158" s="14">
        <f>ROUNDUP(MONTH(SalesDataTable[[#This Row],[Order Date]])/3,0)</f>
        <v>4</v>
      </c>
      <c r="E2158" s="14">
        <f>MONTH(SalesDataTable[[#This Row],[Order Date]])</f>
        <v>10</v>
      </c>
      <c r="F2158" s="14" t="str">
        <f>TEXT(SalesDataTable[[#This Row],[Order Date]],"mmm")</f>
        <v>Oct</v>
      </c>
      <c r="G2158" s="3" t="s">
        <v>0</v>
      </c>
      <c r="H2158" s="3" t="s">
        <v>36</v>
      </c>
      <c r="I2158" s="3" t="s">
        <v>28</v>
      </c>
      <c r="J2158" s="3" t="s">
        <v>13</v>
      </c>
      <c r="K2158" s="3" t="s">
        <v>14</v>
      </c>
      <c r="L2158" s="3" t="s">
        <v>48</v>
      </c>
      <c r="M2158" s="8">
        <v>1</v>
      </c>
      <c r="N2158" s="5">
        <v>164.25</v>
      </c>
      <c r="O2158" s="6">
        <v>0</v>
      </c>
      <c r="P2158" s="5">
        <v>86.6</v>
      </c>
      <c r="Q2158" s="5">
        <f t="shared" si="132"/>
        <v>164.25</v>
      </c>
      <c r="R2158" s="5">
        <f t="shared" si="133"/>
        <v>86.6</v>
      </c>
      <c r="S2158" s="5">
        <f t="shared" si="134"/>
        <v>77.650000000000006</v>
      </c>
      <c r="T2158" s="7">
        <f t="shared" si="135"/>
        <v>0.47275494672754947</v>
      </c>
      <c r="U2158" s="4">
        <f>YEAR(SalesDataTable[[#This Row],[Order Date]])</f>
        <v>2026</v>
      </c>
      <c r="V2158" s="7" t="str">
        <f>"Q"&amp;ROUNDUP(MONTH(SalesDataTable[[#This Row],[Order Date]])/3,0)</f>
        <v>Q4</v>
      </c>
      <c r="W2158" s="8">
        <f>MONTH(SalesDataTable[[#This Row],[Order Date]])</f>
        <v>10</v>
      </c>
      <c r="X2158" s="7" t="str">
        <f>TEXT(SalesDataTable[[#This Row],[Order Date]],"mmm")</f>
        <v>Oct</v>
      </c>
    </row>
    <row r="2159" spans="1:24" ht="15.6">
      <c r="A2159" s="2">
        <v>4763</v>
      </c>
      <c r="B2159" s="12">
        <v>46314</v>
      </c>
      <c r="C2159" s="14">
        <f>YEAR(SalesDataTable[[#This Row],[Order Date]])</f>
        <v>2026</v>
      </c>
      <c r="D2159" s="14">
        <f>ROUNDUP(MONTH(SalesDataTable[[#This Row],[Order Date]])/3,0)</f>
        <v>4</v>
      </c>
      <c r="E2159" s="14">
        <f>MONTH(SalesDataTable[[#This Row],[Order Date]])</f>
        <v>10</v>
      </c>
      <c r="F2159" s="14" t="str">
        <f>TEXT(SalesDataTable[[#This Row],[Order Date]],"mmm")</f>
        <v>Oct</v>
      </c>
      <c r="G2159" s="3" t="s">
        <v>20</v>
      </c>
      <c r="H2159" s="3" t="s">
        <v>33</v>
      </c>
      <c r="I2159" s="3" t="s">
        <v>28</v>
      </c>
      <c r="J2159" s="3" t="s">
        <v>13</v>
      </c>
      <c r="K2159" s="3" t="s">
        <v>4</v>
      </c>
      <c r="L2159" s="3" t="s">
        <v>30</v>
      </c>
      <c r="M2159" s="8">
        <v>6</v>
      </c>
      <c r="N2159" s="5">
        <v>101.6</v>
      </c>
      <c r="O2159" s="6">
        <v>0</v>
      </c>
      <c r="P2159" s="5">
        <v>50.17</v>
      </c>
      <c r="Q2159" s="5">
        <f t="shared" si="132"/>
        <v>609.59999999999991</v>
      </c>
      <c r="R2159" s="5">
        <f t="shared" si="133"/>
        <v>301.02</v>
      </c>
      <c r="S2159" s="5">
        <f t="shared" si="134"/>
        <v>308.57999999999993</v>
      </c>
      <c r="T2159" s="7">
        <f t="shared" si="135"/>
        <v>0.50620078740157481</v>
      </c>
      <c r="U2159" s="4">
        <f>YEAR(SalesDataTable[[#This Row],[Order Date]])</f>
        <v>2026</v>
      </c>
      <c r="V2159" s="7" t="str">
        <f>"Q"&amp;ROUNDUP(MONTH(SalesDataTable[[#This Row],[Order Date]])/3,0)</f>
        <v>Q4</v>
      </c>
      <c r="W2159" s="8">
        <f>MONTH(SalesDataTable[[#This Row],[Order Date]])</f>
        <v>10</v>
      </c>
      <c r="X2159" s="7" t="str">
        <f>TEXT(SalesDataTable[[#This Row],[Order Date]],"mmm")</f>
        <v>Oct</v>
      </c>
    </row>
    <row r="2160" spans="1:24" ht="15.6">
      <c r="A2160" s="2">
        <v>1716</v>
      </c>
      <c r="B2160" s="12">
        <v>46315</v>
      </c>
      <c r="C2160" s="14">
        <f>YEAR(SalesDataTable[[#This Row],[Order Date]])</f>
        <v>2026</v>
      </c>
      <c r="D2160" s="14">
        <f>ROUNDUP(MONTH(SalesDataTable[[#This Row],[Order Date]])/3,0)</f>
        <v>4</v>
      </c>
      <c r="E2160" s="14">
        <f>MONTH(SalesDataTable[[#This Row],[Order Date]])</f>
        <v>10</v>
      </c>
      <c r="F2160" s="14" t="str">
        <f>TEXT(SalesDataTable[[#This Row],[Order Date]],"mmm")</f>
        <v>Oct</v>
      </c>
      <c r="G2160" s="3" t="s">
        <v>0</v>
      </c>
      <c r="H2160" s="3" t="s">
        <v>1</v>
      </c>
      <c r="I2160" s="3" t="s">
        <v>19</v>
      </c>
      <c r="J2160" s="3" t="s">
        <v>3</v>
      </c>
      <c r="K2160" s="3" t="s">
        <v>34</v>
      </c>
      <c r="L2160" s="3" t="s">
        <v>42</v>
      </c>
      <c r="M2160" s="8">
        <v>5</v>
      </c>
      <c r="N2160" s="5">
        <v>35.99</v>
      </c>
      <c r="O2160" s="6">
        <v>0</v>
      </c>
      <c r="P2160" s="5">
        <v>14.19</v>
      </c>
      <c r="Q2160" s="5">
        <f t="shared" si="132"/>
        <v>179.95000000000002</v>
      </c>
      <c r="R2160" s="5">
        <f t="shared" si="133"/>
        <v>70.95</v>
      </c>
      <c r="S2160" s="5">
        <f t="shared" si="134"/>
        <v>109.00000000000001</v>
      </c>
      <c r="T2160" s="7">
        <f t="shared" si="135"/>
        <v>0.60572381217004723</v>
      </c>
      <c r="U2160" s="4">
        <f>YEAR(SalesDataTable[[#This Row],[Order Date]])</f>
        <v>2026</v>
      </c>
      <c r="V2160" s="7" t="str">
        <f>"Q"&amp;ROUNDUP(MONTH(SalesDataTable[[#This Row],[Order Date]])/3,0)</f>
        <v>Q4</v>
      </c>
      <c r="W2160" s="8">
        <f>MONTH(SalesDataTable[[#This Row],[Order Date]])</f>
        <v>10</v>
      </c>
      <c r="X2160" s="7" t="str">
        <f>TEXT(SalesDataTable[[#This Row],[Order Date]],"mmm")</f>
        <v>Oct</v>
      </c>
    </row>
    <row r="2161" spans="1:24" ht="15.6">
      <c r="A2161" s="2">
        <v>1759</v>
      </c>
      <c r="B2161" s="12">
        <v>46315</v>
      </c>
      <c r="C2161" s="14">
        <f>YEAR(SalesDataTable[[#This Row],[Order Date]])</f>
        <v>2026</v>
      </c>
      <c r="D2161" s="14">
        <f>ROUNDUP(MONTH(SalesDataTable[[#This Row],[Order Date]])/3,0)</f>
        <v>4</v>
      </c>
      <c r="E2161" s="14">
        <f>MONTH(SalesDataTable[[#This Row],[Order Date]])</f>
        <v>10</v>
      </c>
      <c r="F2161" s="14" t="str">
        <f>TEXT(SalesDataTable[[#This Row],[Order Date]],"mmm")</f>
        <v>Oct</v>
      </c>
      <c r="G2161" s="3" t="s">
        <v>20</v>
      </c>
      <c r="H2161" s="3" t="s">
        <v>33</v>
      </c>
      <c r="I2161" s="3" t="s">
        <v>2</v>
      </c>
      <c r="J2161" s="3" t="s">
        <v>3</v>
      </c>
      <c r="K2161" s="3" t="s">
        <v>34</v>
      </c>
      <c r="L2161" s="3" t="s">
        <v>42</v>
      </c>
      <c r="M2161" s="8">
        <v>2</v>
      </c>
      <c r="N2161" s="5">
        <v>36.57</v>
      </c>
      <c r="O2161" s="6">
        <v>0.1</v>
      </c>
      <c r="P2161" s="5">
        <v>13.79</v>
      </c>
      <c r="Q2161" s="5">
        <f t="shared" si="132"/>
        <v>65.826000000000008</v>
      </c>
      <c r="R2161" s="5">
        <f t="shared" si="133"/>
        <v>27.58</v>
      </c>
      <c r="S2161" s="5">
        <f t="shared" si="134"/>
        <v>38.246000000000009</v>
      </c>
      <c r="T2161" s="7">
        <f t="shared" si="135"/>
        <v>0.58101661957281325</v>
      </c>
      <c r="U2161" s="4">
        <f>YEAR(SalesDataTable[[#This Row],[Order Date]])</f>
        <v>2026</v>
      </c>
      <c r="V2161" s="7" t="str">
        <f>"Q"&amp;ROUNDUP(MONTH(SalesDataTable[[#This Row],[Order Date]])/3,0)</f>
        <v>Q4</v>
      </c>
      <c r="W2161" s="8">
        <f>MONTH(SalesDataTable[[#This Row],[Order Date]])</f>
        <v>10</v>
      </c>
      <c r="X2161" s="7" t="str">
        <f>TEXT(SalesDataTable[[#This Row],[Order Date]],"mmm")</f>
        <v>Oct</v>
      </c>
    </row>
    <row r="2162" spans="1:24" ht="15.6">
      <c r="A2162" s="2">
        <v>1811</v>
      </c>
      <c r="B2162" s="12">
        <v>46315</v>
      </c>
      <c r="C2162" s="14">
        <f>YEAR(SalesDataTable[[#This Row],[Order Date]])</f>
        <v>2026</v>
      </c>
      <c r="D2162" s="14">
        <f>ROUNDUP(MONTH(SalesDataTable[[#This Row],[Order Date]])/3,0)</f>
        <v>4</v>
      </c>
      <c r="E2162" s="14">
        <f>MONTH(SalesDataTable[[#This Row],[Order Date]])</f>
        <v>10</v>
      </c>
      <c r="F2162" s="14" t="str">
        <f>TEXT(SalesDataTable[[#This Row],[Order Date]],"mmm")</f>
        <v>Oct</v>
      </c>
      <c r="G2162" s="3" t="s">
        <v>6</v>
      </c>
      <c r="H2162" s="3" t="s">
        <v>27</v>
      </c>
      <c r="I2162" s="3" t="s">
        <v>2</v>
      </c>
      <c r="J2162" s="3" t="s">
        <v>13</v>
      </c>
      <c r="K2162" s="3" t="s">
        <v>4</v>
      </c>
      <c r="L2162" s="3" t="s">
        <v>26</v>
      </c>
      <c r="M2162" s="8">
        <v>1</v>
      </c>
      <c r="N2162" s="5">
        <v>40.99</v>
      </c>
      <c r="O2162" s="6">
        <v>0.1</v>
      </c>
      <c r="P2162" s="5">
        <v>17.16</v>
      </c>
      <c r="Q2162" s="5">
        <f t="shared" si="132"/>
        <v>36.891000000000005</v>
      </c>
      <c r="R2162" s="5">
        <f t="shared" si="133"/>
        <v>17.16</v>
      </c>
      <c r="S2162" s="5">
        <f t="shared" si="134"/>
        <v>19.731000000000005</v>
      </c>
      <c r="T2162" s="7">
        <f t="shared" si="135"/>
        <v>0.5348458973733432</v>
      </c>
      <c r="U2162" s="4">
        <f>YEAR(SalesDataTable[[#This Row],[Order Date]])</f>
        <v>2026</v>
      </c>
      <c r="V2162" s="7" t="str">
        <f>"Q"&amp;ROUNDUP(MONTH(SalesDataTable[[#This Row],[Order Date]])/3,0)</f>
        <v>Q4</v>
      </c>
      <c r="W2162" s="8">
        <f>MONTH(SalesDataTable[[#This Row],[Order Date]])</f>
        <v>10</v>
      </c>
      <c r="X2162" s="7" t="str">
        <f>TEXT(SalesDataTable[[#This Row],[Order Date]],"mmm")</f>
        <v>Oct</v>
      </c>
    </row>
    <row r="2163" spans="1:24" ht="15.6">
      <c r="A2163" s="2">
        <v>2918</v>
      </c>
      <c r="B2163" s="12">
        <v>46315</v>
      </c>
      <c r="C2163" s="14">
        <f>YEAR(SalesDataTable[[#This Row],[Order Date]])</f>
        <v>2026</v>
      </c>
      <c r="D2163" s="14">
        <f>ROUNDUP(MONTH(SalesDataTable[[#This Row],[Order Date]])/3,0)</f>
        <v>4</v>
      </c>
      <c r="E2163" s="14">
        <f>MONTH(SalesDataTable[[#This Row],[Order Date]])</f>
        <v>10</v>
      </c>
      <c r="F2163" s="14" t="str">
        <f>TEXT(SalesDataTable[[#This Row],[Order Date]],"mmm")</f>
        <v>Oct</v>
      </c>
      <c r="G2163" s="3" t="s">
        <v>20</v>
      </c>
      <c r="H2163" s="3" t="s">
        <v>33</v>
      </c>
      <c r="I2163" s="3" t="s">
        <v>19</v>
      </c>
      <c r="J2163" s="3" t="s">
        <v>3</v>
      </c>
      <c r="K2163" s="3" t="s">
        <v>23</v>
      </c>
      <c r="L2163" s="3"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c r="U2163" s="4">
        <f>YEAR(SalesDataTable[[#This Row],[Order Date]])</f>
        <v>2026</v>
      </c>
      <c r="V2163" s="7" t="str">
        <f>"Q"&amp;ROUNDUP(MONTH(SalesDataTable[[#This Row],[Order Date]])/3,0)</f>
        <v>Q4</v>
      </c>
      <c r="W2163" s="8">
        <f>MONTH(SalesDataTable[[#This Row],[Order Date]])</f>
        <v>10</v>
      </c>
      <c r="X2163" s="7" t="str">
        <f>TEXT(SalesDataTable[[#This Row],[Order Date]],"mmm")</f>
        <v>Oct</v>
      </c>
    </row>
    <row r="2164" spans="1:24" ht="15.6">
      <c r="A2164" s="2">
        <v>4150</v>
      </c>
      <c r="B2164" s="12">
        <v>46315</v>
      </c>
      <c r="C2164" s="14">
        <f>YEAR(SalesDataTable[[#This Row],[Order Date]])</f>
        <v>2026</v>
      </c>
      <c r="D2164" s="14">
        <f>ROUNDUP(MONTH(SalesDataTable[[#This Row],[Order Date]])/3,0)</f>
        <v>4</v>
      </c>
      <c r="E2164" s="14">
        <f>MONTH(SalesDataTable[[#This Row],[Order Date]])</f>
        <v>10</v>
      </c>
      <c r="F2164" s="14" t="str">
        <f>TEXT(SalesDataTable[[#This Row],[Order Date]],"mmm")</f>
        <v>Oct</v>
      </c>
      <c r="G2164" s="3" t="s">
        <v>20</v>
      </c>
      <c r="H2164" s="3" t="s">
        <v>47</v>
      </c>
      <c r="I2164" s="3" t="s">
        <v>19</v>
      </c>
      <c r="J2164" s="3" t="s">
        <v>16</v>
      </c>
      <c r="K2164" s="3" t="s">
        <v>9</v>
      </c>
      <c r="L2164" s="3" t="s">
        <v>17</v>
      </c>
      <c r="M2164" s="8">
        <v>5</v>
      </c>
      <c r="N2164" s="5">
        <v>140.32</v>
      </c>
      <c r="O2164" s="6">
        <v>0</v>
      </c>
      <c r="P2164" s="5">
        <v>80.08</v>
      </c>
      <c r="Q2164" s="5">
        <f t="shared" si="132"/>
        <v>701.59999999999991</v>
      </c>
      <c r="R2164" s="5">
        <f t="shared" si="133"/>
        <v>400.4</v>
      </c>
      <c r="S2164" s="5">
        <f t="shared" si="134"/>
        <v>301.19999999999993</v>
      </c>
      <c r="T2164" s="7">
        <f t="shared" si="135"/>
        <v>0.4293044469783352</v>
      </c>
      <c r="U2164" s="4">
        <f>YEAR(SalesDataTable[[#This Row],[Order Date]])</f>
        <v>2026</v>
      </c>
      <c r="V2164" s="7" t="str">
        <f>"Q"&amp;ROUNDUP(MONTH(SalesDataTable[[#This Row],[Order Date]])/3,0)</f>
        <v>Q4</v>
      </c>
      <c r="W2164" s="8">
        <f>MONTH(SalesDataTable[[#This Row],[Order Date]])</f>
        <v>10</v>
      </c>
      <c r="X2164" s="7" t="str">
        <f>TEXT(SalesDataTable[[#This Row],[Order Date]],"mmm")</f>
        <v>Oct</v>
      </c>
    </row>
    <row r="2165" spans="1:24" ht="15.6">
      <c r="A2165" s="2">
        <v>4830</v>
      </c>
      <c r="B2165" s="12">
        <v>46315</v>
      </c>
      <c r="C2165" s="14">
        <f>YEAR(SalesDataTable[[#This Row],[Order Date]])</f>
        <v>2026</v>
      </c>
      <c r="D2165" s="14">
        <f>ROUNDUP(MONTH(SalesDataTable[[#This Row],[Order Date]])/3,0)</f>
        <v>4</v>
      </c>
      <c r="E2165" s="14">
        <f>MONTH(SalesDataTable[[#This Row],[Order Date]])</f>
        <v>10</v>
      </c>
      <c r="F2165" s="14" t="str">
        <f>TEXT(SalesDataTable[[#This Row],[Order Date]],"mmm")</f>
        <v>Oct</v>
      </c>
      <c r="G2165" s="3" t="s">
        <v>6</v>
      </c>
      <c r="H2165" s="3" t="s">
        <v>41</v>
      </c>
      <c r="I2165" s="3" t="s">
        <v>2</v>
      </c>
      <c r="J2165" s="3" t="s">
        <v>13</v>
      </c>
      <c r="K2165" s="3" t="s">
        <v>34</v>
      </c>
      <c r="L2165" s="3"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c r="U2165" s="4">
        <f>YEAR(SalesDataTable[[#This Row],[Order Date]])</f>
        <v>2026</v>
      </c>
      <c r="V2165" s="7" t="str">
        <f>"Q"&amp;ROUNDUP(MONTH(SalesDataTable[[#This Row],[Order Date]])/3,0)</f>
        <v>Q4</v>
      </c>
      <c r="W2165" s="8">
        <f>MONTH(SalesDataTable[[#This Row],[Order Date]])</f>
        <v>10</v>
      </c>
      <c r="X2165" s="7" t="str">
        <f>TEXT(SalesDataTable[[#This Row],[Order Date]],"mmm")</f>
        <v>Oct</v>
      </c>
    </row>
    <row r="2166" spans="1:24" ht="15.6">
      <c r="A2166" s="2">
        <v>4698</v>
      </c>
      <c r="B2166" s="12">
        <v>46316</v>
      </c>
      <c r="C2166" s="14">
        <f>YEAR(SalesDataTable[[#This Row],[Order Date]])</f>
        <v>2026</v>
      </c>
      <c r="D2166" s="14">
        <f>ROUNDUP(MONTH(SalesDataTable[[#This Row],[Order Date]])/3,0)</f>
        <v>4</v>
      </c>
      <c r="E2166" s="14">
        <f>MONTH(SalesDataTable[[#This Row],[Order Date]])</f>
        <v>10</v>
      </c>
      <c r="F2166" s="14" t="str">
        <f>TEXT(SalesDataTable[[#This Row],[Order Date]],"mmm")</f>
        <v>Oct</v>
      </c>
      <c r="G2166" s="3" t="s">
        <v>20</v>
      </c>
      <c r="H2166" s="3" t="s">
        <v>33</v>
      </c>
      <c r="I2166" s="3" t="s">
        <v>2</v>
      </c>
      <c r="J2166" s="3" t="s">
        <v>3</v>
      </c>
      <c r="K2166" s="3" t="s">
        <v>9</v>
      </c>
      <c r="L2166" s="3"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c r="U2166" s="4">
        <f>YEAR(SalesDataTable[[#This Row],[Order Date]])</f>
        <v>2026</v>
      </c>
      <c r="V2166" s="7" t="str">
        <f>"Q"&amp;ROUNDUP(MONTH(SalesDataTable[[#This Row],[Order Date]])/3,0)</f>
        <v>Q4</v>
      </c>
      <c r="W2166" s="8">
        <f>MONTH(SalesDataTable[[#This Row],[Order Date]])</f>
        <v>10</v>
      </c>
      <c r="X2166" s="7" t="str">
        <f>TEXT(SalesDataTable[[#This Row],[Order Date]],"mmm")</f>
        <v>Oct</v>
      </c>
    </row>
    <row r="2167" spans="1:24" ht="15.6">
      <c r="A2167" s="2">
        <v>4846</v>
      </c>
      <c r="B2167" s="12">
        <v>46316</v>
      </c>
      <c r="C2167" s="14">
        <f>YEAR(SalesDataTable[[#This Row],[Order Date]])</f>
        <v>2026</v>
      </c>
      <c r="D2167" s="14">
        <f>ROUNDUP(MONTH(SalesDataTable[[#This Row],[Order Date]])/3,0)</f>
        <v>4</v>
      </c>
      <c r="E2167" s="14">
        <f>MONTH(SalesDataTable[[#This Row],[Order Date]])</f>
        <v>10</v>
      </c>
      <c r="F2167" s="14" t="str">
        <f>TEXT(SalesDataTable[[#This Row],[Order Date]],"mmm")</f>
        <v>Oct</v>
      </c>
      <c r="G2167" s="3" t="s">
        <v>0</v>
      </c>
      <c r="H2167" s="3" t="s">
        <v>1</v>
      </c>
      <c r="I2167" s="3" t="s">
        <v>8</v>
      </c>
      <c r="J2167" s="3" t="s">
        <v>16</v>
      </c>
      <c r="K2167" s="3" t="s">
        <v>4</v>
      </c>
      <c r="L2167" s="3"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c r="U2167" s="4">
        <f>YEAR(SalesDataTable[[#This Row],[Order Date]])</f>
        <v>2026</v>
      </c>
      <c r="V2167" s="7" t="str">
        <f>"Q"&amp;ROUNDUP(MONTH(SalesDataTable[[#This Row],[Order Date]])/3,0)</f>
        <v>Q4</v>
      </c>
      <c r="W2167" s="8">
        <f>MONTH(SalesDataTable[[#This Row],[Order Date]])</f>
        <v>10</v>
      </c>
      <c r="X2167" s="7" t="str">
        <f>TEXT(SalesDataTable[[#This Row],[Order Date]],"mmm")</f>
        <v>Oct</v>
      </c>
    </row>
    <row r="2168" spans="1:24" ht="15.6">
      <c r="A2168" s="2">
        <v>5024</v>
      </c>
      <c r="B2168" s="12">
        <v>46316</v>
      </c>
      <c r="C2168" s="14">
        <f>YEAR(SalesDataTable[[#This Row],[Order Date]])</f>
        <v>2026</v>
      </c>
      <c r="D2168" s="14">
        <f>ROUNDUP(MONTH(SalesDataTable[[#This Row],[Order Date]])/3,0)</f>
        <v>4</v>
      </c>
      <c r="E2168" s="14">
        <f>MONTH(SalesDataTable[[#This Row],[Order Date]])</f>
        <v>10</v>
      </c>
      <c r="F2168" s="14" t="str">
        <f>TEXT(SalesDataTable[[#This Row],[Order Date]],"mmm")</f>
        <v>Oct</v>
      </c>
      <c r="G2168" s="3" t="s">
        <v>20</v>
      </c>
      <c r="H2168" s="3" t="s">
        <v>31</v>
      </c>
      <c r="I2168" s="3" t="s">
        <v>28</v>
      </c>
      <c r="J2168" s="3" t="s">
        <v>3</v>
      </c>
      <c r="K2168" s="3" t="s">
        <v>23</v>
      </c>
      <c r="L2168" s="3" t="s">
        <v>29</v>
      </c>
      <c r="M2168" s="8">
        <v>1</v>
      </c>
      <c r="N2168" s="5">
        <v>192.62</v>
      </c>
      <c r="O2168" s="6">
        <v>0</v>
      </c>
      <c r="P2168" s="5">
        <v>102.51</v>
      </c>
      <c r="Q2168" s="5">
        <f t="shared" si="132"/>
        <v>192.62</v>
      </c>
      <c r="R2168" s="5">
        <f t="shared" si="133"/>
        <v>102.51</v>
      </c>
      <c r="S2168" s="5">
        <f t="shared" si="134"/>
        <v>90.11</v>
      </c>
      <c r="T2168" s="7">
        <f t="shared" si="135"/>
        <v>0.46781227286886096</v>
      </c>
      <c r="U2168" s="4">
        <f>YEAR(SalesDataTable[[#This Row],[Order Date]])</f>
        <v>2026</v>
      </c>
      <c r="V2168" s="7" t="str">
        <f>"Q"&amp;ROUNDUP(MONTH(SalesDataTable[[#This Row],[Order Date]])/3,0)</f>
        <v>Q4</v>
      </c>
      <c r="W2168" s="8">
        <f>MONTH(SalesDataTable[[#This Row],[Order Date]])</f>
        <v>10</v>
      </c>
      <c r="X2168" s="7" t="str">
        <f>TEXT(SalesDataTable[[#This Row],[Order Date]],"mmm")</f>
        <v>Oct</v>
      </c>
    </row>
    <row r="2169" spans="1:24" ht="15.6">
      <c r="A2169" s="2">
        <v>1157</v>
      </c>
      <c r="B2169" s="12">
        <v>46317</v>
      </c>
      <c r="C2169" s="14">
        <f>YEAR(SalesDataTable[[#This Row],[Order Date]])</f>
        <v>2026</v>
      </c>
      <c r="D2169" s="14">
        <f>ROUNDUP(MONTH(SalesDataTable[[#This Row],[Order Date]])/3,0)</f>
        <v>4</v>
      </c>
      <c r="E2169" s="14">
        <f>MONTH(SalesDataTable[[#This Row],[Order Date]])</f>
        <v>10</v>
      </c>
      <c r="F2169" s="14" t="str">
        <f>TEXT(SalesDataTable[[#This Row],[Order Date]],"mmm")</f>
        <v>Oct</v>
      </c>
      <c r="G2169" s="3" t="s">
        <v>20</v>
      </c>
      <c r="H2169" s="3" t="s">
        <v>21</v>
      </c>
      <c r="I2169" s="3" t="s">
        <v>2</v>
      </c>
      <c r="J2169" s="3" t="s">
        <v>13</v>
      </c>
      <c r="K2169" s="3" t="s">
        <v>4</v>
      </c>
      <c r="L2169" s="3" t="s">
        <v>22</v>
      </c>
      <c r="M2169" s="8">
        <v>1</v>
      </c>
      <c r="N2169" s="5">
        <v>51.25</v>
      </c>
      <c r="O2169" s="6">
        <v>0</v>
      </c>
      <c r="P2169" s="5">
        <v>22.58</v>
      </c>
      <c r="Q2169" s="5">
        <f t="shared" si="132"/>
        <v>51.25</v>
      </c>
      <c r="R2169" s="5">
        <f t="shared" si="133"/>
        <v>22.58</v>
      </c>
      <c r="S2169" s="5">
        <f t="shared" si="134"/>
        <v>28.67</v>
      </c>
      <c r="T2169" s="7">
        <f t="shared" si="135"/>
        <v>0.55941463414634152</v>
      </c>
      <c r="U2169" s="4">
        <f>YEAR(SalesDataTable[[#This Row],[Order Date]])</f>
        <v>2026</v>
      </c>
      <c r="V2169" s="7" t="str">
        <f>"Q"&amp;ROUNDUP(MONTH(SalesDataTable[[#This Row],[Order Date]])/3,0)</f>
        <v>Q4</v>
      </c>
      <c r="W2169" s="8">
        <f>MONTH(SalesDataTable[[#This Row],[Order Date]])</f>
        <v>10</v>
      </c>
      <c r="X2169" s="7" t="str">
        <f>TEXT(SalesDataTable[[#This Row],[Order Date]],"mmm")</f>
        <v>Oct</v>
      </c>
    </row>
    <row r="2170" spans="1:24" ht="15.6">
      <c r="A2170" s="2">
        <v>1427</v>
      </c>
      <c r="B2170" s="12">
        <v>46317</v>
      </c>
      <c r="C2170" s="14">
        <f>YEAR(SalesDataTable[[#This Row],[Order Date]])</f>
        <v>2026</v>
      </c>
      <c r="D2170" s="14">
        <f>ROUNDUP(MONTH(SalesDataTable[[#This Row],[Order Date]])/3,0)</f>
        <v>4</v>
      </c>
      <c r="E2170" s="14">
        <f>MONTH(SalesDataTable[[#This Row],[Order Date]])</f>
        <v>10</v>
      </c>
      <c r="F2170" s="14" t="str">
        <f>TEXT(SalesDataTable[[#This Row],[Order Date]],"mmm")</f>
        <v>Oct</v>
      </c>
      <c r="G2170" s="3" t="s">
        <v>20</v>
      </c>
      <c r="H2170" s="3" t="s">
        <v>21</v>
      </c>
      <c r="I2170" s="3" t="s">
        <v>19</v>
      </c>
      <c r="J2170" s="3" t="s">
        <v>13</v>
      </c>
      <c r="K2170" s="3" t="s">
        <v>14</v>
      </c>
      <c r="L2170" s="3"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c r="U2170" s="4">
        <f>YEAR(SalesDataTable[[#This Row],[Order Date]])</f>
        <v>2026</v>
      </c>
      <c r="V2170" s="7" t="str">
        <f>"Q"&amp;ROUNDUP(MONTH(SalesDataTable[[#This Row],[Order Date]])/3,0)</f>
        <v>Q4</v>
      </c>
      <c r="W2170" s="8">
        <f>MONTH(SalesDataTable[[#This Row],[Order Date]])</f>
        <v>10</v>
      </c>
      <c r="X2170" s="7" t="str">
        <f>TEXT(SalesDataTable[[#This Row],[Order Date]],"mmm")</f>
        <v>Oct</v>
      </c>
    </row>
    <row r="2171" spans="1:24" ht="15.6">
      <c r="A2171" s="2">
        <v>1622</v>
      </c>
      <c r="B2171" s="12">
        <v>46317</v>
      </c>
      <c r="C2171" s="14">
        <f>YEAR(SalesDataTable[[#This Row],[Order Date]])</f>
        <v>2026</v>
      </c>
      <c r="D2171" s="14">
        <f>ROUNDUP(MONTH(SalesDataTable[[#This Row],[Order Date]])/3,0)</f>
        <v>4</v>
      </c>
      <c r="E2171" s="14">
        <f>MONTH(SalesDataTable[[#This Row],[Order Date]])</f>
        <v>10</v>
      </c>
      <c r="F2171" s="14" t="str">
        <f>TEXT(SalesDataTable[[#This Row],[Order Date]],"mmm")</f>
        <v>Oct</v>
      </c>
      <c r="G2171" s="3" t="s">
        <v>11</v>
      </c>
      <c r="H2171" s="3" t="s">
        <v>12</v>
      </c>
      <c r="I2171" s="3" t="s">
        <v>28</v>
      </c>
      <c r="J2171" s="3" t="s">
        <v>3</v>
      </c>
      <c r="K2171" s="3" t="s">
        <v>23</v>
      </c>
      <c r="L2171" s="3" t="s">
        <v>51</v>
      </c>
      <c r="M2171" s="8">
        <v>1</v>
      </c>
      <c r="N2171" s="5">
        <v>123.29</v>
      </c>
      <c r="O2171" s="6">
        <v>0</v>
      </c>
      <c r="P2171" s="5">
        <v>59.48</v>
      </c>
      <c r="Q2171" s="5">
        <f t="shared" si="132"/>
        <v>123.29</v>
      </c>
      <c r="R2171" s="5">
        <f t="shared" si="133"/>
        <v>59.48</v>
      </c>
      <c r="S2171" s="5">
        <f t="shared" si="134"/>
        <v>63.810000000000009</v>
      </c>
      <c r="T2171" s="7">
        <f t="shared" si="135"/>
        <v>0.51756022386243816</v>
      </c>
      <c r="U2171" s="4">
        <f>YEAR(SalesDataTable[[#This Row],[Order Date]])</f>
        <v>2026</v>
      </c>
      <c r="V2171" s="7" t="str">
        <f>"Q"&amp;ROUNDUP(MONTH(SalesDataTable[[#This Row],[Order Date]])/3,0)</f>
        <v>Q4</v>
      </c>
      <c r="W2171" s="8">
        <f>MONTH(SalesDataTable[[#This Row],[Order Date]])</f>
        <v>10</v>
      </c>
      <c r="X2171" s="7" t="str">
        <f>TEXT(SalesDataTable[[#This Row],[Order Date]],"mmm")</f>
        <v>Oct</v>
      </c>
    </row>
    <row r="2172" spans="1:24" ht="15.6">
      <c r="A2172" s="2">
        <v>1879</v>
      </c>
      <c r="B2172" s="12">
        <v>46317</v>
      </c>
      <c r="C2172" s="14">
        <f>YEAR(SalesDataTable[[#This Row],[Order Date]])</f>
        <v>2026</v>
      </c>
      <c r="D2172" s="14">
        <f>ROUNDUP(MONTH(SalesDataTable[[#This Row],[Order Date]])/3,0)</f>
        <v>4</v>
      </c>
      <c r="E2172" s="14">
        <f>MONTH(SalesDataTable[[#This Row],[Order Date]])</f>
        <v>10</v>
      </c>
      <c r="F2172" s="14" t="str">
        <f>TEXT(SalesDataTable[[#This Row],[Order Date]],"mmm")</f>
        <v>Oct</v>
      </c>
      <c r="G2172" s="3" t="s">
        <v>20</v>
      </c>
      <c r="H2172" s="3" t="s">
        <v>33</v>
      </c>
      <c r="I2172" s="3" t="s">
        <v>8</v>
      </c>
      <c r="J2172" s="3" t="s">
        <v>16</v>
      </c>
      <c r="K2172" s="3" t="s">
        <v>14</v>
      </c>
      <c r="L2172" s="3"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c r="U2172" s="4">
        <f>YEAR(SalesDataTable[[#This Row],[Order Date]])</f>
        <v>2026</v>
      </c>
      <c r="V2172" s="7" t="str">
        <f>"Q"&amp;ROUNDUP(MONTH(SalesDataTable[[#This Row],[Order Date]])/3,0)</f>
        <v>Q4</v>
      </c>
      <c r="W2172" s="8">
        <f>MONTH(SalesDataTable[[#This Row],[Order Date]])</f>
        <v>10</v>
      </c>
      <c r="X2172" s="7" t="str">
        <f>TEXT(SalesDataTable[[#This Row],[Order Date]],"mmm")</f>
        <v>Oct</v>
      </c>
    </row>
    <row r="2173" spans="1:24" ht="15.6">
      <c r="A2173" s="2">
        <v>2483</v>
      </c>
      <c r="B2173" s="12">
        <v>46317</v>
      </c>
      <c r="C2173" s="14">
        <f>YEAR(SalesDataTable[[#This Row],[Order Date]])</f>
        <v>2026</v>
      </c>
      <c r="D2173" s="14">
        <f>ROUNDUP(MONTH(SalesDataTable[[#This Row],[Order Date]])/3,0)</f>
        <v>4</v>
      </c>
      <c r="E2173" s="14">
        <f>MONTH(SalesDataTable[[#This Row],[Order Date]])</f>
        <v>10</v>
      </c>
      <c r="F2173" s="14" t="str">
        <f>TEXT(SalesDataTable[[#This Row],[Order Date]],"mmm")</f>
        <v>Oct</v>
      </c>
      <c r="G2173" s="3" t="s">
        <v>0</v>
      </c>
      <c r="H2173" s="3" t="s">
        <v>1</v>
      </c>
      <c r="I2173" s="3" t="s">
        <v>2</v>
      </c>
      <c r="J2173" s="3" t="s">
        <v>13</v>
      </c>
      <c r="K2173" s="3" t="s">
        <v>23</v>
      </c>
      <c r="L2173" s="3" t="s">
        <v>40</v>
      </c>
      <c r="M2173" s="8">
        <v>1</v>
      </c>
      <c r="N2173" s="5">
        <v>80.56</v>
      </c>
      <c r="O2173" s="6">
        <v>0</v>
      </c>
      <c r="P2173" s="5">
        <v>39.53</v>
      </c>
      <c r="Q2173" s="5">
        <f t="shared" si="132"/>
        <v>80.56</v>
      </c>
      <c r="R2173" s="5">
        <f t="shared" si="133"/>
        <v>39.53</v>
      </c>
      <c r="S2173" s="5">
        <f t="shared" si="134"/>
        <v>41.03</v>
      </c>
      <c r="T2173" s="7">
        <f t="shared" si="135"/>
        <v>0.5093098311817279</v>
      </c>
      <c r="U2173" s="4">
        <f>YEAR(SalesDataTable[[#This Row],[Order Date]])</f>
        <v>2026</v>
      </c>
      <c r="V2173" s="7" t="str">
        <f>"Q"&amp;ROUNDUP(MONTH(SalesDataTable[[#This Row],[Order Date]])/3,0)</f>
        <v>Q4</v>
      </c>
      <c r="W2173" s="8">
        <f>MONTH(SalesDataTable[[#This Row],[Order Date]])</f>
        <v>10</v>
      </c>
      <c r="X2173" s="7" t="str">
        <f>TEXT(SalesDataTable[[#This Row],[Order Date]],"mmm")</f>
        <v>Oct</v>
      </c>
    </row>
    <row r="2174" spans="1:24" ht="15.6">
      <c r="A2174" s="2">
        <v>4451</v>
      </c>
      <c r="B2174" s="12">
        <v>46317</v>
      </c>
      <c r="C2174" s="14">
        <f>YEAR(SalesDataTable[[#This Row],[Order Date]])</f>
        <v>2026</v>
      </c>
      <c r="D2174" s="14">
        <f>ROUNDUP(MONTH(SalesDataTable[[#This Row],[Order Date]])/3,0)</f>
        <v>4</v>
      </c>
      <c r="E2174" s="14">
        <f>MONTH(SalesDataTable[[#This Row],[Order Date]])</f>
        <v>10</v>
      </c>
      <c r="F2174" s="14" t="str">
        <f>TEXT(SalesDataTable[[#This Row],[Order Date]],"mmm")</f>
        <v>Oct</v>
      </c>
      <c r="G2174" s="3" t="s">
        <v>20</v>
      </c>
      <c r="H2174" s="3" t="s">
        <v>31</v>
      </c>
      <c r="I2174" s="3" t="s">
        <v>2</v>
      </c>
      <c r="J2174" s="3" t="s">
        <v>13</v>
      </c>
      <c r="K2174" s="3" t="s">
        <v>4</v>
      </c>
      <c r="L2174" s="3" t="s">
        <v>26</v>
      </c>
      <c r="M2174" s="8">
        <v>1</v>
      </c>
      <c r="N2174" s="5">
        <v>40.47</v>
      </c>
      <c r="O2174" s="6">
        <v>0.05</v>
      </c>
      <c r="P2174" s="5">
        <v>16.73</v>
      </c>
      <c r="Q2174" s="5">
        <f t="shared" si="132"/>
        <v>38.4465</v>
      </c>
      <c r="R2174" s="5">
        <f t="shared" si="133"/>
        <v>16.73</v>
      </c>
      <c r="S2174" s="5">
        <f t="shared" si="134"/>
        <v>21.7165</v>
      </c>
      <c r="T2174" s="7">
        <f t="shared" si="135"/>
        <v>0.5648498562938109</v>
      </c>
      <c r="U2174" s="4">
        <f>YEAR(SalesDataTable[[#This Row],[Order Date]])</f>
        <v>2026</v>
      </c>
      <c r="V2174" s="7" t="str">
        <f>"Q"&amp;ROUNDUP(MONTH(SalesDataTable[[#This Row],[Order Date]])/3,0)</f>
        <v>Q4</v>
      </c>
      <c r="W2174" s="8">
        <f>MONTH(SalesDataTable[[#This Row],[Order Date]])</f>
        <v>10</v>
      </c>
      <c r="X2174" s="7" t="str">
        <f>TEXT(SalesDataTable[[#This Row],[Order Date]],"mmm")</f>
        <v>Oct</v>
      </c>
    </row>
    <row r="2175" spans="1:24" ht="15.6">
      <c r="A2175" s="2">
        <v>93</v>
      </c>
      <c r="B2175" s="12">
        <v>46318</v>
      </c>
      <c r="C2175" s="14">
        <f>YEAR(SalesDataTable[[#This Row],[Order Date]])</f>
        <v>2026</v>
      </c>
      <c r="D2175" s="14">
        <f>ROUNDUP(MONTH(SalesDataTable[[#This Row],[Order Date]])/3,0)</f>
        <v>4</v>
      </c>
      <c r="E2175" s="14">
        <f>MONTH(SalesDataTable[[#This Row],[Order Date]])</f>
        <v>10</v>
      </c>
      <c r="F2175" s="14" t="str">
        <f>TEXT(SalesDataTable[[#This Row],[Order Date]],"mmm")</f>
        <v>Oct</v>
      </c>
      <c r="G2175" s="3" t="s">
        <v>6</v>
      </c>
      <c r="H2175" s="3" t="s">
        <v>43</v>
      </c>
      <c r="I2175" s="3" t="s">
        <v>8</v>
      </c>
      <c r="J2175" s="3" t="s">
        <v>16</v>
      </c>
      <c r="K2175" s="3" t="s">
        <v>14</v>
      </c>
      <c r="L2175" s="3"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c r="U2175" s="4">
        <f>YEAR(SalesDataTable[[#This Row],[Order Date]])</f>
        <v>2026</v>
      </c>
      <c r="V2175" s="7" t="str">
        <f>"Q"&amp;ROUNDUP(MONTH(SalesDataTable[[#This Row],[Order Date]])/3,0)</f>
        <v>Q4</v>
      </c>
      <c r="W2175" s="8">
        <f>MONTH(SalesDataTable[[#This Row],[Order Date]])</f>
        <v>10</v>
      </c>
      <c r="X2175" s="7" t="str">
        <f>TEXT(SalesDataTable[[#This Row],[Order Date]],"mmm")</f>
        <v>Oct</v>
      </c>
    </row>
    <row r="2176" spans="1:24" ht="15.6">
      <c r="A2176" s="2">
        <v>265</v>
      </c>
      <c r="B2176" s="12">
        <v>46318</v>
      </c>
      <c r="C2176" s="14">
        <f>YEAR(SalesDataTable[[#This Row],[Order Date]])</f>
        <v>2026</v>
      </c>
      <c r="D2176" s="14">
        <f>ROUNDUP(MONTH(SalesDataTable[[#This Row],[Order Date]])/3,0)</f>
        <v>4</v>
      </c>
      <c r="E2176" s="14">
        <f>MONTH(SalesDataTable[[#This Row],[Order Date]])</f>
        <v>10</v>
      </c>
      <c r="F2176" s="14" t="str">
        <f>TEXT(SalesDataTable[[#This Row],[Order Date]],"mmm")</f>
        <v>Oct</v>
      </c>
      <c r="G2176" s="3" t="s">
        <v>6</v>
      </c>
      <c r="H2176" s="3" t="s">
        <v>27</v>
      </c>
      <c r="I2176" s="3" t="s">
        <v>2</v>
      </c>
      <c r="J2176" s="3" t="s">
        <v>3</v>
      </c>
      <c r="K2176" s="3" t="s">
        <v>4</v>
      </c>
      <c r="L2176" s="3" t="s">
        <v>5</v>
      </c>
      <c r="M2176" s="8">
        <v>1</v>
      </c>
      <c r="N2176" s="5">
        <v>82.28</v>
      </c>
      <c r="O2176" s="6">
        <v>0</v>
      </c>
      <c r="P2176" s="5">
        <v>42.08</v>
      </c>
      <c r="Q2176" s="5">
        <f t="shared" si="132"/>
        <v>82.28</v>
      </c>
      <c r="R2176" s="5">
        <f t="shared" si="133"/>
        <v>42.08</v>
      </c>
      <c r="S2176" s="5">
        <f t="shared" si="134"/>
        <v>40.200000000000003</v>
      </c>
      <c r="T2176" s="7">
        <f t="shared" si="135"/>
        <v>0.48857559552746721</v>
      </c>
      <c r="U2176" s="4">
        <f>YEAR(SalesDataTable[[#This Row],[Order Date]])</f>
        <v>2026</v>
      </c>
      <c r="V2176" s="7" t="str">
        <f>"Q"&amp;ROUNDUP(MONTH(SalesDataTable[[#This Row],[Order Date]])/3,0)</f>
        <v>Q4</v>
      </c>
      <c r="W2176" s="8">
        <f>MONTH(SalesDataTable[[#This Row],[Order Date]])</f>
        <v>10</v>
      </c>
      <c r="X2176" s="7" t="str">
        <f>TEXT(SalesDataTable[[#This Row],[Order Date]],"mmm")</f>
        <v>Oct</v>
      </c>
    </row>
    <row r="2177" spans="1:24" ht="15.6">
      <c r="A2177" s="2">
        <v>555</v>
      </c>
      <c r="B2177" s="12">
        <v>46318</v>
      </c>
      <c r="C2177" s="14">
        <f>YEAR(SalesDataTable[[#This Row],[Order Date]])</f>
        <v>2026</v>
      </c>
      <c r="D2177" s="14">
        <f>ROUNDUP(MONTH(SalesDataTable[[#This Row],[Order Date]])/3,0)</f>
        <v>4</v>
      </c>
      <c r="E2177" s="14">
        <f>MONTH(SalesDataTable[[#This Row],[Order Date]])</f>
        <v>10</v>
      </c>
      <c r="F2177" s="14" t="str">
        <f>TEXT(SalesDataTable[[#This Row],[Order Date]],"mmm")</f>
        <v>Oct</v>
      </c>
      <c r="G2177" s="3" t="s">
        <v>6</v>
      </c>
      <c r="H2177" s="3" t="s">
        <v>41</v>
      </c>
      <c r="I2177" s="3" t="s">
        <v>2</v>
      </c>
      <c r="J2177" s="3" t="s">
        <v>13</v>
      </c>
      <c r="K2177" s="3" t="s">
        <v>14</v>
      </c>
      <c r="L2177" s="3" t="s">
        <v>15</v>
      </c>
      <c r="M2177" s="8">
        <v>6</v>
      </c>
      <c r="N2177" s="5">
        <v>35.479999999999997</v>
      </c>
      <c r="O2177" s="6">
        <v>0</v>
      </c>
      <c r="P2177" s="5">
        <v>13.37</v>
      </c>
      <c r="Q2177" s="5">
        <f t="shared" si="132"/>
        <v>212.88</v>
      </c>
      <c r="R2177" s="5">
        <f t="shared" si="133"/>
        <v>80.22</v>
      </c>
      <c r="S2177" s="5">
        <f t="shared" si="134"/>
        <v>132.66</v>
      </c>
      <c r="T2177" s="7">
        <f t="shared" si="135"/>
        <v>0.62316798196166856</v>
      </c>
      <c r="U2177" s="4">
        <f>YEAR(SalesDataTable[[#This Row],[Order Date]])</f>
        <v>2026</v>
      </c>
      <c r="V2177" s="7" t="str">
        <f>"Q"&amp;ROUNDUP(MONTH(SalesDataTable[[#This Row],[Order Date]])/3,0)</f>
        <v>Q4</v>
      </c>
      <c r="W2177" s="8">
        <f>MONTH(SalesDataTable[[#This Row],[Order Date]])</f>
        <v>10</v>
      </c>
      <c r="X2177" s="7" t="str">
        <f>TEXT(SalesDataTable[[#This Row],[Order Date]],"mmm")</f>
        <v>Oct</v>
      </c>
    </row>
    <row r="2178" spans="1:24" ht="15.6">
      <c r="A2178" s="2">
        <v>1993</v>
      </c>
      <c r="B2178" s="12">
        <v>46318</v>
      </c>
      <c r="C2178" s="14">
        <f>YEAR(SalesDataTable[[#This Row],[Order Date]])</f>
        <v>2026</v>
      </c>
      <c r="D2178" s="14">
        <f>ROUNDUP(MONTH(SalesDataTable[[#This Row],[Order Date]])/3,0)</f>
        <v>4</v>
      </c>
      <c r="E2178" s="14">
        <f>MONTH(SalesDataTable[[#This Row],[Order Date]])</f>
        <v>10</v>
      </c>
      <c r="F2178" s="14" t="str">
        <f>TEXT(SalesDataTable[[#This Row],[Order Date]],"mmm")</f>
        <v>Oct</v>
      </c>
      <c r="G2178" s="3" t="s">
        <v>11</v>
      </c>
      <c r="H2178" s="3" t="s">
        <v>18</v>
      </c>
      <c r="I2178" s="3" t="s">
        <v>19</v>
      </c>
      <c r="J2178" s="3" t="s">
        <v>13</v>
      </c>
      <c r="K2178" s="3" t="s">
        <v>9</v>
      </c>
      <c r="L2178" s="3"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c r="U2178" s="4">
        <f>YEAR(SalesDataTable[[#This Row],[Order Date]])</f>
        <v>2026</v>
      </c>
      <c r="V2178" s="7" t="str">
        <f>"Q"&amp;ROUNDUP(MONTH(SalesDataTable[[#This Row],[Order Date]])/3,0)</f>
        <v>Q4</v>
      </c>
      <c r="W2178" s="8">
        <f>MONTH(SalesDataTable[[#This Row],[Order Date]])</f>
        <v>10</v>
      </c>
      <c r="X2178" s="7" t="str">
        <f>TEXT(SalesDataTable[[#This Row],[Order Date]],"mmm")</f>
        <v>Oct</v>
      </c>
    </row>
    <row r="2179" spans="1:24" ht="15.6">
      <c r="A2179" s="2">
        <v>3116</v>
      </c>
      <c r="B2179" s="12">
        <v>46318</v>
      </c>
      <c r="C2179" s="14">
        <f>YEAR(SalesDataTable[[#This Row],[Order Date]])</f>
        <v>2026</v>
      </c>
      <c r="D2179" s="14">
        <f>ROUNDUP(MONTH(SalesDataTable[[#This Row],[Order Date]])/3,0)</f>
        <v>4</v>
      </c>
      <c r="E2179" s="14">
        <f>MONTH(SalesDataTable[[#This Row],[Order Date]])</f>
        <v>10</v>
      </c>
      <c r="F2179" s="14" t="str">
        <f>TEXT(SalesDataTable[[#This Row],[Order Date]],"mmm")</f>
        <v>Oct</v>
      </c>
      <c r="G2179" s="3" t="s">
        <v>6</v>
      </c>
      <c r="H2179" s="3" t="s">
        <v>7</v>
      </c>
      <c r="I2179" s="3" t="s">
        <v>28</v>
      </c>
      <c r="J2179" s="3" t="s">
        <v>13</v>
      </c>
      <c r="K2179" s="3" t="s">
        <v>9</v>
      </c>
      <c r="L2179" s="3" t="s">
        <v>10</v>
      </c>
      <c r="M2179" s="8">
        <v>1</v>
      </c>
      <c r="N2179" s="5">
        <v>93.64</v>
      </c>
      <c r="O2179" s="6">
        <v>0</v>
      </c>
      <c r="P2179" s="5">
        <v>44.34</v>
      </c>
      <c r="Q2179" s="5">
        <f t="shared" si="136"/>
        <v>93.64</v>
      </c>
      <c r="R2179" s="5">
        <f t="shared" si="137"/>
        <v>44.34</v>
      </c>
      <c r="S2179" s="5">
        <f t="shared" si="138"/>
        <v>49.3</v>
      </c>
      <c r="T2179" s="7">
        <f t="shared" si="139"/>
        <v>0.52648440837249033</v>
      </c>
      <c r="U2179" s="4">
        <f>YEAR(SalesDataTable[[#This Row],[Order Date]])</f>
        <v>2026</v>
      </c>
      <c r="V2179" s="7" t="str">
        <f>"Q"&amp;ROUNDUP(MONTH(SalesDataTable[[#This Row],[Order Date]])/3,0)</f>
        <v>Q4</v>
      </c>
      <c r="W2179" s="8">
        <f>MONTH(SalesDataTable[[#This Row],[Order Date]])</f>
        <v>10</v>
      </c>
      <c r="X2179" s="7" t="str">
        <f>TEXT(SalesDataTable[[#This Row],[Order Date]],"mmm")</f>
        <v>Oct</v>
      </c>
    </row>
    <row r="2180" spans="1:24" ht="15.6">
      <c r="A2180" s="2">
        <v>3631</v>
      </c>
      <c r="B2180" s="12">
        <v>46318</v>
      </c>
      <c r="C2180" s="14">
        <f>YEAR(SalesDataTable[[#This Row],[Order Date]])</f>
        <v>2026</v>
      </c>
      <c r="D2180" s="14">
        <f>ROUNDUP(MONTH(SalesDataTable[[#This Row],[Order Date]])/3,0)</f>
        <v>4</v>
      </c>
      <c r="E2180" s="14">
        <f>MONTH(SalesDataTable[[#This Row],[Order Date]])</f>
        <v>10</v>
      </c>
      <c r="F2180" s="14" t="str">
        <f>TEXT(SalesDataTable[[#This Row],[Order Date]],"mmm")</f>
        <v>Oct</v>
      </c>
      <c r="G2180" s="3" t="s">
        <v>20</v>
      </c>
      <c r="H2180" s="3" t="s">
        <v>31</v>
      </c>
      <c r="I2180" s="3" t="s">
        <v>19</v>
      </c>
      <c r="J2180" s="3" t="s">
        <v>3</v>
      </c>
      <c r="K2180" s="3" t="s">
        <v>34</v>
      </c>
      <c r="L2180" s="3" t="s">
        <v>38</v>
      </c>
      <c r="M2180" s="8">
        <v>1</v>
      </c>
      <c r="N2180" s="5">
        <v>123.6</v>
      </c>
      <c r="O2180" s="6">
        <v>0</v>
      </c>
      <c r="P2180" s="5">
        <v>67.3</v>
      </c>
      <c r="Q2180" s="5">
        <f t="shared" si="136"/>
        <v>123.6</v>
      </c>
      <c r="R2180" s="5">
        <f t="shared" si="137"/>
        <v>67.3</v>
      </c>
      <c r="S2180" s="5">
        <f t="shared" si="138"/>
        <v>56.3</v>
      </c>
      <c r="T2180" s="7">
        <f t="shared" si="139"/>
        <v>0.45550161812297735</v>
      </c>
      <c r="U2180" s="4">
        <f>YEAR(SalesDataTable[[#This Row],[Order Date]])</f>
        <v>2026</v>
      </c>
      <c r="V2180" s="7" t="str">
        <f>"Q"&amp;ROUNDUP(MONTH(SalesDataTable[[#This Row],[Order Date]])/3,0)</f>
        <v>Q4</v>
      </c>
      <c r="W2180" s="8">
        <f>MONTH(SalesDataTable[[#This Row],[Order Date]])</f>
        <v>10</v>
      </c>
      <c r="X2180" s="7" t="str">
        <f>TEXT(SalesDataTable[[#This Row],[Order Date]],"mmm")</f>
        <v>Oct</v>
      </c>
    </row>
    <row r="2181" spans="1:24" ht="15.6">
      <c r="A2181" s="2">
        <v>4216</v>
      </c>
      <c r="B2181" s="12">
        <v>46318</v>
      </c>
      <c r="C2181" s="14">
        <f>YEAR(SalesDataTable[[#This Row],[Order Date]])</f>
        <v>2026</v>
      </c>
      <c r="D2181" s="14">
        <f>ROUNDUP(MONTH(SalesDataTable[[#This Row],[Order Date]])/3,0)</f>
        <v>4</v>
      </c>
      <c r="E2181" s="14">
        <f>MONTH(SalesDataTable[[#This Row],[Order Date]])</f>
        <v>10</v>
      </c>
      <c r="F2181" s="14" t="str">
        <f>TEXT(SalesDataTable[[#This Row],[Order Date]],"mmm")</f>
        <v>Oct</v>
      </c>
      <c r="G2181" s="3" t="s">
        <v>6</v>
      </c>
      <c r="H2181" s="3" t="s">
        <v>7</v>
      </c>
      <c r="I2181" s="3" t="s">
        <v>2</v>
      </c>
      <c r="J2181" s="3" t="s">
        <v>13</v>
      </c>
      <c r="K2181" s="3" t="s">
        <v>34</v>
      </c>
      <c r="L2181" s="3"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c r="U2181" s="4">
        <f>YEAR(SalesDataTable[[#This Row],[Order Date]])</f>
        <v>2026</v>
      </c>
      <c r="V2181" s="7" t="str">
        <f>"Q"&amp;ROUNDUP(MONTH(SalesDataTable[[#This Row],[Order Date]])/3,0)</f>
        <v>Q4</v>
      </c>
      <c r="W2181" s="8">
        <f>MONTH(SalesDataTable[[#This Row],[Order Date]])</f>
        <v>10</v>
      </c>
      <c r="X2181" s="7" t="str">
        <f>TEXT(SalesDataTable[[#This Row],[Order Date]],"mmm")</f>
        <v>Oct</v>
      </c>
    </row>
    <row r="2182" spans="1:24" ht="15.6">
      <c r="A2182" s="2">
        <v>4956</v>
      </c>
      <c r="B2182" s="12">
        <v>46318</v>
      </c>
      <c r="C2182" s="14">
        <f>YEAR(SalesDataTable[[#This Row],[Order Date]])</f>
        <v>2026</v>
      </c>
      <c r="D2182" s="14">
        <f>ROUNDUP(MONTH(SalesDataTable[[#This Row],[Order Date]])/3,0)</f>
        <v>4</v>
      </c>
      <c r="E2182" s="14">
        <f>MONTH(SalesDataTable[[#This Row],[Order Date]])</f>
        <v>10</v>
      </c>
      <c r="F2182" s="14" t="str">
        <f>TEXT(SalesDataTable[[#This Row],[Order Date]],"mmm")</f>
        <v>Oct</v>
      </c>
      <c r="G2182" s="3" t="s">
        <v>20</v>
      </c>
      <c r="H2182" s="3" t="s">
        <v>47</v>
      </c>
      <c r="I2182" s="3" t="s">
        <v>19</v>
      </c>
      <c r="J2182" s="3" t="s">
        <v>16</v>
      </c>
      <c r="K2182" s="3" t="s">
        <v>9</v>
      </c>
      <c r="L2182" s="3" t="s">
        <v>37</v>
      </c>
      <c r="M2182" s="8">
        <v>2</v>
      </c>
      <c r="N2182" s="5">
        <v>151.66</v>
      </c>
      <c r="O2182" s="6">
        <v>0</v>
      </c>
      <c r="P2182" s="5">
        <v>77.17</v>
      </c>
      <c r="Q2182" s="5">
        <f t="shared" si="136"/>
        <v>303.32</v>
      </c>
      <c r="R2182" s="5">
        <f t="shared" si="137"/>
        <v>154.34</v>
      </c>
      <c r="S2182" s="5">
        <f t="shared" si="138"/>
        <v>148.97999999999999</v>
      </c>
      <c r="T2182" s="7">
        <f t="shared" si="139"/>
        <v>0.49116444678886984</v>
      </c>
      <c r="U2182" s="4">
        <f>YEAR(SalesDataTable[[#This Row],[Order Date]])</f>
        <v>2026</v>
      </c>
      <c r="V2182" s="7" t="str">
        <f>"Q"&amp;ROUNDUP(MONTH(SalesDataTable[[#This Row],[Order Date]])/3,0)</f>
        <v>Q4</v>
      </c>
      <c r="W2182" s="8">
        <f>MONTH(SalesDataTable[[#This Row],[Order Date]])</f>
        <v>10</v>
      </c>
      <c r="X2182" s="7" t="str">
        <f>TEXT(SalesDataTable[[#This Row],[Order Date]],"mmm")</f>
        <v>Oct</v>
      </c>
    </row>
    <row r="2183" spans="1:24" ht="15.6">
      <c r="A2183" s="2">
        <v>439</v>
      </c>
      <c r="B2183" s="12">
        <v>46319</v>
      </c>
      <c r="C2183" s="14">
        <f>YEAR(SalesDataTable[[#This Row],[Order Date]])</f>
        <v>2026</v>
      </c>
      <c r="D2183" s="14">
        <f>ROUNDUP(MONTH(SalesDataTable[[#This Row],[Order Date]])/3,0)</f>
        <v>4</v>
      </c>
      <c r="E2183" s="14">
        <f>MONTH(SalesDataTable[[#This Row],[Order Date]])</f>
        <v>10</v>
      </c>
      <c r="F2183" s="14" t="str">
        <f>TEXT(SalesDataTable[[#This Row],[Order Date]],"mmm")</f>
        <v>Oct</v>
      </c>
      <c r="G2183" s="3" t="s">
        <v>11</v>
      </c>
      <c r="H2183" s="3" t="s">
        <v>25</v>
      </c>
      <c r="I2183" s="3" t="s">
        <v>19</v>
      </c>
      <c r="J2183" s="3" t="s">
        <v>13</v>
      </c>
      <c r="K2183" s="3" t="s">
        <v>14</v>
      </c>
      <c r="L2183" s="3" t="s">
        <v>15</v>
      </c>
      <c r="M2183" s="8">
        <v>1</v>
      </c>
      <c r="N2183" s="5">
        <v>36.76</v>
      </c>
      <c r="O2183" s="6">
        <v>0</v>
      </c>
      <c r="P2183" s="5">
        <v>13.18</v>
      </c>
      <c r="Q2183" s="5">
        <f t="shared" si="136"/>
        <v>36.76</v>
      </c>
      <c r="R2183" s="5">
        <f t="shared" si="137"/>
        <v>13.18</v>
      </c>
      <c r="S2183" s="5">
        <f t="shared" si="138"/>
        <v>23.58</v>
      </c>
      <c r="T2183" s="7">
        <f t="shared" si="139"/>
        <v>0.64145810663764957</v>
      </c>
      <c r="U2183" s="4">
        <f>YEAR(SalesDataTable[[#This Row],[Order Date]])</f>
        <v>2026</v>
      </c>
      <c r="V2183" s="7" t="str">
        <f>"Q"&amp;ROUNDUP(MONTH(SalesDataTable[[#This Row],[Order Date]])/3,0)</f>
        <v>Q4</v>
      </c>
      <c r="W2183" s="8">
        <f>MONTH(SalesDataTable[[#This Row],[Order Date]])</f>
        <v>10</v>
      </c>
      <c r="X2183" s="7" t="str">
        <f>TEXT(SalesDataTable[[#This Row],[Order Date]],"mmm")</f>
        <v>Oct</v>
      </c>
    </row>
    <row r="2184" spans="1:24" ht="15.6">
      <c r="A2184" s="2">
        <v>1076</v>
      </c>
      <c r="B2184" s="12">
        <v>46319</v>
      </c>
      <c r="C2184" s="14">
        <f>YEAR(SalesDataTable[[#This Row],[Order Date]])</f>
        <v>2026</v>
      </c>
      <c r="D2184" s="14">
        <f>ROUNDUP(MONTH(SalesDataTable[[#This Row],[Order Date]])/3,0)</f>
        <v>4</v>
      </c>
      <c r="E2184" s="14">
        <f>MONTH(SalesDataTable[[#This Row],[Order Date]])</f>
        <v>10</v>
      </c>
      <c r="F2184" s="14" t="str">
        <f>TEXT(SalesDataTable[[#This Row],[Order Date]],"mmm")</f>
        <v>Oct</v>
      </c>
      <c r="G2184" s="3" t="s">
        <v>0</v>
      </c>
      <c r="H2184" s="3" t="s">
        <v>36</v>
      </c>
      <c r="I2184" s="3" t="s">
        <v>28</v>
      </c>
      <c r="J2184" s="3" t="s">
        <v>3</v>
      </c>
      <c r="K2184" s="3" t="s">
        <v>23</v>
      </c>
      <c r="L2184" s="3" t="s">
        <v>29</v>
      </c>
      <c r="M2184" s="8">
        <v>1</v>
      </c>
      <c r="N2184" s="5">
        <v>195.67</v>
      </c>
      <c r="O2184" s="6">
        <v>0</v>
      </c>
      <c r="P2184" s="5">
        <v>105.88</v>
      </c>
      <c r="Q2184" s="5">
        <f t="shared" si="136"/>
        <v>195.67</v>
      </c>
      <c r="R2184" s="5">
        <f t="shared" si="137"/>
        <v>105.88</v>
      </c>
      <c r="S2184" s="5">
        <f t="shared" si="138"/>
        <v>89.789999999999992</v>
      </c>
      <c r="T2184" s="7">
        <f t="shared" si="139"/>
        <v>0.45888485715745897</v>
      </c>
      <c r="U2184" s="4">
        <f>YEAR(SalesDataTable[[#This Row],[Order Date]])</f>
        <v>2026</v>
      </c>
      <c r="V2184" s="7" t="str">
        <f>"Q"&amp;ROUNDUP(MONTH(SalesDataTable[[#This Row],[Order Date]])/3,0)</f>
        <v>Q4</v>
      </c>
      <c r="W2184" s="8">
        <f>MONTH(SalesDataTable[[#This Row],[Order Date]])</f>
        <v>10</v>
      </c>
      <c r="X2184" s="7" t="str">
        <f>TEXT(SalesDataTable[[#This Row],[Order Date]],"mmm")</f>
        <v>Oct</v>
      </c>
    </row>
    <row r="2185" spans="1:24" ht="15.6">
      <c r="A2185" s="2">
        <v>1130</v>
      </c>
      <c r="B2185" s="12">
        <v>46319</v>
      </c>
      <c r="C2185" s="14">
        <f>YEAR(SalesDataTable[[#This Row],[Order Date]])</f>
        <v>2026</v>
      </c>
      <c r="D2185" s="14">
        <f>ROUNDUP(MONTH(SalesDataTable[[#This Row],[Order Date]])/3,0)</f>
        <v>4</v>
      </c>
      <c r="E2185" s="14">
        <f>MONTH(SalesDataTable[[#This Row],[Order Date]])</f>
        <v>10</v>
      </c>
      <c r="F2185" s="14" t="str">
        <f>TEXT(SalesDataTable[[#This Row],[Order Date]],"mmm")</f>
        <v>Oct</v>
      </c>
      <c r="G2185" s="3" t="s">
        <v>0</v>
      </c>
      <c r="H2185" s="3" t="s">
        <v>50</v>
      </c>
      <c r="I2185" s="3" t="s">
        <v>19</v>
      </c>
      <c r="J2185" s="3" t="s">
        <v>3</v>
      </c>
      <c r="K2185" s="3" t="s">
        <v>4</v>
      </c>
      <c r="L2185" s="3" t="s">
        <v>26</v>
      </c>
      <c r="M2185" s="8">
        <v>1</v>
      </c>
      <c r="N2185" s="5">
        <v>40.83</v>
      </c>
      <c r="O2185" s="6">
        <v>0.1</v>
      </c>
      <c r="P2185" s="5">
        <v>16.54</v>
      </c>
      <c r="Q2185" s="5">
        <f t="shared" si="136"/>
        <v>36.747</v>
      </c>
      <c r="R2185" s="5">
        <f t="shared" si="137"/>
        <v>16.54</v>
      </c>
      <c r="S2185" s="5">
        <f t="shared" si="138"/>
        <v>20.207000000000001</v>
      </c>
      <c r="T2185" s="7">
        <f t="shared" si="139"/>
        <v>0.54989522954254766</v>
      </c>
      <c r="U2185" s="4">
        <f>YEAR(SalesDataTable[[#This Row],[Order Date]])</f>
        <v>2026</v>
      </c>
      <c r="V2185" s="7" t="str">
        <f>"Q"&amp;ROUNDUP(MONTH(SalesDataTable[[#This Row],[Order Date]])/3,0)</f>
        <v>Q4</v>
      </c>
      <c r="W2185" s="8">
        <f>MONTH(SalesDataTable[[#This Row],[Order Date]])</f>
        <v>10</v>
      </c>
      <c r="X2185" s="7" t="str">
        <f>TEXT(SalesDataTable[[#This Row],[Order Date]],"mmm")</f>
        <v>Oct</v>
      </c>
    </row>
    <row r="2186" spans="1:24" ht="15.6">
      <c r="A2186" s="2">
        <v>2820</v>
      </c>
      <c r="B2186" s="12">
        <v>46319</v>
      </c>
      <c r="C2186" s="14">
        <f>YEAR(SalesDataTable[[#This Row],[Order Date]])</f>
        <v>2026</v>
      </c>
      <c r="D2186" s="14">
        <f>ROUNDUP(MONTH(SalesDataTable[[#This Row],[Order Date]])/3,0)</f>
        <v>4</v>
      </c>
      <c r="E2186" s="14">
        <f>MONTH(SalesDataTable[[#This Row],[Order Date]])</f>
        <v>10</v>
      </c>
      <c r="F2186" s="14" t="str">
        <f>TEXT(SalesDataTable[[#This Row],[Order Date]],"mmm")</f>
        <v>Oct</v>
      </c>
      <c r="G2186" s="3" t="s">
        <v>20</v>
      </c>
      <c r="H2186" s="3" t="s">
        <v>31</v>
      </c>
      <c r="I2186" s="3" t="s">
        <v>8</v>
      </c>
      <c r="J2186" s="3" t="s">
        <v>16</v>
      </c>
      <c r="K2186" s="3" t="s">
        <v>9</v>
      </c>
      <c r="L2186" s="3"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c r="U2186" s="4">
        <f>YEAR(SalesDataTable[[#This Row],[Order Date]])</f>
        <v>2026</v>
      </c>
      <c r="V2186" s="7" t="str">
        <f>"Q"&amp;ROUNDUP(MONTH(SalesDataTable[[#This Row],[Order Date]])/3,0)</f>
        <v>Q4</v>
      </c>
      <c r="W2186" s="8">
        <f>MONTH(SalesDataTable[[#This Row],[Order Date]])</f>
        <v>10</v>
      </c>
      <c r="X2186" s="7" t="str">
        <f>TEXT(SalesDataTable[[#This Row],[Order Date]],"mmm")</f>
        <v>Oct</v>
      </c>
    </row>
    <row r="2187" spans="1:24" ht="15.6">
      <c r="A2187" s="2">
        <v>4213</v>
      </c>
      <c r="B2187" s="12">
        <v>46319</v>
      </c>
      <c r="C2187" s="14">
        <f>YEAR(SalesDataTable[[#This Row],[Order Date]])</f>
        <v>2026</v>
      </c>
      <c r="D2187" s="14">
        <f>ROUNDUP(MONTH(SalesDataTable[[#This Row],[Order Date]])/3,0)</f>
        <v>4</v>
      </c>
      <c r="E2187" s="14">
        <f>MONTH(SalesDataTable[[#This Row],[Order Date]])</f>
        <v>10</v>
      </c>
      <c r="F2187" s="14" t="str">
        <f>TEXT(SalesDataTable[[#This Row],[Order Date]],"mmm")</f>
        <v>Oct</v>
      </c>
      <c r="G2187" s="3" t="s">
        <v>6</v>
      </c>
      <c r="H2187" s="3" t="s">
        <v>49</v>
      </c>
      <c r="I2187" s="3" t="s">
        <v>8</v>
      </c>
      <c r="J2187" s="3" t="s">
        <v>16</v>
      </c>
      <c r="K2187" s="3" t="s">
        <v>23</v>
      </c>
      <c r="L2187" s="3" t="s">
        <v>40</v>
      </c>
      <c r="M2187" s="8">
        <v>4</v>
      </c>
      <c r="N2187" s="5">
        <v>81.23</v>
      </c>
      <c r="O2187" s="6">
        <v>0.1</v>
      </c>
      <c r="P2187" s="5">
        <v>38.96</v>
      </c>
      <c r="Q2187" s="5">
        <f t="shared" si="136"/>
        <v>292.428</v>
      </c>
      <c r="R2187" s="5">
        <f t="shared" si="137"/>
        <v>155.84</v>
      </c>
      <c r="S2187" s="5">
        <f t="shared" si="138"/>
        <v>136.58799999999999</v>
      </c>
      <c r="T2187" s="7">
        <f t="shared" si="139"/>
        <v>0.46708249552026482</v>
      </c>
      <c r="U2187" s="4">
        <f>YEAR(SalesDataTable[[#This Row],[Order Date]])</f>
        <v>2026</v>
      </c>
      <c r="V2187" s="7" t="str">
        <f>"Q"&amp;ROUNDUP(MONTH(SalesDataTable[[#This Row],[Order Date]])/3,0)</f>
        <v>Q4</v>
      </c>
      <c r="W2187" s="8">
        <f>MONTH(SalesDataTable[[#This Row],[Order Date]])</f>
        <v>10</v>
      </c>
      <c r="X2187" s="7" t="str">
        <f>TEXT(SalesDataTable[[#This Row],[Order Date]],"mmm")</f>
        <v>Oct</v>
      </c>
    </row>
    <row r="2188" spans="1:24" ht="15.6">
      <c r="A2188" s="2">
        <v>4375</v>
      </c>
      <c r="B2188" s="12">
        <v>46319</v>
      </c>
      <c r="C2188" s="14">
        <f>YEAR(SalesDataTable[[#This Row],[Order Date]])</f>
        <v>2026</v>
      </c>
      <c r="D2188" s="14">
        <f>ROUNDUP(MONTH(SalesDataTable[[#This Row],[Order Date]])/3,0)</f>
        <v>4</v>
      </c>
      <c r="E2188" s="14">
        <f>MONTH(SalesDataTable[[#This Row],[Order Date]])</f>
        <v>10</v>
      </c>
      <c r="F2188" s="14" t="str">
        <f>TEXT(SalesDataTable[[#This Row],[Order Date]],"mmm")</f>
        <v>Oct</v>
      </c>
      <c r="G2188" s="3" t="s">
        <v>6</v>
      </c>
      <c r="H2188" s="3" t="s">
        <v>7</v>
      </c>
      <c r="I2188" s="3" t="s">
        <v>2</v>
      </c>
      <c r="J2188" s="3" t="s">
        <v>16</v>
      </c>
      <c r="K2188" s="3" t="s">
        <v>14</v>
      </c>
      <c r="L2188" s="3" t="s">
        <v>32</v>
      </c>
      <c r="M2188" s="8">
        <v>1</v>
      </c>
      <c r="N2188" s="5">
        <v>46.38</v>
      </c>
      <c r="O2188" s="6">
        <v>0.15</v>
      </c>
      <c r="P2188" s="5">
        <v>17.87</v>
      </c>
      <c r="Q2188" s="5">
        <f t="shared" si="136"/>
        <v>39.423000000000002</v>
      </c>
      <c r="R2188" s="5">
        <f t="shared" si="137"/>
        <v>17.87</v>
      </c>
      <c r="S2188" s="5">
        <f t="shared" si="138"/>
        <v>21.553000000000001</v>
      </c>
      <c r="T2188" s="7">
        <f t="shared" si="139"/>
        <v>0.54671131065621592</v>
      </c>
      <c r="U2188" s="4">
        <f>YEAR(SalesDataTable[[#This Row],[Order Date]])</f>
        <v>2026</v>
      </c>
      <c r="V2188" s="7" t="str">
        <f>"Q"&amp;ROUNDUP(MONTH(SalesDataTable[[#This Row],[Order Date]])/3,0)</f>
        <v>Q4</v>
      </c>
      <c r="W2188" s="8">
        <f>MONTH(SalesDataTable[[#This Row],[Order Date]])</f>
        <v>10</v>
      </c>
      <c r="X2188" s="7" t="str">
        <f>TEXT(SalesDataTable[[#This Row],[Order Date]],"mmm")</f>
        <v>Oct</v>
      </c>
    </row>
    <row r="2189" spans="1:24" ht="15.6">
      <c r="A2189" s="2">
        <v>5072</v>
      </c>
      <c r="B2189" s="12">
        <v>46319</v>
      </c>
      <c r="C2189" s="14">
        <f>YEAR(SalesDataTable[[#This Row],[Order Date]])</f>
        <v>2026</v>
      </c>
      <c r="D2189" s="14">
        <f>ROUNDUP(MONTH(SalesDataTable[[#This Row],[Order Date]])/3,0)</f>
        <v>4</v>
      </c>
      <c r="E2189" s="14">
        <f>MONTH(SalesDataTable[[#This Row],[Order Date]])</f>
        <v>10</v>
      </c>
      <c r="F2189" s="14" t="str">
        <f>TEXT(SalesDataTable[[#This Row],[Order Date]],"mmm")</f>
        <v>Oct</v>
      </c>
      <c r="G2189" s="3" t="s">
        <v>20</v>
      </c>
      <c r="H2189" s="3" t="s">
        <v>31</v>
      </c>
      <c r="I2189" s="3" t="s">
        <v>8</v>
      </c>
      <c r="J2189" s="3" t="s">
        <v>16</v>
      </c>
      <c r="K2189" s="3" t="s">
        <v>14</v>
      </c>
      <c r="L2189" s="3" t="s">
        <v>32</v>
      </c>
      <c r="M2189" s="8">
        <v>5</v>
      </c>
      <c r="N2189" s="5">
        <v>45.9</v>
      </c>
      <c r="O2189" s="6">
        <v>0.1</v>
      </c>
      <c r="P2189" s="5">
        <v>17.940000000000001</v>
      </c>
      <c r="Q2189" s="5">
        <f t="shared" si="136"/>
        <v>206.55</v>
      </c>
      <c r="R2189" s="5">
        <f t="shared" si="137"/>
        <v>89.7</v>
      </c>
      <c r="S2189" s="5">
        <f t="shared" si="138"/>
        <v>116.85000000000001</v>
      </c>
      <c r="T2189" s="7">
        <f t="shared" si="139"/>
        <v>0.56572258533042852</v>
      </c>
      <c r="U2189" s="4">
        <f>YEAR(SalesDataTable[[#This Row],[Order Date]])</f>
        <v>2026</v>
      </c>
      <c r="V2189" s="7" t="str">
        <f>"Q"&amp;ROUNDUP(MONTH(SalesDataTable[[#This Row],[Order Date]])/3,0)</f>
        <v>Q4</v>
      </c>
      <c r="W2189" s="8">
        <f>MONTH(SalesDataTable[[#This Row],[Order Date]])</f>
        <v>10</v>
      </c>
      <c r="X2189" s="7" t="str">
        <f>TEXT(SalesDataTable[[#This Row],[Order Date]],"mmm")</f>
        <v>Oct</v>
      </c>
    </row>
    <row r="2190" spans="1:24" ht="15.6">
      <c r="A2190" s="2">
        <v>310</v>
      </c>
      <c r="B2190" s="12">
        <v>46320</v>
      </c>
      <c r="C2190" s="14">
        <f>YEAR(SalesDataTable[[#This Row],[Order Date]])</f>
        <v>2026</v>
      </c>
      <c r="D2190" s="14">
        <f>ROUNDUP(MONTH(SalesDataTable[[#This Row],[Order Date]])/3,0)</f>
        <v>4</v>
      </c>
      <c r="E2190" s="14">
        <f>MONTH(SalesDataTable[[#This Row],[Order Date]])</f>
        <v>10</v>
      </c>
      <c r="F2190" s="14" t="str">
        <f>TEXT(SalesDataTable[[#This Row],[Order Date]],"mmm")</f>
        <v>Oct</v>
      </c>
      <c r="G2190" s="3" t="s">
        <v>6</v>
      </c>
      <c r="H2190" s="3" t="s">
        <v>43</v>
      </c>
      <c r="I2190" s="3" t="s">
        <v>2</v>
      </c>
      <c r="J2190" s="3" t="s">
        <v>16</v>
      </c>
      <c r="K2190" s="3" t="s">
        <v>9</v>
      </c>
      <c r="L2190" s="3"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c r="U2190" s="4">
        <f>YEAR(SalesDataTable[[#This Row],[Order Date]])</f>
        <v>2026</v>
      </c>
      <c r="V2190" s="7" t="str">
        <f>"Q"&amp;ROUNDUP(MONTH(SalesDataTable[[#This Row],[Order Date]])/3,0)</f>
        <v>Q4</v>
      </c>
      <c r="W2190" s="8">
        <f>MONTH(SalesDataTable[[#This Row],[Order Date]])</f>
        <v>10</v>
      </c>
      <c r="X2190" s="7" t="str">
        <f>TEXT(SalesDataTable[[#This Row],[Order Date]],"mmm")</f>
        <v>Oct</v>
      </c>
    </row>
    <row r="2191" spans="1:24" ht="15.6">
      <c r="A2191" s="2">
        <v>317</v>
      </c>
      <c r="B2191" s="12">
        <v>46320</v>
      </c>
      <c r="C2191" s="14">
        <f>YEAR(SalesDataTable[[#This Row],[Order Date]])</f>
        <v>2026</v>
      </c>
      <c r="D2191" s="14">
        <f>ROUNDUP(MONTH(SalesDataTable[[#This Row],[Order Date]])/3,0)</f>
        <v>4</v>
      </c>
      <c r="E2191" s="14">
        <f>MONTH(SalesDataTable[[#This Row],[Order Date]])</f>
        <v>10</v>
      </c>
      <c r="F2191" s="14" t="str">
        <f>TEXT(SalesDataTable[[#This Row],[Order Date]],"mmm")</f>
        <v>Oct</v>
      </c>
      <c r="G2191" s="3" t="s">
        <v>11</v>
      </c>
      <c r="H2191" s="3" t="s">
        <v>39</v>
      </c>
      <c r="I2191" s="3" t="s">
        <v>28</v>
      </c>
      <c r="J2191" s="3" t="s">
        <v>13</v>
      </c>
      <c r="K2191" s="3" t="s">
        <v>4</v>
      </c>
      <c r="L2191" s="3" t="s">
        <v>5</v>
      </c>
      <c r="M2191" s="8">
        <v>2</v>
      </c>
      <c r="N2191" s="5">
        <v>80.69</v>
      </c>
      <c r="O2191" s="6">
        <v>0.05</v>
      </c>
      <c r="P2191" s="5">
        <v>43.81</v>
      </c>
      <c r="Q2191" s="5">
        <f t="shared" si="136"/>
        <v>153.31099999999998</v>
      </c>
      <c r="R2191" s="5">
        <f t="shared" si="137"/>
        <v>87.62</v>
      </c>
      <c r="S2191" s="5">
        <f t="shared" si="138"/>
        <v>65.690999999999974</v>
      </c>
      <c r="T2191" s="7">
        <f t="shared" si="139"/>
        <v>0.42848197454846676</v>
      </c>
      <c r="U2191" s="4">
        <f>YEAR(SalesDataTable[[#This Row],[Order Date]])</f>
        <v>2026</v>
      </c>
      <c r="V2191" s="7" t="str">
        <f>"Q"&amp;ROUNDUP(MONTH(SalesDataTable[[#This Row],[Order Date]])/3,0)</f>
        <v>Q4</v>
      </c>
      <c r="W2191" s="8">
        <f>MONTH(SalesDataTable[[#This Row],[Order Date]])</f>
        <v>10</v>
      </c>
      <c r="X2191" s="7" t="str">
        <f>TEXT(SalesDataTable[[#This Row],[Order Date]],"mmm")</f>
        <v>Oct</v>
      </c>
    </row>
    <row r="2192" spans="1:24" ht="15.6">
      <c r="A2192" s="2">
        <v>684</v>
      </c>
      <c r="B2192" s="12">
        <v>46320</v>
      </c>
      <c r="C2192" s="14">
        <f>YEAR(SalesDataTable[[#This Row],[Order Date]])</f>
        <v>2026</v>
      </c>
      <c r="D2192" s="14">
        <f>ROUNDUP(MONTH(SalesDataTable[[#This Row],[Order Date]])/3,0)</f>
        <v>4</v>
      </c>
      <c r="E2192" s="14">
        <f>MONTH(SalesDataTable[[#This Row],[Order Date]])</f>
        <v>10</v>
      </c>
      <c r="F2192" s="14" t="str">
        <f>TEXT(SalesDataTable[[#This Row],[Order Date]],"mmm")</f>
        <v>Oct</v>
      </c>
      <c r="G2192" s="3" t="s">
        <v>20</v>
      </c>
      <c r="H2192" s="3" t="s">
        <v>21</v>
      </c>
      <c r="I2192" s="3" t="s">
        <v>2</v>
      </c>
      <c r="J2192" s="3" t="s">
        <v>16</v>
      </c>
      <c r="K2192" s="3" t="s">
        <v>23</v>
      </c>
      <c r="L2192" s="3" t="s">
        <v>29</v>
      </c>
      <c r="M2192" s="8">
        <v>1</v>
      </c>
      <c r="N2192" s="5">
        <v>191.91</v>
      </c>
      <c r="O2192" s="6">
        <v>0</v>
      </c>
      <c r="P2192" s="5">
        <v>101.89</v>
      </c>
      <c r="Q2192" s="5">
        <f t="shared" si="136"/>
        <v>191.91</v>
      </c>
      <c r="R2192" s="5">
        <f t="shared" si="137"/>
        <v>101.89</v>
      </c>
      <c r="S2192" s="5">
        <f t="shared" si="138"/>
        <v>90.02</v>
      </c>
      <c r="T2192" s="7">
        <f t="shared" si="139"/>
        <v>0.46907404512531914</v>
      </c>
      <c r="U2192" s="4">
        <f>YEAR(SalesDataTable[[#This Row],[Order Date]])</f>
        <v>2026</v>
      </c>
      <c r="V2192" s="7" t="str">
        <f>"Q"&amp;ROUNDUP(MONTH(SalesDataTable[[#This Row],[Order Date]])/3,0)</f>
        <v>Q4</v>
      </c>
      <c r="W2192" s="8">
        <f>MONTH(SalesDataTable[[#This Row],[Order Date]])</f>
        <v>10</v>
      </c>
      <c r="X2192" s="7" t="str">
        <f>TEXT(SalesDataTable[[#This Row],[Order Date]],"mmm")</f>
        <v>Oct</v>
      </c>
    </row>
    <row r="2193" spans="1:24" ht="15.6">
      <c r="A2193" s="2">
        <v>1430</v>
      </c>
      <c r="B2193" s="12">
        <v>46320</v>
      </c>
      <c r="C2193" s="14">
        <f>YEAR(SalesDataTable[[#This Row],[Order Date]])</f>
        <v>2026</v>
      </c>
      <c r="D2193" s="14">
        <f>ROUNDUP(MONTH(SalesDataTable[[#This Row],[Order Date]])/3,0)</f>
        <v>4</v>
      </c>
      <c r="E2193" s="14">
        <f>MONTH(SalesDataTable[[#This Row],[Order Date]])</f>
        <v>10</v>
      </c>
      <c r="F2193" s="14" t="str">
        <f>TEXT(SalesDataTable[[#This Row],[Order Date]],"mmm")</f>
        <v>Oct</v>
      </c>
      <c r="G2193" s="3" t="s">
        <v>20</v>
      </c>
      <c r="H2193" s="3" t="s">
        <v>47</v>
      </c>
      <c r="I2193" s="3" t="s">
        <v>19</v>
      </c>
      <c r="J2193" s="3" t="s">
        <v>13</v>
      </c>
      <c r="K2193" s="3" t="s">
        <v>34</v>
      </c>
      <c r="L2193" s="3"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c r="U2193" s="4">
        <f>YEAR(SalesDataTable[[#This Row],[Order Date]])</f>
        <v>2026</v>
      </c>
      <c r="V2193" s="7" t="str">
        <f>"Q"&amp;ROUNDUP(MONTH(SalesDataTable[[#This Row],[Order Date]])/3,0)</f>
        <v>Q4</v>
      </c>
      <c r="W2193" s="8">
        <f>MONTH(SalesDataTable[[#This Row],[Order Date]])</f>
        <v>10</v>
      </c>
      <c r="X2193" s="7" t="str">
        <f>TEXT(SalesDataTable[[#This Row],[Order Date]],"mmm")</f>
        <v>Oct</v>
      </c>
    </row>
    <row r="2194" spans="1:24" ht="15.6">
      <c r="A2194" s="2">
        <v>2049</v>
      </c>
      <c r="B2194" s="12">
        <v>46320</v>
      </c>
      <c r="C2194" s="14">
        <f>YEAR(SalesDataTable[[#This Row],[Order Date]])</f>
        <v>2026</v>
      </c>
      <c r="D2194" s="14">
        <f>ROUNDUP(MONTH(SalesDataTable[[#This Row],[Order Date]])/3,0)</f>
        <v>4</v>
      </c>
      <c r="E2194" s="14">
        <f>MONTH(SalesDataTable[[#This Row],[Order Date]])</f>
        <v>10</v>
      </c>
      <c r="F2194" s="14" t="str">
        <f>TEXT(SalesDataTable[[#This Row],[Order Date]],"mmm")</f>
        <v>Oct</v>
      </c>
      <c r="G2194" s="3" t="s">
        <v>20</v>
      </c>
      <c r="H2194" s="3" t="s">
        <v>21</v>
      </c>
      <c r="I2194" s="3" t="s">
        <v>8</v>
      </c>
      <c r="J2194" s="3" t="s">
        <v>16</v>
      </c>
      <c r="K2194" s="3" t="s">
        <v>14</v>
      </c>
      <c r="L2194" s="3"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c r="U2194" s="4">
        <f>YEAR(SalesDataTable[[#This Row],[Order Date]])</f>
        <v>2026</v>
      </c>
      <c r="V2194" s="7" t="str">
        <f>"Q"&amp;ROUNDUP(MONTH(SalesDataTable[[#This Row],[Order Date]])/3,0)</f>
        <v>Q4</v>
      </c>
      <c r="W2194" s="8">
        <f>MONTH(SalesDataTable[[#This Row],[Order Date]])</f>
        <v>10</v>
      </c>
      <c r="X2194" s="7" t="str">
        <f>TEXT(SalesDataTable[[#This Row],[Order Date]],"mmm")</f>
        <v>Oct</v>
      </c>
    </row>
    <row r="2195" spans="1:24" ht="15.6">
      <c r="A2195" s="2">
        <v>2199</v>
      </c>
      <c r="B2195" s="12">
        <v>46320</v>
      </c>
      <c r="C2195" s="14">
        <f>YEAR(SalesDataTable[[#This Row],[Order Date]])</f>
        <v>2026</v>
      </c>
      <c r="D2195" s="14">
        <f>ROUNDUP(MONTH(SalesDataTable[[#This Row],[Order Date]])/3,0)</f>
        <v>4</v>
      </c>
      <c r="E2195" s="14">
        <f>MONTH(SalesDataTable[[#This Row],[Order Date]])</f>
        <v>10</v>
      </c>
      <c r="F2195" s="14" t="str">
        <f>TEXT(SalesDataTable[[#This Row],[Order Date]],"mmm")</f>
        <v>Oct</v>
      </c>
      <c r="G2195" s="3" t="s">
        <v>6</v>
      </c>
      <c r="H2195" s="3" t="s">
        <v>43</v>
      </c>
      <c r="I2195" s="3" t="s">
        <v>28</v>
      </c>
      <c r="J2195" s="3" t="s">
        <v>3</v>
      </c>
      <c r="K2195" s="3" t="s">
        <v>14</v>
      </c>
      <c r="L2195" s="3"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c r="U2195" s="4">
        <f>YEAR(SalesDataTable[[#This Row],[Order Date]])</f>
        <v>2026</v>
      </c>
      <c r="V2195" s="7" t="str">
        <f>"Q"&amp;ROUNDUP(MONTH(SalesDataTable[[#This Row],[Order Date]])/3,0)</f>
        <v>Q4</v>
      </c>
      <c r="W2195" s="8">
        <f>MONTH(SalesDataTable[[#This Row],[Order Date]])</f>
        <v>10</v>
      </c>
      <c r="X2195" s="7" t="str">
        <f>TEXT(SalesDataTable[[#This Row],[Order Date]],"mmm")</f>
        <v>Oct</v>
      </c>
    </row>
    <row r="2196" spans="1:24" ht="15.6">
      <c r="A2196" s="2">
        <v>2954</v>
      </c>
      <c r="B2196" s="12">
        <v>46320</v>
      </c>
      <c r="C2196" s="14">
        <f>YEAR(SalesDataTable[[#This Row],[Order Date]])</f>
        <v>2026</v>
      </c>
      <c r="D2196" s="14">
        <f>ROUNDUP(MONTH(SalesDataTable[[#This Row],[Order Date]])/3,0)</f>
        <v>4</v>
      </c>
      <c r="E2196" s="14">
        <f>MONTH(SalesDataTable[[#This Row],[Order Date]])</f>
        <v>10</v>
      </c>
      <c r="F2196" s="14" t="str">
        <f>TEXT(SalesDataTable[[#This Row],[Order Date]],"mmm")</f>
        <v>Oct</v>
      </c>
      <c r="G2196" s="3" t="s">
        <v>20</v>
      </c>
      <c r="H2196" s="3" t="s">
        <v>21</v>
      </c>
      <c r="I2196" s="3" t="s">
        <v>2</v>
      </c>
      <c r="J2196" s="3" t="s">
        <v>13</v>
      </c>
      <c r="K2196" s="3" t="s">
        <v>9</v>
      </c>
      <c r="L2196" s="3" t="s">
        <v>46</v>
      </c>
      <c r="M2196" s="8">
        <v>1</v>
      </c>
      <c r="N2196" s="5">
        <v>71.17</v>
      </c>
      <c r="O2196" s="6">
        <v>0</v>
      </c>
      <c r="P2196" s="5">
        <v>32.57</v>
      </c>
      <c r="Q2196" s="5">
        <f t="shared" si="136"/>
        <v>71.17</v>
      </c>
      <c r="R2196" s="5">
        <f t="shared" si="137"/>
        <v>32.57</v>
      </c>
      <c r="S2196" s="5">
        <f t="shared" si="138"/>
        <v>38.6</v>
      </c>
      <c r="T2196" s="7">
        <f t="shared" si="139"/>
        <v>0.54236335534635383</v>
      </c>
      <c r="U2196" s="4">
        <f>YEAR(SalesDataTable[[#This Row],[Order Date]])</f>
        <v>2026</v>
      </c>
      <c r="V2196" s="7" t="str">
        <f>"Q"&amp;ROUNDUP(MONTH(SalesDataTable[[#This Row],[Order Date]])/3,0)</f>
        <v>Q4</v>
      </c>
      <c r="W2196" s="8">
        <f>MONTH(SalesDataTable[[#This Row],[Order Date]])</f>
        <v>10</v>
      </c>
      <c r="X2196" s="7" t="str">
        <f>TEXT(SalesDataTable[[#This Row],[Order Date]],"mmm")</f>
        <v>Oct</v>
      </c>
    </row>
    <row r="2197" spans="1:24" ht="15.6">
      <c r="A2197" s="2">
        <v>3218</v>
      </c>
      <c r="B2197" s="12">
        <v>46320</v>
      </c>
      <c r="C2197" s="14">
        <f>YEAR(SalesDataTable[[#This Row],[Order Date]])</f>
        <v>2026</v>
      </c>
      <c r="D2197" s="14">
        <f>ROUNDUP(MONTH(SalesDataTable[[#This Row],[Order Date]])/3,0)</f>
        <v>4</v>
      </c>
      <c r="E2197" s="14">
        <f>MONTH(SalesDataTable[[#This Row],[Order Date]])</f>
        <v>10</v>
      </c>
      <c r="F2197" s="14" t="str">
        <f>TEXT(SalesDataTable[[#This Row],[Order Date]],"mmm")</f>
        <v>Oct</v>
      </c>
      <c r="G2197" s="3" t="s">
        <v>0</v>
      </c>
      <c r="H2197" s="3" t="s">
        <v>50</v>
      </c>
      <c r="I2197" s="3" t="s">
        <v>8</v>
      </c>
      <c r="J2197" s="3" t="s">
        <v>16</v>
      </c>
      <c r="K2197" s="3" t="s">
        <v>14</v>
      </c>
      <c r="L2197" s="3"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c r="U2197" s="4">
        <f>YEAR(SalesDataTable[[#This Row],[Order Date]])</f>
        <v>2026</v>
      </c>
      <c r="V2197" s="7" t="str">
        <f>"Q"&amp;ROUNDUP(MONTH(SalesDataTable[[#This Row],[Order Date]])/3,0)</f>
        <v>Q4</v>
      </c>
      <c r="W2197" s="8">
        <f>MONTH(SalesDataTable[[#This Row],[Order Date]])</f>
        <v>10</v>
      </c>
      <c r="X2197" s="7" t="str">
        <f>TEXT(SalesDataTable[[#This Row],[Order Date]],"mmm")</f>
        <v>Oct</v>
      </c>
    </row>
    <row r="2198" spans="1:24" ht="15.6">
      <c r="A2198" s="2">
        <v>3965</v>
      </c>
      <c r="B2198" s="12">
        <v>46320</v>
      </c>
      <c r="C2198" s="14">
        <f>YEAR(SalesDataTable[[#This Row],[Order Date]])</f>
        <v>2026</v>
      </c>
      <c r="D2198" s="14">
        <f>ROUNDUP(MONTH(SalesDataTable[[#This Row],[Order Date]])/3,0)</f>
        <v>4</v>
      </c>
      <c r="E2198" s="14">
        <f>MONTH(SalesDataTable[[#This Row],[Order Date]])</f>
        <v>10</v>
      </c>
      <c r="F2198" s="14" t="str">
        <f>TEXT(SalesDataTable[[#This Row],[Order Date]],"mmm")</f>
        <v>Oct</v>
      </c>
      <c r="G2198" s="3" t="s">
        <v>6</v>
      </c>
      <c r="H2198" s="3" t="s">
        <v>41</v>
      </c>
      <c r="I2198" s="3" t="s">
        <v>19</v>
      </c>
      <c r="J2198" s="3" t="s">
        <v>3</v>
      </c>
      <c r="K2198" s="3" t="s">
        <v>23</v>
      </c>
      <c r="L2198" s="3"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c r="U2198" s="4">
        <f>YEAR(SalesDataTable[[#This Row],[Order Date]])</f>
        <v>2026</v>
      </c>
      <c r="V2198" s="7" t="str">
        <f>"Q"&amp;ROUNDUP(MONTH(SalesDataTable[[#This Row],[Order Date]])/3,0)</f>
        <v>Q4</v>
      </c>
      <c r="W2198" s="8">
        <f>MONTH(SalesDataTable[[#This Row],[Order Date]])</f>
        <v>10</v>
      </c>
      <c r="X2198" s="7" t="str">
        <f>TEXT(SalesDataTable[[#This Row],[Order Date]],"mmm")</f>
        <v>Oct</v>
      </c>
    </row>
    <row r="2199" spans="1:24" ht="15.6">
      <c r="A2199" s="2">
        <v>2278</v>
      </c>
      <c r="B2199" s="12">
        <v>46321</v>
      </c>
      <c r="C2199" s="14">
        <f>YEAR(SalesDataTable[[#This Row],[Order Date]])</f>
        <v>2026</v>
      </c>
      <c r="D2199" s="14">
        <f>ROUNDUP(MONTH(SalesDataTable[[#This Row],[Order Date]])/3,0)</f>
        <v>4</v>
      </c>
      <c r="E2199" s="14">
        <f>MONTH(SalesDataTable[[#This Row],[Order Date]])</f>
        <v>10</v>
      </c>
      <c r="F2199" s="14" t="str">
        <f>TEXT(SalesDataTable[[#This Row],[Order Date]],"mmm")</f>
        <v>Oct</v>
      </c>
      <c r="G2199" s="3" t="s">
        <v>0</v>
      </c>
      <c r="H2199" s="3" t="s">
        <v>50</v>
      </c>
      <c r="I2199" s="3" t="s">
        <v>2</v>
      </c>
      <c r="J2199" s="3" t="s">
        <v>3</v>
      </c>
      <c r="K2199" s="3" t="s">
        <v>34</v>
      </c>
      <c r="L2199" s="3" t="s">
        <v>45</v>
      </c>
      <c r="M2199" s="8">
        <v>5</v>
      </c>
      <c r="N2199" s="5">
        <v>51.5</v>
      </c>
      <c r="O2199" s="6">
        <v>0.1</v>
      </c>
      <c r="P2199" s="5">
        <v>21.38</v>
      </c>
      <c r="Q2199" s="5">
        <f t="shared" si="136"/>
        <v>231.75</v>
      </c>
      <c r="R2199" s="5">
        <f t="shared" si="137"/>
        <v>106.89999999999999</v>
      </c>
      <c r="S2199" s="5">
        <f t="shared" si="138"/>
        <v>124.85000000000001</v>
      </c>
      <c r="T2199" s="7">
        <f t="shared" si="139"/>
        <v>0.53872707659115426</v>
      </c>
      <c r="U2199" s="4">
        <f>YEAR(SalesDataTable[[#This Row],[Order Date]])</f>
        <v>2026</v>
      </c>
      <c r="V2199" s="7" t="str">
        <f>"Q"&amp;ROUNDUP(MONTH(SalesDataTable[[#This Row],[Order Date]])/3,0)</f>
        <v>Q4</v>
      </c>
      <c r="W2199" s="8">
        <f>MONTH(SalesDataTable[[#This Row],[Order Date]])</f>
        <v>10</v>
      </c>
      <c r="X2199" s="7" t="str">
        <f>TEXT(SalesDataTable[[#This Row],[Order Date]],"mmm")</f>
        <v>Oct</v>
      </c>
    </row>
    <row r="2200" spans="1:24" ht="15.6">
      <c r="A2200" s="2">
        <v>3132</v>
      </c>
      <c r="B2200" s="12">
        <v>46321</v>
      </c>
      <c r="C2200" s="14">
        <f>YEAR(SalesDataTable[[#This Row],[Order Date]])</f>
        <v>2026</v>
      </c>
      <c r="D2200" s="14">
        <f>ROUNDUP(MONTH(SalesDataTable[[#This Row],[Order Date]])/3,0)</f>
        <v>4</v>
      </c>
      <c r="E2200" s="14">
        <f>MONTH(SalesDataTable[[#This Row],[Order Date]])</f>
        <v>10</v>
      </c>
      <c r="F2200" s="14" t="str">
        <f>TEXT(SalesDataTable[[#This Row],[Order Date]],"mmm")</f>
        <v>Oct</v>
      </c>
      <c r="G2200" s="3" t="s">
        <v>11</v>
      </c>
      <c r="H2200" s="3" t="s">
        <v>25</v>
      </c>
      <c r="I2200" s="3" t="s">
        <v>2</v>
      </c>
      <c r="J2200" s="3" t="s">
        <v>13</v>
      </c>
      <c r="K2200" s="3" t="s">
        <v>9</v>
      </c>
      <c r="L2200" s="3"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c r="U2200" s="4">
        <f>YEAR(SalesDataTable[[#This Row],[Order Date]])</f>
        <v>2026</v>
      </c>
      <c r="V2200" s="7" t="str">
        <f>"Q"&amp;ROUNDUP(MONTH(SalesDataTable[[#This Row],[Order Date]])/3,0)</f>
        <v>Q4</v>
      </c>
      <c r="W2200" s="8">
        <f>MONTH(SalesDataTable[[#This Row],[Order Date]])</f>
        <v>10</v>
      </c>
      <c r="X2200" s="7" t="str">
        <f>TEXT(SalesDataTable[[#This Row],[Order Date]],"mmm")</f>
        <v>Oct</v>
      </c>
    </row>
    <row r="2201" spans="1:24" ht="15.6">
      <c r="A2201" s="2">
        <v>3144</v>
      </c>
      <c r="B2201" s="12">
        <v>46321</v>
      </c>
      <c r="C2201" s="14">
        <f>YEAR(SalesDataTable[[#This Row],[Order Date]])</f>
        <v>2026</v>
      </c>
      <c r="D2201" s="14">
        <f>ROUNDUP(MONTH(SalesDataTable[[#This Row],[Order Date]])/3,0)</f>
        <v>4</v>
      </c>
      <c r="E2201" s="14">
        <f>MONTH(SalesDataTable[[#This Row],[Order Date]])</f>
        <v>10</v>
      </c>
      <c r="F2201" s="14" t="str">
        <f>TEXT(SalesDataTable[[#This Row],[Order Date]],"mmm")</f>
        <v>Oct</v>
      </c>
      <c r="G2201" s="3" t="s">
        <v>11</v>
      </c>
      <c r="H2201" s="3" t="s">
        <v>12</v>
      </c>
      <c r="I2201" s="3" t="s">
        <v>28</v>
      </c>
      <c r="J2201" s="3" t="s">
        <v>13</v>
      </c>
      <c r="K2201" s="3" t="s">
        <v>34</v>
      </c>
      <c r="L2201" s="3"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c r="U2201" s="4">
        <f>YEAR(SalesDataTable[[#This Row],[Order Date]])</f>
        <v>2026</v>
      </c>
      <c r="V2201" s="7" t="str">
        <f>"Q"&amp;ROUNDUP(MONTH(SalesDataTable[[#This Row],[Order Date]])/3,0)</f>
        <v>Q4</v>
      </c>
      <c r="W2201" s="8">
        <f>MONTH(SalesDataTable[[#This Row],[Order Date]])</f>
        <v>10</v>
      </c>
      <c r="X2201" s="7" t="str">
        <f>TEXT(SalesDataTable[[#This Row],[Order Date]],"mmm")</f>
        <v>Oct</v>
      </c>
    </row>
    <row r="2202" spans="1:24" ht="15.6">
      <c r="A2202" s="2">
        <v>3501</v>
      </c>
      <c r="B2202" s="12">
        <v>46321</v>
      </c>
      <c r="C2202" s="14">
        <f>YEAR(SalesDataTable[[#This Row],[Order Date]])</f>
        <v>2026</v>
      </c>
      <c r="D2202" s="14">
        <f>ROUNDUP(MONTH(SalesDataTable[[#This Row],[Order Date]])/3,0)</f>
        <v>4</v>
      </c>
      <c r="E2202" s="14">
        <f>MONTH(SalesDataTable[[#This Row],[Order Date]])</f>
        <v>10</v>
      </c>
      <c r="F2202" s="14" t="str">
        <f>TEXT(SalesDataTable[[#This Row],[Order Date]],"mmm")</f>
        <v>Oct</v>
      </c>
      <c r="G2202" s="3" t="s">
        <v>20</v>
      </c>
      <c r="H2202" s="3" t="s">
        <v>31</v>
      </c>
      <c r="I2202" s="3" t="s">
        <v>19</v>
      </c>
      <c r="J2202" s="3" t="s">
        <v>13</v>
      </c>
      <c r="K2202" s="3" t="s">
        <v>23</v>
      </c>
      <c r="L2202" s="3" t="s">
        <v>51</v>
      </c>
      <c r="M2202" s="8">
        <v>1</v>
      </c>
      <c r="N2202" s="5">
        <v>120.5</v>
      </c>
      <c r="O2202" s="6">
        <v>0.05</v>
      </c>
      <c r="P2202" s="5">
        <v>61.71</v>
      </c>
      <c r="Q2202" s="5">
        <f t="shared" si="136"/>
        <v>114.47499999999999</v>
      </c>
      <c r="R2202" s="5">
        <f t="shared" si="137"/>
        <v>61.71</v>
      </c>
      <c r="S2202" s="5">
        <f t="shared" si="138"/>
        <v>52.764999999999993</v>
      </c>
      <c r="T2202" s="7">
        <f t="shared" si="139"/>
        <v>0.4609303341340904</v>
      </c>
      <c r="U2202" s="4">
        <f>YEAR(SalesDataTable[[#This Row],[Order Date]])</f>
        <v>2026</v>
      </c>
      <c r="V2202" s="7" t="str">
        <f>"Q"&amp;ROUNDUP(MONTH(SalesDataTable[[#This Row],[Order Date]])/3,0)</f>
        <v>Q4</v>
      </c>
      <c r="W2202" s="8">
        <f>MONTH(SalesDataTable[[#This Row],[Order Date]])</f>
        <v>10</v>
      </c>
      <c r="X2202" s="7" t="str">
        <f>TEXT(SalesDataTable[[#This Row],[Order Date]],"mmm")</f>
        <v>Oct</v>
      </c>
    </row>
    <row r="2203" spans="1:24" ht="15.6">
      <c r="A2203" s="2">
        <v>458</v>
      </c>
      <c r="B2203" s="12">
        <v>46322</v>
      </c>
      <c r="C2203" s="14">
        <f>YEAR(SalesDataTable[[#This Row],[Order Date]])</f>
        <v>2026</v>
      </c>
      <c r="D2203" s="14">
        <f>ROUNDUP(MONTH(SalesDataTable[[#This Row],[Order Date]])/3,0)</f>
        <v>4</v>
      </c>
      <c r="E2203" s="14">
        <f>MONTH(SalesDataTable[[#This Row],[Order Date]])</f>
        <v>10</v>
      </c>
      <c r="F2203" s="14" t="str">
        <f>TEXT(SalesDataTable[[#This Row],[Order Date]],"mmm")</f>
        <v>Oct</v>
      </c>
      <c r="G2203" s="3" t="s">
        <v>11</v>
      </c>
      <c r="H2203" s="3" t="s">
        <v>12</v>
      </c>
      <c r="I2203" s="3" t="s">
        <v>19</v>
      </c>
      <c r="J2203" s="3" t="s">
        <v>16</v>
      </c>
      <c r="K2203" s="3" t="s">
        <v>4</v>
      </c>
      <c r="L2203" s="3"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c r="U2203" s="4">
        <f>YEAR(SalesDataTable[[#This Row],[Order Date]])</f>
        <v>2026</v>
      </c>
      <c r="V2203" s="7" t="str">
        <f>"Q"&amp;ROUNDUP(MONTH(SalesDataTable[[#This Row],[Order Date]])/3,0)</f>
        <v>Q4</v>
      </c>
      <c r="W2203" s="8">
        <f>MONTH(SalesDataTable[[#This Row],[Order Date]])</f>
        <v>10</v>
      </c>
      <c r="X2203" s="7" t="str">
        <f>TEXT(SalesDataTable[[#This Row],[Order Date]],"mmm")</f>
        <v>Oct</v>
      </c>
    </row>
    <row r="2204" spans="1:24" ht="15.6">
      <c r="A2204" s="2">
        <v>1065</v>
      </c>
      <c r="B2204" s="12">
        <v>46322</v>
      </c>
      <c r="C2204" s="14">
        <f>YEAR(SalesDataTable[[#This Row],[Order Date]])</f>
        <v>2026</v>
      </c>
      <c r="D2204" s="14">
        <f>ROUNDUP(MONTH(SalesDataTable[[#This Row],[Order Date]])/3,0)</f>
        <v>4</v>
      </c>
      <c r="E2204" s="14">
        <f>MONTH(SalesDataTable[[#This Row],[Order Date]])</f>
        <v>10</v>
      </c>
      <c r="F2204" s="14" t="str">
        <f>TEXT(SalesDataTable[[#This Row],[Order Date]],"mmm")</f>
        <v>Oct</v>
      </c>
      <c r="G2204" s="3" t="s">
        <v>11</v>
      </c>
      <c r="H2204" s="3" t="s">
        <v>25</v>
      </c>
      <c r="I2204" s="3" t="s">
        <v>2</v>
      </c>
      <c r="J2204" s="3" t="s">
        <v>13</v>
      </c>
      <c r="K2204" s="3" t="s">
        <v>34</v>
      </c>
      <c r="L2204" s="3"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c r="U2204" s="4">
        <f>YEAR(SalesDataTable[[#This Row],[Order Date]])</f>
        <v>2026</v>
      </c>
      <c r="V2204" s="7" t="str">
        <f>"Q"&amp;ROUNDUP(MONTH(SalesDataTable[[#This Row],[Order Date]])/3,0)</f>
        <v>Q4</v>
      </c>
      <c r="W2204" s="8">
        <f>MONTH(SalesDataTable[[#This Row],[Order Date]])</f>
        <v>10</v>
      </c>
      <c r="X2204" s="7" t="str">
        <f>TEXT(SalesDataTable[[#This Row],[Order Date]],"mmm")</f>
        <v>Oct</v>
      </c>
    </row>
    <row r="2205" spans="1:24" ht="15.6">
      <c r="A2205" s="2">
        <v>1707</v>
      </c>
      <c r="B2205" s="12">
        <v>46322</v>
      </c>
      <c r="C2205" s="14">
        <f>YEAR(SalesDataTable[[#This Row],[Order Date]])</f>
        <v>2026</v>
      </c>
      <c r="D2205" s="14">
        <f>ROUNDUP(MONTH(SalesDataTable[[#This Row],[Order Date]])/3,0)</f>
        <v>4</v>
      </c>
      <c r="E2205" s="14">
        <f>MONTH(SalesDataTable[[#This Row],[Order Date]])</f>
        <v>10</v>
      </c>
      <c r="F2205" s="14" t="str">
        <f>TEXT(SalesDataTable[[#This Row],[Order Date]],"mmm")</f>
        <v>Oct</v>
      </c>
      <c r="G2205" s="3" t="s">
        <v>11</v>
      </c>
      <c r="H2205" s="3" t="s">
        <v>52</v>
      </c>
      <c r="I2205" s="3" t="s">
        <v>2</v>
      </c>
      <c r="J2205" s="3" t="s">
        <v>13</v>
      </c>
      <c r="K2205" s="3" t="s">
        <v>14</v>
      </c>
      <c r="L2205" s="3" t="s">
        <v>15</v>
      </c>
      <c r="M2205" s="8">
        <v>2</v>
      </c>
      <c r="N2205" s="5">
        <v>35.36</v>
      </c>
      <c r="O2205" s="6">
        <v>0</v>
      </c>
      <c r="P2205" s="5">
        <v>13.33</v>
      </c>
      <c r="Q2205" s="5">
        <f t="shared" si="136"/>
        <v>70.72</v>
      </c>
      <c r="R2205" s="5">
        <f t="shared" si="137"/>
        <v>26.66</v>
      </c>
      <c r="S2205" s="5">
        <f t="shared" si="138"/>
        <v>44.06</v>
      </c>
      <c r="T2205" s="7">
        <f t="shared" si="139"/>
        <v>0.62302036199095023</v>
      </c>
      <c r="U2205" s="4">
        <f>YEAR(SalesDataTable[[#This Row],[Order Date]])</f>
        <v>2026</v>
      </c>
      <c r="V2205" s="7" t="str">
        <f>"Q"&amp;ROUNDUP(MONTH(SalesDataTable[[#This Row],[Order Date]])/3,0)</f>
        <v>Q4</v>
      </c>
      <c r="W2205" s="8">
        <f>MONTH(SalesDataTable[[#This Row],[Order Date]])</f>
        <v>10</v>
      </c>
      <c r="X2205" s="7" t="str">
        <f>TEXT(SalesDataTable[[#This Row],[Order Date]],"mmm")</f>
        <v>Oct</v>
      </c>
    </row>
    <row r="2206" spans="1:24" ht="15.6">
      <c r="A2206" s="2">
        <v>1989</v>
      </c>
      <c r="B2206" s="12">
        <v>46322</v>
      </c>
      <c r="C2206" s="14">
        <f>YEAR(SalesDataTable[[#This Row],[Order Date]])</f>
        <v>2026</v>
      </c>
      <c r="D2206" s="14">
        <f>ROUNDUP(MONTH(SalesDataTable[[#This Row],[Order Date]])/3,0)</f>
        <v>4</v>
      </c>
      <c r="E2206" s="14">
        <f>MONTH(SalesDataTable[[#This Row],[Order Date]])</f>
        <v>10</v>
      </c>
      <c r="F2206" s="14" t="str">
        <f>TEXT(SalesDataTable[[#This Row],[Order Date]],"mmm")</f>
        <v>Oct</v>
      </c>
      <c r="G2206" s="3" t="s">
        <v>20</v>
      </c>
      <c r="H2206" s="3" t="s">
        <v>21</v>
      </c>
      <c r="I2206" s="3" t="s">
        <v>2</v>
      </c>
      <c r="J2206" s="3" t="s">
        <v>13</v>
      </c>
      <c r="K2206" s="3" t="s">
        <v>23</v>
      </c>
      <c r="L2206" s="3" t="s">
        <v>24</v>
      </c>
      <c r="M2206" s="8">
        <v>2</v>
      </c>
      <c r="N2206" s="5">
        <v>335.73</v>
      </c>
      <c r="O2206" s="6">
        <v>0</v>
      </c>
      <c r="P2206" s="5">
        <v>199.44</v>
      </c>
      <c r="Q2206" s="5">
        <f t="shared" si="136"/>
        <v>671.46</v>
      </c>
      <c r="R2206" s="5">
        <f t="shared" si="137"/>
        <v>398.88</v>
      </c>
      <c r="S2206" s="5">
        <f t="shared" si="138"/>
        <v>272.58000000000004</v>
      </c>
      <c r="T2206" s="7">
        <f t="shared" si="139"/>
        <v>0.4059512107943884</v>
      </c>
      <c r="U2206" s="4">
        <f>YEAR(SalesDataTable[[#This Row],[Order Date]])</f>
        <v>2026</v>
      </c>
      <c r="V2206" s="7" t="str">
        <f>"Q"&amp;ROUNDUP(MONTH(SalesDataTable[[#This Row],[Order Date]])/3,0)</f>
        <v>Q4</v>
      </c>
      <c r="W2206" s="8">
        <f>MONTH(SalesDataTable[[#This Row],[Order Date]])</f>
        <v>10</v>
      </c>
      <c r="X2206" s="7" t="str">
        <f>TEXT(SalesDataTable[[#This Row],[Order Date]],"mmm")</f>
        <v>Oct</v>
      </c>
    </row>
    <row r="2207" spans="1:24" ht="15.6">
      <c r="A2207" s="2">
        <v>2852</v>
      </c>
      <c r="B2207" s="12">
        <v>46322</v>
      </c>
      <c r="C2207" s="14">
        <f>YEAR(SalesDataTable[[#This Row],[Order Date]])</f>
        <v>2026</v>
      </c>
      <c r="D2207" s="14">
        <f>ROUNDUP(MONTH(SalesDataTable[[#This Row],[Order Date]])/3,0)</f>
        <v>4</v>
      </c>
      <c r="E2207" s="14">
        <f>MONTH(SalesDataTable[[#This Row],[Order Date]])</f>
        <v>10</v>
      </c>
      <c r="F2207" s="14" t="str">
        <f>TEXT(SalesDataTable[[#This Row],[Order Date]],"mmm")</f>
        <v>Oct</v>
      </c>
      <c r="G2207" s="3" t="s">
        <v>6</v>
      </c>
      <c r="H2207" s="3" t="s">
        <v>43</v>
      </c>
      <c r="I2207" s="3" t="s">
        <v>8</v>
      </c>
      <c r="J2207" s="3" t="s">
        <v>16</v>
      </c>
      <c r="K2207" s="3" t="s">
        <v>9</v>
      </c>
      <c r="L2207" s="3"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c r="U2207" s="4">
        <f>YEAR(SalesDataTable[[#This Row],[Order Date]])</f>
        <v>2026</v>
      </c>
      <c r="V2207" s="7" t="str">
        <f>"Q"&amp;ROUNDUP(MONTH(SalesDataTable[[#This Row],[Order Date]])/3,0)</f>
        <v>Q4</v>
      </c>
      <c r="W2207" s="8">
        <f>MONTH(SalesDataTable[[#This Row],[Order Date]])</f>
        <v>10</v>
      </c>
      <c r="X2207" s="7" t="str">
        <f>TEXT(SalesDataTable[[#This Row],[Order Date]],"mmm")</f>
        <v>Oct</v>
      </c>
    </row>
    <row r="2208" spans="1:24" ht="15.6">
      <c r="A2208" s="2">
        <v>4762</v>
      </c>
      <c r="B2208" s="12">
        <v>46322</v>
      </c>
      <c r="C2208" s="14">
        <f>YEAR(SalesDataTable[[#This Row],[Order Date]])</f>
        <v>2026</v>
      </c>
      <c r="D2208" s="14">
        <f>ROUNDUP(MONTH(SalesDataTable[[#This Row],[Order Date]])/3,0)</f>
        <v>4</v>
      </c>
      <c r="E2208" s="14">
        <f>MONTH(SalesDataTable[[#This Row],[Order Date]])</f>
        <v>10</v>
      </c>
      <c r="F2208" s="14" t="str">
        <f>TEXT(SalesDataTable[[#This Row],[Order Date]],"mmm")</f>
        <v>Oct</v>
      </c>
      <c r="G2208" s="3" t="s">
        <v>6</v>
      </c>
      <c r="H2208" s="3" t="s">
        <v>43</v>
      </c>
      <c r="I2208" s="3" t="s">
        <v>28</v>
      </c>
      <c r="J2208" s="3" t="s">
        <v>13</v>
      </c>
      <c r="K2208" s="3" t="s">
        <v>34</v>
      </c>
      <c r="L2208" s="3" t="s">
        <v>45</v>
      </c>
      <c r="M2208" s="8">
        <v>2</v>
      </c>
      <c r="N2208" s="5">
        <v>51.76</v>
      </c>
      <c r="O2208" s="6">
        <v>0</v>
      </c>
      <c r="P2208" s="5">
        <v>21.64</v>
      </c>
      <c r="Q2208" s="5">
        <f t="shared" si="136"/>
        <v>103.52</v>
      </c>
      <c r="R2208" s="5">
        <f t="shared" si="137"/>
        <v>43.28</v>
      </c>
      <c r="S2208" s="5">
        <f t="shared" si="138"/>
        <v>60.239999999999995</v>
      </c>
      <c r="T2208" s="7">
        <f t="shared" si="139"/>
        <v>0.58191653786707875</v>
      </c>
      <c r="U2208" s="4">
        <f>YEAR(SalesDataTable[[#This Row],[Order Date]])</f>
        <v>2026</v>
      </c>
      <c r="V2208" s="7" t="str">
        <f>"Q"&amp;ROUNDUP(MONTH(SalesDataTable[[#This Row],[Order Date]])/3,0)</f>
        <v>Q4</v>
      </c>
      <c r="W2208" s="8">
        <f>MONTH(SalesDataTable[[#This Row],[Order Date]])</f>
        <v>10</v>
      </c>
      <c r="X2208" s="7" t="str">
        <f>TEXT(SalesDataTable[[#This Row],[Order Date]],"mmm")</f>
        <v>Oct</v>
      </c>
    </row>
    <row r="2209" spans="1:24" ht="15.6">
      <c r="A2209" s="2">
        <v>4997</v>
      </c>
      <c r="B2209" s="12">
        <v>46322</v>
      </c>
      <c r="C2209" s="14">
        <f>YEAR(SalesDataTable[[#This Row],[Order Date]])</f>
        <v>2026</v>
      </c>
      <c r="D2209" s="14">
        <f>ROUNDUP(MONTH(SalesDataTable[[#This Row],[Order Date]])/3,0)</f>
        <v>4</v>
      </c>
      <c r="E2209" s="14">
        <f>MONTH(SalesDataTable[[#This Row],[Order Date]])</f>
        <v>10</v>
      </c>
      <c r="F2209" s="14" t="str">
        <f>TEXT(SalesDataTable[[#This Row],[Order Date]],"mmm")</f>
        <v>Oct</v>
      </c>
      <c r="G2209" s="3" t="s">
        <v>20</v>
      </c>
      <c r="H2209" s="3" t="s">
        <v>31</v>
      </c>
      <c r="I2209" s="3" t="s">
        <v>2</v>
      </c>
      <c r="J2209" s="3" t="s">
        <v>3</v>
      </c>
      <c r="K2209" s="3" t="s">
        <v>23</v>
      </c>
      <c r="L2209" s="3"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c r="U2209" s="4">
        <f>YEAR(SalesDataTable[[#This Row],[Order Date]])</f>
        <v>2026</v>
      </c>
      <c r="V2209" s="7" t="str">
        <f>"Q"&amp;ROUNDUP(MONTH(SalesDataTable[[#This Row],[Order Date]])/3,0)</f>
        <v>Q4</v>
      </c>
      <c r="W2209" s="8">
        <f>MONTH(SalesDataTable[[#This Row],[Order Date]])</f>
        <v>10</v>
      </c>
      <c r="X2209" s="7" t="str">
        <f>TEXT(SalesDataTable[[#This Row],[Order Date]],"mmm")</f>
        <v>Oct</v>
      </c>
    </row>
    <row r="2210" spans="1:24" ht="15.6">
      <c r="A2210" s="2">
        <v>1238</v>
      </c>
      <c r="B2210" s="12">
        <v>46323</v>
      </c>
      <c r="C2210" s="14">
        <f>YEAR(SalesDataTable[[#This Row],[Order Date]])</f>
        <v>2026</v>
      </c>
      <c r="D2210" s="14">
        <f>ROUNDUP(MONTH(SalesDataTable[[#This Row],[Order Date]])/3,0)</f>
        <v>4</v>
      </c>
      <c r="E2210" s="14">
        <f>MONTH(SalesDataTable[[#This Row],[Order Date]])</f>
        <v>10</v>
      </c>
      <c r="F2210" s="14" t="str">
        <f>TEXT(SalesDataTable[[#This Row],[Order Date]],"mmm")</f>
        <v>Oct</v>
      </c>
      <c r="G2210" s="3" t="s">
        <v>6</v>
      </c>
      <c r="H2210" s="3" t="s">
        <v>43</v>
      </c>
      <c r="I2210" s="3" t="s">
        <v>2</v>
      </c>
      <c r="J2210" s="3" t="s">
        <v>3</v>
      </c>
      <c r="K2210" s="3" t="s">
        <v>23</v>
      </c>
      <c r="L2210" s="3"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c r="U2210" s="4">
        <f>YEAR(SalesDataTable[[#This Row],[Order Date]])</f>
        <v>2026</v>
      </c>
      <c r="V2210" s="7" t="str">
        <f>"Q"&amp;ROUNDUP(MONTH(SalesDataTable[[#This Row],[Order Date]])/3,0)</f>
        <v>Q4</v>
      </c>
      <c r="W2210" s="8">
        <f>MONTH(SalesDataTable[[#This Row],[Order Date]])</f>
        <v>10</v>
      </c>
      <c r="X2210" s="7" t="str">
        <f>TEXT(SalesDataTable[[#This Row],[Order Date]],"mmm")</f>
        <v>Oct</v>
      </c>
    </row>
    <row r="2211" spans="1:24" ht="15.6">
      <c r="A2211" s="2">
        <v>2622</v>
      </c>
      <c r="B2211" s="12">
        <v>46323</v>
      </c>
      <c r="C2211" s="14">
        <f>YEAR(SalesDataTable[[#This Row],[Order Date]])</f>
        <v>2026</v>
      </c>
      <c r="D2211" s="14">
        <f>ROUNDUP(MONTH(SalesDataTable[[#This Row],[Order Date]])/3,0)</f>
        <v>4</v>
      </c>
      <c r="E2211" s="14">
        <f>MONTH(SalesDataTable[[#This Row],[Order Date]])</f>
        <v>10</v>
      </c>
      <c r="F2211" s="14" t="str">
        <f>TEXT(SalesDataTable[[#This Row],[Order Date]],"mmm")</f>
        <v>Oct</v>
      </c>
      <c r="G2211" s="3" t="s">
        <v>0</v>
      </c>
      <c r="H2211" s="3" t="s">
        <v>50</v>
      </c>
      <c r="I2211" s="3" t="s">
        <v>28</v>
      </c>
      <c r="J2211" s="3" t="s">
        <v>13</v>
      </c>
      <c r="K2211" s="3" t="s">
        <v>23</v>
      </c>
      <c r="L2211" s="3"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c r="U2211" s="4">
        <f>YEAR(SalesDataTable[[#This Row],[Order Date]])</f>
        <v>2026</v>
      </c>
      <c r="V2211" s="7" t="str">
        <f>"Q"&amp;ROUNDUP(MONTH(SalesDataTable[[#This Row],[Order Date]])/3,0)</f>
        <v>Q4</v>
      </c>
      <c r="W2211" s="8">
        <f>MONTH(SalesDataTable[[#This Row],[Order Date]])</f>
        <v>10</v>
      </c>
      <c r="X2211" s="7" t="str">
        <f>TEXT(SalesDataTable[[#This Row],[Order Date]],"mmm")</f>
        <v>Oct</v>
      </c>
    </row>
    <row r="2212" spans="1:24" ht="15.6">
      <c r="A2212" s="2">
        <v>3106</v>
      </c>
      <c r="B2212" s="12">
        <v>46323</v>
      </c>
      <c r="C2212" s="14">
        <f>YEAR(SalesDataTable[[#This Row],[Order Date]])</f>
        <v>2026</v>
      </c>
      <c r="D2212" s="14">
        <f>ROUNDUP(MONTH(SalesDataTable[[#This Row],[Order Date]])/3,0)</f>
        <v>4</v>
      </c>
      <c r="E2212" s="14">
        <f>MONTH(SalesDataTable[[#This Row],[Order Date]])</f>
        <v>10</v>
      </c>
      <c r="F2212" s="14" t="str">
        <f>TEXT(SalesDataTable[[#This Row],[Order Date]],"mmm")</f>
        <v>Oct</v>
      </c>
      <c r="G2212" s="3" t="s">
        <v>20</v>
      </c>
      <c r="H2212" s="3" t="s">
        <v>33</v>
      </c>
      <c r="I2212" s="3" t="s">
        <v>28</v>
      </c>
      <c r="J2212" s="3" t="s">
        <v>16</v>
      </c>
      <c r="K2212" s="3" t="s">
        <v>34</v>
      </c>
      <c r="L2212" s="3" t="s">
        <v>42</v>
      </c>
      <c r="M2212" s="8">
        <v>3</v>
      </c>
      <c r="N2212" s="5">
        <v>36.99</v>
      </c>
      <c r="O2212" s="6">
        <v>0.05</v>
      </c>
      <c r="P2212" s="5">
        <v>14.14</v>
      </c>
      <c r="Q2212" s="5">
        <f t="shared" si="136"/>
        <v>105.42149999999999</v>
      </c>
      <c r="R2212" s="5">
        <f t="shared" si="137"/>
        <v>42.42</v>
      </c>
      <c r="S2212" s="5">
        <f t="shared" si="138"/>
        <v>63.001499999999993</v>
      </c>
      <c r="T2212" s="7">
        <f t="shared" si="139"/>
        <v>0.59761528720422297</v>
      </c>
      <c r="U2212" s="4">
        <f>YEAR(SalesDataTable[[#This Row],[Order Date]])</f>
        <v>2026</v>
      </c>
      <c r="V2212" s="7" t="str">
        <f>"Q"&amp;ROUNDUP(MONTH(SalesDataTable[[#This Row],[Order Date]])/3,0)</f>
        <v>Q4</v>
      </c>
      <c r="W2212" s="8">
        <f>MONTH(SalesDataTable[[#This Row],[Order Date]])</f>
        <v>10</v>
      </c>
      <c r="X2212" s="7" t="str">
        <f>TEXT(SalesDataTable[[#This Row],[Order Date]],"mmm")</f>
        <v>Oct</v>
      </c>
    </row>
    <row r="2213" spans="1:24" ht="15.6">
      <c r="A2213" s="2">
        <v>3274</v>
      </c>
      <c r="B2213" s="12">
        <v>46323</v>
      </c>
      <c r="C2213" s="14">
        <f>YEAR(SalesDataTable[[#This Row],[Order Date]])</f>
        <v>2026</v>
      </c>
      <c r="D2213" s="14">
        <f>ROUNDUP(MONTH(SalesDataTable[[#This Row],[Order Date]])/3,0)</f>
        <v>4</v>
      </c>
      <c r="E2213" s="14">
        <f>MONTH(SalesDataTable[[#This Row],[Order Date]])</f>
        <v>10</v>
      </c>
      <c r="F2213" s="14" t="str">
        <f>TEXT(SalesDataTable[[#This Row],[Order Date]],"mmm")</f>
        <v>Oct</v>
      </c>
      <c r="G2213" s="3" t="s">
        <v>20</v>
      </c>
      <c r="H2213" s="3" t="s">
        <v>31</v>
      </c>
      <c r="I2213" s="3" t="s">
        <v>28</v>
      </c>
      <c r="J2213" s="3" t="s">
        <v>13</v>
      </c>
      <c r="K2213" s="3" t="s">
        <v>34</v>
      </c>
      <c r="L2213" s="3" t="s">
        <v>35</v>
      </c>
      <c r="M2213" s="8">
        <v>1</v>
      </c>
      <c r="N2213" s="5">
        <v>39.42</v>
      </c>
      <c r="O2213" s="6">
        <v>0</v>
      </c>
      <c r="P2213" s="5">
        <v>14.58</v>
      </c>
      <c r="Q2213" s="5">
        <f t="shared" si="136"/>
        <v>39.42</v>
      </c>
      <c r="R2213" s="5">
        <f t="shared" si="137"/>
        <v>14.58</v>
      </c>
      <c r="S2213" s="5">
        <f t="shared" si="138"/>
        <v>24.840000000000003</v>
      </c>
      <c r="T2213" s="7">
        <f t="shared" si="139"/>
        <v>0.63013698630136994</v>
      </c>
      <c r="U2213" s="4">
        <f>YEAR(SalesDataTable[[#This Row],[Order Date]])</f>
        <v>2026</v>
      </c>
      <c r="V2213" s="7" t="str">
        <f>"Q"&amp;ROUNDUP(MONTH(SalesDataTable[[#This Row],[Order Date]])/3,0)</f>
        <v>Q4</v>
      </c>
      <c r="W2213" s="8">
        <f>MONTH(SalesDataTable[[#This Row],[Order Date]])</f>
        <v>10</v>
      </c>
      <c r="X2213" s="7" t="str">
        <f>TEXT(SalesDataTable[[#This Row],[Order Date]],"mmm")</f>
        <v>Oct</v>
      </c>
    </row>
    <row r="2214" spans="1:24" ht="15.6">
      <c r="A2214" s="2">
        <v>3542</v>
      </c>
      <c r="B2214" s="12">
        <v>46323</v>
      </c>
      <c r="C2214" s="14">
        <f>YEAR(SalesDataTable[[#This Row],[Order Date]])</f>
        <v>2026</v>
      </c>
      <c r="D2214" s="14">
        <f>ROUNDUP(MONTH(SalesDataTable[[#This Row],[Order Date]])/3,0)</f>
        <v>4</v>
      </c>
      <c r="E2214" s="14">
        <f>MONTH(SalesDataTable[[#This Row],[Order Date]])</f>
        <v>10</v>
      </c>
      <c r="F2214" s="14" t="str">
        <f>TEXT(SalesDataTable[[#This Row],[Order Date]],"mmm")</f>
        <v>Oct</v>
      </c>
      <c r="G2214" s="3" t="s">
        <v>20</v>
      </c>
      <c r="H2214" s="3" t="s">
        <v>21</v>
      </c>
      <c r="I2214" s="3" t="s">
        <v>2</v>
      </c>
      <c r="J2214" s="3" t="s">
        <v>13</v>
      </c>
      <c r="K2214" s="3" t="s">
        <v>4</v>
      </c>
      <c r="L2214" s="3" t="s">
        <v>22</v>
      </c>
      <c r="M2214" s="8">
        <v>2</v>
      </c>
      <c r="N2214" s="5">
        <v>50.66</v>
      </c>
      <c r="O2214" s="6">
        <v>0</v>
      </c>
      <c r="P2214" s="5">
        <v>22.02</v>
      </c>
      <c r="Q2214" s="5">
        <f t="shared" si="136"/>
        <v>101.32</v>
      </c>
      <c r="R2214" s="5">
        <f t="shared" si="137"/>
        <v>44.04</v>
      </c>
      <c r="S2214" s="5">
        <f t="shared" si="138"/>
        <v>57.279999999999994</v>
      </c>
      <c r="T2214" s="7">
        <f t="shared" si="139"/>
        <v>0.56533754441373862</v>
      </c>
      <c r="U2214" s="4">
        <f>YEAR(SalesDataTable[[#This Row],[Order Date]])</f>
        <v>2026</v>
      </c>
      <c r="V2214" s="7" t="str">
        <f>"Q"&amp;ROUNDUP(MONTH(SalesDataTable[[#This Row],[Order Date]])/3,0)</f>
        <v>Q4</v>
      </c>
      <c r="W2214" s="8">
        <f>MONTH(SalesDataTable[[#This Row],[Order Date]])</f>
        <v>10</v>
      </c>
      <c r="X2214" s="7" t="str">
        <f>TEXT(SalesDataTable[[#This Row],[Order Date]],"mmm")</f>
        <v>Oct</v>
      </c>
    </row>
    <row r="2215" spans="1:24" ht="15.6">
      <c r="A2215" s="2">
        <v>3704</v>
      </c>
      <c r="B2215" s="12">
        <v>46323</v>
      </c>
      <c r="C2215" s="14">
        <f>YEAR(SalesDataTable[[#This Row],[Order Date]])</f>
        <v>2026</v>
      </c>
      <c r="D2215" s="14">
        <f>ROUNDUP(MONTH(SalesDataTable[[#This Row],[Order Date]])/3,0)</f>
        <v>4</v>
      </c>
      <c r="E2215" s="14">
        <f>MONTH(SalesDataTable[[#This Row],[Order Date]])</f>
        <v>10</v>
      </c>
      <c r="F2215" s="14" t="str">
        <f>TEXT(SalesDataTable[[#This Row],[Order Date]],"mmm")</f>
        <v>Oct</v>
      </c>
      <c r="G2215" s="3" t="s">
        <v>6</v>
      </c>
      <c r="H2215" s="3" t="s">
        <v>43</v>
      </c>
      <c r="I2215" s="3" t="s">
        <v>2</v>
      </c>
      <c r="J2215" s="3" t="s">
        <v>3</v>
      </c>
      <c r="K2215" s="3" t="s">
        <v>9</v>
      </c>
      <c r="L2215" s="3"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c r="U2215" s="4">
        <f>YEAR(SalesDataTable[[#This Row],[Order Date]])</f>
        <v>2026</v>
      </c>
      <c r="V2215" s="7" t="str">
        <f>"Q"&amp;ROUNDUP(MONTH(SalesDataTable[[#This Row],[Order Date]])/3,0)</f>
        <v>Q4</v>
      </c>
      <c r="W2215" s="8">
        <f>MONTH(SalesDataTable[[#This Row],[Order Date]])</f>
        <v>10</v>
      </c>
      <c r="X2215" s="7" t="str">
        <f>TEXT(SalesDataTable[[#This Row],[Order Date]],"mmm")</f>
        <v>Oct</v>
      </c>
    </row>
    <row r="2216" spans="1:24" ht="15.6">
      <c r="A2216" s="2">
        <v>4699</v>
      </c>
      <c r="B2216" s="12">
        <v>46323</v>
      </c>
      <c r="C2216" s="14">
        <f>YEAR(SalesDataTable[[#This Row],[Order Date]])</f>
        <v>2026</v>
      </c>
      <c r="D2216" s="14">
        <f>ROUNDUP(MONTH(SalesDataTable[[#This Row],[Order Date]])/3,0)</f>
        <v>4</v>
      </c>
      <c r="E2216" s="14">
        <f>MONTH(SalesDataTable[[#This Row],[Order Date]])</f>
        <v>10</v>
      </c>
      <c r="F2216" s="14" t="str">
        <f>TEXT(SalesDataTable[[#This Row],[Order Date]],"mmm")</f>
        <v>Oct</v>
      </c>
      <c r="G2216" s="3" t="s">
        <v>11</v>
      </c>
      <c r="H2216" s="3" t="s">
        <v>25</v>
      </c>
      <c r="I2216" s="3" t="s">
        <v>19</v>
      </c>
      <c r="J2216" s="3" t="s">
        <v>3</v>
      </c>
      <c r="K2216" s="3" t="s">
        <v>4</v>
      </c>
      <c r="L2216" s="3" t="s">
        <v>22</v>
      </c>
      <c r="M2216" s="8">
        <v>1</v>
      </c>
      <c r="N2216" s="5">
        <v>49.72</v>
      </c>
      <c r="O2216" s="6">
        <v>0.05</v>
      </c>
      <c r="P2216" s="5">
        <v>22.5</v>
      </c>
      <c r="Q2216" s="5">
        <f t="shared" si="136"/>
        <v>47.233999999999995</v>
      </c>
      <c r="R2216" s="5">
        <f t="shared" si="137"/>
        <v>22.5</v>
      </c>
      <c r="S2216" s="5">
        <f t="shared" si="138"/>
        <v>24.733999999999995</v>
      </c>
      <c r="T2216" s="7">
        <f t="shared" si="139"/>
        <v>0.52364821950290041</v>
      </c>
      <c r="U2216" s="4">
        <f>YEAR(SalesDataTable[[#This Row],[Order Date]])</f>
        <v>2026</v>
      </c>
      <c r="V2216" s="7" t="str">
        <f>"Q"&amp;ROUNDUP(MONTH(SalesDataTable[[#This Row],[Order Date]])/3,0)</f>
        <v>Q4</v>
      </c>
      <c r="W2216" s="8">
        <f>MONTH(SalesDataTable[[#This Row],[Order Date]])</f>
        <v>10</v>
      </c>
      <c r="X2216" s="7" t="str">
        <f>TEXT(SalesDataTable[[#This Row],[Order Date]],"mmm")</f>
        <v>Oct</v>
      </c>
    </row>
    <row r="2217" spans="1:24" ht="15.6">
      <c r="A2217" s="2">
        <v>1226</v>
      </c>
      <c r="B2217" s="12">
        <v>46324</v>
      </c>
      <c r="C2217" s="14">
        <f>YEAR(SalesDataTable[[#This Row],[Order Date]])</f>
        <v>2026</v>
      </c>
      <c r="D2217" s="14">
        <f>ROUNDUP(MONTH(SalesDataTable[[#This Row],[Order Date]])/3,0)</f>
        <v>4</v>
      </c>
      <c r="E2217" s="14">
        <f>MONTH(SalesDataTable[[#This Row],[Order Date]])</f>
        <v>10</v>
      </c>
      <c r="F2217" s="14" t="str">
        <f>TEXT(SalesDataTable[[#This Row],[Order Date]],"mmm")</f>
        <v>Oct</v>
      </c>
      <c r="G2217" s="3" t="s">
        <v>0</v>
      </c>
      <c r="H2217" s="3" t="s">
        <v>1</v>
      </c>
      <c r="I2217" s="3" t="s">
        <v>28</v>
      </c>
      <c r="J2217" s="3" t="s">
        <v>3</v>
      </c>
      <c r="K2217" s="3" t="s">
        <v>14</v>
      </c>
      <c r="L2217" s="3" t="s">
        <v>15</v>
      </c>
      <c r="M2217" s="8">
        <v>1</v>
      </c>
      <c r="N2217" s="5">
        <v>36.58</v>
      </c>
      <c r="O2217" s="6">
        <v>0</v>
      </c>
      <c r="P2217" s="5">
        <v>13.5</v>
      </c>
      <c r="Q2217" s="5">
        <f t="shared" si="136"/>
        <v>36.58</v>
      </c>
      <c r="R2217" s="5">
        <f t="shared" si="137"/>
        <v>13.5</v>
      </c>
      <c r="S2217" s="5">
        <f t="shared" si="138"/>
        <v>23.08</v>
      </c>
      <c r="T2217" s="7">
        <f t="shared" si="139"/>
        <v>0.63094587206123565</v>
      </c>
      <c r="U2217" s="4">
        <f>YEAR(SalesDataTable[[#This Row],[Order Date]])</f>
        <v>2026</v>
      </c>
      <c r="V2217" s="7" t="str">
        <f>"Q"&amp;ROUNDUP(MONTH(SalesDataTable[[#This Row],[Order Date]])/3,0)</f>
        <v>Q4</v>
      </c>
      <c r="W2217" s="8">
        <f>MONTH(SalesDataTable[[#This Row],[Order Date]])</f>
        <v>10</v>
      </c>
      <c r="X2217" s="7" t="str">
        <f>TEXT(SalesDataTable[[#This Row],[Order Date]],"mmm")</f>
        <v>Oct</v>
      </c>
    </row>
    <row r="2218" spans="1:24" ht="15.6">
      <c r="A2218" s="2">
        <v>1245</v>
      </c>
      <c r="B2218" s="12">
        <v>46324</v>
      </c>
      <c r="C2218" s="14">
        <f>YEAR(SalesDataTable[[#This Row],[Order Date]])</f>
        <v>2026</v>
      </c>
      <c r="D2218" s="14">
        <f>ROUNDUP(MONTH(SalesDataTable[[#This Row],[Order Date]])/3,0)</f>
        <v>4</v>
      </c>
      <c r="E2218" s="14">
        <f>MONTH(SalesDataTable[[#This Row],[Order Date]])</f>
        <v>10</v>
      </c>
      <c r="F2218" s="14" t="str">
        <f>TEXT(SalesDataTable[[#This Row],[Order Date]],"mmm")</f>
        <v>Oct</v>
      </c>
      <c r="G2218" s="3" t="s">
        <v>6</v>
      </c>
      <c r="H2218" s="3" t="s">
        <v>27</v>
      </c>
      <c r="I2218" s="3" t="s">
        <v>28</v>
      </c>
      <c r="J2218" s="3" t="s">
        <v>3</v>
      </c>
      <c r="K2218" s="3" t="s">
        <v>34</v>
      </c>
      <c r="L2218" s="3" t="s">
        <v>35</v>
      </c>
      <c r="M2218" s="8">
        <v>2</v>
      </c>
      <c r="N2218" s="5">
        <v>41.06</v>
      </c>
      <c r="O2218" s="6">
        <v>0.05</v>
      </c>
      <c r="P2218" s="5">
        <v>15.07</v>
      </c>
      <c r="Q2218" s="5">
        <f t="shared" si="136"/>
        <v>78.013999999999996</v>
      </c>
      <c r="R2218" s="5">
        <f t="shared" si="137"/>
        <v>30.14</v>
      </c>
      <c r="S2218" s="5">
        <f t="shared" si="138"/>
        <v>47.873999999999995</v>
      </c>
      <c r="T2218" s="7">
        <f t="shared" si="139"/>
        <v>0.6136590868305688</v>
      </c>
      <c r="U2218" s="4">
        <f>YEAR(SalesDataTable[[#This Row],[Order Date]])</f>
        <v>2026</v>
      </c>
      <c r="V2218" s="7" t="str">
        <f>"Q"&amp;ROUNDUP(MONTH(SalesDataTable[[#This Row],[Order Date]])/3,0)</f>
        <v>Q4</v>
      </c>
      <c r="W2218" s="8">
        <f>MONTH(SalesDataTable[[#This Row],[Order Date]])</f>
        <v>10</v>
      </c>
      <c r="X2218" s="7" t="str">
        <f>TEXT(SalesDataTable[[#This Row],[Order Date]],"mmm")</f>
        <v>Oct</v>
      </c>
    </row>
    <row r="2219" spans="1:24" ht="15.6">
      <c r="A2219" s="2">
        <v>1477</v>
      </c>
      <c r="B2219" s="12">
        <v>46324</v>
      </c>
      <c r="C2219" s="14">
        <f>YEAR(SalesDataTable[[#This Row],[Order Date]])</f>
        <v>2026</v>
      </c>
      <c r="D2219" s="14">
        <f>ROUNDUP(MONTH(SalesDataTable[[#This Row],[Order Date]])/3,0)</f>
        <v>4</v>
      </c>
      <c r="E2219" s="14">
        <f>MONTH(SalesDataTable[[#This Row],[Order Date]])</f>
        <v>10</v>
      </c>
      <c r="F2219" s="14" t="str">
        <f>TEXT(SalesDataTable[[#This Row],[Order Date]],"mmm")</f>
        <v>Oct</v>
      </c>
      <c r="G2219" s="3" t="s">
        <v>6</v>
      </c>
      <c r="H2219" s="3" t="s">
        <v>49</v>
      </c>
      <c r="I2219" s="3" t="s">
        <v>28</v>
      </c>
      <c r="J2219" s="3" t="s">
        <v>3</v>
      </c>
      <c r="K2219" s="3" t="s">
        <v>23</v>
      </c>
      <c r="L2219" s="3"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c r="U2219" s="4">
        <f>YEAR(SalesDataTable[[#This Row],[Order Date]])</f>
        <v>2026</v>
      </c>
      <c r="V2219" s="7" t="str">
        <f>"Q"&amp;ROUNDUP(MONTH(SalesDataTable[[#This Row],[Order Date]])/3,0)</f>
        <v>Q4</v>
      </c>
      <c r="W2219" s="8">
        <f>MONTH(SalesDataTable[[#This Row],[Order Date]])</f>
        <v>10</v>
      </c>
      <c r="X2219" s="7" t="str">
        <f>TEXT(SalesDataTable[[#This Row],[Order Date]],"mmm")</f>
        <v>Oct</v>
      </c>
    </row>
    <row r="2220" spans="1:24" ht="15.6">
      <c r="A2220" s="2">
        <v>1575</v>
      </c>
      <c r="B2220" s="12">
        <v>46324</v>
      </c>
      <c r="C2220" s="14">
        <f>YEAR(SalesDataTable[[#This Row],[Order Date]])</f>
        <v>2026</v>
      </c>
      <c r="D2220" s="14">
        <f>ROUNDUP(MONTH(SalesDataTable[[#This Row],[Order Date]])/3,0)</f>
        <v>4</v>
      </c>
      <c r="E2220" s="14">
        <f>MONTH(SalesDataTable[[#This Row],[Order Date]])</f>
        <v>10</v>
      </c>
      <c r="F2220" s="14" t="str">
        <f>TEXT(SalesDataTable[[#This Row],[Order Date]],"mmm")</f>
        <v>Oct</v>
      </c>
      <c r="G2220" s="3" t="s">
        <v>20</v>
      </c>
      <c r="H2220" s="3" t="s">
        <v>31</v>
      </c>
      <c r="I2220" s="3" t="s">
        <v>8</v>
      </c>
      <c r="J2220" s="3" t="s">
        <v>3</v>
      </c>
      <c r="K2220" s="3" t="s">
        <v>14</v>
      </c>
      <c r="L2220" s="3"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c r="U2220" s="4">
        <f>YEAR(SalesDataTable[[#This Row],[Order Date]])</f>
        <v>2026</v>
      </c>
      <c r="V2220" s="7" t="str">
        <f>"Q"&amp;ROUNDUP(MONTH(SalesDataTable[[#This Row],[Order Date]])/3,0)</f>
        <v>Q4</v>
      </c>
      <c r="W2220" s="8">
        <f>MONTH(SalesDataTable[[#This Row],[Order Date]])</f>
        <v>10</v>
      </c>
      <c r="X2220" s="7" t="str">
        <f>TEXT(SalesDataTable[[#This Row],[Order Date]],"mmm")</f>
        <v>Oct</v>
      </c>
    </row>
    <row r="2221" spans="1:24" ht="15.6">
      <c r="A2221" s="2">
        <v>2830</v>
      </c>
      <c r="B2221" s="12">
        <v>46324</v>
      </c>
      <c r="C2221" s="14">
        <f>YEAR(SalesDataTable[[#This Row],[Order Date]])</f>
        <v>2026</v>
      </c>
      <c r="D2221" s="14">
        <f>ROUNDUP(MONTH(SalesDataTable[[#This Row],[Order Date]])/3,0)</f>
        <v>4</v>
      </c>
      <c r="E2221" s="14">
        <f>MONTH(SalesDataTable[[#This Row],[Order Date]])</f>
        <v>10</v>
      </c>
      <c r="F2221" s="14" t="str">
        <f>TEXT(SalesDataTable[[#This Row],[Order Date]],"mmm")</f>
        <v>Oct</v>
      </c>
      <c r="G2221" s="3" t="s">
        <v>11</v>
      </c>
      <c r="H2221" s="3" t="s">
        <v>12</v>
      </c>
      <c r="I2221" s="3" t="s">
        <v>2</v>
      </c>
      <c r="J2221" s="3" t="s">
        <v>13</v>
      </c>
      <c r="K2221" s="3" t="s">
        <v>14</v>
      </c>
      <c r="L2221" s="3"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c r="U2221" s="4">
        <f>YEAR(SalesDataTable[[#This Row],[Order Date]])</f>
        <v>2026</v>
      </c>
      <c r="V2221" s="7" t="str">
        <f>"Q"&amp;ROUNDUP(MONTH(SalesDataTable[[#This Row],[Order Date]])/3,0)</f>
        <v>Q4</v>
      </c>
      <c r="W2221" s="8">
        <f>MONTH(SalesDataTable[[#This Row],[Order Date]])</f>
        <v>10</v>
      </c>
      <c r="X2221" s="7" t="str">
        <f>TEXT(SalesDataTable[[#This Row],[Order Date]],"mmm")</f>
        <v>Oct</v>
      </c>
    </row>
    <row r="2222" spans="1:24" ht="15.6">
      <c r="A2222" s="2">
        <v>2884</v>
      </c>
      <c r="B2222" s="12">
        <v>46324</v>
      </c>
      <c r="C2222" s="14">
        <f>YEAR(SalesDataTable[[#This Row],[Order Date]])</f>
        <v>2026</v>
      </c>
      <c r="D2222" s="14">
        <f>ROUNDUP(MONTH(SalesDataTable[[#This Row],[Order Date]])/3,0)</f>
        <v>4</v>
      </c>
      <c r="E2222" s="14">
        <f>MONTH(SalesDataTable[[#This Row],[Order Date]])</f>
        <v>10</v>
      </c>
      <c r="F2222" s="14" t="str">
        <f>TEXT(SalesDataTable[[#This Row],[Order Date]],"mmm")</f>
        <v>Oct</v>
      </c>
      <c r="G2222" s="3" t="s">
        <v>0</v>
      </c>
      <c r="H2222" s="3" t="s">
        <v>50</v>
      </c>
      <c r="I2222" s="3" t="s">
        <v>19</v>
      </c>
      <c r="J2222" s="3" t="s">
        <v>3</v>
      </c>
      <c r="K2222" s="3" t="s">
        <v>4</v>
      </c>
      <c r="L2222" s="3" t="s">
        <v>5</v>
      </c>
      <c r="M2222" s="8">
        <v>2</v>
      </c>
      <c r="N2222" s="5">
        <v>83.6</v>
      </c>
      <c r="O2222" s="6">
        <v>0</v>
      </c>
      <c r="P2222" s="5">
        <v>43.01</v>
      </c>
      <c r="Q2222" s="5">
        <f t="shared" si="136"/>
        <v>167.2</v>
      </c>
      <c r="R2222" s="5">
        <f t="shared" si="137"/>
        <v>86.02</v>
      </c>
      <c r="S2222" s="5">
        <f t="shared" si="138"/>
        <v>81.179999999999993</v>
      </c>
      <c r="T2222" s="7">
        <f t="shared" si="139"/>
        <v>0.48552631578947369</v>
      </c>
      <c r="U2222" s="4">
        <f>YEAR(SalesDataTable[[#This Row],[Order Date]])</f>
        <v>2026</v>
      </c>
      <c r="V2222" s="7" t="str">
        <f>"Q"&amp;ROUNDUP(MONTH(SalesDataTable[[#This Row],[Order Date]])/3,0)</f>
        <v>Q4</v>
      </c>
      <c r="W2222" s="8">
        <f>MONTH(SalesDataTable[[#This Row],[Order Date]])</f>
        <v>10</v>
      </c>
      <c r="X2222" s="7" t="str">
        <f>TEXT(SalesDataTable[[#This Row],[Order Date]],"mmm")</f>
        <v>Oct</v>
      </c>
    </row>
    <row r="2223" spans="1:24" ht="15.6">
      <c r="A2223" s="2">
        <v>3093</v>
      </c>
      <c r="B2223" s="12">
        <v>46324</v>
      </c>
      <c r="C2223" s="14">
        <f>YEAR(SalesDataTable[[#This Row],[Order Date]])</f>
        <v>2026</v>
      </c>
      <c r="D2223" s="14">
        <f>ROUNDUP(MONTH(SalesDataTable[[#This Row],[Order Date]])/3,0)</f>
        <v>4</v>
      </c>
      <c r="E2223" s="14">
        <f>MONTH(SalesDataTable[[#This Row],[Order Date]])</f>
        <v>10</v>
      </c>
      <c r="F2223" s="14" t="str">
        <f>TEXT(SalesDataTable[[#This Row],[Order Date]],"mmm")</f>
        <v>Oct</v>
      </c>
      <c r="G2223" s="3" t="s">
        <v>20</v>
      </c>
      <c r="H2223" s="3" t="s">
        <v>21</v>
      </c>
      <c r="I2223" s="3" t="s">
        <v>8</v>
      </c>
      <c r="J2223" s="3" t="s">
        <v>16</v>
      </c>
      <c r="K2223" s="3" t="s">
        <v>23</v>
      </c>
      <c r="L2223" s="3"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c r="U2223" s="4">
        <f>YEAR(SalesDataTable[[#This Row],[Order Date]])</f>
        <v>2026</v>
      </c>
      <c r="V2223" s="7" t="str">
        <f>"Q"&amp;ROUNDUP(MONTH(SalesDataTable[[#This Row],[Order Date]])/3,0)</f>
        <v>Q4</v>
      </c>
      <c r="W2223" s="8">
        <f>MONTH(SalesDataTable[[#This Row],[Order Date]])</f>
        <v>10</v>
      </c>
      <c r="X2223" s="7" t="str">
        <f>TEXT(SalesDataTable[[#This Row],[Order Date]],"mmm")</f>
        <v>Oct</v>
      </c>
    </row>
    <row r="2224" spans="1:24" ht="15.6">
      <c r="A2224" s="2">
        <v>3613</v>
      </c>
      <c r="B2224" s="12">
        <v>46324</v>
      </c>
      <c r="C2224" s="14">
        <f>YEAR(SalesDataTable[[#This Row],[Order Date]])</f>
        <v>2026</v>
      </c>
      <c r="D2224" s="14">
        <f>ROUNDUP(MONTH(SalesDataTable[[#This Row],[Order Date]])/3,0)</f>
        <v>4</v>
      </c>
      <c r="E2224" s="14">
        <f>MONTH(SalesDataTable[[#This Row],[Order Date]])</f>
        <v>10</v>
      </c>
      <c r="F2224" s="14" t="str">
        <f>TEXT(SalesDataTable[[#This Row],[Order Date]],"mmm")</f>
        <v>Oct</v>
      </c>
      <c r="G2224" s="3" t="s">
        <v>6</v>
      </c>
      <c r="H2224" s="3" t="s">
        <v>43</v>
      </c>
      <c r="I2224" s="3" t="s">
        <v>2</v>
      </c>
      <c r="J2224" s="3" t="s">
        <v>3</v>
      </c>
      <c r="K2224" s="3" t="s">
        <v>14</v>
      </c>
      <c r="L2224" s="3" t="s">
        <v>48</v>
      </c>
      <c r="M2224" s="8">
        <v>3</v>
      </c>
      <c r="N2224" s="5">
        <v>167.41</v>
      </c>
      <c r="O2224" s="6">
        <v>0</v>
      </c>
      <c r="P2224" s="5">
        <v>85.33</v>
      </c>
      <c r="Q2224" s="5">
        <f t="shared" si="136"/>
        <v>502.23</v>
      </c>
      <c r="R2224" s="5">
        <f t="shared" si="137"/>
        <v>255.99</v>
      </c>
      <c r="S2224" s="5">
        <f t="shared" si="138"/>
        <v>246.24</v>
      </c>
      <c r="T2224" s="7">
        <f t="shared" si="139"/>
        <v>0.49029329191804549</v>
      </c>
      <c r="U2224" s="4">
        <f>YEAR(SalesDataTable[[#This Row],[Order Date]])</f>
        <v>2026</v>
      </c>
      <c r="V2224" s="7" t="str">
        <f>"Q"&amp;ROUNDUP(MONTH(SalesDataTable[[#This Row],[Order Date]])/3,0)</f>
        <v>Q4</v>
      </c>
      <c r="W2224" s="8">
        <f>MONTH(SalesDataTable[[#This Row],[Order Date]])</f>
        <v>10</v>
      </c>
      <c r="X2224" s="7" t="str">
        <f>TEXT(SalesDataTable[[#This Row],[Order Date]],"mmm")</f>
        <v>Oct</v>
      </c>
    </row>
    <row r="2225" spans="1:24" ht="15.6">
      <c r="A2225" s="2">
        <v>4496</v>
      </c>
      <c r="B2225" s="12">
        <v>46324</v>
      </c>
      <c r="C2225" s="14">
        <f>YEAR(SalesDataTable[[#This Row],[Order Date]])</f>
        <v>2026</v>
      </c>
      <c r="D2225" s="14">
        <f>ROUNDUP(MONTH(SalesDataTable[[#This Row],[Order Date]])/3,0)</f>
        <v>4</v>
      </c>
      <c r="E2225" s="14">
        <f>MONTH(SalesDataTable[[#This Row],[Order Date]])</f>
        <v>10</v>
      </c>
      <c r="F2225" s="14" t="str">
        <f>TEXT(SalesDataTable[[#This Row],[Order Date]],"mmm")</f>
        <v>Oct</v>
      </c>
      <c r="G2225" s="3" t="s">
        <v>20</v>
      </c>
      <c r="H2225" s="3" t="s">
        <v>33</v>
      </c>
      <c r="I2225" s="3" t="s">
        <v>2</v>
      </c>
      <c r="J2225" s="3" t="s">
        <v>3</v>
      </c>
      <c r="K2225" s="3" t="s">
        <v>34</v>
      </c>
      <c r="L2225" s="3" t="s">
        <v>35</v>
      </c>
      <c r="M2225" s="8">
        <v>2</v>
      </c>
      <c r="N2225" s="5">
        <v>40.83</v>
      </c>
      <c r="O2225" s="6">
        <v>0.1</v>
      </c>
      <c r="P2225" s="5">
        <v>14.91</v>
      </c>
      <c r="Q2225" s="5">
        <f t="shared" si="136"/>
        <v>73.494</v>
      </c>
      <c r="R2225" s="5">
        <f t="shared" si="137"/>
        <v>29.82</v>
      </c>
      <c r="S2225" s="5">
        <f t="shared" si="138"/>
        <v>43.673999999999999</v>
      </c>
      <c r="T2225" s="7">
        <f t="shared" si="139"/>
        <v>0.59425259204833047</v>
      </c>
      <c r="U2225" s="4">
        <f>YEAR(SalesDataTable[[#This Row],[Order Date]])</f>
        <v>2026</v>
      </c>
      <c r="V2225" s="7" t="str">
        <f>"Q"&amp;ROUNDUP(MONTH(SalesDataTable[[#This Row],[Order Date]])/3,0)</f>
        <v>Q4</v>
      </c>
      <c r="W2225" s="8">
        <f>MONTH(SalesDataTable[[#This Row],[Order Date]])</f>
        <v>10</v>
      </c>
      <c r="X2225" s="7" t="str">
        <f>TEXT(SalesDataTable[[#This Row],[Order Date]],"mmm")</f>
        <v>Oct</v>
      </c>
    </row>
    <row r="2226" spans="1:24" ht="15.6">
      <c r="A2226" s="2">
        <v>5194</v>
      </c>
      <c r="B2226" s="12">
        <v>46324</v>
      </c>
      <c r="C2226" s="14">
        <f>YEAR(SalesDataTable[[#This Row],[Order Date]])</f>
        <v>2026</v>
      </c>
      <c r="D2226" s="14">
        <f>ROUNDUP(MONTH(SalesDataTable[[#This Row],[Order Date]])/3,0)</f>
        <v>4</v>
      </c>
      <c r="E2226" s="14">
        <f>MONTH(SalesDataTable[[#This Row],[Order Date]])</f>
        <v>10</v>
      </c>
      <c r="F2226" s="14" t="str">
        <f>TEXT(SalesDataTable[[#This Row],[Order Date]],"mmm")</f>
        <v>Oct</v>
      </c>
      <c r="G2226" s="3" t="s">
        <v>0</v>
      </c>
      <c r="H2226" s="3" t="s">
        <v>36</v>
      </c>
      <c r="I2226" s="3" t="s">
        <v>8</v>
      </c>
      <c r="J2226" s="3" t="s">
        <v>16</v>
      </c>
      <c r="K2226" s="3" t="s">
        <v>23</v>
      </c>
      <c r="L2226" s="3" t="s">
        <v>40</v>
      </c>
      <c r="M2226" s="8">
        <v>12</v>
      </c>
      <c r="N2226" s="5">
        <v>80.84</v>
      </c>
      <c r="O2226" s="6">
        <v>0.1</v>
      </c>
      <c r="P2226" s="5">
        <v>38.39</v>
      </c>
      <c r="Q2226" s="5">
        <f t="shared" si="136"/>
        <v>873.072</v>
      </c>
      <c r="R2226" s="5">
        <f t="shared" si="137"/>
        <v>460.68</v>
      </c>
      <c r="S2226" s="5">
        <f t="shared" si="138"/>
        <v>412.392</v>
      </c>
      <c r="T2226" s="7">
        <f t="shared" si="139"/>
        <v>0.4723459233602727</v>
      </c>
      <c r="U2226" s="4">
        <f>YEAR(SalesDataTable[[#This Row],[Order Date]])</f>
        <v>2026</v>
      </c>
      <c r="V2226" s="7" t="str">
        <f>"Q"&amp;ROUNDUP(MONTH(SalesDataTable[[#This Row],[Order Date]])/3,0)</f>
        <v>Q4</v>
      </c>
      <c r="W2226" s="8">
        <f>MONTH(SalesDataTable[[#This Row],[Order Date]])</f>
        <v>10</v>
      </c>
      <c r="X2226" s="7" t="str">
        <f>TEXT(SalesDataTable[[#This Row],[Order Date]],"mmm")</f>
        <v>Oct</v>
      </c>
    </row>
    <row r="2227" spans="1:24" ht="15.6">
      <c r="A2227" s="2">
        <v>339</v>
      </c>
      <c r="B2227" s="12">
        <v>46325</v>
      </c>
      <c r="C2227" s="14">
        <f>YEAR(SalesDataTable[[#This Row],[Order Date]])</f>
        <v>2026</v>
      </c>
      <c r="D2227" s="14">
        <f>ROUNDUP(MONTH(SalesDataTable[[#This Row],[Order Date]])/3,0)</f>
        <v>4</v>
      </c>
      <c r="E2227" s="14">
        <f>MONTH(SalesDataTable[[#This Row],[Order Date]])</f>
        <v>10</v>
      </c>
      <c r="F2227" s="14" t="str">
        <f>TEXT(SalesDataTable[[#This Row],[Order Date]],"mmm")</f>
        <v>Oct</v>
      </c>
      <c r="G2227" s="3" t="s">
        <v>20</v>
      </c>
      <c r="H2227" s="3" t="s">
        <v>47</v>
      </c>
      <c r="I2227" s="3" t="s">
        <v>2</v>
      </c>
      <c r="J2227" s="3" t="s">
        <v>3</v>
      </c>
      <c r="K2227" s="3" t="s">
        <v>4</v>
      </c>
      <c r="L2227" s="3" t="s">
        <v>26</v>
      </c>
      <c r="M2227" s="8">
        <v>1</v>
      </c>
      <c r="N2227" s="5">
        <v>39.65</v>
      </c>
      <c r="O2227" s="6">
        <v>0</v>
      </c>
      <c r="P2227" s="5">
        <v>16.38</v>
      </c>
      <c r="Q2227" s="5">
        <f t="shared" si="136"/>
        <v>39.65</v>
      </c>
      <c r="R2227" s="5">
        <f t="shared" si="137"/>
        <v>16.38</v>
      </c>
      <c r="S2227" s="5">
        <f t="shared" si="138"/>
        <v>23.27</v>
      </c>
      <c r="T2227" s="7">
        <f t="shared" si="139"/>
        <v>0.58688524590163937</v>
      </c>
      <c r="U2227" s="4">
        <f>YEAR(SalesDataTable[[#This Row],[Order Date]])</f>
        <v>2026</v>
      </c>
      <c r="V2227" s="7" t="str">
        <f>"Q"&amp;ROUNDUP(MONTH(SalesDataTable[[#This Row],[Order Date]])/3,0)</f>
        <v>Q4</v>
      </c>
      <c r="W2227" s="8">
        <f>MONTH(SalesDataTable[[#This Row],[Order Date]])</f>
        <v>10</v>
      </c>
      <c r="X2227" s="7" t="str">
        <f>TEXT(SalesDataTable[[#This Row],[Order Date]],"mmm")</f>
        <v>Oct</v>
      </c>
    </row>
    <row r="2228" spans="1:24" ht="15.6">
      <c r="A2228" s="2">
        <v>1199</v>
      </c>
      <c r="B2228" s="12">
        <v>46325</v>
      </c>
      <c r="C2228" s="14">
        <f>YEAR(SalesDataTable[[#This Row],[Order Date]])</f>
        <v>2026</v>
      </c>
      <c r="D2228" s="14">
        <f>ROUNDUP(MONTH(SalesDataTable[[#This Row],[Order Date]])/3,0)</f>
        <v>4</v>
      </c>
      <c r="E2228" s="14">
        <f>MONTH(SalesDataTable[[#This Row],[Order Date]])</f>
        <v>10</v>
      </c>
      <c r="F2228" s="14" t="str">
        <f>TEXT(SalesDataTable[[#This Row],[Order Date]],"mmm")</f>
        <v>Oct</v>
      </c>
      <c r="G2228" s="3" t="s">
        <v>6</v>
      </c>
      <c r="H2228" s="3" t="s">
        <v>43</v>
      </c>
      <c r="I2228" s="3" t="s">
        <v>2</v>
      </c>
      <c r="J2228" s="3" t="s">
        <v>13</v>
      </c>
      <c r="K2228" s="3" t="s">
        <v>4</v>
      </c>
      <c r="L2228" s="3" t="s">
        <v>30</v>
      </c>
      <c r="M2228" s="8">
        <v>1</v>
      </c>
      <c r="N2228" s="5">
        <v>102.47</v>
      </c>
      <c r="O2228" s="6">
        <v>0.1</v>
      </c>
      <c r="P2228" s="5">
        <v>49.75</v>
      </c>
      <c r="Q2228" s="5">
        <f t="shared" si="136"/>
        <v>92.222999999999999</v>
      </c>
      <c r="R2228" s="5">
        <f t="shared" si="137"/>
        <v>49.75</v>
      </c>
      <c r="S2228" s="5">
        <f t="shared" si="138"/>
        <v>42.472999999999999</v>
      </c>
      <c r="T2228" s="7">
        <f t="shared" si="139"/>
        <v>0.46054671828068922</v>
      </c>
      <c r="U2228" s="4">
        <f>YEAR(SalesDataTable[[#This Row],[Order Date]])</f>
        <v>2026</v>
      </c>
      <c r="V2228" s="7" t="str">
        <f>"Q"&amp;ROUNDUP(MONTH(SalesDataTable[[#This Row],[Order Date]])/3,0)</f>
        <v>Q4</v>
      </c>
      <c r="W2228" s="8">
        <f>MONTH(SalesDataTable[[#This Row],[Order Date]])</f>
        <v>10</v>
      </c>
      <c r="X2228" s="7" t="str">
        <f>TEXT(SalesDataTable[[#This Row],[Order Date]],"mmm")</f>
        <v>Oct</v>
      </c>
    </row>
    <row r="2229" spans="1:24" ht="15.6">
      <c r="A2229" s="2">
        <v>1253</v>
      </c>
      <c r="B2229" s="12">
        <v>46325</v>
      </c>
      <c r="C2229" s="14">
        <f>YEAR(SalesDataTable[[#This Row],[Order Date]])</f>
        <v>2026</v>
      </c>
      <c r="D2229" s="14">
        <f>ROUNDUP(MONTH(SalesDataTable[[#This Row],[Order Date]])/3,0)</f>
        <v>4</v>
      </c>
      <c r="E2229" s="14">
        <f>MONTH(SalesDataTable[[#This Row],[Order Date]])</f>
        <v>10</v>
      </c>
      <c r="F2229" s="14" t="str">
        <f>TEXT(SalesDataTable[[#This Row],[Order Date]],"mmm")</f>
        <v>Oct</v>
      </c>
      <c r="G2229" s="3" t="s">
        <v>20</v>
      </c>
      <c r="H2229" s="3" t="s">
        <v>47</v>
      </c>
      <c r="I2229" s="3" t="s">
        <v>19</v>
      </c>
      <c r="J2229" s="3" t="s">
        <v>16</v>
      </c>
      <c r="K2229" s="3" t="s">
        <v>34</v>
      </c>
      <c r="L2229" s="3" t="s">
        <v>35</v>
      </c>
      <c r="M2229" s="8">
        <v>2</v>
      </c>
      <c r="N2229" s="5">
        <v>40.43</v>
      </c>
      <c r="O2229" s="6">
        <v>0</v>
      </c>
      <c r="P2229" s="5">
        <v>14.88</v>
      </c>
      <c r="Q2229" s="5">
        <f t="shared" si="136"/>
        <v>80.86</v>
      </c>
      <c r="R2229" s="5">
        <f t="shared" si="137"/>
        <v>29.76</v>
      </c>
      <c r="S2229" s="5">
        <f t="shared" si="138"/>
        <v>51.099999999999994</v>
      </c>
      <c r="T2229" s="7">
        <f t="shared" si="139"/>
        <v>0.63195646796932969</v>
      </c>
      <c r="U2229" s="4">
        <f>YEAR(SalesDataTable[[#This Row],[Order Date]])</f>
        <v>2026</v>
      </c>
      <c r="V2229" s="7" t="str">
        <f>"Q"&amp;ROUNDUP(MONTH(SalesDataTable[[#This Row],[Order Date]])/3,0)</f>
        <v>Q4</v>
      </c>
      <c r="W2229" s="8">
        <f>MONTH(SalesDataTable[[#This Row],[Order Date]])</f>
        <v>10</v>
      </c>
      <c r="X2229" s="7" t="str">
        <f>TEXT(SalesDataTable[[#This Row],[Order Date]],"mmm")</f>
        <v>Oct</v>
      </c>
    </row>
    <row r="2230" spans="1:24" ht="15.6">
      <c r="A2230" s="2">
        <v>1407</v>
      </c>
      <c r="B2230" s="12">
        <v>46325</v>
      </c>
      <c r="C2230" s="14">
        <f>YEAR(SalesDataTable[[#This Row],[Order Date]])</f>
        <v>2026</v>
      </c>
      <c r="D2230" s="14">
        <f>ROUNDUP(MONTH(SalesDataTable[[#This Row],[Order Date]])/3,0)</f>
        <v>4</v>
      </c>
      <c r="E2230" s="14">
        <f>MONTH(SalesDataTable[[#This Row],[Order Date]])</f>
        <v>10</v>
      </c>
      <c r="F2230" s="14" t="str">
        <f>TEXT(SalesDataTable[[#This Row],[Order Date]],"mmm")</f>
        <v>Oct</v>
      </c>
      <c r="G2230" s="3" t="s">
        <v>20</v>
      </c>
      <c r="H2230" s="3" t="s">
        <v>33</v>
      </c>
      <c r="I2230" s="3" t="s">
        <v>19</v>
      </c>
      <c r="J2230" s="3" t="s">
        <v>16</v>
      </c>
      <c r="K2230" s="3" t="s">
        <v>14</v>
      </c>
      <c r="L2230" s="3"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c r="U2230" s="4">
        <f>YEAR(SalesDataTable[[#This Row],[Order Date]])</f>
        <v>2026</v>
      </c>
      <c r="V2230" s="7" t="str">
        <f>"Q"&amp;ROUNDUP(MONTH(SalesDataTable[[#This Row],[Order Date]])/3,0)</f>
        <v>Q4</v>
      </c>
      <c r="W2230" s="8">
        <f>MONTH(SalesDataTable[[#This Row],[Order Date]])</f>
        <v>10</v>
      </c>
      <c r="X2230" s="7" t="str">
        <f>TEXT(SalesDataTable[[#This Row],[Order Date]],"mmm")</f>
        <v>Oct</v>
      </c>
    </row>
    <row r="2231" spans="1:24" ht="15.6">
      <c r="A2231" s="2">
        <v>2532</v>
      </c>
      <c r="B2231" s="12">
        <v>46325</v>
      </c>
      <c r="C2231" s="14">
        <f>YEAR(SalesDataTable[[#This Row],[Order Date]])</f>
        <v>2026</v>
      </c>
      <c r="D2231" s="14">
        <f>ROUNDUP(MONTH(SalesDataTable[[#This Row],[Order Date]])/3,0)</f>
        <v>4</v>
      </c>
      <c r="E2231" s="14">
        <f>MONTH(SalesDataTable[[#This Row],[Order Date]])</f>
        <v>10</v>
      </c>
      <c r="F2231" s="14" t="str">
        <f>TEXT(SalesDataTable[[#This Row],[Order Date]],"mmm")</f>
        <v>Oct</v>
      </c>
      <c r="G2231" s="3" t="s">
        <v>0</v>
      </c>
      <c r="H2231" s="3" t="s">
        <v>50</v>
      </c>
      <c r="I2231" s="3" t="s">
        <v>28</v>
      </c>
      <c r="J2231" s="3" t="s">
        <v>13</v>
      </c>
      <c r="K2231" s="3" t="s">
        <v>4</v>
      </c>
      <c r="L2231" s="3" t="s">
        <v>5</v>
      </c>
      <c r="M2231" s="8">
        <v>1</v>
      </c>
      <c r="N2231" s="5">
        <v>80.400000000000006</v>
      </c>
      <c r="O2231" s="6">
        <v>0</v>
      </c>
      <c r="P2231" s="5">
        <v>43.34</v>
      </c>
      <c r="Q2231" s="5">
        <f t="shared" si="136"/>
        <v>80.400000000000006</v>
      </c>
      <c r="R2231" s="5">
        <f t="shared" si="137"/>
        <v>43.34</v>
      </c>
      <c r="S2231" s="5">
        <f t="shared" si="138"/>
        <v>37.06</v>
      </c>
      <c r="T2231" s="7">
        <f t="shared" si="139"/>
        <v>0.46094527363184079</v>
      </c>
      <c r="U2231" s="4">
        <f>YEAR(SalesDataTable[[#This Row],[Order Date]])</f>
        <v>2026</v>
      </c>
      <c r="V2231" s="7" t="str">
        <f>"Q"&amp;ROUNDUP(MONTH(SalesDataTable[[#This Row],[Order Date]])/3,0)</f>
        <v>Q4</v>
      </c>
      <c r="W2231" s="8">
        <f>MONTH(SalesDataTable[[#This Row],[Order Date]])</f>
        <v>10</v>
      </c>
      <c r="X2231" s="7" t="str">
        <f>TEXT(SalesDataTable[[#This Row],[Order Date]],"mmm")</f>
        <v>Oct</v>
      </c>
    </row>
    <row r="2232" spans="1:24" ht="15.6">
      <c r="A2232" s="2">
        <v>307</v>
      </c>
      <c r="B2232" s="12">
        <v>46326</v>
      </c>
      <c r="C2232" s="14">
        <f>YEAR(SalesDataTable[[#This Row],[Order Date]])</f>
        <v>2026</v>
      </c>
      <c r="D2232" s="14">
        <f>ROUNDUP(MONTH(SalesDataTable[[#This Row],[Order Date]])/3,0)</f>
        <v>4</v>
      </c>
      <c r="E2232" s="14">
        <f>MONTH(SalesDataTable[[#This Row],[Order Date]])</f>
        <v>10</v>
      </c>
      <c r="F2232" s="14" t="str">
        <f>TEXT(SalesDataTable[[#This Row],[Order Date]],"mmm")</f>
        <v>Oct</v>
      </c>
      <c r="G2232" s="3" t="s">
        <v>20</v>
      </c>
      <c r="H2232" s="3" t="s">
        <v>33</v>
      </c>
      <c r="I2232" s="3" t="s">
        <v>2</v>
      </c>
      <c r="J2232" s="3" t="s">
        <v>3</v>
      </c>
      <c r="K2232" s="3" t="s">
        <v>34</v>
      </c>
      <c r="L2232" s="3" t="s">
        <v>42</v>
      </c>
      <c r="M2232" s="8">
        <v>1</v>
      </c>
      <c r="N2232" s="5">
        <v>37.08</v>
      </c>
      <c r="O2232" s="6">
        <v>0</v>
      </c>
      <c r="P2232" s="5">
        <v>13.62</v>
      </c>
      <c r="Q2232" s="5">
        <f t="shared" si="136"/>
        <v>37.08</v>
      </c>
      <c r="R2232" s="5">
        <f t="shared" si="137"/>
        <v>13.62</v>
      </c>
      <c r="S2232" s="5">
        <f t="shared" si="138"/>
        <v>23.46</v>
      </c>
      <c r="T2232" s="7">
        <f t="shared" si="139"/>
        <v>0.63268608414239491</v>
      </c>
      <c r="U2232" s="4">
        <f>YEAR(SalesDataTable[[#This Row],[Order Date]])</f>
        <v>2026</v>
      </c>
      <c r="V2232" s="7" t="str">
        <f>"Q"&amp;ROUNDUP(MONTH(SalesDataTable[[#This Row],[Order Date]])/3,0)</f>
        <v>Q4</v>
      </c>
      <c r="W2232" s="8">
        <f>MONTH(SalesDataTable[[#This Row],[Order Date]])</f>
        <v>10</v>
      </c>
      <c r="X2232" s="7" t="str">
        <f>TEXT(SalesDataTable[[#This Row],[Order Date]],"mmm")</f>
        <v>Oct</v>
      </c>
    </row>
    <row r="2233" spans="1:24" ht="15.6">
      <c r="A2233" s="2">
        <v>3257</v>
      </c>
      <c r="B2233" s="12">
        <v>46326</v>
      </c>
      <c r="C2233" s="14">
        <f>YEAR(SalesDataTable[[#This Row],[Order Date]])</f>
        <v>2026</v>
      </c>
      <c r="D2233" s="14">
        <f>ROUNDUP(MONTH(SalesDataTable[[#This Row],[Order Date]])/3,0)</f>
        <v>4</v>
      </c>
      <c r="E2233" s="14">
        <f>MONTH(SalesDataTable[[#This Row],[Order Date]])</f>
        <v>10</v>
      </c>
      <c r="F2233" s="14" t="str">
        <f>TEXT(SalesDataTable[[#This Row],[Order Date]],"mmm")</f>
        <v>Oct</v>
      </c>
      <c r="G2233" s="3" t="s">
        <v>20</v>
      </c>
      <c r="H2233" s="3" t="s">
        <v>21</v>
      </c>
      <c r="I2233" s="3" t="s">
        <v>19</v>
      </c>
      <c r="J2233" s="3" t="s">
        <v>13</v>
      </c>
      <c r="K2233" s="3" t="s">
        <v>14</v>
      </c>
      <c r="L2233" s="3" t="s">
        <v>48</v>
      </c>
      <c r="M2233" s="8">
        <v>6</v>
      </c>
      <c r="N2233" s="5">
        <v>165.92</v>
      </c>
      <c r="O2233" s="6">
        <v>0</v>
      </c>
      <c r="P2233" s="5">
        <v>87.55</v>
      </c>
      <c r="Q2233" s="5">
        <f t="shared" si="136"/>
        <v>995.52</v>
      </c>
      <c r="R2233" s="5">
        <f t="shared" si="137"/>
        <v>525.29999999999995</v>
      </c>
      <c r="S2233" s="5">
        <f t="shared" si="138"/>
        <v>470.22</v>
      </c>
      <c r="T2233" s="7">
        <f t="shared" si="139"/>
        <v>0.4723360655737705</v>
      </c>
      <c r="U2233" s="4">
        <f>YEAR(SalesDataTable[[#This Row],[Order Date]])</f>
        <v>2026</v>
      </c>
      <c r="V2233" s="7" t="str">
        <f>"Q"&amp;ROUNDUP(MONTH(SalesDataTable[[#This Row],[Order Date]])/3,0)</f>
        <v>Q4</v>
      </c>
      <c r="W2233" s="8">
        <f>MONTH(SalesDataTable[[#This Row],[Order Date]])</f>
        <v>10</v>
      </c>
      <c r="X2233" s="7" t="str">
        <f>TEXT(SalesDataTable[[#This Row],[Order Date]],"mmm")</f>
        <v>Oct</v>
      </c>
    </row>
    <row r="2234" spans="1:24" ht="15.6">
      <c r="A2234" s="2">
        <v>3739</v>
      </c>
      <c r="B2234" s="12">
        <v>46326</v>
      </c>
      <c r="C2234" s="14">
        <f>YEAR(SalesDataTable[[#This Row],[Order Date]])</f>
        <v>2026</v>
      </c>
      <c r="D2234" s="14">
        <f>ROUNDUP(MONTH(SalesDataTable[[#This Row],[Order Date]])/3,0)</f>
        <v>4</v>
      </c>
      <c r="E2234" s="14">
        <f>MONTH(SalesDataTable[[#This Row],[Order Date]])</f>
        <v>10</v>
      </c>
      <c r="F2234" s="14" t="str">
        <f>TEXT(SalesDataTable[[#This Row],[Order Date]],"mmm")</f>
        <v>Oct</v>
      </c>
      <c r="G2234" s="3" t="s">
        <v>6</v>
      </c>
      <c r="H2234" s="3" t="s">
        <v>43</v>
      </c>
      <c r="I2234" s="3" t="s">
        <v>28</v>
      </c>
      <c r="J2234" s="3" t="s">
        <v>13</v>
      </c>
      <c r="K2234" s="3" t="s">
        <v>14</v>
      </c>
      <c r="L2234" s="3" t="s">
        <v>44</v>
      </c>
      <c r="M2234" s="8">
        <v>1</v>
      </c>
      <c r="N2234" s="5">
        <v>135.19</v>
      </c>
      <c r="O2234" s="6">
        <v>0</v>
      </c>
      <c r="P2234" s="5">
        <v>68.319999999999993</v>
      </c>
      <c r="Q2234" s="5">
        <f t="shared" si="136"/>
        <v>135.19</v>
      </c>
      <c r="R2234" s="5">
        <f t="shared" si="137"/>
        <v>68.319999999999993</v>
      </c>
      <c r="S2234" s="5">
        <f t="shared" si="138"/>
        <v>66.87</v>
      </c>
      <c r="T2234" s="7">
        <f t="shared" si="139"/>
        <v>0.49463717730601381</v>
      </c>
      <c r="U2234" s="4">
        <f>YEAR(SalesDataTable[[#This Row],[Order Date]])</f>
        <v>2026</v>
      </c>
      <c r="V2234" s="7" t="str">
        <f>"Q"&amp;ROUNDUP(MONTH(SalesDataTable[[#This Row],[Order Date]])/3,0)</f>
        <v>Q4</v>
      </c>
      <c r="W2234" s="8">
        <f>MONTH(SalesDataTable[[#This Row],[Order Date]])</f>
        <v>10</v>
      </c>
      <c r="X2234" s="7" t="str">
        <f>TEXT(SalesDataTable[[#This Row],[Order Date]],"mmm")</f>
        <v>Oct</v>
      </c>
    </row>
    <row r="2235" spans="1:24" ht="15.6">
      <c r="A2235" s="2">
        <v>77</v>
      </c>
      <c r="B2235" s="12">
        <v>46327</v>
      </c>
      <c r="C2235" s="14">
        <f>YEAR(SalesDataTable[[#This Row],[Order Date]])</f>
        <v>2026</v>
      </c>
      <c r="D2235" s="14">
        <f>ROUNDUP(MONTH(SalesDataTable[[#This Row],[Order Date]])/3,0)</f>
        <v>4</v>
      </c>
      <c r="E2235" s="14">
        <f>MONTH(SalesDataTable[[#This Row],[Order Date]])</f>
        <v>11</v>
      </c>
      <c r="F2235" s="14" t="str">
        <f>TEXT(SalesDataTable[[#This Row],[Order Date]],"mmm")</f>
        <v>Nov</v>
      </c>
      <c r="G2235" s="3" t="s">
        <v>6</v>
      </c>
      <c r="H2235" s="3" t="s">
        <v>41</v>
      </c>
      <c r="I2235" s="3" t="s">
        <v>2</v>
      </c>
      <c r="J2235" s="3" t="s">
        <v>13</v>
      </c>
      <c r="K2235" s="3" t="s">
        <v>14</v>
      </c>
      <c r="L2235" s="3" t="s">
        <v>44</v>
      </c>
      <c r="M2235" s="8">
        <v>2</v>
      </c>
      <c r="N2235" s="5">
        <v>133.96</v>
      </c>
      <c r="O2235" s="6">
        <v>0.1</v>
      </c>
      <c r="P2235" s="5">
        <v>65.44</v>
      </c>
      <c r="Q2235" s="5">
        <f t="shared" si="136"/>
        <v>241.12800000000001</v>
      </c>
      <c r="R2235" s="5">
        <f t="shared" si="137"/>
        <v>130.88</v>
      </c>
      <c r="S2235" s="5">
        <f t="shared" si="138"/>
        <v>110.24800000000002</v>
      </c>
      <c r="T2235" s="7">
        <f t="shared" si="139"/>
        <v>0.4572177432732823</v>
      </c>
      <c r="U2235" s="4">
        <f>YEAR(SalesDataTable[[#This Row],[Order Date]])</f>
        <v>2026</v>
      </c>
      <c r="V2235" s="7" t="str">
        <f>"Q"&amp;ROUNDUP(MONTH(SalesDataTable[[#This Row],[Order Date]])/3,0)</f>
        <v>Q4</v>
      </c>
      <c r="W2235" s="8">
        <f>MONTH(SalesDataTable[[#This Row],[Order Date]])</f>
        <v>11</v>
      </c>
      <c r="X2235" s="7" t="str">
        <f>TEXT(SalesDataTable[[#This Row],[Order Date]],"mmm")</f>
        <v>Nov</v>
      </c>
    </row>
    <row r="2236" spans="1:24" ht="15.6">
      <c r="A2236" s="2">
        <v>461</v>
      </c>
      <c r="B2236" s="12">
        <v>46327</v>
      </c>
      <c r="C2236" s="14">
        <f>YEAR(SalesDataTable[[#This Row],[Order Date]])</f>
        <v>2026</v>
      </c>
      <c r="D2236" s="14">
        <f>ROUNDUP(MONTH(SalesDataTable[[#This Row],[Order Date]])/3,0)</f>
        <v>4</v>
      </c>
      <c r="E2236" s="14">
        <f>MONTH(SalesDataTable[[#This Row],[Order Date]])</f>
        <v>11</v>
      </c>
      <c r="F2236" s="14" t="str">
        <f>TEXT(SalesDataTable[[#This Row],[Order Date]],"mmm")</f>
        <v>Nov</v>
      </c>
      <c r="G2236" s="3" t="s">
        <v>6</v>
      </c>
      <c r="H2236" s="3" t="s">
        <v>41</v>
      </c>
      <c r="I2236" s="3" t="s">
        <v>28</v>
      </c>
      <c r="J2236" s="3" t="s">
        <v>16</v>
      </c>
      <c r="K2236" s="3" t="s">
        <v>4</v>
      </c>
      <c r="L2236" s="3"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c r="U2236" s="4">
        <f>YEAR(SalesDataTable[[#This Row],[Order Date]])</f>
        <v>2026</v>
      </c>
      <c r="V2236" s="7" t="str">
        <f>"Q"&amp;ROUNDUP(MONTH(SalesDataTable[[#This Row],[Order Date]])/3,0)</f>
        <v>Q4</v>
      </c>
      <c r="W2236" s="8">
        <f>MONTH(SalesDataTable[[#This Row],[Order Date]])</f>
        <v>11</v>
      </c>
      <c r="X2236" s="7" t="str">
        <f>TEXT(SalesDataTable[[#This Row],[Order Date]],"mmm")</f>
        <v>Nov</v>
      </c>
    </row>
    <row r="2237" spans="1:24" ht="15.6">
      <c r="A2237" s="2">
        <v>732</v>
      </c>
      <c r="B2237" s="12">
        <v>46327</v>
      </c>
      <c r="C2237" s="14">
        <f>YEAR(SalesDataTable[[#This Row],[Order Date]])</f>
        <v>2026</v>
      </c>
      <c r="D2237" s="14">
        <f>ROUNDUP(MONTH(SalesDataTable[[#This Row],[Order Date]])/3,0)</f>
        <v>4</v>
      </c>
      <c r="E2237" s="14">
        <f>MONTH(SalesDataTable[[#This Row],[Order Date]])</f>
        <v>11</v>
      </c>
      <c r="F2237" s="14" t="str">
        <f>TEXT(SalesDataTable[[#This Row],[Order Date]],"mmm")</f>
        <v>Nov</v>
      </c>
      <c r="G2237" s="3" t="s">
        <v>6</v>
      </c>
      <c r="H2237" s="3" t="s">
        <v>7</v>
      </c>
      <c r="I2237" s="3" t="s">
        <v>28</v>
      </c>
      <c r="J2237" s="3" t="s">
        <v>3</v>
      </c>
      <c r="K2237" s="3" t="s">
        <v>9</v>
      </c>
      <c r="L2237" s="3"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c r="U2237" s="4">
        <f>YEAR(SalesDataTable[[#This Row],[Order Date]])</f>
        <v>2026</v>
      </c>
      <c r="V2237" s="7" t="str">
        <f>"Q"&amp;ROUNDUP(MONTH(SalesDataTable[[#This Row],[Order Date]])/3,0)</f>
        <v>Q4</v>
      </c>
      <c r="W2237" s="8">
        <f>MONTH(SalesDataTable[[#This Row],[Order Date]])</f>
        <v>11</v>
      </c>
      <c r="X2237" s="7" t="str">
        <f>TEXT(SalesDataTable[[#This Row],[Order Date]],"mmm")</f>
        <v>Nov</v>
      </c>
    </row>
    <row r="2238" spans="1:24" ht="15.6">
      <c r="A2238" s="2">
        <v>919</v>
      </c>
      <c r="B2238" s="12">
        <v>46327</v>
      </c>
      <c r="C2238" s="14">
        <f>YEAR(SalesDataTable[[#This Row],[Order Date]])</f>
        <v>2026</v>
      </c>
      <c r="D2238" s="14">
        <f>ROUNDUP(MONTH(SalesDataTable[[#This Row],[Order Date]])/3,0)</f>
        <v>4</v>
      </c>
      <c r="E2238" s="14">
        <f>MONTH(SalesDataTable[[#This Row],[Order Date]])</f>
        <v>11</v>
      </c>
      <c r="F2238" s="14" t="str">
        <f>TEXT(SalesDataTable[[#This Row],[Order Date]],"mmm")</f>
        <v>Nov</v>
      </c>
      <c r="G2238" s="3" t="s">
        <v>20</v>
      </c>
      <c r="H2238" s="3" t="s">
        <v>47</v>
      </c>
      <c r="I2238" s="3" t="s">
        <v>2</v>
      </c>
      <c r="J2238" s="3" t="s">
        <v>13</v>
      </c>
      <c r="K2238" s="3" t="s">
        <v>4</v>
      </c>
      <c r="L2238" s="3" t="s">
        <v>30</v>
      </c>
      <c r="M2238" s="8">
        <v>1</v>
      </c>
      <c r="N2238" s="5">
        <v>103.53</v>
      </c>
      <c r="O2238" s="6">
        <v>0.1</v>
      </c>
      <c r="P2238" s="5">
        <v>51.75</v>
      </c>
      <c r="Q2238" s="5">
        <f t="shared" si="136"/>
        <v>93.177000000000007</v>
      </c>
      <c r="R2238" s="5">
        <f t="shared" si="137"/>
        <v>51.75</v>
      </c>
      <c r="S2238" s="5">
        <f t="shared" si="138"/>
        <v>41.427000000000007</v>
      </c>
      <c r="T2238" s="7">
        <f t="shared" si="139"/>
        <v>0.4446054283782479</v>
      </c>
      <c r="U2238" s="4">
        <f>YEAR(SalesDataTable[[#This Row],[Order Date]])</f>
        <v>2026</v>
      </c>
      <c r="V2238" s="7" t="str">
        <f>"Q"&amp;ROUNDUP(MONTH(SalesDataTable[[#This Row],[Order Date]])/3,0)</f>
        <v>Q4</v>
      </c>
      <c r="W2238" s="8">
        <f>MONTH(SalesDataTable[[#This Row],[Order Date]])</f>
        <v>11</v>
      </c>
      <c r="X2238" s="7" t="str">
        <f>TEXT(SalesDataTable[[#This Row],[Order Date]],"mmm")</f>
        <v>Nov</v>
      </c>
    </row>
    <row r="2239" spans="1:24" ht="15.6">
      <c r="A2239" s="2">
        <v>949</v>
      </c>
      <c r="B2239" s="12">
        <v>46327</v>
      </c>
      <c r="C2239" s="14">
        <f>YEAR(SalesDataTable[[#This Row],[Order Date]])</f>
        <v>2026</v>
      </c>
      <c r="D2239" s="14">
        <f>ROUNDUP(MONTH(SalesDataTable[[#This Row],[Order Date]])/3,0)</f>
        <v>4</v>
      </c>
      <c r="E2239" s="14">
        <f>MONTH(SalesDataTable[[#This Row],[Order Date]])</f>
        <v>11</v>
      </c>
      <c r="F2239" s="14" t="str">
        <f>TEXT(SalesDataTable[[#This Row],[Order Date]],"mmm")</f>
        <v>Nov</v>
      </c>
      <c r="G2239" s="3" t="s">
        <v>11</v>
      </c>
      <c r="H2239" s="3" t="s">
        <v>12</v>
      </c>
      <c r="I2239" s="3" t="s">
        <v>2</v>
      </c>
      <c r="J2239" s="3" t="s">
        <v>3</v>
      </c>
      <c r="K2239" s="3" t="s">
        <v>4</v>
      </c>
      <c r="L2239" s="3" t="s">
        <v>30</v>
      </c>
      <c r="M2239" s="8">
        <v>4</v>
      </c>
      <c r="N2239" s="5">
        <v>103.33</v>
      </c>
      <c r="O2239" s="6">
        <v>0</v>
      </c>
      <c r="P2239" s="5">
        <v>49.15</v>
      </c>
      <c r="Q2239" s="5">
        <f t="shared" si="136"/>
        <v>413.32</v>
      </c>
      <c r="R2239" s="5">
        <f t="shared" si="137"/>
        <v>196.6</v>
      </c>
      <c r="S2239" s="5">
        <f t="shared" si="138"/>
        <v>216.72</v>
      </c>
      <c r="T2239" s="7">
        <f t="shared" si="139"/>
        <v>0.5243394948224136</v>
      </c>
      <c r="U2239" s="4">
        <f>YEAR(SalesDataTable[[#This Row],[Order Date]])</f>
        <v>2026</v>
      </c>
      <c r="V2239" s="7" t="str">
        <f>"Q"&amp;ROUNDUP(MONTH(SalesDataTable[[#This Row],[Order Date]])/3,0)</f>
        <v>Q4</v>
      </c>
      <c r="W2239" s="8">
        <f>MONTH(SalesDataTable[[#This Row],[Order Date]])</f>
        <v>11</v>
      </c>
      <c r="X2239" s="7" t="str">
        <f>TEXT(SalesDataTable[[#This Row],[Order Date]],"mmm")</f>
        <v>Nov</v>
      </c>
    </row>
    <row r="2240" spans="1:24" ht="15.6">
      <c r="A2240" s="2">
        <v>1185</v>
      </c>
      <c r="B2240" s="12">
        <v>46327</v>
      </c>
      <c r="C2240" s="14">
        <f>YEAR(SalesDataTable[[#This Row],[Order Date]])</f>
        <v>2026</v>
      </c>
      <c r="D2240" s="14">
        <f>ROUNDUP(MONTH(SalesDataTable[[#This Row],[Order Date]])/3,0)</f>
        <v>4</v>
      </c>
      <c r="E2240" s="14">
        <f>MONTH(SalesDataTable[[#This Row],[Order Date]])</f>
        <v>11</v>
      </c>
      <c r="F2240" s="14" t="str">
        <f>TEXT(SalesDataTable[[#This Row],[Order Date]],"mmm")</f>
        <v>Nov</v>
      </c>
      <c r="G2240" s="3" t="s">
        <v>20</v>
      </c>
      <c r="H2240" s="3" t="s">
        <v>33</v>
      </c>
      <c r="I2240" s="3" t="s">
        <v>8</v>
      </c>
      <c r="J2240" s="3" t="s">
        <v>16</v>
      </c>
      <c r="K2240" s="3" t="s">
        <v>14</v>
      </c>
      <c r="L2240" s="3"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c r="U2240" s="4">
        <f>YEAR(SalesDataTable[[#This Row],[Order Date]])</f>
        <v>2026</v>
      </c>
      <c r="V2240" s="7" t="str">
        <f>"Q"&amp;ROUNDUP(MONTH(SalesDataTable[[#This Row],[Order Date]])/3,0)</f>
        <v>Q4</v>
      </c>
      <c r="W2240" s="8">
        <f>MONTH(SalesDataTable[[#This Row],[Order Date]])</f>
        <v>11</v>
      </c>
      <c r="X2240" s="7" t="str">
        <f>TEXT(SalesDataTable[[#This Row],[Order Date]],"mmm")</f>
        <v>Nov</v>
      </c>
    </row>
    <row r="2241" spans="1:24" ht="15.6">
      <c r="A2241" s="2">
        <v>1248</v>
      </c>
      <c r="B2241" s="12">
        <v>46327</v>
      </c>
      <c r="C2241" s="14">
        <f>YEAR(SalesDataTable[[#This Row],[Order Date]])</f>
        <v>2026</v>
      </c>
      <c r="D2241" s="14">
        <f>ROUNDUP(MONTH(SalesDataTable[[#This Row],[Order Date]])/3,0)</f>
        <v>4</v>
      </c>
      <c r="E2241" s="14">
        <f>MONTH(SalesDataTable[[#This Row],[Order Date]])</f>
        <v>11</v>
      </c>
      <c r="F2241" s="14" t="str">
        <f>TEXT(SalesDataTable[[#This Row],[Order Date]],"mmm")</f>
        <v>Nov</v>
      </c>
      <c r="G2241" s="3" t="s">
        <v>0</v>
      </c>
      <c r="H2241" s="3" t="s">
        <v>1</v>
      </c>
      <c r="I2241" s="3" t="s">
        <v>8</v>
      </c>
      <c r="J2241" s="3" t="s">
        <v>16</v>
      </c>
      <c r="K2241" s="3" t="s">
        <v>14</v>
      </c>
      <c r="L2241" s="3"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c r="U2241" s="4">
        <f>YEAR(SalesDataTable[[#This Row],[Order Date]])</f>
        <v>2026</v>
      </c>
      <c r="V2241" s="7" t="str">
        <f>"Q"&amp;ROUNDUP(MONTH(SalesDataTable[[#This Row],[Order Date]])/3,0)</f>
        <v>Q4</v>
      </c>
      <c r="W2241" s="8">
        <f>MONTH(SalesDataTable[[#This Row],[Order Date]])</f>
        <v>11</v>
      </c>
      <c r="X2241" s="7" t="str">
        <f>TEXT(SalesDataTable[[#This Row],[Order Date]],"mmm")</f>
        <v>Nov</v>
      </c>
    </row>
    <row r="2242" spans="1:24" ht="15.6">
      <c r="A2242" s="2">
        <v>2129</v>
      </c>
      <c r="B2242" s="12">
        <v>46327</v>
      </c>
      <c r="C2242" s="14">
        <f>YEAR(SalesDataTable[[#This Row],[Order Date]])</f>
        <v>2026</v>
      </c>
      <c r="D2242" s="14">
        <f>ROUNDUP(MONTH(SalesDataTable[[#This Row],[Order Date]])/3,0)</f>
        <v>4</v>
      </c>
      <c r="E2242" s="14">
        <f>MONTH(SalesDataTable[[#This Row],[Order Date]])</f>
        <v>11</v>
      </c>
      <c r="F2242" s="14" t="str">
        <f>TEXT(SalesDataTable[[#This Row],[Order Date]],"mmm")</f>
        <v>Nov</v>
      </c>
      <c r="G2242" s="3" t="s">
        <v>20</v>
      </c>
      <c r="H2242" s="3" t="s">
        <v>47</v>
      </c>
      <c r="I2242" s="3" t="s">
        <v>19</v>
      </c>
      <c r="J2242" s="3" t="s">
        <v>13</v>
      </c>
      <c r="K2242" s="3" t="s">
        <v>4</v>
      </c>
      <c r="L2242" s="3"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c r="U2242" s="4">
        <f>YEAR(SalesDataTable[[#This Row],[Order Date]])</f>
        <v>2026</v>
      </c>
      <c r="V2242" s="7" t="str">
        <f>"Q"&amp;ROUNDUP(MONTH(SalesDataTable[[#This Row],[Order Date]])/3,0)</f>
        <v>Q4</v>
      </c>
      <c r="W2242" s="8">
        <f>MONTH(SalesDataTable[[#This Row],[Order Date]])</f>
        <v>11</v>
      </c>
      <c r="X2242" s="7" t="str">
        <f>TEXT(SalesDataTable[[#This Row],[Order Date]],"mmm")</f>
        <v>Nov</v>
      </c>
    </row>
    <row r="2243" spans="1:24" ht="15.6">
      <c r="A2243" s="2">
        <v>2850</v>
      </c>
      <c r="B2243" s="12">
        <v>46327</v>
      </c>
      <c r="C2243" s="14">
        <f>YEAR(SalesDataTable[[#This Row],[Order Date]])</f>
        <v>2026</v>
      </c>
      <c r="D2243" s="14">
        <f>ROUNDUP(MONTH(SalesDataTable[[#This Row],[Order Date]])/3,0)</f>
        <v>4</v>
      </c>
      <c r="E2243" s="14">
        <f>MONTH(SalesDataTable[[#This Row],[Order Date]])</f>
        <v>11</v>
      </c>
      <c r="F2243" s="14" t="str">
        <f>TEXT(SalesDataTable[[#This Row],[Order Date]],"mmm")</f>
        <v>Nov</v>
      </c>
      <c r="G2243" s="3" t="s">
        <v>11</v>
      </c>
      <c r="H2243" s="3" t="s">
        <v>12</v>
      </c>
      <c r="I2243" s="3" t="s">
        <v>8</v>
      </c>
      <c r="J2243" s="3" t="s">
        <v>3</v>
      </c>
      <c r="K2243" s="3" t="s">
        <v>34</v>
      </c>
      <c r="L2243" s="3" t="s">
        <v>45</v>
      </c>
      <c r="M2243" s="8">
        <v>3</v>
      </c>
      <c r="N2243" s="5">
        <v>50.05</v>
      </c>
      <c r="O2243" s="6">
        <v>0.15</v>
      </c>
      <c r="P2243" s="5">
        <v>22.36</v>
      </c>
      <c r="Q2243" s="5">
        <f t="shared" si="140"/>
        <v>127.62749999999998</v>
      </c>
      <c r="R2243" s="5">
        <f t="shared" si="141"/>
        <v>67.08</v>
      </c>
      <c r="S2243" s="5">
        <f t="shared" si="142"/>
        <v>60.547499999999985</v>
      </c>
      <c r="T2243" s="7">
        <f t="shared" si="143"/>
        <v>0.47440794499618022</v>
      </c>
      <c r="U2243" s="4">
        <f>YEAR(SalesDataTable[[#This Row],[Order Date]])</f>
        <v>2026</v>
      </c>
      <c r="V2243" s="7" t="str">
        <f>"Q"&amp;ROUNDUP(MONTH(SalesDataTable[[#This Row],[Order Date]])/3,0)</f>
        <v>Q4</v>
      </c>
      <c r="W2243" s="8">
        <f>MONTH(SalesDataTable[[#This Row],[Order Date]])</f>
        <v>11</v>
      </c>
      <c r="X2243" s="7" t="str">
        <f>TEXT(SalesDataTable[[#This Row],[Order Date]],"mmm")</f>
        <v>Nov</v>
      </c>
    </row>
    <row r="2244" spans="1:24" ht="15.6">
      <c r="A2244" s="2">
        <v>3477</v>
      </c>
      <c r="B2244" s="12">
        <v>46327</v>
      </c>
      <c r="C2244" s="14">
        <f>YEAR(SalesDataTable[[#This Row],[Order Date]])</f>
        <v>2026</v>
      </c>
      <c r="D2244" s="14">
        <f>ROUNDUP(MONTH(SalesDataTable[[#This Row],[Order Date]])/3,0)</f>
        <v>4</v>
      </c>
      <c r="E2244" s="14">
        <f>MONTH(SalesDataTable[[#This Row],[Order Date]])</f>
        <v>11</v>
      </c>
      <c r="F2244" s="14" t="str">
        <f>TEXT(SalesDataTable[[#This Row],[Order Date]],"mmm")</f>
        <v>Nov</v>
      </c>
      <c r="G2244" s="3" t="s">
        <v>20</v>
      </c>
      <c r="H2244" s="3" t="s">
        <v>47</v>
      </c>
      <c r="I2244" s="3" t="s">
        <v>2</v>
      </c>
      <c r="J2244" s="3" t="s">
        <v>3</v>
      </c>
      <c r="K2244" s="3" t="s">
        <v>23</v>
      </c>
      <c r="L2244" s="3"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c r="U2244" s="4">
        <f>YEAR(SalesDataTable[[#This Row],[Order Date]])</f>
        <v>2026</v>
      </c>
      <c r="V2244" s="7" t="str">
        <f>"Q"&amp;ROUNDUP(MONTH(SalesDataTable[[#This Row],[Order Date]])/3,0)</f>
        <v>Q4</v>
      </c>
      <c r="W2244" s="8">
        <f>MONTH(SalesDataTable[[#This Row],[Order Date]])</f>
        <v>11</v>
      </c>
      <c r="X2244" s="7" t="str">
        <f>TEXT(SalesDataTable[[#This Row],[Order Date]],"mmm")</f>
        <v>Nov</v>
      </c>
    </row>
    <row r="2245" spans="1:24" ht="15.6">
      <c r="A2245" s="2">
        <v>4673</v>
      </c>
      <c r="B2245" s="12">
        <v>46327</v>
      </c>
      <c r="C2245" s="14">
        <f>YEAR(SalesDataTable[[#This Row],[Order Date]])</f>
        <v>2026</v>
      </c>
      <c r="D2245" s="14">
        <f>ROUNDUP(MONTH(SalesDataTable[[#This Row],[Order Date]])/3,0)</f>
        <v>4</v>
      </c>
      <c r="E2245" s="14">
        <f>MONTH(SalesDataTable[[#This Row],[Order Date]])</f>
        <v>11</v>
      </c>
      <c r="F2245" s="14" t="str">
        <f>TEXT(SalesDataTable[[#This Row],[Order Date]],"mmm")</f>
        <v>Nov</v>
      </c>
      <c r="G2245" s="3" t="s">
        <v>0</v>
      </c>
      <c r="H2245" s="3" t="s">
        <v>1</v>
      </c>
      <c r="I2245" s="3" t="s">
        <v>8</v>
      </c>
      <c r="J2245" s="3" t="s">
        <v>16</v>
      </c>
      <c r="K2245" s="3" t="s">
        <v>9</v>
      </c>
      <c r="L2245" s="3"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c r="U2245" s="4">
        <f>YEAR(SalesDataTable[[#This Row],[Order Date]])</f>
        <v>2026</v>
      </c>
      <c r="V2245" s="7" t="str">
        <f>"Q"&amp;ROUNDUP(MONTH(SalesDataTable[[#This Row],[Order Date]])/3,0)</f>
        <v>Q4</v>
      </c>
      <c r="W2245" s="8">
        <f>MONTH(SalesDataTable[[#This Row],[Order Date]])</f>
        <v>11</v>
      </c>
      <c r="X2245" s="7" t="str">
        <f>TEXT(SalesDataTable[[#This Row],[Order Date]],"mmm")</f>
        <v>Nov</v>
      </c>
    </row>
    <row r="2246" spans="1:24" ht="15.6">
      <c r="A2246" s="2">
        <v>4679</v>
      </c>
      <c r="B2246" s="12">
        <v>46327</v>
      </c>
      <c r="C2246" s="14">
        <f>YEAR(SalesDataTable[[#This Row],[Order Date]])</f>
        <v>2026</v>
      </c>
      <c r="D2246" s="14">
        <f>ROUNDUP(MONTH(SalesDataTable[[#This Row],[Order Date]])/3,0)</f>
        <v>4</v>
      </c>
      <c r="E2246" s="14">
        <f>MONTH(SalesDataTable[[#This Row],[Order Date]])</f>
        <v>11</v>
      </c>
      <c r="F2246" s="14" t="str">
        <f>TEXT(SalesDataTable[[#This Row],[Order Date]],"mmm")</f>
        <v>Nov</v>
      </c>
      <c r="G2246" s="3" t="s">
        <v>6</v>
      </c>
      <c r="H2246" s="3" t="s">
        <v>43</v>
      </c>
      <c r="I2246" s="3" t="s">
        <v>8</v>
      </c>
      <c r="J2246" s="3" t="s">
        <v>3</v>
      </c>
      <c r="K2246" s="3" t="s">
        <v>23</v>
      </c>
      <c r="L2246" s="3"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c r="U2246" s="4">
        <f>YEAR(SalesDataTable[[#This Row],[Order Date]])</f>
        <v>2026</v>
      </c>
      <c r="V2246" s="7" t="str">
        <f>"Q"&amp;ROUNDUP(MONTH(SalesDataTable[[#This Row],[Order Date]])/3,0)</f>
        <v>Q4</v>
      </c>
      <c r="W2246" s="8">
        <f>MONTH(SalesDataTable[[#This Row],[Order Date]])</f>
        <v>11</v>
      </c>
      <c r="X2246" s="7" t="str">
        <f>TEXT(SalesDataTable[[#This Row],[Order Date]],"mmm")</f>
        <v>Nov</v>
      </c>
    </row>
    <row r="2247" spans="1:24" ht="15.6">
      <c r="A2247" s="2">
        <v>4809</v>
      </c>
      <c r="B2247" s="12">
        <v>46327</v>
      </c>
      <c r="C2247" s="14">
        <f>YEAR(SalesDataTable[[#This Row],[Order Date]])</f>
        <v>2026</v>
      </c>
      <c r="D2247" s="14">
        <f>ROUNDUP(MONTH(SalesDataTable[[#This Row],[Order Date]])/3,0)</f>
        <v>4</v>
      </c>
      <c r="E2247" s="14">
        <f>MONTH(SalesDataTable[[#This Row],[Order Date]])</f>
        <v>11</v>
      </c>
      <c r="F2247" s="14" t="str">
        <f>TEXT(SalesDataTable[[#This Row],[Order Date]],"mmm")</f>
        <v>Nov</v>
      </c>
      <c r="G2247" s="3" t="s">
        <v>6</v>
      </c>
      <c r="H2247" s="3" t="s">
        <v>41</v>
      </c>
      <c r="I2247" s="3" t="s">
        <v>2</v>
      </c>
      <c r="J2247" s="3" t="s">
        <v>13</v>
      </c>
      <c r="K2247" s="3" t="s">
        <v>14</v>
      </c>
      <c r="L2247" s="3" t="s">
        <v>15</v>
      </c>
      <c r="M2247" s="8">
        <v>1</v>
      </c>
      <c r="N2247" s="5">
        <v>36.47</v>
      </c>
      <c r="O2247" s="6">
        <v>0.05</v>
      </c>
      <c r="P2247" s="5">
        <v>13.88</v>
      </c>
      <c r="Q2247" s="5">
        <f t="shared" si="140"/>
        <v>34.646499999999996</v>
      </c>
      <c r="R2247" s="5">
        <f t="shared" si="141"/>
        <v>13.88</v>
      </c>
      <c r="S2247" s="5">
        <f t="shared" si="142"/>
        <v>20.766499999999994</v>
      </c>
      <c r="T2247" s="7">
        <f t="shared" si="143"/>
        <v>0.59938233299178834</v>
      </c>
      <c r="U2247" s="4">
        <f>YEAR(SalesDataTable[[#This Row],[Order Date]])</f>
        <v>2026</v>
      </c>
      <c r="V2247" s="7" t="str">
        <f>"Q"&amp;ROUNDUP(MONTH(SalesDataTable[[#This Row],[Order Date]])/3,0)</f>
        <v>Q4</v>
      </c>
      <c r="W2247" s="8">
        <f>MONTH(SalesDataTable[[#This Row],[Order Date]])</f>
        <v>11</v>
      </c>
      <c r="X2247" s="7" t="str">
        <f>TEXT(SalesDataTable[[#This Row],[Order Date]],"mmm")</f>
        <v>Nov</v>
      </c>
    </row>
    <row r="2248" spans="1:24" ht="15.6">
      <c r="A2248" s="2">
        <v>4849</v>
      </c>
      <c r="B2248" s="12">
        <v>46327</v>
      </c>
      <c r="C2248" s="14">
        <f>YEAR(SalesDataTable[[#This Row],[Order Date]])</f>
        <v>2026</v>
      </c>
      <c r="D2248" s="14">
        <f>ROUNDUP(MONTH(SalesDataTable[[#This Row],[Order Date]])/3,0)</f>
        <v>4</v>
      </c>
      <c r="E2248" s="14">
        <f>MONTH(SalesDataTable[[#This Row],[Order Date]])</f>
        <v>11</v>
      </c>
      <c r="F2248" s="14" t="str">
        <f>TEXT(SalesDataTable[[#This Row],[Order Date]],"mmm")</f>
        <v>Nov</v>
      </c>
      <c r="G2248" s="3" t="s">
        <v>0</v>
      </c>
      <c r="H2248" s="3" t="s">
        <v>1</v>
      </c>
      <c r="I2248" s="3" t="s">
        <v>2</v>
      </c>
      <c r="J2248" s="3" t="s">
        <v>13</v>
      </c>
      <c r="K2248" s="3" t="s">
        <v>14</v>
      </c>
      <c r="L2248" s="3" t="s">
        <v>15</v>
      </c>
      <c r="M2248" s="8">
        <v>4</v>
      </c>
      <c r="N2248" s="5">
        <v>35.69</v>
      </c>
      <c r="O2248" s="6">
        <v>0.15</v>
      </c>
      <c r="P2248" s="5">
        <v>13.52</v>
      </c>
      <c r="Q2248" s="5">
        <f t="shared" si="140"/>
        <v>121.34599999999999</v>
      </c>
      <c r="R2248" s="5">
        <f t="shared" si="141"/>
        <v>54.08</v>
      </c>
      <c r="S2248" s="5">
        <f t="shared" si="142"/>
        <v>67.265999999999991</v>
      </c>
      <c r="T2248" s="7">
        <f t="shared" si="143"/>
        <v>0.55433224004087478</v>
      </c>
      <c r="U2248" s="4">
        <f>YEAR(SalesDataTable[[#This Row],[Order Date]])</f>
        <v>2026</v>
      </c>
      <c r="V2248" s="7" t="str">
        <f>"Q"&amp;ROUNDUP(MONTH(SalesDataTable[[#This Row],[Order Date]])/3,0)</f>
        <v>Q4</v>
      </c>
      <c r="W2248" s="8">
        <f>MONTH(SalesDataTable[[#This Row],[Order Date]])</f>
        <v>11</v>
      </c>
      <c r="X2248" s="7" t="str">
        <f>TEXT(SalesDataTable[[#This Row],[Order Date]],"mmm")</f>
        <v>Nov</v>
      </c>
    </row>
    <row r="2249" spans="1:24" ht="15.6">
      <c r="A2249" s="2">
        <v>436</v>
      </c>
      <c r="B2249" s="12">
        <v>46328</v>
      </c>
      <c r="C2249" s="14">
        <f>YEAR(SalesDataTable[[#This Row],[Order Date]])</f>
        <v>2026</v>
      </c>
      <c r="D2249" s="14">
        <f>ROUNDUP(MONTH(SalesDataTable[[#This Row],[Order Date]])/3,0)</f>
        <v>4</v>
      </c>
      <c r="E2249" s="14">
        <f>MONTH(SalesDataTable[[#This Row],[Order Date]])</f>
        <v>11</v>
      </c>
      <c r="F2249" s="14" t="str">
        <f>TEXT(SalesDataTable[[#This Row],[Order Date]],"mmm")</f>
        <v>Nov</v>
      </c>
      <c r="G2249" s="3" t="s">
        <v>11</v>
      </c>
      <c r="H2249" s="3" t="s">
        <v>39</v>
      </c>
      <c r="I2249" s="3" t="s">
        <v>2</v>
      </c>
      <c r="J2249" s="3" t="s">
        <v>13</v>
      </c>
      <c r="K2249" s="3" t="s">
        <v>14</v>
      </c>
      <c r="L2249" s="3"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c r="U2249" s="4">
        <f>YEAR(SalesDataTable[[#This Row],[Order Date]])</f>
        <v>2026</v>
      </c>
      <c r="V2249" s="7" t="str">
        <f>"Q"&amp;ROUNDUP(MONTH(SalesDataTable[[#This Row],[Order Date]])/3,0)</f>
        <v>Q4</v>
      </c>
      <c r="W2249" s="8">
        <f>MONTH(SalesDataTable[[#This Row],[Order Date]])</f>
        <v>11</v>
      </c>
      <c r="X2249" s="7" t="str">
        <f>TEXT(SalesDataTable[[#This Row],[Order Date]],"mmm")</f>
        <v>Nov</v>
      </c>
    </row>
    <row r="2250" spans="1:24" ht="15.6">
      <c r="A2250" s="2">
        <v>879</v>
      </c>
      <c r="B2250" s="12">
        <v>46328</v>
      </c>
      <c r="C2250" s="14">
        <f>YEAR(SalesDataTable[[#This Row],[Order Date]])</f>
        <v>2026</v>
      </c>
      <c r="D2250" s="14">
        <f>ROUNDUP(MONTH(SalesDataTable[[#This Row],[Order Date]])/3,0)</f>
        <v>4</v>
      </c>
      <c r="E2250" s="14">
        <f>MONTH(SalesDataTable[[#This Row],[Order Date]])</f>
        <v>11</v>
      </c>
      <c r="F2250" s="14" t="str">
        <f>TEXT(SalesDataTable[[#This Row],[Order Date]],"mmm")</f>
        <v>Nov</v>
      </c>
      <c r="G2250" s="3" t="s">
        <v>11</v>
      </c>
      <c r="H2250" s="3" t="s">
        <v>39</v>
      </c>
      <c r="I2250" s="3" t="s">
        <v>2</v>
      </c>
      <c r="J2250" s="3" t="s">
        <v>13</v>
      </c>
      <c r="K2250" s="3" t="s">
        <v>14</v>
      </c>
      <c r="L2250" s="3" t="s">
        <v>32</v>
      </c>
      <c r="M2250" s="8">
        <v>4</v>
      </c>
      <c r="N2250" s="5">
        <v>46.8</v>
      </c>
      <c r="O2250" s="6">
        <v>0.05</v>
      </c>
      <c r="P2250" s="5">
        <v>18.52</v>
      </c>
      <c r="Q2250" s="5">
        <f t="shared" si="140"/>
        <v>177.83999999999997</v>
      </c>
      <c r="R2250" s="5">
        <f t="shared" si="141"/>
        <v>74.08</v>
      </c>
      <c r="S2250" s="5">
        <f t="shared" si="142"/>
        <v>103.75999999999998</v>
      </c>
      <c r="T2250" s="7">
        <f t="shared" si="143"/>
        <v>0.58344579397210972</v>
      </c>
      <c r="U2250" s="4">
        <f>YEAR(SalesDataTable[[#This Row],[Order Date]])</f>
        <v>2026</v>
      </c>
      <c r="V2250" s="7" t="str">
        <f>"Q"&amp;ROUNDUP(MONTH(SalesDataTable[[#This Row],[Order Date]])/3,0)</f>
        <v>Q4</v>
      </c>
      <c r="W2250" s="8">
        <f>MONTH(SalesDataTable[[#This Row],[Order Date]])</f>
        <v>11</v>
      </c>
      <c r="X2250" s="7" t="str">
        <f>TEXT(SalesDataTable[[#This Row],[Order Date]],"mmm")</f>
        <v>Nov</v>
      </c>
    </row>
    <row r="2251" spans="1:24" ht="15.6">
      <c r="A2251" s="2">
        <v>955</v>
      </c>
      <c r="B2251" s="12">
        <v>46328</v>
      </c>
      <c r="C2251" s="14">
        <f>YEAR(SalesDataTable[[#This Row],[Order Date]])</f>
        <v>2026</v>
      </c>
      <c r="D2251" s="14">
        <f>ROUNDUP(MONTH(SalesDataTable[[#This Row],[Order Date]])/3,0)</f>
        <v>4</v>
      </c>
      <c r="E2251" s="14">
        <f>MONTH(SalesDataTable[[#This Row],[Order Date]])</f>
        <v>11</v>
      </c>
      <c r="F2251" s="14" t="str">
        <f>TEXT(SalesDataTable[[#This Row],[Order Date]],"mmm")</f>
        <v>Nov</v>
      </c>
      <c r="G2251" s="3" t="s">
        <v>20</v>
      </c>
      <c r="H2251" s="3" t="s">
        <v>47</v>
      </c>
      <c r="I2251" s="3" t="s">
        <v>19</v>
      </c>
      <c r="J2251" s="3" t="s">
        <v>13</v>
      </c>
      <c r="K2251" s="3" t="s">
        <v>23</v>
      </c>
      <c r="L2251" s="3" t="s">
        <v>29</v>
      </c>
      <c r="M2251" s="8">
        <v>1</v>
      </c>
      <c r="N2251" s="5">
        <v>198.34</v>
      </c>
      <c r="O2251" s="6">
        <v>0.05</v>
      </c>
      <c r="P2251" s="5">
        <v>103.2</v>
      </c>
      <c r="Q2251" s="5">
        <f t="shared" si="140"/>
        <v>188.423</v>
      </c>
      <c r="R2251" s="5">
        <f t="shared" si="141"/>
        <v>103.2</v>
      </c>
      <c r="S2251" s="5">
        <f t="shared" si="142"/>
        <v>85.222999999999999</v>
      </c>
      <c r="T2251" s="7">
        <f t="shared" si="143"/>
        <v>0.45229616341954004</v>
      </c>
      <c r="U2251" s="4">
        <f>YEAR(SalesDataTable[[#This Row],[Order Date]])</f>
        <v>2026</v>
      </c>
      <c r="V2251" s="7" t="str">
        <f>"Q"&amp;ROUNDUP(MONTH(SalesDataTable[[#This Row],[Order Date]])/3,0)</f>
        <v>Q4</v>
      </c>
      <c r="W2251" s="8">
        <f>MONTH(SalesDataTable[[#This Row],[Order Date]])</f>
        <v>11</v>
      </c>
      <c r="X2251" s="7" t="str">
        <f>TEXT(SalesDataTable[[#This Row],[Order Date]],"mmm")</f>
        <v>Nov</v>
      </c>
    </row>
    <row r="2252" spans="1:24" ht="15.6">
      <c r="A2252" s="2">
        <v>1068</v>
      </c>
      <c r="B2252" s="12">
        <v>46328</v>
      </c>
      <c r="C2252" s="14">
        <f>YEAR(SalesDataTable[[#This Row],[Order Date]])</f>
        <v>2026</v>
      </c>
      <c r="D2252" s="14">
        <f>ROUNDUP(MONTH(SalesDataTable[[#This Row],[Order Date]])/3,0)</f>
        <v>4</v>
      </c>
      <c r="E2252" s="14">
        <f>MONTH(SalesDataTable[[#This Row],[Order Date]])</f>
        <v>11</v>
      </c>
      <c r="F2252" s="14" t="str">
        <f>TEXT(SalesDataTable[[#This Row],[Order Date]],"mmm")</f>
        <v>Nov</v>
      </c>
      <c r="G2252" s="3" t="s">
        <v>6</v>
      </c>
      <c r="H2252" s="3" t="s">
        <v>27</v>
      </c>
      <c r="I2252" s="3" t="s">
        <v>2</v>
      </c>
      <c r="J2252" s="3" t="s">
        <v>3</v>
      </c>
      <c r="K2252" s="3" t="s">
        <v>34</v>
      </c>
      <c r="L2252" s="3" t="s">
        <v>38</v>
      </c>
      <c r="M2252" s="8">
        <v>5</v>
      </c>
      <c r="N2252" s="5">
        <v>122.26</v>
      </c>
      <c r="O2252" s="6">
        <v>0.1</v>
      </c>
      <c r="P2252" s="5">
        <v>68.3</v>
      </c>
      <c r="Q2252" s="5">
        <f t="shared" si="140"/>
        <v>550.17000000000007</v>
      </c>
      <c r="R2252" s="5">
        <f t="shared" si="141"/>
        <v>341.5</v>
      </c>
      <c r="S2252" s="5">
        <f t="shared" si="142"/>
        <v>208.67000000000007</v>
      </c>
      <c r="T2252" s="7">
        <f t="shared" si="143"/>
        <v>0.37928276714470083</v>
      </c>
      <c r="U2252" s="4">
        <f>YEAR(SalesDataTable[[#This Row],[Order Date]])</f>
        <v>2026</v>
      </c>
      <c r="V2252" s="7" t="str">
        <f>"Q"&amp;ROUNDUP(MONTH(SalesDataTable[[#This Row],[Order Date]])/3,0)</f>
        <v>Q4</v>
      </c>
      <c r="W2252" s="8">
        <f>MONTH(SalesDataTable[[#This Row],[Order Date]])</f>
        <v>11</v>
      </c>
      <c r="X2252" s="7" t="str">
        <f>TEXT(SalesDataTable[[#This Row],[Order Date]],"mmm")</f>
        <v>Nov</v>
      </c>
    </row>
    <row r="2253" spans="1:24" ht="15.6">
      <c r="A2253" s="2">
        <v>1733</v>
      </c>
      <c r="B2253" s="12">
        <v>46328</v>
      </c>
      <c r="C2253" s="14">
        <f>YEAR(SalesDataTable[[#This Row],[Order Date]])</f>
        <v>2026</v>
      </c>
      <c r="D2253" s="14">
        <f>ROUNDUP(MONTH(SalesDataTable[[#This Row],[Order Date]])/3,0)</f>
        <v>4</v>
      </c>
      <c r="E2253" s="14">
        <f>MONTH(SalesDataTable[[#This Row],[Order Date]])</f>
        <v>11</v>
      </c>
      <c r="F2253" s="14" t="str">
        <f>TEXT(SalesDataTable[[#This Row],[Order Date]],"mmm")</f>
        <v>Nov</v>
      </c>
      <c r="G2253" s="3" t="s">
        <v>0</v>
      </c>
      <c r="H2253" s="3" t="s">
        <v>36</v>
      </c>
      <c r="I2253" s="3" t="s">
        <v>8</v>
      </c>
      <c r="J2253" s="3" t="s">
        <v>3</v>
      </c>
      <c r="K2253" s="3" t="s">
        <v>9</v>
      </c>
      <c r="L2253" s="3"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c r="U2253" s="4">
        <f>YEAR(SalesDataTable[[#This Row],[Order Date]])</f>
        <v>2026</v>
      </c>
      <c r="V2253" s="7" t="str">
        <f>"Q"&amp;ROUNDUP(MONTH(SalesDataTable[[#This Row],[Order Date]])/3,0)</f>
        <v>Q4</v>
      </c>
      <c r="W2253" s="8">
        <f>MONTH(SalesDataTable[[#This Row],[Order Date]])</f>
        <v>11</v>
      </c>
      <c r="X2253" s="7" t="str">
        <f>TEXT(SalesDataTable[[#This Row],[Order Date]],"mmm")</f>
        <v>Nov</v>
      </c>
    </row>
    <row r="2254" spans="1:24" ht="15.6">
      <c r="A2254" s="2">
        <v>3270</v>
      </c>
      <c r="B2254" s="12">
        <v>46328</v>
      </c>
      <c r="C2254" s="14">
        <f>YEAR(SalesDataTable[[#This Row],[Order Date]])</f>
        <v>2026</v>
      </c>
      <c r="D2254" s="14">
        <f>ROUNDUP(MONTH(SalesDataTable[[#This Row],[Order Date]])/3,0)</f>
        <v>4</v>
      </c>
      <c r="E2254" s="14">
        <f>MONTH(SalesDataTable[[#This Row],[Order Date]])</f>
        <v>11</v>
      </c>
      <c r="F2254" s="14" t="str">
        <f>TEXT(SalesDataTable[[#This Row],[Order Date]],"mmm")</f>
        <v>Nov</v>
      </c>
      <c r="G2254" s="3" t="s">
        <v>6</v>
      </c>
      <c r="H2254" s="3" t="s">
        <v>43</v>
      </c>
      <c r="I2254" s="3" t="s">
        <v>19</v>
      </c>
      <c r="J2254" s="3" t="s">
        <v>3</v>
      </c>
      <c r="K2254" s="3" t="s">
        <v>4</v>
      </c>
      <c r="L2254" s="3"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c r="U2254" s="4">
        <f>YEAR(SalesDataTable[[#This Row],[Order Date]])</f>
        <v>2026</v>
      </c>
      <c r="V2254" s="7" t="str">
        <f>"Q"&amp;ROUNDUP(MONTH(SalesDataTable[[#This Row],[Order Date]])/3,0)</f>
        <v>Q4</v>
      </c>
      <c r="W2254" s="8">
        <f>MONTH(SalesDataTable[[#This Row],[Order Date]])</f>
        <v>11</v>
      </c>
      <c r="X2254" s="7" t="str">
        <f>TEXT(SalesDataTable[[#This Row],[Order Date]],"mmm")</f>
        <v>Nov</v>
      </c>
    </row>
    <row r="2255" spans="1:24" ht="15.6">
      <c r="A2255" s="2">
        <v>3484</v>
      </c>
      <c r="B2255" s="12">
        <v>46328</v>
      </c>
      <c r="C2255" s="14">
        <f>YEAR(SalesDataTable[[#This Row],[Order Date]])</f>
        <v>2026</v>
      </c>
      <c r="D2255" s="14">
        <f>ROUNDUP(MONTH(SalesDataTable[[#This Row],[Order Date]])/3,0)</f>
        <v>4</v>
      </c>
      <c r="E2255" s="14">
        <f>MONTH(SalesDataTable[[#This Row],[Order Date]])</f>
        <v>11</v>
      </c>
      <c r="F2255" s="14" t="str">
        <f>TEXT(SalesDataTable[[#This Row],[Order Date]],"mmm")</f>
        <v>Nov</v>
      </c>
      <c r="G2255" s="3" t="s">
        <v>11</v>
      </c>
      <c r="H2255" s="3" t="s">
        <v>12</v>
      </c>
      <c r="I2255" s="3" t="s">
        <v>28</v>
      </c>
      <c r="J2255" s="3" t="s">
        <v>3</v>
      </c>
      <c r="K2255" s="3" t="s">
        <v>14</v>
      </c>
      <c r="L2255" s="3"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c r="U2255" s="4">
        <f>YEAR(SalesDataTable[[#This Row],[Order Date]])</f>
        <v>2026</v>
      </c>
      <c r="V2255" s="7" t="str">
        <f>"Q"&amp;ROUNDUP(MONTH(SalesDataTable[[#This Row],[Order Date]])/3,0)</f>
        <v>Q4</v>
      </c>
      <c r="W2255" s="8">
        <f>MONTH(SalesDataTable[[#This Row],[Order Date]])</f>
        <v>11</v>
      </c>
      <c r="X2255" s="7" t="str">
        <f>TEXT(SalesDataTable[[#This Row],[Order Date]],"mmm")</f>
        <v>Nov</v>
      </c>
    </row>
    <row r="2256" spans="1:24" ht="15.6">
      <c r="A2256" s="2">
        <v>3608</v>
      </c>
      <c r="B2256" s="12">
        <v>46328</v>
      </c>
      <c r="C2256" s="14">
        <f>YEAR(SalesDataTable[[#This Row],[Order Date]])</f>
        <v>2026</v>
      </c>
      <c r="D2256" s="14">
        <f>ROUNDUP(MONTH(SalesDataTable[[#This Row],[Order Date]])/3,0)</f>
        <v>4</v>
      </c>
      <c r="E2256" s="14">
        <f>MONTH(SalesDataTable[[#This Row],[Order Date]])</f>
        <v>11</v>
      </c>
      <c r="F2256" s="14" t="str">
        <f>TEXT(SalesDataTable[[#This Row],[Order Date]],"mmm")</f>
        <v>Nov</v>
      </c>
      <c r="G2256" s="3" t="s">
        <v>20</v>
      </c>
      <c r="H2256" s="3" t="s">
        <v>33</v>
      </c>
      <c r="I2256" s="3" t="s">
        <v>19</v>
      </c>
      <c r="J2256" s="3" t="s">
        <v>13</v>
      </c>
      <c r="K2256" s="3" t="s">
        <v>9</v>
      </c>
      <c r="L2256" s="3" t="s">
        <v>10</v>
      </c>
      <c r="M2256" s="8">
        <v>1</v>
      </c>
      <c r="N2256" s="5">
        <v>91.35</v>
      </c>
      <c r="O2256" s="6">
        <v>0</v>
      </c>
      <c r="P2256" s="5">
        <v>45.5</v>
      </c>
      <c r="Q2256" s="5">
        <f t="shared" si="140"/>
        <v>91.35</v>
      </c>
      <c r="R2256" s="5">
        <f t="shared" si="141"/>
        <v>45.5</v>
      </c>
      <c r="S2256" s="5">
        <f t="shared" si="142"/>
        <v>45.849999999999994</v>
      </c>
      <c r="T2256" s="7">
        <f t="shared" si="143"/>
        <v>0.50191570881226055</v>
      </c>
      <c r="U2256" s="4">
        <f>YEAR(SalesDataTable[[#This Row],[Order Date]])</f>
        <v>2026</v>
      </c>
      <c r="V2256" s="7" t="str">
        <f>"Q"&amp;ROUNDUP(MONTH(SalesDataTable[[#This Row],[Order Date]])/3,0)</f>
        <v>Q4</v>
      </c>
      <c r="W2256" s="8">
        <f>MONTH(SalesDataTable[[#This Row],[Order Date]])</f>
        <v>11</v>
      </c>
      <c r="X2256" s="7" t="str">
        <f>TEXT(SalesDataTable[[#This Row],[Order Date]],"mmm")</f>
        <v>Nov</v>
      </c>
    </row>
    <row r="2257" spans="1:24" ht="15.6">
      <c r="A2257" s="2">
        <v>4036</v>
      </c>
      <c r="B2257" s="12">
        <v>46328</v>
      </c>
      <c r="C2257" s="14">
        <f>YEAR(SalesDataTable[[#This Row],[Order Date]])</f>
        <v>2026</v>
      </c>
      <c r="D2257" s="14">
        <f>ROUNDUP(MONTH(SalesDataTable[[#This Row],[Order Date]])/3,0)</f>
        <v>4</v>
      </c>
      <c r="E2257" s="14">
        <f>MONTH(SalesDataTable[[#This Row],[Order Date]])</f>
        <v>11</v>
      </c>
      <c r="F2257" s="14" t="str">
        <f>TEXT(SalesDataTable[[#This Row],[Order Date]],"mmm")</f>
        <v>Nov</v>
      </c>
      <c r="G2257" s="3" t="s">
        <v>11</v>
      </c>
      <c r="H2257" s="3" t="s">
        <v>18</v>
      </c>
      <c r="I2257" s="3" t="s">
        <v>2</v>
      </c>
      <c r="J2257" s="3" t="s">
        <v>16</v>
      </c>
      <c r="K2257" s="3" t="s">
        <v>34</v>
      </c>
      <c r="L2257" s="3" t="s">
        <v>42</v>
      </c>
      <c r="M2257" s="8">
        <v>1</v>
      </c>
      <c r="N2257" s="5">
        <v>36.96</v>
      </c>
      <c r="O2257" s="6">
        <v>0.1</v>
      </c>
      <c r="P2257" s="5">
        <v>14.18</v>
      </c>
      <c r="Q2257" s="5">
        <f t="shared" si="140"/>
        <v>33.264000000000003</v>
      </c>
      <c r="R2257" s="5">
        <f t="shared" si="141"/>
        <v>14.18</v>
      </c>
      <c r="S2257" s="5">
        <f t="shared" si="142"/>
        <v>19.084000000000003</v>
      </c>
      <c r="T2257" s="7">
        <f t="shared" si="143"/>
        <v>0.57371332371332373</v>
      </c>
      <c r="U2257" s="4">
        <f>YEAR(SalesDataTable[[#This Row],[Order Date]])</f>
        <v>2026</v>
      </c>
      <c r="V2257" s="7" t="str">
        <f>"Q"&amp;ROUNDUP(MONTH(SalesDataTable[[#This Row],[Order Date]])/3,0)</f>
        <v>Q4</v>
      </c>
      <c r="W2257" s="8">
        <f>MONTH(SalesDataTable[[#This Row],[Order Date]])</f>
        <v>11</v>
      </c>
      <c r="X2257" s="7" t="str">
        <f>TEXT(SalesDataTable[[#This Row],[Order Date]],"mmm")</f>
        <v>Nov</v>
      </c>
    </row>
    <row r="2258" spans="1:24" ht="15.6">
      <c r="A2258" s="2">
        <v>408</v>
      </c>
      <c r="B2258" s="12">
        <v>46329</v>
      </c>
      <c r="C2258" s="14">
        <f>YEAR(SalesDataTable[[#This Row],[Order Date]])</f>
        <v>2026</v>
      </c>
      <c r="D2258" s="14">
        <f>ROUNDUP(MONTH(SalesDataTable[[#This Row],[Order Date]])/3,0)</f>
        <v>4</v>
      </c>
      <c r="E2258" s="14">
        <f>MONTH(SalesDataTable[[#This Row],[Order Date]])</f>
        <v>11</v>
      </c>
      <c r="F2258" s="14" t="str">
        <f>TEXT(SalesDataTable[[#This Row],[Order Date]],"mmm")</f>
        <v>Nov</v>
      </c>
      <c r="G2258" s="3" t="s">
        <v>20</v>
      </c>
      <c r="H2258" s="3" t="s">
        <v>47</v>
      </c>
      <c r="I2258" s="3" t="s">
        <v>2</v>
      </c>
      <c r="J2258" s="3" t="s">
        <v>3</v>
      </c>
      <c r="K2258" s="3" t="s">
        <v>4</v>
      </c>
      <c r="L2258" s="3" t="s">
        <v>22</v>
      </c>
      <c r="M2258" s="8">
        <v>1</v>
      </c>
      <c r="N2258" s="5">
        <v>49.61</v>
      </c>
      <c r="O2258" s="6">
        <v>0</v>
      </c>
      <c r="P2258" s="5">
        <v>22.8</v>
      </c>
      <c r="Q2258" s="5">
        <f t="shared" si="140"/>
        <v>49.61</v>
      </c>
      <c r="R2258" s="5">
        <f t="shared" si="141"/>
        <v>22.8</v>
      </c>
      <c r="S2258" s="5">
        <f t="shared" si="142"/>
        <v>26.81</v>
      </c>
      <c r="T2258" s="7">
        <f t="shared" si="143"/>
        <v>0.54041523886313236</v>
      </c>
      <c r="U2258" s="4">
        <f>YEAR(SalesDataTable[[#This Row],[Order Date]])</f>
        <v>2026</v>
      </c>
      <c r="V2258" s="7" t="str">
        <f>"Q"&amp;ROUNDUP(MONTH(SalesDataTable[[#This Row],[Order Date]])/3,0)</f>
        <v>Q4</v>
      </c>
      <c r="W2258" s="8">
        <f>MONTH(SalesDataTable[[#This Row],[Order Date]])</f>
        <v>11</v>
      </c>
      <c r="X2258" s="7" t="str">
        <f>TEXT(SalesDataTable[[#This Row],[Order Date]],"mmm")</f>
        <v>Nov</v>
      </c>
    </row>
    <row r="2259" spans="1:24" ht="15.6">
      <c r="A2259" s="2">
        <v>939</v>
      </c>
      <c r="B2259" s="12">
        <v>46329</v>
      </c>
      <c r="C2259" s="14">
        <f>YEAR(SalesDataTable[[#This Row],[Order Date]])</f>
        <v>2026</v>
      </c>
      <c r="D2259" s="14">
        <f>ROUNDUP(MONTH(SalesDataTable[[#This Row],[Order Date]])/3,0)</f>
        <v>4</v>
      </c>
      <c r="E2259" s="14">
        <f>MONTH(SalesDataTable[[#This Row],[Order Date]])</f>
        <v>11</v>
      </c>
      <c r="F2259" s="14" t="str">
        <f>TEXT(SalesDataTable[[#This Row],[Order Date]],"mmm")</f>
        <v>Nov</v>
      </c>
      <c r="G2259" s="3" t="s">
        <v>6</v>
      </c>
      <c r="H2259" s="3" t="s">
        <v>41</v>
      </c>
      <c r="I2259" s="3" t="s">
        <v>19</v>
      </c>
      <c r="J2259" s="3" t="s">
        <v>3</v>
      </c>
      <c r="K2259" s="3" t="s">
        <v>4</v>
      </c>
      <c r="L2259" s="3" t="s">
        <v>22</v>
      </c>
      <c r="M2259" s="8">
        <v>1</v>
      </c>
      <c r="N2259" s="5">
        <v>49.76</v>
      </c>
      <c r="O2259" s="6">
        <v>0.1</v>
      </c>
      <c r="P2259" s="5">
        <v>21.94</v>
      </c>
      <c r="Q2259" s="5">
        <f t="shared" si="140"/>
        <v>44.783999999999999</v>
      </c>
      <c r="R2259" s="5">
        <f t="shared" si="141"/>
        <v>21.94</v>
      </c>
      <c r="S2259" s="5">
        <f t="shared" si="142"/>
        <v>22.843999999999998</v>
      </c>
      <c r="T2259" s="7">
        <f t="shared" si="143"/>
        <v>0.51009289031797067</v>
      </c>
      <c r="U2259" s="4">
        <f>YEAR(SalesDataTable[[#This Row],[Order Date]])</f>
        <v>2026</v>
      </c>
      <c r="V2259" s="7" t="str">
        <f>"Q"&amp;ROUNDUP(MONTH(SalesDataTable[[#This Row],[Order Date]])/3,0)</f>
        <v>Q4</v>
      </c>
      <c r="W2259" s="8">
        <f>MONTH(SalesDataTable[[#This Row],[Order Date]])</f>
        <v>11</v>
      </c>
      <c r="X2259" s="7" t="str">
        <f>TEXT(SalesDataTable[[#This Row],[Order Date]],"mmm")</f>
        <v>Nov</v>
      </c>
    </row>
    <row r="2260" spans="1:24" ht="15.6">
      <c r="A2260" s="2">
        <v>1022</v>
      </c>
      <c r="B2260" s="12">
        <v>46329</v>
      </c>
      <c r="C2260" s="14">
        <f>YEAR(SalesDataTable[[#This Row],[Order Date]])</f>
        <v>2026</v>
      </c>
      <c r="D2260" s="14">
        <f>ROUNDUP(MONTH(SalesDataTable[[#This Row],[Order Date]])/3,0)</f>
        <v>4</v>
      </c>
      <c r="E2260" s="14">
        <f>MONTH(SalesDataTable[[#This Row],[Order Date]])</f>
        <v>11</v>
      </c>
      <c r="F2260" s="14" t="str">
        <f>TEXT(SalesDataTable[[#This Row],[Order Date]],"mmm")</f>
        <v>Nov</v>
      </c>
      <c r="G2260" s="3" t="s">
        <v>20</v>
      </c>
      <c r="H2260" s="3" t="s">
        <v>31</v>
      </c>
      <c r="I2260" s="3" t="s">
        <v>2</v>
      </c>
      <c r="J2260" s="3" t="s">
        <v>3</v>
      </c>
      <c r="K2260" s="3" t="s">
        <v>4</v>
      </c>
      <c r="L2260" s="3" t="s">
        <v>26</v>
      </c>
      <c r="M2260" s="8">
        <v>1</v>
      </c>
      <c r="N2260" s="5">
        <v>39.97</v>
      </c>
      <c r="O2260" s="6">
        <v>0.1</v>
      </c>
      <c r="P2260" s="5">
        <v>16.93</v>
      </c>
      <c r="Q2260" s="5">
        <f t="shared" si="140"/>
        <v>35.972999999999999</v>
      </c>
      <c r="R2260" s="5">
        <f t="shared" si="141"/>
        <v>16.93</v>
      </c>
      <c r="S2260" s="5">
        <f t="shared" si="142"/>
        <v>19.042999999999999</v>
      </c>
      <c r="T2260" s="7">
        <f t="shared" si="143"/>
        <v>0.52936924915909156</v>
      </c>
      <c r="U2260" s="4">
        <f>YEAR(SalesDataTable[[#This Row],[Order Date]])</f>
        <v>2026</v>
      </c>
      <c r="V2260" s="7" t="str">
        <f>"Q"&amp;ROUNDUP(MONTH(SalesDataTable[[#This Row],[Order Date]])/3,0)</f>
        <v>Q4</v>
      </c>
      <c r="W2260" s="8">
        <f>MONTH(SalesDataTable[[#This Row],[Order Date]])</f>
        <v>11</v>
      </c>
      <c r="X2260" s="7" t="str">
        <f>TEXT(SalesDataTable[[#This Row],[Order Date]],"mmm")</f>
        <v>Nov</v>
      </c>
    </row>
    <row r="2261" spans="1:24" ht="15.6">
      <c r="A2261" s="2">
        <v>1997</v>
      </c>
      <c r="B2261" s="12">
        <v>46329</v>
      </c>
      <c r="C2261" s="14">
        <f>YEAR(SalesDataTable[[#This Row],[Order Date]])</f>
        <v>2026</v>
      </c>
      <c r="D2261" s="14">
        <f>ROUNDUP(MONTH(SalesDataTable[[#This Row],[Order Date]])/3,0)</f>
        <v>4</v>
      </c>
      <c r="E2261" s="14">
        <f>MONTH(SalesDataTable[[#This Row],[Order Date]])</f>
        <v>11</v>
      </c>
      <c r="F2261" s="14" t="str">
        <f>TEXT(SalesDataTable[[#This Row],[Order Date]],"mmm")</f>
        <v>Nov</v>
      </c>
      <c r="G2261" s="3" t="s">
        <v>6</v>
      </c>
      <c r="H2261" s="3" t="s">
        <v>43</v>
      </c>
      <c r="I2261" s="3" t="s">
        <v>28</v>
      </c>
      <c r="J2261" s="3" t="s">
        <v>3</v>
      </c>
      <c r="K2261" s="3" t="s">
        <v>23</v>
      </c>
      <c r="L2261" s="3"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c r="U2261" s="4">
        <f>YEAR(SalesDataTable[[#This Row],[Order Date]])</f>
        <v>2026</v>
      </c>
      <c r="V2261" s="7" t="str">
        <f>"Q"&amp;ROUNDUP(MONTH(SalesDataTable[[#This Row],[Order Date]])/3,0)</f>
        <v>Q4</v>
      </c>
      <c r="W2261" s="8">
        <f>MONTH(SalesDataTable[[#This Row],[Order Date]])</f>
        <v>11</v>
      </c>
      <c r="X2261" s="7" t="str">
        <f>TEXT(SalesDataTable[[#This Row],[Order Date]],"mmm")</f>
        <v>Nov</v>
      </c>
    </row>
    <row r="2262" spans="1:24" ht="15.6">
      <c r="A2262" s="2">
        <v>3978</v>
      </c>
      <c r="B2262" s="12">
        <v>46329</v>
      </c>
      <c r="C2262" s="14">
        <f>YEAR(SalesDataTable[[#This Row],[Order Date]])</f>
        <v>2026</v>
      </c>
      <c r="D2262" s="14">
        <f>ROUNDUP(MONTH(SalesDataTable[[#This Row],[Order Date]])/3,0)</f>
        <v>4</v>
      </c>
      <c r="E2262" s="14">
        <f>MONTH(SalesDataTable[[#This Row],[Order Date]])</f>
        <v>11</v>
      </c>
      <c r="F2262" s="14" t="str">
        <f>TEXT(SalesDataTable[[#This Row],[Order Date]],"mmm")</f>
        <v>Nov</v>
      </c>
      <c r="G2262" s="3" t="s">
        <v>6</v>
      </c>
      <c r="H2262" s="3" t="s">
        <v>43</v>
      </c>
      <c r="I2262" s="3" t="s">
        <v>2</v>
      </c>
      <c r="J2262" s="3" t="s">
        <v>13</v>
      </c>
      <c r="K2262" s="3" t="s">
        <v>9</v>
      </c>
      <c r="L2262" s="3"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c r="U2262" s="4">
        <f>YEAR(SalesDataTable[[#This Row],[Order Date]])</f>
        <v>2026</v>
      </c>
      <c r="V2262" s="7" t="str">
        <f>"Q"&amp;ROUNDUP(MONTH(SalesDataTable[[#This Row],[Order Date]])/3,0)</f>
        <v>Q4</v>
      </c>
      <c r="W2262" s="8">
        <f>MONTH(SalesDataTable[[#This Row],[Order Date]])</f>
        <v>11</v>
      </c>
      <c r="X2262" s="7" t="str">
        <f>TEXT(SalesDataTable[[#This Row],[Order Date]],"mmm")</f>
        <v>Nov</v>
      </c>
    </row>
    <row r="2263" spans="1:24" ht="15.6">
      <c r="A2263" s="2">
        <v>4715</v>
      </c>
      <c r="B2263" s="12">
        <v>46329</v>
      </c>
      <c r="C2263" s="14">
        <f>YEAR(SalesDataTable[[#This Row],[Order Date]])</f>
        <v>2026</v>
      </c>
      <c r="D2263" s="14">
        <f>ROUNDUP(MONTH(SalesDataTable[[#This Row],[Order Date]])/3,0)</f>
        <v>4</v>
      </c>
      <c r="E2263" s="14">
        <f>MONTH(SalesDataTable[[#This Row],[Order Date]])</f>
        <v>11</v>
      </c>
      <c r="F2263" s="14" t="str">
        <f>TEXT(SalesDataTable[[#This Row],[Order Date]],"mmm")</f>
        <v>Nov</v>
      </c>
      <c r="G2263" s="3" t="s">
        <v>0</v>
      </c>
      <c r="H2263" s="3" t="s">
        <v>1</v>
      </c>
      <c r="I2263" s="3" t="s">
        <v>8</v>
      </c>
      <c r="J2263" s="3" t="s">
        <v>16</v>
      </c>
      <c r="K2263" s="3" t="s">
        <v>34</v>
      </c>
      <c r="L2263" s="3"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c r="U2263" s="4">
        <f>YEAR(SalesDataTable[[#This Row],[Order Date]])</f>
        <v>2026</v>
      </c>
      <c r="V2263" s="7" t="str">
        <f>"Q"&amp;ROUNDUP(MONTH(SalesDataTable[[#This Row],[Order Date]])/3,0)</f>
        <v>Q4</v>
      </c>
      <c r="W2263" s="8">
        <f>MONTH(SalesDataTable[[#This Row],[Order Date]])</f>
        <v>11</v>
      </c>
      <c r="X2263" s="7" t="str">
        <f>TEXT(SalesDataTable[[#This Row],[Order Date]],"mmm")</f>
        <v>Nov</v>
      </c>
    </row>
    <row r="2264" spans="1:24" ht="15.6">
      <c r="A2264" s="2">
        <v>145</v>
      </c>
      <c r="B2264" s="12">
        <v>46330</v>
      </c>
      <c r="C2264" s="14">
        <f>YEAR(SalesDataTable[[#This Row],[Order Date]])</f>
        <v>2026</v>
      </c>
      <c r="D2264" s="14">
        <f>ROUNDUP(MONTH(SalesDataTable[[#This Row],[Order Date]])/3,0)</f>
        <v>4</v>
      </c>
      <c r="E2264" s="14">
        <f>MONTH(SalesDataTable[[#This Row],[Order Date]])</f>
        <v>11</v>
      </c>
      <c r="F2264" s="14" t="str">
        <f>TEXT(SalesDataTable[[#This Row],[Order Date]],"mmm")</f>
        <v>Nov</v>
      </c>
      <c r="G2264" s="3" t="s">
        <v>0</v>
      </c>
      <c r="H2264" s="3" t="s">
        <v>50</v>
      </c>
      <c r="I2264" s="3" t="s">
        <v>2</v>
      </c>
      <c r="J2264" s="3" t="s">
        <v>16</v>
      </c>
      <c r="K2264" s="3" t="s">
        <v>9</v>
      </c>
      <c r="L2264" s="3" t="s">
        <v>10</v>
      </c>
      <c r="M2264" s="8">
        <v>2</v>
      </c>
      <c r="N2264" s="5">
        <v>93.19</v>
      </c>
      <c r="O2264" s="6">
        <v>0.2</v>
      </c>
      <c r="P2264" s="5">
        <v>45.7</v>
      </c>
      <c r="Q2264" s="5">
        <f t="shared" si="140"/>
        <v>149.10400000000001</v>
      </c>
      <c r="R2264" s="5">
        <f t="shared" si="141"/>
        <v>91.4</v>
      </c>
      <c r="S2264" s="5">
        <f t="shared" si="142"/>
        <v>57.704000000000008</v>
      </c>
      <c r="T2264" s="7">
        <f t="shared" si="143"/>
        <v>0.38700504345959869</v>
      </c>
      <c r="U2264" s="4">
        <f>YEAR(SalesDataTable[[#This Row],[Order Date]])</f>
        <v>2026</v>
      </c>
      <c r="V2264" s="7" t="str">
        <f>"Q"&amp;ROUNDUP(MONTH(SalesDataTable[[#This Row],[Order Date]])/3,0)</f>
        <v>Q4</v>
      </c>
      <c r="W2264" s="8">
        <f>MONTH(SalesDataTable[[#This Row],[Order Date]])</f>
        <v>11</v>
      </c>
      <c r="X2264" s="7" t="str">
        <f>TEXT(SalesDataTable[[#This Row],[Order Date]],"mmm")</f>
        <v>Nov</v>
      </c>
    </row>
    <row r="2265" spans="1:24" ht="15.6">
      <c r="A2265" s="2">
        <v>465</v>
      </c>
      <c r="B2265" s="12">
        <v>46330</v>
      </c>
      <c r="C2265" s="14">
        <f>YEAR(SalesDataTable[[#This Row],[Order Date]])</f>
        <v>2026</v>
      </c>
      <c r="D2265" s="14">
        <f>ROUNDUP(MONTH(SalesDataTable[[#This Row],[Order Date]])/3,0)</f>
        <v>4</v>
      </c>
      <c r="E2265" s="14">
        <f>MONTH(SalesDataTable[[#This Row],[Order Date]])</f>
        <v>11</v>
      </c>
      <c r="F2265" s="14" t="str">
        <f>TEXT(SalesDataTable[[#This Row],[Order Date]],"mmm")</f>
        <v>Nov</v>
      </c>
      <c r="G2265" s="3" t="s">
        <v>6</v>
      </c>
      <c r="H2265" s="3" t="s">
        <v>43</v>
      </c>
      <c r="I2265" s="3" t="s">
        <v>2</v>
      </c>
      <c r="J2265" s="3" t="s">
        <v>3</v>
      </c>
      <c r="K2265" s="3" t="s">
        <v>34</v>
      </c>
      <c r="L2265" s="3" t="s">
        <v>35</v>
      </c>
      <c r="M2265" s="8">
        <v>3</v>
      </c>
      <c r="N2265" s="5">
        <v>41.29</v>
      </c>
      <c r="O2265" s="6">
        <v>0.05</v>
      </c>
      <c r="P2265" s="5">
        <v>14.43</v>
      </c>
      <c r="Q2265" s="5">
        <f t="shared" si="140"/>
        <v>117.6765</v>
      </c>
      <c r="R2265" s="5">
        <f t="shared" si="141"/>
        <v>43.29</v>
      </c>
      <c r="S2265" s="5">
        <f t="shared" si="142"/>
        <v>74.386500000000012</v>
      </c>
      <c r="T2265" s="7">
        <f t="shared" si="143"/>
        <v>0.63212706020318421</v>
      </c>
      <c r="U2265" s="4">
        <f>YEAR(SalesDataTable[[#This Row],[Order Date]])</f>
        <v>2026</v>
      </c>
      <c r="V2265" s="7" t="str">
        <f>"Q"&amp;ROUNDUP(MONTH(SalesDataTable[[#This Row],[Order Date]])/3,0)</f>
        <v>Q4</v>
      </c>
      <c r="W2265" s="8">
        <f>MONTH(SalesDataTable[[#This Row],[Order Date]])</f>
        <v>11</v>
      </c>
      <c r="X2265" s="7" t="str">
        <f>TEXT(SalesDataTable[[#This Row],[Order Date]],"mmm")</f>
        <v>Nov</v>
      </c>
    </row>
    <row r="2266" spans="1:24" ht="15.6">
      <c r="A2266" s="2">
        <v>1449</v>
      </c>
      <c r="B2266" s="12">
        <v>46330</v>
      </c>
      <c r="C2266" s="14">
        <f>YEAR(SalesDataTable[[#This Row],[Order Date]])</f>
        <v>2026</v>
      </c>
      <c r="D2266" s="14">
        <f>ROUNDUP(MONTH(SalesDataTable[[#This Row],[Order Date]])/3,0)</f>
        <v>4</v>
      </c>
      <c r="E2266" s="14">
        <f>MONTH(SalesDataTable[[#This Row],[Order Date]])</f>
        <v>11</v>
      </c>
      <c r="F2266" s="14" t="str">
        <f>TEXT(SalesDataTable[[#This Row],[Order Date]],"mmm")</f>
        <v>Nov</v>
      </c>
      <c r="G2266" s="3" t="s">
        <v>20</v>
      </c>
      <c r="H2266" s="3" t="s">
        <v>33</v>
      </c>
      <c r="I2266" s="3" t="s">
        <v>2</v>
      </c>
      <c r="J2266" s="3" t="s">
        <v>3</v>
      </c>
      <c r="K2266" s="3" t="s">
        <v>4</v>
      </c>
      <c r="L2266" s="3" t="s">
        <v>22</v>
      </c>
      <c r="M2266" s="8">
        <v>1</v>
      </c>
      <c r="N2266" s="5">
        <v>50.76</v>
      </c>
      <c r="O2266" s="6">
        <v>0.1</v>
      </c>
      <c r="P2266" s="5">
        <v>22.72</v>
      </c>
      <c r="Q2266" s="5">
        <f t="shared" si="140"/>
        <v>45.683999999999997</v>
      </c>
      <c r="R2266" s="5">
        <f t="shared" si="141"/>
        <v>22.72</v>
      </c>
      <c r="S2266" s="5">
        <f t="shared" si="142"/>
        <v>22.963999999999999</v>
      </c>
      <c r="T2266" s="7">
        <f t="shared" si="143"/>
        <v>0.50267051921898254</v>
      </c>
      <c r="U2266" s="4">
        <f>YEAR(SalesDataTable[[#This Row],[Order Date]])</f>
        <v>2026</v>
      </c>
      <c r="V2266" s="7" t="str">
        <f>"Q"&amp;ROUNDUP(MONTH(SalesDataTable[[#This Row],[Order Date]])/3,0)</f>
        <v>Q4</v>
      </c>
      <c r="W2266" s="8">
        <f>MONTH(SalesDataTable[[#This Row],[Order Date]])</f>
        <v>11</v>
      </c>
      <c r="X2266" s="7" t="str">
        <f>TEXT(SalesDataTable[[#This Row],[Order Date]],"mmm")</f>
        <v>Nov</v>
      </c>
    </row>
    <row r="2267" spans="1:24" ht="15.6">
      <c r="A2267" s="2">
        <v>1802</v>
      </c>
      <c r="B2267" s="12">
        <v>46330</v>
      </c>
      <c r="C2267" s="14">
        <f>YEAR(SalesDataTable[[#This Row],[Order Date]])</f>
        <v>2026</v>
      </c>
      <c r="D2267" s="14">
        <f>ROUNDUP(MONTH(SalesDataTable[[#This Row],[Order Date]])/3,0)</f>
        <v>4</v>
      </c>
      <c r="E2267" s="14">
        <f>MONTH(SalesDataTable[[#This Row],[Order Date]])</f>
        <v>11</v>
      </c>
      <c r="F2267" s="14" t="str">
        <f>TEXT(SalesDataTable[[#This Row],[Order Date]],"mmm")</f>
        <v>Nov</v>
      </c>
      <c r="G2267" s="3" t="s">
        <v>11</v>
      </c>
      <c r="H2267" s="3" t="s">
        <v>52</v>
      </c>
      <c r="I2267" s="3" t="s">
        <v>19</v>
      </c>
      <c r="J2267" s="3" t="s">
        <v>16</v>
      </c>
      <c r="K2267" s="3" t="s">
        <v>14</v>
      </c>
      <c r="L2267" s="3" t="s">
        <v>15</v>
      </c>
      <c r="M2267" s="8">
        <v>1</v>
      </c>
      <c r="N2267" s="5">
        <v>35.94</v>
      </c>
      <c r="O2267" s="6">
        <v>0.05</v>
      </c>
      <c r="P2267" s="5">
        <v>13.39</v>
      </c>
      <c r="Q2267" s="5">
        <f t="shared" si="140"/>
        <v>34.142999999999994</v>
      </c>
      <c r="R2267" s="5">
        <f t="shared" si="141"/>
        <v>13.39</v>
      </c>
      <c r="S2267" s="5">
        <f t="shared" si="142"/>
        <v>20.752999999999993</v>
      </c>
      <c r="T2267" s="7">
        <f t="shared" si="143"/>
        <v>0.60782590867820629</v>
      </c>
      <c r="U2267" s="4">
        <f>YEAR(SalesDataTable[[#This Row],[Order Date]])</f>
        <v>2026</v>
      </c>
      <c r="V2267" s="7" t="str">
        <f>"Q"&amp;ROUNDUP(MONTH(SalesDataTable[[#This Row],[Order Date]])/3,0)</f>
        <v>Q4</v>
      </c>
      <c r="W2267" s="8">
        <f>MONTH(SalesDataTable[[#This Row],[Order Date]])</f>
        <v>11</v>
      </c>
      <c r="X2267" s="7" t="str">
        <f>TEXT(SalesDataTable[[#This Row],[Order Date]],"mmm")</f>
        <v>Nov</v>
      </c>
    </row>
    <row r="2268" spans="1:24" ht="15.6">
      <c r="A2268" s="2">
        <v>2645</v>
      </c>
      <c r="B2268" s="12">
        <v>46330</v>
      </c>
      <c r="C2268" s="14">
        <f>YEAR(SalesDataTable[[#This Row],[Order Date]])</f>
        <v>2026</v>
      </c>
      <c r="D2268" s="14">
        <f>ROUNDUP(MONTH(SalesDataTable[[#This Row],[Order Date]])/3,0)</f>
        <v>4</v>
      </c>
      <c r="E2268" s="14">
        <f>MONTH(SalesDataTable[[#This Row],[Order Date]])</f>
        <v>11</v>
      </c>
      <c r="F2268" s="14" t="str">
        <f>TEXT(SalesDataTable[[#This Row],[Order Date]],"mmm")</f>
        <v>Nov</v>
      </c>
      <c r="G2268" s="3" t="s">
        <v>0</v>
      </c>
      <c r="H2268" s="3" t="s">
        <v>50</v>
      </c>
      <c r="I2268" s="3" t="s">
        <v>19</v>
      </c>
      <c r="J2268" s="3" t="s">
        <v>13</v>
      </c>
      <c r="K2268" s="3" t="s">
        <v>9</v>
      </c>
      <c r="L2268" s="3"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c r="U2268" s="4">
        <f>YEAR(SalesDataTable[[#This Row],[Order Date]])</f>
        <v>2026</v>
      </c>
      <c r="V2268" s="7" t="str">
        <f>"Q"&amp;ROUNDUP(MONTH(SalesDataTable[[#This Row],[Order Date]])/3,0)</f>
        <v>Q4</v>
      </c>
      <c r="W2268" s="8">
        <f>MONTH(SalesDataTable[[#This Row],[Order Date]])</f>
        <v>11</v>
      </c>
      <c r="X2268" s="7" t="str">
        <f>TEXT(SalesDataTable[[#This Row],[Order Date]],"mmm")</f>
        <v>Nov</v>
      </c>
    </row>
    <row r="2269" spans="1:24" ht="15.6">
      <c r="A2269" s="2">
        <v>3539</v>
      </c>
      <c r="B2269" s="12">
        <v>46330</v>
      </c>
      <c r="C2269" s="14">
        <f>YEAR(SalesDataTable[[#This Row],[Order Date]])</f>
        <v>2026</v>
      </c>
      <c r="D2269" s="14">
        <f>ROUNDUP(MONTH(SalesDataTable[[#This Row],[Order Date]])/3,0)</f>
        <v>4</v>
      </c>
      <c r="E2269" s="14">
        <f>MONTH(SalesDataTable[[#This Row],[Order Date]])</f>
        <v>11</v>
      </c>
      <c r="F2269" s="14" t="str">
        <f>TEXT(SalesDataTable[[#This Row],[Order Date]],"mmm")</f>
        <v>Nov</v>
      </c>
      <c r="G2269" s="3" t="s">
        <v>0</v>
      </c>
      <c r="H2269" s="3" t="s">
        <v>50</v>
      </c>
      <c r="I2269" s="3" t="s">
        <v>28</v>
      </c>
      <c r="J2269" s="3" t="s">
        <v>3</v>
      </c>
      <c r="K2269" s="3" t="s">
        <v>9</v>
      </c>
      <c r="L2269" s="3"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c r="U2269" s="4">
        <f>YEAR(SalesDataTable[[#This Row],[Order Date]])</f>
        <v>2026</v>
      </c>
      <c r="V2269" s="7" t="str">
        <f>"Q"&amp;ROUNDUP(MONTH(SalesDataTable[[#This Row],[Order Date]])/3,0)</f>
        <v>Q4</v>
      </c>
      <c r="W2269" s="8">
        <f>MONTH(SalesDataTable[[#This Row],[Order Date]])</f>
        <v>11</v>
      </c>
      <c r="X2269" s="7" t="str">
        <f>TEXT(SalesDataTable[[#This Row],[Order Date]],"mmm")</f>
        <v>Nov</v>
      </c>
    </row>
    <row r="2270" spans="1:24" ht="15.6">
      <c r="A2270" s="2">
        <v>4309</v>
      </c>
      <c r="B2270" s="12">
        <v>46330</v>
      </c>
      <c r="C2270" s="14">
        <f>YEAR(SalesDataTable[[#This Row],[Order Date]])</f>
        <v>2026</v>
      </c>
      <c r="D2270" s="14">
        <f>ROUNDUP(MONTH(SalesDataTable[[#This Row],[Order Date]])/3,0)</f>
        <v>4</v>
      </c>
      <c r="E2270" s="14">
        <f>MONTH(SalesDataTable[[#This Row],[Order Date]])</f>
        <v>11</v>
      </c>
      <c r="F2270" s="14" t="str">
        <f>TEXT(SalesDataTable[[#This Row],[Order Date]],"mmm")</f>
        <v>Nov</v>
      </c>
      <c r="G2270" s="3" t="s">
        <v>20</v>
      </c>
      <c r="H2270" s="3" t="s">
        <v>33</v>
      </c>
      <c r="I2270" s="3" t="s">
        <v>2</v>
      </c>
      <c r="J2270" s="3" t="s">
        <v>16</v>
      </c>
      <c r="K2270" s="3" t="s">
        <v>4</v>
      </c>
      <c r="L2270" s="3" t="s">
        <v>22</v>
      </c>
      <c r="M2270" s="8">
        <v>1</v>
      </c>
      <c r="N2270" s="5">
        <v>50.32</v>
      </c>
      <c r="O2270" s="6">
        <v>0.05</v>
      </c>
      <c r="P2270" s="5">
        <v>22.46</v>
      </c>
      <c r="Q2270" s="5">
        <f t="shared" si="140"/>
        <v>47.803999999999995</v>
      </c>
      <c r="R2270" s="5">
        <f t="shared" si="141"/>
        <v>22.46</v>
      </c>
      <c r="S2270" s="5">
        <f t="shared" si="142"/>
        <v>25.343999999999994</v>
      </c>
      <c r="T2270" s="7">
        <f t="shared" si="143"/>
        <v>0.53016483976236295</v>
      </c>
      <c r="U2270" s="4">
        <f>YEAR(SalesDataTable[[#This Row],[Order Date]])</f>
        <v>2026</v>
      </c>
      <c r="V2270" s="7" t="str">
        <f>"Q"&amp;ROUNDUP(MONTH(SalesDataTable[[#This Row],[Order Date]])/3,0)</f>
        <v>Q4</v>
      </c>
      <c r="W2270" s="8">
        <f>MONTH(SalesDataTable[[#This Row],[Order Date]])</f>
        <v>11</v>
      </c>
      <c r="X2270" s="7" t="str">
        <f>TEXT(SalesDataTable[[#This Row],[Order Date]],"mmm")</f>
        <v>Nov</v>
      </c>
    </row>
    <row r="2271" spans="1:24" ht="15.6">
      <c r="A2271" s="2">
        <v>4355</v>
      </c>
      <c r="B2271" s="12">
        <v>46330</v>
      </c>
      <c r="C2271" s="14">
        <f>YEAR(SalesDataTable[[#This Row],[Order Date]])</f>
        <v>2026</v>
      </c>
      <c r="D2271" s="14">
        <f>ROUNDUP(MONTH(SalesDataTable[[#This Row],[Order Date]])/3,0)</f>
        <v>4</v>
      </c>
      <c r="E2271" s="14">
        <f>MONTH(SalesDataTable[[#This Row],[Order Date]])</f>
        <v>11</v>
      </c>
      <c r="F2271" s="14" t="str">
        <f>TEXT(SalesDataTable[[#This Row],[Order Date]],"mmm")</f>
        <v>Nov</v>
      </c>
      <c r="G2271" s="3" t="s">
        <v>11</v>
      </c>
      <c r="H2271" s="3" t="s">
        <v>12</v>
      </c>
      <c r="I2271" s="3" t="s">
        <v>19</v>
      </c>
      <c r="J2271" s="3" t="s">
        <v>3</v>
      </c>
      <c r="K2271" s="3" t="s">
        <v>9</v>
      </c>
      <c r="L2271" s="3"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c r="U2271" s="4">
        <f>YEAR(SalesDataTable[[#This Row],[Order Date]])</f>
        <v>2026</v>
      </c>
      <c r="V2271" s="7" t="str">
        <f>"Q"&amp;ROUNDUP(MONTH(SalesDataTable[[#This Row],[Order Date]])/3,0)</f>
        <v>Q4</v>
      </c>
      <c r="W2271" s="8">
        <f>MONTH(SalesDataTable[[#This Row],[Order Date]])</f>
        <v>11</v>
      </c>
      <c r="X2271" s="7" t="str">
        <f>TEXT(SalesDataTable[[#This Row],[Order Date]],"mmm")</f>
        <v>Nov</v>
      </c>
    </row>
    <row r="2272" spans="1:24" ht="15.6">
      <c r="A2272" s="2">
        <v>5052</v>
      </c>
      <c r="B2272" s="12">
        <v>46330</v>
      </c>
      <c r="C2272" s="14">
        <f>YEAR(SalesDataTable[[#This Row],[Order Date]])</f>
        <v>2026</v>
      </c>
      <c r="D2272" s="14">
        <f>ROUNDUP(MONTH(SalesDataTable[[#This Row],[Order Date]])/3,0)</f>
        <v>4</v>
      </c>
      <c r="E2272" s="14">
        <f>MONTH(SalesDataTable[[#This Row],[Order Date]])</f>
        <v>11</v>
      </c>
      <c r="F2272" s="14" t="str">
        <f>TEXT(SalesDataTable[[#This Row],[Order Date]],"mmm")</f>
        <v>Nov</v>
      </c>
      <c r="G2272" s="3" t="s">
        <v>0</v>
      </c>
      <c r="H2272" s="3" t="s">
        <v>50</v>
      </c>
      <c r="I2272" s="3" t="s">
        <v>28</v>
      </c>
      <c r="J2272" s="3" t="s">
        <v>3</v>
      </c>
      <c r="K2272" s="3" t="s">
        <v>4</v>
      </c>
      <c r="L2272" s="3"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c r="U2272" s="4">
        <f>YEAR(SalesDataTable[[#This Row],[Order Date]])</f>
        <v>2026</v>
      </c>
      <c r="V2272" s="7" t="str">
        <f>"Q"&amp;ROUNDUP(MONTH(SalesDataTable[[#This Row],[Order Date]])/3,0)</f>
        <v>Q4</v>
      </c>
      <c r="W2272" s="8">
        <f>MONTH(SalesDataTable[[#This Row],[Order Date]])</f>
        <v>11</v>
      </c>
      <c r="X2272" s="7" t="str">
        <f>TEXT(SalesDataTable[[#This Row],[Order Date]],"mmm")</f>
        <v>Nov</v>
      </c>
    </row>
    <row r="2273" spans="1:24" ht="15.6">
      <c r="A2273" s="2">
        <v>9</v>
      </c>
      <c r="B2273" s="12">
        <v>46331</v>
      </c>
      <c r="C2273" s="14">
        <f>YEAR(SalesDataTable[[#This Row],[Order Date]])</f>
        <v>2026</v>
      </c>
      <c r="D2273" s="14">
        <f>ROUNDUP(MONTH(SalesDataTable[[#This Row],[Order Date]])/3,0)</f>
        <v>4</v>
      </c>
      <c r="E2273" s="14">
        <f>MONTH(SalesDataTable[[#This Row],[Order Date]])</f>
        <v>11</v>
      </c>
      <c r="F2273" s="14" t="str">
        <f>TEXT(SalesDataTable[[#This Row],[Order Date]],"mmm")</f>
        <v>Nov</v>
      </c>
      <c r="G2273" s="3" t="s">
        <v>0</v>
      </c>
      <c r="H2273" s="3" t="s">
        <v>50</v>
      </c>
      <c r="I2273" s="3" t="s">
        <v>2</v>
      </c>
      <c r="J2273" s="3" t="s">
        <v>13</v>
      </c>
      <c r="K2273" s="3" t="s">
        <v>9</v>
      </c>
      <c r="L2273" s="3"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c r="U2273" s="4">
        <f>YEAR(SalesDataTable[[#This Row],[Order Date]])</f>
        <v>2026</v>
      </c>
      <c r="V2273" s="7" t="str">
        <f>"Q"&amp;ROUNDUP(MONTH(SalesDataTable[[#This Row],[Order Date]])/3,0)</f>
        <v>Q4</v>
      </c>
      <c r="W2273" s="8">
        <f>MONTH(SalesDataTable[[#This Row],[Order Date]])</f>
        <v>11</v>
      </c>
      <c r="X2273" s="7" t="str">
        <f>TEXT(SalesDataTable[[#This Row],[Order Date]],"mmm")</f>
        <v>Nov</v>
      </c>
    </row>
    <row r="2274" spans="1:24" ht="15.6">
      <c r="A2274" s="2">
        <v>703</v>
      </c>
      <c r="B2274" s="12">
        <v>46331</v>
      </c>
      <c r="C2274" s="14">
        <f>YEAR(SalesDataTable[[#This Row],[Order Date]])</f>
        <v>2026</v>
      </c>
      <c r="D2274" s="14">
        <f>ROUNDUP(MONTH(SalesDataTable[[#This Row],[Order Date]])/3,0)</f>
        <v>4</v>
      </c>
      <c r="E2274" s="14">
        <f>MONTH(SalesDataTable[[#This Row],[Order Date]])</f>
        <v>11</v>
      </c>
      <c r="F2274" s="14" t="str">
        <f>TEXT(SalesDataTable[[#This Row],[Order Date]],"mmm")</f>
        <v>Nov</v>
      </c>
      <c r="G2274" s="3" t="s">
        <v>6</v>
      </c>
      <c r="H2274" s="3" t="s">
        <v>49</v>
      </c>
      <c r="I2274" s="3" t="s">
        <v>2</v>
      </c>
      <c r="J2274" s="3" t="s">
        <v>3</v>
      </c>
      <c r="K2274" s="3" t="s">
        <v>14</v>
      </c>
      <c r="L2274" s="3" t="s">
        <v>48</v>
      </c>
      <c r="M2274" s="8">
        <v>2</v>
      </c>
      <c r="N2274" s="5">
        <v>160.68</v>
      </c>
      <c r="O2274" s="6">
        <v>0</v>
      </c>
      <c r="P2274" s="5">
        <v>89.49</v>
      </c>
      <c r="Q2274" s="5">
        <f t="shared" si="140"/>
        <v>321.36</v>
      </c>
      <c r="R2274" s="5">
        <f t="shared" si="141"/>
        <v>178.98</v>
      </c>
      <c r="S2274" s="5">
        <f t="shared" si="142"/>
        <v>142.38000000000002</v>
      </c>
      <c r="T2274" s="7">
        <f t="shared" si="143"/>
        <v>0.4430545182972368</v>
      </c>
      <c r="U2274" s="4">
        <f>YEAR(SalesDataTable[[#This Row],[Order Date]])</f>
        <v>2026</v>
      </c>
      <c r="V2274" s="7" t="str">
        <f>"Q"&amp;ROUNDUP(MONTH(SalesDataTable[[#This Row],[Order Date]])/3,0)</f>
        <v>Q4</v>
      </c>
      <c r="W2274" s="8">
        <f>MONTH(SalesDataTable[[#This Row],[Order Date]])</f>
        <v>11</v>
      </c>
      <c r="X2274" s="7" t="str">
        <f>TEXT(SalesDataTable[[#This Row],[Order Date]],"mmm")</f>
        <v>Nov</v>
      </c>
    </row>
    <row r="2275" spans="1:24" ht="15.6">
      <c r="A2275" s="2">
        <v>1627</v>
      </c>
      <c r="B2275" s="12">
        <v>46331</v>
      </c>
      <c r="C2275" s="14">
        <f>YEAR(SalesDataTable[[#This Row],[Order Date]])</f>
        <v>2026</v>
      </c>
      <c r="D2275" s="14">
        <f>ROUNDUP(MONTH(SalesDataTable[[#This Row],[Order Date]])/3,0)</f>
        <v>4</v>
      </c>
      <c r="E2275" s="14">
        <f>MONTH(SalesDataTable[[#This Row],[Order Date]])</f>
        <v>11</v>
      </c>
      <c r="F2275" s="14" t="str">
        <f>TEXT(SalesDataTable[[#This Row],[Order Date]],"mmm")</f>
        <v>Nov</v>
      </c>
      <c r="G2275" s="3" t="s">
        <v>20</v>
      </c>
      <c r="H2275" s="3" t="s">
        <v>21</v>
      </c>
      <c r="I2275" s="3" t="s">
        <v>2</v>
      </c>
      <c r="J2275" s="3" t="s">
        <v>3</v>
      </c>
      <c r="K2275" s="3" t="s">
        <v>34</v>
      </c>
      <c r="L2275" s="3" t="s">
        <v>45</v>
      </c>
      <c r="M2275" s="8">
        <v>6</v>
      </c>
      <c r="N2275" s="5">
        <v>49.7</v>
      </c>
      <c r="O2275" s="6">
        <v>0</v>
      </c>
      <c r="P2275" s="5">
        <v>22.34</v>
      </c>
      <c r="Q2275" s="5">
        <f t="shared" si="140"/>
        <v>298.20000000000005</v>
      </c>
      <c r="R2275" s="5">
        <f t="shared" si="141"/>
        <v>134.04</v>
      </c>
      <c r="S2275" s="5">
        <f t="shared" si="142"/>
        <v>164.16000000000005</v>
      </c>
      <c r="T2275" s="7">
        <f t="shared" si="143"/>
        <v>0.55050301810865199</v>
      </c>
      <c r="U2275" s="4">
        <f>YEAR(SalesDataTable[[#This Row],[Order Date]])</f>
        <v>2026</v>
      </c>
      <c r="V2275" s="7" t="str">
        <f>"Q"&amp;ROUNDUP(MONTH(SalesDataTable[[#This Row],[Order Date]])/3,0)</f>
        <v>Q4</v>
      </c>
      <c r="W2275" s="8">
        <f>MONTH(SalesDataTable[[#This Row],[Order Date]])</f>
        <v>11</v>
      </c>
      <c r="X2275" s="7" t="str">
        <f>TEXT(SalesDataTable[[#This Row],[Order Date]],"mmm")</f>
        <v>Nov</v>
      </c>
    </row>
    <row r="2276" spans="1:24" ht="15.6">
      <c r="A2276" s="2">
        <v>1760</v>
      </c>
      <c r="B2276" s="12">
        <v>46331</v>
      </c>
      <c r="C2276" s="14">
        <f>YEAR(SalesDataTable[[#This Row],[Order Date]])</f>
        <v>2026</v>
      </c>
      <c r="D2276" s="14">
        <f>ROUNDUP(MONTH(SalesDataTable[[#This Row],[Order Date]])/3,0)</f>
        <v>4</v>
      </c>
      <c r="E2276" s="14">
        <f>MONTH(SalesDataTable[[#This Row],[Order Date]])</f>
        <v>11</v>
      </c>
      <c r="F2276" s="14" t="str">
        <f>TEXT(SalesDataTable[[#This Row],[Order Date]],"mmm")</f>
        <v>Nov</v>
      </c>
      <c r="G2276" s="3" t="s">
        <v>6</v>
      </c>
      <c r="H2276" s="3" t="s">
        <v>41</v>
      </c>
      <c r="I2276" s="3" t="s">
        <v>19</v>
      </c>
      <c r="J2276" s="3" t="s">
        <v>3</v>
      </c>
      <c r="K2276" s="3" t="s">
        <v>4</v>
      </c>
      <c r="L2276" s="3"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c r="U2276" s="4">
        <f>YEAR(SalesDataTable[[#This Row],[Order Date]])</f>
        <v>2026</v>
      </c>
      <c r="V2276" s="7" t="str">
        <f>"Q"&amp;ROUNDUP(MONTH(SalesDataTable[[#This Row],[Order Date]])/3,0)</f>
        <v>Q4</v>
      </c>
      <c r="W2276" s="8">
        <f>MONTH(SalesDataTable[[#This Row],[Order Date]])</f>
        <v>11</v>
      </c>
      <c r="X2276" s="7" t="str">
        <f>TEXT(SalesDataTable[[#This Row],[Order Date]],"mmm")</f>
        <v>Nov</v>
      </c>
    </row>
    <row r="2277" spans="1:24" ht="15.6">
      <c r="A2277" s="2">
        <v>2268</v>
      </c>
      <c r="B2277" s="12">
        <v>46331</v>
      </c>
      <c r="C2277" s="14">
        <f>YEAR(SalesDataTable[[#This Row],[Order Date]])</f>
        <v>2026</v>
      </c>
      <c r="D2277" s="14">
        <f>ROUNDUP(MONTH(SalesDataTable[[#This Row],[Order Date]])/3,0)</f>
        <v>4</v>
      </c>
      <c r="E2277" s="14">
        <f>MONTH(SalesDataTable[[#This Row],[Order Date]])</f>
        <v>11</v>
      </c>
      <c r="F2277" s="14" t="str">
        <f>TEXT(SalesDataTable[[#This Row],[Order Date]],"mmm")</f>
        <v>Nov</v>
      </c>
      <c r="G2277" s="3" t="s">
        <v>6</v>
      </c>
      <c r="H2277" s="3" t="s">
        <v>7</v>
      </c>
      <c r="I2277" s="3" t="s">
        <v>19</v>
      </c>
      <c r="J2277" s="3" t="s">
        <v>13</v>
      </c>
      <c r="K2277" s="3" t="s">
        <v>9</v>
      </c>
      <c r="L2277" s="3"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c r="U2277" s="4">
        <f>YEAR(SalesDataTable[[#This Row],[Order Date]])</f>
        <v>2026</v>
      </c>
      <c r="V2277" s="7" t="str">
        <f>"Q"&amp;ROUNDUP(MONTH(SalesDataTable[[#This Row],[Order Date]])/3,0)</f>
        <v>Q4</v>
      </c>
      <c r="W2277" s="8">
        <f>MONTH(SalesDataTable[[#This Row],[Order Date]])</f>
        <v>11</v>
      </c>
      <c r="X2277" s="7" t="str">
        <f>TEXT(SalesDataTable[[#This Row],[Order Date]],"mmm")</f>
        <v>Nov</v>
      </c>
    </row>
    <row r="2278" spans="1:24" ht="15.6">
      <c r="A2278" s="2">
        <v>2636</v>
      </c>
      <c r="B2278" s="12">
        <v>46331</v>
      </c>
      <c r="C2278" s="14">
        <f>YEAR(SalesDataTable[[#This Row],[Order Date]])</f>
        <v>2026</v>
      </c>
      <c r="D2278" s="14">
        <f>ROUNDUP(MONTH(SalesDataTable[[#This Row],[Order Date]])/3,0)</f>
        <v>4</v>
      </c>
      <c r="E2278" s="14">
        <f>MONTH(SalesDataTable[[#This Row],[Order Date]])</f>
        <v>11</v>
      </c>
      <c r="F2278" s="14" t="str">
        <f>TEXT(SalesDataTable[[#This Row],[Order Date]],"mmm")</f>
        <v>Nov</v>
      </c>
      <c r="G2278" s="3" t="s">
        <v>6</v>
      </c>
      <c r="H2278" s="3" t="s">
        <v>49</v>
      </c>
      <c r="I2278" s="3" t="s">
        <v>19</v>
      </c>
      <c r="J2278" s="3" t="s">
        <v>16</v>
      </c>
      <c r="K2278" s="3" t="s">
        <v>14</v>
      </c>
      <c r="L2278" s="3" t="s">
        <v>32</v>
      </c>
      <c r="M2278" s="8">
        <v>2</v>
      </c>
      <c r="N2278" s="5">
        <v>45.44</v>
      </c>
      <c r="O2278" s="6">
        <v>0.05</v>
      </c>
      <c r="P2278" s="5">
        <v>18.2</v>
      </c>
      <c r="Q2278" s="5">
        <f t="shared" si="140"/>
        <v>86.335999999999999</v>
      </c>
      <c r="R2278" s="5">
        <f t="shared" si="141"/>
        <v>36.4</v>
      </c>
      <c r="S2278" s="5">
        <f t="shared" si="142"/>
        <v>49.936</v>
      </c>
      <c r="T2278" s="7">
        <f t="shared" si="143"/>
        <v>0.57839140103780584</v>
      </c>
      <c r="U2278" s="4">
        <f>YEAR(SalesDataTable[[#This Row],[Order Date]])</f>
        <v>2026</v>
      </c>
      <c r="V2278" s="7" t="str">
        <f>"Q"&amp;ROUNDUP(MONTH(SalesDataTable[[#This Row],[Order Date]])/3,0)</f>
        <v>Q4</v>
      </c>
      <c r="W2278" s="8">
        <f>MONTH(SalesDataTable[[#This Row],[Order Date]])</f>
        <v>11</v>
      </c>
      <c r="X2278" s="7" t="str">
        <f>TEXT(SalesDataTable[[#This Row],[Order Date]],"mmm")</f>
        <v>Nov</v>
      </c>
    </row>
    <row r="2279" spans="1:24" ht="15.6">
      <c r="A2279" s="2">
        <v>3255</v>
      </c>
      <c r="B2279" s="12">
        <v>46331</v>
      </c>
      <c r="C2279" s="14">
        <f>YEAR(SalesDataTable[[#This Row],[Order Date]])</f>
        <v>2026</v>
      </c>
      <c r="D2279" s="14">
        <f>ROUNDUP(MONTH(SalesDataTable[[#This Row],[Order Date]])/3,0)</f>
        <v>4</v>
      </c>
      <c r="E2279" s="14">
        <f>MONTH(SalesDataTable[[#This Row],[Order Date]])</f>
        <v>11</v>
      </c>
      <c r="F2279" s="14" t="str">
        <f>TEXT(SalesDataTable[[#This Row],[Order Date]],"mmm")</f>
        <v>Nov</v>
      </c>
      <c r="G2279" s="3" t="s">
        <v>20</v>
      </c>
      <c r="H2279" s="3" t="s">
        <v>47</v>
      </c>
      <c r="I2279" s="3" t="s">
        <v>2</v>
      </c>
      <c r="J2279" s="3" t="s">
        <v>13</v>
      </c>
      <c r="K2279" s="3" t="s">
        <v>9</v>
      </c>
      <c r="L2279" s="3"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c r="U2279" s="4">
        <f>YEAR(SalesDataTable[[#This Row],[Order Date]])</f>
        <v>2026</v>
      </c>
      <c r="V2279" s="7" t="str">
        <f>"Q"&amp;ROUNDUP(MONTH(SalesDataTable[[#This Row],[Order Date]])/3,0)</f>
        <v>Q4</v>
      </c>
      <c r="W2279" s="8">
        <f>MONTH(SalesDataTable[[#This Row],[Order Date]])</f>
        <v>11</v>
      </c>
      <c r="X2279" s="7" t="str">
        <f>TEXT(SalesDataTable[[#This Row],[Order Date]],"mmm")</f>
        <v>Nov</v>
      </c>
    </row>
    <row r="2280" spans="1:24" ht="15.6">
      <c r="A2280" s="2">
        <v>4326</v>
      </c>
      <c r="B2280" s="12">
        <v>46331</v>
      </c>
      <c r="C2280" s="14">
        <f>YEAR(SalesDataTable[[#This Row],[Order Date]])</f>
        <v>2026</v>
      </c>
      <c r="D2280" s="14">
        <f>ROUNDUP(MONTH(SalesDataTable[[#This Row],[Order Date]])/3,0)</f>
        <v>4</v>
      </c>
      <c r="E2280" s="14">
        <f>MONTH(SalesDataTable[[#This Row],[Order Date]])</f>
        <v>11</v>
      </c>
      <c r="F2280" s="14" t="str">
        <f>TEXT(SalesDataTable[[#This Row],[Order Date]],"mmm")</f>
        <v>Nov</v>
      </c>
      <c r="G2280" s="3" t="s">
        <v>11</v>
      </c>
      <c r="H2280" s="3" t="s">
        <v>25</v>
      </c>
      <c r="I2280" s="3" t="s">
        <v>19</v>
      </c>
      <c r="J2280" s="3" t="s">
        <v>3</v>
      </c>
      <c r="K2280" s="3" t="s">
        <v>14</v>
      </c>
      <c r="L2280" s="3"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c r="U2280" s="4">
        <f>YEAR(SalesDataTable[[#This Row],[Order Date]])</f>
        <v>2026</v>
      </c>
      <c r="V2280" s="7" t="str">
        <f>"Q"&amp;ROUNDUP(MONTH(SalesDataTable[[#This Row],[Order Date]])/3,0)</f>
        <v>Q4</v>
      </c>
      <c r="W2280" s="8">
        <f>MONTH(SalesDataTable[[#This Row],[Order Date]])</f>
        <v>11</v>
      </c>
      <c r="X2280" s="7" t="str">
        <f>TEXT(SalesDataTable[[#This Row],[Order Date]],"mmm")</f>
        <v>Nov</v>
      </c>
    </row>
    <row r="2281" spans="1:24" ht="15.6">
      <c r="A2281" s="2">
        <v>4346</v>
      </c>
      <c r="B2281" s="12">
        <v>46331</v>
      </c>
      <c r="C2281" s="14">
        <f>YEAR(SalesDataTable[[#This Row],[Order Date]])</f>
        <v>2026</v>
      </c>
      <c r="D2281" s="14">
        <f>ROUNDUP(MONTH(SalesDataTable[[#This Row],[Order Date]])/3,0)</f>
        <v>4</v>
      </c>
      <c r="E2281" s="14">
        <f>MONTH(SalesDataTable[[#This Row],[Order Date]])</f>
        <v>11</v>
      </c>
      <c r="F2281" s="14" t="str">
        <f>TEXT(SalesDataTable[[#This Row],[Order Date]],"mmm")</f>
        <v>Nov</v>
      </c>
      <c r="G2281" s="3" t="s">
        <v>0</v>
      </c>
      <c r="H2281" s="3" t="s">
        <v>50</v>
      </c>
      <c r="I2281" s="3" t="s">
        <v>2</v>
      </c>
      <c r="J2281" s="3" t="s">
        <v>16</v>
      </c>
      <c r="K2281" s="3" t="s">
        <v>9</v>
      </c>
      <c r="L2281" s="3"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c r="U2281" s="4">
        <f>YEAR(SalesDataTable[[#This Row],[Order Date]])</f>
        <v>2026</v>
      </c>
      <c r="V2281" s="7" t="str">
        <f>"Q"&amp;ROUNDUP(MONTH(SalesDataTable[[#This Row],[Order Date]])/3,0)</f>
        <v>Q4</v>
      </c>
      <c r="W2281" s="8">
        <f>MONTH(SalesDataTable[[#This Row],[Order Date]])</f>
        <v>11</v>
      </c>
      <c r="X2281" s="7" t="str">
        <f>TEXT(SalesDataTable[[#This Row],[Order Date]],"mmm")</f>
        <v>Nov</v>
      </c>
    </row>
    <row r="2282" spans="1:24" ht="15.6">
      <c r="A2282" s="2">
        <v>266</v>
      </c>
      <c r="B2282" s="12">
        <v>46332</v>
      </c>
      <c r="C2282" s="14">
        <f>YEAR(SalesDataTable[[#This Row],[Order Date]])</f>
        <v>2026</v>
      </c>
      <c r="D2282" s="14">
        <f>ROUNDUP(MONTH(SalesDataTable[[#This Row],[Order Date]])/3,0)</f>
        <v>4</v>
      </c>
      <c r="E2282" s="14">
        <f>MONTH(SalesDataTable[[#This Row],[Order Date]])</f>
        <v>11</v>
      </c>
      <c r="F2282" s="14" t="str">
        <f>TEXT(SalesDataTable[[#This Row],[Order Date]],"mmm")</f>
        <v>Nov</v>
      </c>
      <c r="G2282" s="3" t="s">
        <v>6</v>
      </c>
      <c r="H2282" s="3" t="s">
        <v>7</v>
      </c>
      <c r="I2282" s="3" t="s">
        <v>28</v>
      </c>
      <c r="J2282" s="3" t="s">
        <v>16</v>
      </c>
      <c r="K2282" s="3" t="s">
        <v>9</v>
      </c>
      <c r="L2282" s="3" t="s">
        <v>10</v>
      </c>
      <c r="M2282" s="8">
        <v>1</v>
      </c>
      <c r="N2282" s="5">
        <v>93.48</v>
      </c>
      <c r="O2282" s="6">
        <v>0.05</v>
      </c>
      <c r="P2282" s="5">
        <v>46.34</v>
      </c>
      <c r="Q2282" s="5">
        <f t="shared" si="140"/>
        <v>88.805999999999997</v>
      </c>
      <c r="R2282" s="5">
        <f t="shared" si="141"/>
        <v>46.34</v>
      </c>
      <c r="S2282" s="5">
        <f t="shared" si="142"/>
        <v>42.465999999999994</v>
      </c>
      <c r="T2282" s="7">
        <f t="shared" si="143"/>
        <v>0.47818841069297113</v>
      </c>
      <c r="U2282" s="4">
        <f>YEAR(SalesDataTable[[#This Row],[Order Date]])</f>
        <v>2026</v>
      </c>
      <c r="V2282" s="7" t="str">
        <f>"Q"&amp;ROUNDUP(MONTH(SalesDataTable[[#This Row],[Order Date]])/3,0)</f>
        <v>Q4</v>
      </c>
      <c r="W2282" s="8">
        <f>MONTH(SalesDataTable[[#This Row],[Order Date]])</f>
        <v>11</v>
      </c>
      <c r="X2282" s="7" t="str">
        <f>TEXT(SalesDataTable[[#This Row],[Order Date]],"mmm")</f>
        <v>Nov</v>
      </c>
    </row>
    <row r="2283" spans="1:24" ht="15.6">
      <c r="A2283" s="2">
        <v>274</v>
      </c>
      <c r="B2283" s="12">
        <v>46332</v>
      </c>
      <c r="C2283" s="14">
        <f>YEAR(SalesDataTable[[#This Row],[Order Date]])</f>
        <v>2026</v>
      </c>
      <c r="D2283" s="14">
        <f>ROUNDUP(MONTH(SalesDataTable[[#This Row],[Order Date]])/3,0)</f>
        <v>4</v>
      </c>
      <c r="E2283" s="14">
        <f>MONTH(SalesDataTable[[#This Row],[Order Date]])</f>
        <v>11</v>
      </c>
      <c r="F2283" s="14" t="str">
        <f>TEXT(SalesDataTable[[#This Row],[Order Date]],"mmm")</f>
        <v>Nov</v>
      </c>
      <c r="G2283" s="3" t="s">
        <v>6</v>
      </c>
      <c r="H2283" s="3" t="s">
        <v>7</v>
      </c>
      <c r="I2283" s="3" t="s">
        <v>2</v>
      </c>
      <c r="J2283" s="3" t="s">
        <v>16</v>
      </c>
      <c r="K2283" s="3" t="s">
        <v>4</v>
      </c>
      <c r="L2283" s="3" t="s">
        <v>5</v>
      </c>
      <c r="M2283" s="8">
        <v>1</v>
      </c>
      <c r="N2283" s="5">
        <v>82.89</v>
      </c>
      <c r="O2283" s="6">
        <v>0</v>
      </c>
      <c r="P2283" s="5">
        <v>41.44</v>
      </c>
      <c r="Q2283" s="5">
        <f t="shared" si="140"/>
        <v>82.89</v>
      </c>
      <c r="R2283" s="5">
        <f t="shared" si="141"/>
        <v>41.44</v>
      </c>
      <c r="S2283" s="5">
        <f t="shared" si="142"/>
        <v>41.45</v>
      </c>
      <c r="T2283" s="7">
        <f t="shared" si="143"/>
        <v>0.50006032090722652</v>
      </c>
      <c r="U2283" s="4">
        <f>YEAR(SalesDataTable[[#This Row],[Order Date]])</f>
        <v>2026</v>
      </c>
      <c r="V2283" s="7" t="str">
        <f>"Q"&amp;ROUNDUP(MONTH(SalesDataTable[[#This Row],[Order Date]])/3,0)</f>
        <v>Q4</v>
      </c>
      <c r="W2283" s="8">
        <f>MONTH(SalesDataTable[[#This Row],[Order Date]])</f>
        <v>11</v>
      </c>
      <c r="X2283" s="7" t="str">
        <f>TEXT(SalesDataTable[[#This Row],[Order Date]],"mmm")</f>
        <v>Nov</v>
      </c>
    </row>
    <row r="2284" spans="1:24" ht="15.6">
      <c r="A2284" s="2">
        <v>1135</v>
      </c>
      <c r="B2284" s="12">
        <v>46332</v>
      </c>
      <c r="C2284" s="14">
        <f>YEAR(SalesDataTable[[#This Row],[Order Date]])</f>
        <v>2026</v>
      </c>
      <c r="D2284" s="14">
        <f>ROUNDUP(MONTH(SalesDataTable[[#This Row],[Order Date]])/3,0)</f>
        <v>4</v>
      </c>
      <c r="E2284" s="14">
        <f>MONTH(SalesDataTable[[#This Row],[Order Date]])</f>
        <v>11</v>
      </c>
      <c r="F2284" s="14" t="str">
        <f>TEXT(SalesDataTable[[#This Row],[Order Date]],"mmm")</f>
        <v>Nov</v>
      </c>
      <c r="G2284" s="3" t="s">
        <v>20</v>
      </c>
      <c r="H2284" s="3" t="s">
        <v>31</v>
      </c>
      <c r="I2284" s="3" t="s">
        <v>2</v>
      </c>
      <c r="J2284" s="3" t="s">
        <v>13</v>
      </c>
      <c r="K2284" s="3" t="s">
        <v>14</v>
      </c>
      <c r="L2284" s="3" t="s">
        <v>15</v>
      </c>
      <c r="M2284" s="8">
        <v>2</v>
      </c>
      <c r="N2284" s="5">
        <v>35.71</v>
      </c>
      <c r="O2284" s="6">
        <v>0.2</v>
      </c>
      <c r="P2284" s="5">
        <v>13.48</v>
      </c>
      <c r="Q2284" s="5">
        <f t="shared" si="140"/>
        <v>57.136000000000003</v>
      </c>
      <c r="R2284" s="5">
        <f t="shared" si="141"/>
        <v>26.96</v>
      </c>
      <c r="S2284" s="5">
        <f t="shared" si="142"/>
        <v>30.176000000000002</v>
      </c>
      <c r="T2284" s="7">
        <f t="shared" si="143"/>
        <v>0.52814337720526461</v>
      </c>
      <c r="U2284" s="4">
        <f>YEAR(SalesDataTable[[#This Row],[Order Date]])</f>
        <v>2026</v>
      </c>
      <c r="V2284" s="7" t="str">
        <f>"Q"&amp;ROUNDUP(MONTH(SalesDataTable[[#This Row],[Order Date]])/3,0)</f>
        <v>Q4</v>
      </c>
      <c r="W2284" s="8">
        <f>MONTH(SalesDataTable[[#This Row],[Order Date]])</f>
        <v>11</v>
      </c>
      <c r="X2284" s="7" t="str">
        <f>TEXT(SalesDataTable[[#This Row],[Order Date]],"mmm")</f>
        <v>Nov</v>
      </c>
    </row>
    <row r="2285" spans="1:24" ht="15.6">
      <c r="A2285" s="2">
        <v>2166</v>
      </c>
      <c r="B2285" s="12">
        <v>46332</v>
      </c>
      <c r="C2285" s="14">
        <f>YEAR(SalesDataTable[[#This Row],[Order Date]])</f>
        <v>2026</v>
      </c>
      <c r="D2285" s="14">
        <f>ROUNDUP(MONTH(SalesDataTable[[#This Row],[Order Date]])/3,0)</f>
        <v>4</v>
      </c>
      <c r="E2285" s="14">
        <f>MONTH(SalesDataTable[[#This Row],[Order Date]])</f>
        <v>11</v>
      </c>
      <c r="F2285" s="14" t="str">
        <f>TEXT(SalesDataTable[[#This Row],[Order Date]],"mmm")</f>
        <v>Nov</v>
      </c>
      <c r="G2285" s="3" t="s">
        <v>20</v>
      </c>
      <c r="H2285" s="3" t="s">
        <v>47</v>
      </c>
      <c r="I2285" s="3" t="s">
        <v>19</v>
      </c>
      <c r="J2285" s="3" t="s">
        <v>13</v>
      </c>
      <c r="K2285" s="3" t="s">
        <v>34</v>
      </c>
      <c r="L2285" s="3"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c r="U2285" s="4">
        <f>YEAR(SalesDataTable[[#This Row],[Order Date]])</f>
        <v>2026</v>
      </c>
      <c r="V2285" s="7" t="str">
        <f>"Q"&amp;ROUNDUP(MONTH(SalesDataTable[[#This Row],[Order Date]])/3,0)</f>
        <v>Q4</v>
      </c>
      <c r="W2285" s="8">
        <f>MONTH(SalesDataTable[[#This Row],[Order Date]])</f>
        <v>11</v>
      </c>
      <c r="X2285" s="7" t="str">
        <f>TEXT(SalesDataTable[[#This Row],[Order Date]],"mmm")</f>
        <v>Nov</v>
      </c>
    </row>
    <row r="2286" spans="1:24" ht="15.6">
      <c r="A2286" s="2">
        <v>3620</v>
      </c>
      <c r="B2286" s="12">
        <v>46332</v>
      </c>
      <c r="C2286" s="14">
        <f>YEAR(SalesDataTable[[#This Row],[Order Date]])</f>
        <v>2026</v>
      </c>
      <c r="D2286" s="14">
        <f>ROUNDUP(MONTH(SalesDataTable[[#This Row],[Order Date]])/3,0)</f>
        <v>4</v>
      </c>
      <c r="E2286" s="14">
        <f>MONTH(SalesDataTable[[#This Row],[Order Date]])</f>
        <v>11</v>
      </c>
      <c r="F2286" s="14" t="str">
        <f>TEXT(SalesDataTable[[#This Row],[Order Date]],"mmm")</f>
        <v>Nov</v>
      </c>
      <c r="G2286" s="3" t="s">
        <v>6</v>
      </c>
      <c r="H2286" s="3" t="s">
        <v>43</v>
      </c>
      <c r="I2286" s="3" t="s">
        <v>28</v>
      </c>
      <c r="J2286" s="3" t="s">
        <v>13</v>
      </c>
      <c r="K2286" s="3" t="s">
        <v>9</v>
      </c>
      <c r="L2286" s="3"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c r="U2286" s="4">
        <f>YEAR(SalesDataTable[[#This Row],[Order Date]])</f>
        <v>2026</v>
      </c>
      <c r="V2286" s="7" t="str">
        <f>"Q"&amp;ROUNDUP(MONTH(SalesDataTable[[#This Row],[Order Date]])/3,0)</f>
        <v>Q4</v>
      </c>
      <c r="W2286" s="8">
        <f>MONTH(SalesDataTable[[#This Row],[Order Date]])</f>
        <v>11</v>
      </c>
      <c r="X2286" s="7" t="str">
        <f>TEXT(SalesDataTable[[#This Row],[Order Date]],"mmm")</f>
        <v>Nov</v>
      </c>
    </row>
    <row r="2287" spans="1:24" ht="15.6">
      <c r="A2287" s="2">
        <v>3986</v>
      </c>
      <c r="B2287" s="12">
        <v>46332</v>
      </c>
      <c r="C2287" s="14">
        <f>YEAR(SalesDataTable[[#This Row],[Order Date]])</f>
        <v>2026</v>
      </c>
      <c r="D2287" s="14">
        <f>ROUNDUP(MONTH(SalesDataTable[[#This Row],[Order Date]])/3,0)</f>
        <v>4</v>
      </c>
      <c r="E2287" s="14">
        <f>MONTH(SalesDataTable[[#This Row],[Order Date]])</f>
        <v>11</v>
      </c>
      <c r="F2287" s="14" t="str">
        <f>TEXT(SalesDataTable[[#This Row],[Order Date]],"mmm")</f>
        <v>Nov</v>
      </c>
      <c r="G2287" s="3" t="s">
        <v>0</v>
      </c>
      <c r="H2287" s="3" t="s">
        <v>50</v>
      </c>
      <c r="I2287" s="3" t="s">
        <v>28</v>
      </c>
      <c r="J2287" s="3" t="s">
        <v>13</v>
      </c>
      <c r="K2287" s="3" t="s">
        <v>14</v>
      </c>
      <c r="L2287" s="3" t="s">
        <v>15</v>
      </c>
      <c r="M2287" s="8">
        <v>2</v>
      </c>
      <c r="N2287" s="5">
        <v>36.29</v>
      </c>
      <c r="O2287" s="6">
        <v>0.15</v>
      </c>
      <c r="P2287" s="5">
        <v>13.93</v>
      </c>
      <c r="Q2287" s="5">
        <f t="shared" si="140"/>
        <v>61.692999999999998</v>
      </c>
      <c r="R2287" s="5">
        <f t="shared" si="141"/>
        <v>27.86</v>
      </c>
      <c r="S2287" s="5">
        <f t="shared" si="142"/>
        <v>33.832999999999998</v>
      </c>
      <c r="T2287" s="7">
        <f t="shared" si="143"/>
        <v>0.54840905775371596</v>
      </c>
      <c r="U2287" s="4">
        <f>YEAR(SalesDataTable[[#This Row],[Order Date]])</f>
        <v>2026</v>
      </c>
      <c r="V2287" s="7" t="str">
        <f>"Q"&amp;ROUNDUP(MONTH(SalesDataTable[[#This Row],[Order Date]])/3,0)</f>
        <v>Q4</v>
      </c>
      <c r="W2287" s="8">
        <f>MONTH(SalesDataTable[[#This Row],[Order Date]])</f>
        <v>11</v>
      </c>
      <c r="X2287" s="7" t="str">
        <f>TEXT(SalesDataTable[[#This Row],[Order Date]],"mmm")</f>
        <v>Nov</v>
      </c>
    </row>
    <row r="2288" spans="1:24" ht="15.6">
      <c r="A2288" s="2">
        <v>4384</v>
      </c>
      <c r="B2288" s="12">
        <v>46332</v>
      </c>
      <c r="C2288" s="14">
        <f>YEAR(SalesDataTable[[#This Row],[Order Date]])</f>
        <v>2026</v>
      </c>
      <c r="D2288" s="14">
        <f>ROUNDUP(MONTH(SalesDataTable[[#This Row],[Order Date]])/3,0)</f>
        <v>4</v>
      </c>
      <c r="E2288" s="14">
        <f>MONTH(SalesDataTable[[#This Row],[Order Date]])</f>
        <v>11</v>
      </c>
      <c r="F2288" s="14" t="str">
        <f>TEXT(SalesDataTable[[#This Row],[Order Date]],"mmm")</f>
        <v>Nov</v>
      </c>
      <c r="G2288" s="3" t="s">
        <v>20</v>
      </c>
      <c r="H2288" s="3" t="s">
        <v>33</v>
      </c>
      <c r="I2288" s="3" t="s">
        <v>2</v>
      </c>
      <c r="J2288" s="3" t="s">
        <v>13</v>
      </c>
      <c r="K2288" s="3" t="s">
        <v>23</v>
      </c>
      <c r="L2288" s="3" t="s">
        <v>51</v>
      </c>
      <c r="M2288" s="8">
        <v>1</v>
      </c>
      <c r="N2288" s="5">
        <v>121.66</v>
      </c>
      <c r="O2288" s="6">
        <v>0</v>
      </c>
      <c r="P2288" s="5">
        <v>61.66</v>
      </c>
      <c r="Q2288" s="5">
        <f t="shared" si="140"/>
        <v>121.66</v>
      </c>
      <c r="R2288" s="5">
        <f t="shared" si="141"/>
        <v>61.66</v>
      </c>
      <c r="S2288" s="5">
        <f t="shared" si="142"/>
        <v>60</v>
      </c>
      <c r="T2288" s="7">
        <f t="shared" si="143"/>
        <v>0.49317770836758179</v>
      </c>
      <c r="U2288" s="4">
        <f>YEAR(SalesDataTable[[#This Row],[Order Date]])</f>
        <v>2026</v>
      </c>
      <c r="V2288" s="7" t="str">
        <f>"Q"&amp;ROUNDUP(MONTH(SalesDataTable[[#This Row],[Order Date]])/3,0)</f>
        <v>Q4</v>
      </c>
      <c r="W2288" s="8">
        <f>MONTH(SalesDataTable[[#This Row],[Order Date]])</f>
        <v>11</v>
      </c>
      <c r="X2288" s="7" t="str">
        <f>TEXT(SalesDataTable[[#This Row],[Order Date]],"mmm")</f>
        <v>Nov</v>
      </c>
    </row>
    <row r="2289" spans="1:24" ht="15.6">
      <c r="A2289" s="2">
        <v>4565</v>
      </c>
      <c r="B2289" s="12">
        <v>46332</v>
      </c>
      <c r="C2289" s="14">
        <f>YEAR(SalesDataTable[[#This Row],[Order Date]])</f>
        <v>2026</v>
      </c>
      <c r="D2289" s="14">
        <f>ROUNDUP(MONTH(SalesDataTable[[#This Row],[Order Date]])/3,0)</f>
        <v>4</v>
      </c>
      <c r="E2289" s="14">
        <f>MONTH(SalesDataTable[[#This Row],[Order Date]])</f>
        <v>11</v>
      </c>
      <c r="F2289" s="14" t="str">
        <f>TEXT(SalesDataTable[[#This Row],[Order Date]],"mmm")</f>
        <v>Nov</v>
      </c>
      <c r="G2289" s="3" t="s">
        <v>6</v>
      </c>
      <c r="H2289" s="3" t="s">
        <v>49</v>
      </c>
      <c r="I2289" s="3" t="s">
        <v>2</v>
      </c>
      <c r="J2289" s="3" t="s">
        <v>3</v>
      </c>
      <c r="K2289" s="3" t="s">
        <v>23</v>
      </c>
      <c r="L2289" s="3"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c r="U2289" s="4">
        <f>YEAR(SalesDataTable[[#This Row],[Order Date]])</f>
        <v>2026</v>
      </c>
      <c r="V2289" s="7" t="str">
        <f>"Q"&amp;ROUNDUP(MONTH(SalesDataTable[[#This Row],[Order Date]])/3,0)</f>
        <v>Q4</v>
      </c>
      <c r="W2289" s="8">
        <f>MONTH(SalesDataTable[[#This Row],[Order Date]])</f>
        <v>11</v>
      </c>
      <c r="X2289" s="7" t="str">
        <f>TEXT(SalesDataTable[[#This Row],[Order Date]],"mmm")</f>
        <v>Nov</v>
      </c>
    </row>
    <row r="2290" spans="1:24" ht="15.6">
      <c r="A2290" s="2">
        <v>4634</v>
      </c>
      <c r="B2290" s="12">
        <v>46332</v>
      </c>
      <c r="C2290" s="14">
        <f>YEAR(SalesDataTable[[#This Row],[Order Date]])</f>
        <v>2026</v>
      </c>
      <c r="D2290" s="14">
        <f>ROUNDUP(MONTH(SalesDataTable[[#This Row],[Order Date]])/3,0)</f>
        <v>4</v>
      </c>
      <c r="E2290" s="14">
        <f>MONTH(SalesDataTable[[#This Row],[Order Date]])</f>
        <v>11</v>
      </c>
      <c r="F2290" s="14" t="str">
        <f>TEXT(SalesDataTable[[#This Row],[Order Date]],"mmm")</f>
        <v>Nov</v>
      </c>
      <c r="G2290" s="3" t="s">
        <v>0</v>
      </c>
      <c r="H2290" s="3" t="s">
        <v>50</v>
      </c>
      <c r="I2290" s="3" t="s">
        <v>2</v>
      </c>
      <c r="J2290" s="3" t="s">
        <v>13</v>
      </c>
      <c r="K2290" s="3" t="s">
        <v>4</v>
      </c>
      <c r="L2290" s="3" t="s">
        <v>5</v>
      </c>
      <c r="M2290" s="8">
        <v>2</v>
      </c>
      <c r="N2290" s="5">
        <v>80.61</v>
      </c>
      <c r="O2290" s="6">
        <v>0</v>
      </c>
      <c r="P2290" s="5">
        <v>43.72</v>
      </c>
      <c r="Q2290" s="5">
        <f t="shared" si="140"/>
        <v>161.22</v>
      </c>
      <c r="R2290" s="5">
        <f t="shared" si="141"/>
        <v>87.44</v>
      </c>
      <c r="S2290" s="5">
        <f t="shared" si="142"/>
        <v>73.78</v>
      </c>
      <c r="T2290" s="7">
        <f t="shared" si="143"/>
        <v>0.45763552909068356</v>
      </c>
      <c r="U2290" s="4">
        <f>YEAR(SalesDataTable[[#This Row],[Order Date]])</f>
        <v>2026</v>
      </c>
      <c r="V2290" s="7" t="str">
        <f>"Q"&amp;ROUNDUP(MONTH(SalesDataTable[[#This Row],[Order Date]])/3,0)</f>
        <v>Q4</v>
      </c>
      <c r="W2290" s="8">
        <f>MONTH(SalesDataTable[[#This Row],[Order Date]])</f>
        <v>11</v>
      </c>
      <c r="X2290" s="7" t="str">
        <f>TEXT(SalesDataTable[[#This Row],[Order Date]],"mmm")</f>
        <v>Nov</v>
      </c>
    </row>
    <row r="2291" spans="1:24" ht="15.6">
      <c r="A2291" s="2">
        <v>104</v>
      </c>
      <c r="B2291" s="12">
        <v>46333</v>
      </c>
      <c r="C2291" s="14">
        <f>YEAR(SalesDataTable[[#This Row],[Order Date]])</f>
        <v>2026</v>
      </c>
      <c r="D2291" s="14">
        <f>ROUNDUP(MONTH(SalesDataTable[[#This Row],[Order Date]])/3,0)</f>
        <v>4</v>
      </c>
      <c r="E2291" s="14">
        <f>MONTH(SalesDataTable[[#This Row],[Order Date]])</f>
        <v>11</v>
      </c>
      <c r="F2291" s="14" t="str">
        <f>TEXT(SalesDataTable[[#This Row],[Order Date]],"mmm")</f>
        <v>Nov</v>
      </c>
      <c r="G2291" s="3" t="s">
        <v>6</v>
      </c>
      <c r="H2291" s="3" t="s">
        <v>41</v>
      </c>
      <c r="I2291" s="3" t="s">
        <v>2</v>
      </c>
      <c r="J2291" s="3" t="s">
        <v>13</v>
      </c>
      <c r="K2291" s="3" t="s">
        <v>9</v>
      </c>
      <c r="L2291" s="3" t="s">
        <v>37</v>
      </c>
      <c r="M2291" s="8">
        <v>1</v>
      </c>
      <c r="N2291" s="5">
        <v>153.96</v>
      </c>
      <c r="O2291" s="6">
        <v>0</v>
      </c>
      <c r="P2291" s="5">
        <v>80.62</v>
      </c>
      <c r="Q2291" s="5">
        <f t="shared" si="140"/>
        <v>153.96</v>
      </c>
      <c r="R2291" s="5">
        <f t="shared" si="141"/>
        <v>80.62</v>
      </c>
      <c r="S2291" s="5">
        <f t="shared" si="142"/>
        <v>73.34</v>
      </c>
      <c r="T2291" s="7">
        <f t="shared" si="143"/>
        <v>0.47635749545336453</v>
      </c>
      <c r="U2291" s="4">
        <f>YEAR(SalesDataTable[[#This Row],[Order Date]])</f>
        <v>2026</v>
      </c>
      <c r="V2291" s="7" t="str">
        <f>"Q"&amp;ROUNDUP(MONTH(SalesDataTable[[#This Row],[Order Date]])/3,0)</f>
        <v>Q4</v>
      </c>
      <c r="W2291" s="8">
        <f>MONTH(SalesDataTable[[#This Row],[Order Date]])</f>
        <v>11</v>
      </c>
      <c r="X2291" s="7" t="str">
        <f>TEXT(SalesDataTable[[#This Row],[Order Date]],"mmm")</f>
        <v>Nov</v>
      </c>
    </row>
    <row r="2292" spans="1:24" ht="15.6">
      <c r="A2292" s="2">
        <v>181</v>
      </c>
      <c r="B2292" s="12">
        <v>46333</v>
      </c>
      <c r="C2292" s="14">
        <f>YEAR(SalesDataTable[[#This Row],[Order Date]])</f>
        <v>2026</v>
      </c>
      <c r="D2292" s="14">
        <f>ROUNDUP(MONTH(SalesDataTable[[#This Row],[Order Date]])/3,0)</f>
        <v>4</v>
      </c>
      <c r="E2292" s="14">
        <f>MONTH(SalesDataTable[[#This Row],[Order Date]])</f>
        <v>11</v>
      </c>
      <c r="F2292" s="14" t="str">
        <f>TEXT(SalesDataTable[[#This Row],[Order Date]],"mmm")</f>
        <v>Nov</v>
      </c>
      <c r="G2292" s="3" t="s">
        <v>6</v>
      </c>
      <c r="H2292" s="3" t="s">
        <v>7</v>
      </c>
      <c r="I2292" s="3" t="s">
        <v>19</v>
      </c>
      <c r="J2292" s="3" t="s">
        <v>3</v>
      </c>
      <c r="K2292" s="3" t="s">
        <v>14</v>
      </c>
      <c r="L2292" s="3" t="s">
        <v>15</v>
      </c>
      <c r="M2292" s="8">
        <v>1</v>
      </c>
      <c r="N2292" s="5">
        <v>35.58</v>
      </c>
      <c r="O2292" s="6">
        <v>0</v>
      </c>
      <c r="P2292" s="5">
        <v>13.4</v>
      </c>
      <c r="Q2292" s="5">
        <f t="shared" si="140"/>
        <v>35.58</v>
      </c>
      <c r="R2292" s="5">
        <f t="shared" si="141"/>
        <v>13.4</v>
      </c>
      <c r="S2292" s="5">
        <f t="shared" si="142"/>
        <v>22.18</v>
      </c>
      <c r="T2292" s="7">
        <f t="shared" si="143"/>
        <v>0.62338392355255767</v>
      </c>
      <c r="U2292" s="4">
        <f>YEAR(SalesDataTable[[#This Row],[Order Date]])</f>
        <v>2026</v>
      </c>
      <c r="V2292" s="7" t="str">
        <f>"Q"&amp;ROUNDUP(MONTH(SalesDataTable[[#This Row],[Order Date]])/3,0)</f>
        <v>Q4</v>
      </c>
      <c r="W2292" s="8">
        <f>MONTH(SalesDataTable[[#This Row],[Order Date]])</f>
        <v>11</v>
      </c>
      <c r="X2292" s="7" t="str">
        <f>TEXT(SalesDataTable[[#This Row],[Order Date]],"mmm")</f>
        <v>Nov</v>
      </c>
    </row>
    <row r="2293" spans="1:24" ht="15.6">
      <c r="A2293" s="2">
        <v>823</v>
      </c>
      <c r="B2293" s="12">
        <v>46333</v>
      </c>
      <c r="C2293" s="14">
        <f>YEAR(SalesDataTable[[#This Row],[Order Date]])</f>
        <v>2026</v>
      </c>
      <c r="D2293" s="14">
        <f>ROUNDUP(MONTH(SalesDataTable[[#This Row],[Order Date]])/3,0)</f>
        <v>4</v>
      </c>
      <c r="E2293" s="14">
        <f>MONTH(SalesDataTable[[#This Row],[Order Date]])</f>
        <v>11</v>
      </c>
      <c r="F2293" s="14" t="str">
        <f>TEXT(SalesDataTable[[#This Row],[Order Date]],"mmm")</f>
        <v>Nov</v>
      </c>
      <c r="G2293" s="3" t="s">
        <v>0</v>
      </c>
      <c r="H2293" s="3" t="s">
        <v>1</v>
      </c>
      <c r="I2293" s="3" t="s">
        <v>28</v>
      </c>
      <c r="J2293" s="3" t="s">
        <v>13</v>
      </c>
      <c r="K2293" s="3" t="s">
        <v>34</v>
      </c>
      <c r="L2293" s="3"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c r="U2293" s="4">
        <f>YEAR(SalesDataTable[[#This Row],[Order Date]])</f>
        <v>2026</v>
      </c>
      <c r="V2293" s="7" t="str">
        <f>"Q"&amp;ROUNDUP(MONTH(SalesDataTable[[#This Row],[Order Date]])/3,0)</f>
        <v>Q4</v>
      </c>
      <c r="W2293" s="8">
        <f>MONTH(SalesDataTable[[#This Row],[Order Date]])</f>
        <v>11</v>
      </c>
      <c r="X2293" s="7" t="str">
        <f>TEXT(SalesDataTable[[#This Row],[Order Date]],"mmm")</f>
        <v>Nov</v>
      </c>
    </row>
    <row r="2294" spans="1:24" ht="15.6">
      <c r="A2294" s="2">
        <v>1730</v>
      </c>
      <c r="B2294" s="12">
        <v>46333</v>
      </c>
      <c r="C2294" s="14">
        <f>YEAR(SalesDataTable[[#This Row],[Order Date]])</f>
        <v>2026</v>
      </c>
      <c r="D2294" s="14">
        <f>ROUNDUP(MONTH(SalesDataTable[[#This Row],[Order Date]])/3,0)</f>
        <v>4</v>
      </c>
      <c r="E2294" s="14">
        <f>MONTH(SalesDataTable[[#This Row],[Order Date]])</f>
        <v>11</v>
      </c>
      <c r="F2294" s="14" t="str">
        <f>TEXT(SalesDataTable[[#This Row],[Order Date]],"mmm")</f>
        <v>Nov</v>
      </c>
      <c r="G2294" s="3" t="s">
        <v>20</v>
      </c>
      <c r="H2294" s="3" t="s">
        <v>21</v>
      </c>
      <c r="I2294" s="3" t="s">
        <v>28</v>
      </c>
      <c r="J2294" s="3" t="s">
        <v>3</v>
      </c>
      <c r="K2294" s="3" t="s">
        <v>9</v>
      </c>
      <c r="L2294" s="3"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c r="U2294" s="4">
        <f>YEAR(SalesDataTable[[#This Row],[Order Date]])</f>
        <v>2026</v>
      </c>
      <c r="V2294" s="7" t="str">
        <f>"Q"&amp;ROUNDUP(MONTH(SalesDataTable[[#This Row],[Order Date]])/3,0)</f>
        <v>Q4</v>
      </c>
      <c r="W2294" s="8">
        <f>MONTH(SalesDataTable[[#This Row],[Order Date]])</f>
        <v>11</v>
      </c>
      <c r="X2294" s="7" t="str">
        <f>TEXT(SalesDataTable[[#This Row],[Order Date]],"mmm")</f>
        <v>Nov</v>
      </c>
    </row>
    <row r="2295" spans="1:24" ht="15.6">
      <c r="A2295" s="2">
        <v>2710</v>
      </c>
      <c r="B2295" s="12">
        <v>46333</v>
      </c>
      <c r="C2295" s="14">
        <f>YEAR(SalesDataTable[[#This Row],[Order Date]])</f>
        <v>2026</v>
      </c>
      <c r="D2295" s="14">
        <f>ROUNDUP(MONTH(SalesDataTable[[#This Row],[Order Date]])/3,0)</f>
        <v>4</v>
      </c>
      <c r="E2295" s="14">
        <f>MONTH(SalesDataTable[[#This Row],[Order Date]])</f>
        <v>11</v>
      </c>
      <c r="F2295" s="14" t="str">
        <f>TEXT(SalesDataTable[[#This Row],[Order Date]],"mmm")</f>
        <v>Nov</v>
      </c>
      <c r="G2295" s="3" t="s">
        <v>0</v>
      </c>
      <c r="H2295" s="3" t="s">
        <v>36</v>
      </c>
      <c r="I2295" s="3" t="s">
        <v>19</v>
      </c>
      <c r="J2295" s="3" t="s">
        <v>13</v>
      </c>
      <c r="K2295" s="3" t="s">
        <v>23</v>
      </c>
      <c r="L2295" s="3" t="s">
        <v>40</v>
      </c>
      <c r="M2295" s="8">
        <v>2</v>
      </c>
      <c r="N2295" s="5">
        <v>80.67</v>
      </c>
      <c r="O2295" s="6">
        <v>0</v>
      </c>
      <c r="P2295" s="5">
        <v>40.5</v>
      </c>
      <c r="Q2295" s="5">
        <f t="shared" si="140"/>
        <v>161.34</v>
      </c>
      <c r="R2295" s="5">
        <f t="shared" si="141"/>
        <v>81</v>
      </c>
      <c r="S2295" s="5">
        <f t="shared" si="142"/>
        <v>80.34</v>
      </c>
      <c r="T2295" s="7">
        <f t="shared" si="143"/>
        <v>0.49795462997396805</v>
      </c>
      <c r="U2295" s="4">
        <f>YEAR(SalesDataTable[[#This Row],[Order Date]])</f>
        <v>2026</v>
      </c>
      <c r="V2295" s="7" t="str">
        <f>"Q"&amp;ROUNDUP(MONTH(SalesDataTable[[#This Row],[Order Date]])/3,0)</f>
        <v>Q4</v>
      </c>
      <c r="W2295" s="8">
        <f>MONTH(SalesDataTable[[#This Row],[Order Date]])</f>
        <v>11</v>
      </c>
      <c r="X2295" s="7" t="str">
        <f>TEXT(SalesDataTable[[#This Row],[Order Date]],"mmm")</f>
        <v>Nov</v>
      </c>
    </row>
    <row r="2296" spans="1:24" ht="15.6">
      <c r="A2296" s="2">
        <v>3018</v>
      </c>
      <c r="B2296" s="12">
        <v>46333</v>
      </c>
      <c r="C2296" s="14">
        <f>YEAR(SalesDataTable[[#This Row],[Order Date]])</f>
        <v>2026</v>
      </c>
      <c r="D2296" s="14">
        <f>ROUNDUP(MONTH(SalesDataTable[[#This Row],[Order Date]])/3,0)</f>
        <v>4</v>
      </c>
      <c r="E2296" s="14">
        <f>MONTH(SalesDataTable[[#This Row],[Order Date]])</f>
        <v>11</v>
      </c>
      <c r="F2296" s="14" t="str">
        <f>TEXT(SalesDataTable[[#This Row],[Order Date]],"mmm")</f>
        <v>Nov</v>
      </c>
      <c r="G2296" s="3" t="s">
        <v>20</v>
      </c>
      <c r="H2296" s="3" t="s">
        <v>31</v>
      </c>
      <c r="I2296" s="3" t="s">
        <v>8</v>
      </c>
      <c r="J2296" s="3" t="s">
        <v>16</v>
      </c>
      <c r="K2296" s="3" t="s">
        <v>4</v>
      </c>
      <c r="L2296" s="3" t="s">
        <v>5</v>
      </c>
      <c r="M2296" s="8">
        <v>10</v>
      </c>
      <c r="N2296" s="5">
        <v>81.48</v>
      </c>
      <c r="O2296" s="6">
        <v>0.05</v>
      </c>
      <c r="P2296" s="5">
        <v>43.7</v>
      </c>
      <c r="Q2296" s="5">
        <f t="shared" si="140"/>
        <v>774.06000000000006</v>
      </c>
      <c r="R2296" s="5">
        <f t="shared" si="141"/>
        <v>437</v>
      </c>
      <c r="S2296" s="5">
        <f t="shared" si="142"/>
        <v>337.06000000000006</v>
      </c>
      <c r="T2296" s="7">
        <f t="shared" si="143"/>
        <v>0.43544428080510561</v>
      </c>
      <c r="U2296" s="4">
        <f>YEAR(SalesDataTable[[#This Row],[Order Date]])</f>
        <v>2026</v>
      </c>
      <c r="V2296" s="7" t="str">
        <f>"Q"&amp;ROUNDUP(MONTH(SalesDataTable[[#This Row],[Order Date]])/3,0)</f>
        <v>Q4</v>
      </c>
      <c r="W2296" s="8">
        <f>MONTH(SalesDataTable[[#This Row],[Order Date]])</f>
        <v>11</v>
      </c>
      <c r="X2296" s="7" t="str">
        <f>TEXT(SalesDataTable[[#This Row],[Order Date]],"mmm")</f>
        <v>Nov</v>
      </c>
    </row>
    <row r="2297" spans="1:24" ht="15.6">
      <c r="A2297" s="2">
        <v>3735</v>
      </c>
      <c r="B2297" s="12">
        <v>46333</v>
      </c>
      <c r="C2297" s="14">
        <f>YEAR(SalesDataTable[[#This Row],[Order Date]])</f>
        <v>2026</v>
      </c>
      <c r="D2297" s="14">
        <f>ROUNDUP(MONTH(SalesDataTable[[#This Row],[Order Date]])/3,0)</f>
        <v>4</v>
      </c>
      <c r="E2297" s="14">
        <f>MONTH(SalesDataTable[[#This Row],[Order Date]])</f>
        <v>11</v>
      </c>
      <c r="F2297" s="14" t="str">
        <f>TEXT(SalesDataTable[[#This Row],[Order Date]],"mmm")</f>
        <v>Nov</v>
      </c>
      <c r="G2297" s="3" t="s">
        <v>20</v>
      </c>
      <c r="H2297" s="3" t="s">
        <v>33</v>
      </c>
      <c r="I2297" s="3" t="s">
        <v>19</v>
      </c>
      <c r="J2297" s="3" t="s">
        <v>3</v>
      </c>
      <c r="K2297" s="3" t="s">
        <v>14</v>
      </c>
      <c r="L2297" s="3"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c r="U2297" s="4">
        <f>YEAR(SalesDataTable[[#This Row],[Order Date]])</f>
        <v>2026</v>
      </c>
      <c r="V2297" s="7" t="str">
        <f>"Q"&amp;ROUNDUP(MONTH(SalesDataTable[[#This Row],[Order Date]])/3,0)</f>
        <v>Q4</v>
      </c>
      <c r="W2297" s="8">
        <f>MONTH(SalesDataTable[[#This Row],[Order Date]])</f>
        <v>11</v>
      </c>
      <c r="X2297" s="7" t="str">
        <f>TEXT(SalesDataTable[[#This Row],[Order Date]],"mmm")</f>
        <v>Nov</v>
      </c>
    </row>
    <row r="2298" spans="1:24" ht="15.6">
      <c r="A2298" s="2">
        <v>4460</v>
      </c>
      <c r="B2298" s="12">
        <v>46333</v>
      </c>
      <c r="C2298" s="14">
        <f>YEAR(SalesDataTable[[#This Row],[Order Date]])</f>
        <v>2026</v>
      </c>
      <c r="D2298" s="14">
        <f>ROUNDUP(MONTH(SalesDataTable[[#This Row],[Order Date]])/3,0)</f>
        <v>4</v>
      </c>
      <c r="E2298" s="14">
        <f>MONTH(SalesDataTable[[#This Row],[Order Date]])</f>
        <v>11</v>
      </c>
      <c r="F2298" s="14" t="str">
        <f>TEXT(SalesDataTable[[#This Row],[Order Date]],"mmm")</f>
        <v>Nov</v>
      </c>
      <c r="G2298" s="3" t="s">
        <v>0</v>
      </c>
      <c r="H2298" s="3" t="s">
        <v>36</v>
      </c>
      <c r="I2298" s="3" t="s">
        <v>19</v>
      </c>
      <c r="J2298" s="3" t="s">
        <v>3</v>
      </c>
      <c r="K2298" s="3" t="s">
        <v>9</v>
      </c>
      <c r="L2298" s="3" t="s">
        <v>46</v>
      </c>
      <c r="M2298" s="8">
        <v>2</v>
      </c>
      <c r="N2298" s="5">
        <v>71.88</v>
      </c>
      <c r="O2298" s="6">
        <v>0.15</v>
      </c>
      <c r="P2298" s="5">
        <v>31.65</v>
      </c>
      <c r="Q2298" s="5">
        <f t="shared" si="140"/>
        <v>122.19599999999998</v>
      </c>
      <c r="R2298" s="5">
        <f t="shared" si="141"/>
        <v>63.3</v>
      </c>
      <c r="S2298" s="5">
        <f t="shared" si="142"/>
        <v>58.895999999999987</v>
      </c>
      <c r="T2298" s="7">
        <f t="shared" si="143"/>
        <v>0.48197977020524396</v>
      </c>
      <c r="U2298" s="4">
        <f>YEAR(SalesDataTable[[#This Row],[Order Date]])</f>
        <v>2026</v>
      </c>
      <c r="V2298" s="7" t="str">
        <f>"Q"&amp;ROUNDUP(MONTH(SalesDataTable[[#This Row],[Order Date]])/3,0)</f>
        <v>Q4</v>
      </c>
      <c r="W2298" s="8">
        <f>MONTH(SalesDataTable[[#This Row],[Order Date]])</f>
        <v>11</v>
      </c>
      <c r="X2298" s="7" t="str">
        <f>TEXT(SalesDataTable[[#This Row],[Order Date]],"mmm")</f>
        <v>Nov</v>
      </c>
    </row>
    <row r="2299" spans="1:24" ht="15.6">
      <c r="A2299" s="2">
        <v>319</v>
      </c>
      <c r="B2299" s="12">
        <v>46334</v>
      </c>
      <c r="C2299" s="14">
        <f>YEAR(SalesDataTable[[#This Row],[Order Date]])</f>
        <v>2026</v>
      </c>
      <c r="D2299" s="14">
        <f>ROUNDUP(MONTH(SalesDataTable[[#This Row],[Order Date]])/3,0)</f>
        <v>4</v>
      </c>
      <c r="E2299" s="14">
        <f>MONTH(SalesDataTable[[#This Row],[Order Date]])</f>
        <v>11</v>
      </c>
      <c r="F2299" s="14" t="str">
        <f>TEXT(SalesDataTable[[#This Row],[Order Date]],"mmm")</f>
        <v>Nov</v>
      </c>
      <c r="G2299" s="3" t="s">
        <v>20</v>
      </c>
      <c r="H2299" s="3" t="s">
        <v>33</v>
      </c>
      <c r="I2299" s="3" t="s">
        <v>2</v>
      </c>
      <c r="J2299" s="3" t="s">
        <v>3</v>
      </c>
      <c r="K2299" s="3" t="s">
        <v>14</v>
      </c>
      <c r="L2299" s="3"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c r="U2299" s="4">
        <f>YEAR(SalesDataTable[[#This Row],[Order Date]])</f>
        <v>2026</v>
      </c>
      <c r="V2299" s="7" t="str">
        <f>"Q"&amp;ROUNDUP(MONTH(SalesDataTable[[#This Row],[Order Date]])/3,0)</f>
        <v>Q4</v>
      </c>
      <c r="W2299" s="8">
        <f>MONTH(SalesDataTable[[#This Row],[Order Date]])</f>
        <v>11</v>
      </c>
      <c r="X2299" s="7" t="str">
        <f>TEXT(SalesDataTable[[#This Row],[Order Date]],"mmm")</f>
        <v>Nov</v>
      </c>
    </row>
    <row r="2300" spans="1:24" ht="15.6">
      <c r="A2300" s="2">
        <v>595</v>
      </c>
      <c r="B2300" s="12">
        <v>46334</v>
      </c>
      <c r="C2300" s="14">
        <f>YEAR(SalesDataTable[[#This Row],[Order Date]])</f>
        <v>2026</v>
      </c>
      <c r="D2300" s="14">
        <f>ROUNDUP(MONTH(SalesDataTable[[#This Row],[Order Date]])/3,0)</f>
        <v>4</v>
      </c>
      <c r="E2300" s="14">
        <f>MONTH(SalesDataTable[[#This Row],[Order Date]])</f>
        <v>11</v>
      </c>
      <c r="F2300" s="14" t="str">
        <f>TEXT(SalesDataTable[[#This Row],[Order Date]],"mmm")</f>
        <v>Nov</v>
      </c>
      <c r="G2300" s="3" t="s">
        <v>6</v>
      </c>
      <c r="H2300" s="3" t="s">
        <v>43</v>
      </c>
      <c r="I2300" s="3" t="s">
        <v>2</v>
      </c>
      <c r="J2300" s="3" t="s">
        <v>13</v>
      </c>
      <c r="K2300" s="3" t="s">
        <v>34</v>
      </c>
      <c r="L2300" s="3"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c r="U2300" s="4">
        <f>YEAR(SalesDataTable[[#This Row],[Order Date]])</f>
        <v>2026</v>
      </c>
      <c r="V2300" s="7" t="str">
        <f>"Q"&amp;ROUNDUP(MONTH(SalesDataTable[[#This Row],[Order Date]])/3,0)</f>
        <v>Q4</v>
      </c>
      <c r="W2300" s="8">
        <f>MONTH(SalesDataTable[[#This Row],[Order Date]])</f>
        <v>11</v>
      </c>
      <c r="X2300" s="7" t="str">
        <f>TEXT(SalesDataTable[[#This Row],[Order Date]],"mmm")</f>
        <v>Nov</v>
      </c>
    </row>
    <row r="2301" spans="1:24" ht="15.6">
      <c r="A2301" s="2">
        <v>1623</v>
      </c>
      <c r="B2301" s="12">
        <v>46334</v>
      </c>
      <c r="C2301" s="14">
        <f>YEAR(SalesDataTable[[#This Row],[Order Date]])</f>
        <v>2026</v>
      </c>
      <c r="D2301" s="14">
        <f>ROUNDUP(MONTH(SalesDataTable[[#This Row],[Order Date]])/3,0)</f>
        <v>4</v>
      </c>
      <c r="E2301" s="14">
        <f>MONTH(SalesDataTable[[#This Row],[Order Date]])</f>
        <v>11</v>
      </c>
      <c r="F2301" s="14" t="str">
        <f>TEXT(SalesDataTable[[#This Row],[Order Date]],"mmm")</f>
        <v>Nov</v>
      </c>
      <c r="G2301" s="3" t="s">
        <v>11</v>
      </c>
      <c r="H2301" s="3" t="s">
        <v>25</v>
      </c>
      <c r="I2301" s="3" t="s">
        <v>2</v>
      </c>
      <c r="J2301" s="3" t="s">
        <v>3</v>
      </c>
      <c r="K2301" s="3" t="s">
        <v>14</v>
      </c>
      <c r="L2301" s="3" t="s">
        <v>15</v>
      </c>
      <c r="M2301" s="8">
        <v>2</v>
      </c>
      <c r="N2301" s="5">
        <v>35.49</v>
      </c>
      <c r="O2301" s="6">
        <v>0.1</v>
      </c>
      <c r="P2301" s="5">
        <v>13.78</v>
      </c>
      <c r="Q2301" s="5">
        <f t="shared" si="140"/>
        <v>63.882000000000005</v>
      </c>
      <c r="R2301" s="5">
        <f t="shared" si="141"/>
        <v>27.56</v>
      </c>
      <c r="S2301" s="5">
        <f t="shared" si="142"/>
        <v>36.322000000000003</v>
      </c>
      <c r="T2301" s="7">
        <f t="shared" si="143"/>
        <v>0.56857956857956859</v>
      </c>
      <c r="U2301" s="4">
        <f>YEAR(SalesDataTable[[#This Row],[Order Date]])</f>
        <v>2026</v>
      </c>
      <c r="V2301" s="7" t="str">
        <f>"Q"&amp;ROUNDUP(MONTH(SalesDataTable[[#This Row],[Order Date]])/3,0)</f>
        <v>Q4</v>
      </c>
      <c r="W2301" s="8">
        <f>MONTH(SalesDataTable[[#This Row],[Order Date]])</f>
        <v>11</v>
      </c>
      <c r="X2301" s="7" t="str">
        <f>TEXT(SalesDataTable[[#This Row],[Order Date]],"mmm")</f>
        <v>Nov</v>
      </c>
    </row>
    <row r="2302" spans="1:24" ht="15.6">
      <c r="A2302" s="2">
        <v>2638</v>
      </c>
      <c r="B2302" s="12">
        <v>46334</v>
      </c>
      <c r="C2302" s="14">
        <f>YEAR(SalesDataTable[[#This Row],[Order Date]])</f>
        <v>2026</v>
      </c>
      <c r="D2302" s="14">
        <f>ROUNDUP(MONTH(SalesDataTable[[#This Row],[Order Date]])/3,0)</f>
        <v>4</v>
      </c>
      <c r="E2302" s="14">
        <f>MONTH(SalesDataTable[[#This Row],[Order Date]])</f>
        <v>11</v>
      </c>
      <c r="F2302" s="14" t="str">
        <f>TEXT(SalesDataTable[[#This Row],[Order Date]],"mmm")</f>
        <v>Nov</v>
      </c>
      <c r="G2302" s="3" t="s">
        <v>0</v>
      </c>
      <c r="H2302" s="3" t="s">
        <v>36</v>
      </c>
      <c r="I2302" s="3" t="s">
        <v>2</v>
      </c>
      <c r="J2302" s="3" t="s">
        <v>13</v>
      </c>
      <c r="K2302" s="3" t="s">
        <v>9</v>
      </c>
      <c r="L2302" s="3"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c r="U2302" s="4">
        <f>YEAR(SalesDataTable[[#This Row],[Order Date]])</f>
        <v>2026</v>
      </c>
      <c r="V2302" s="7" t="str">
        <f>"Q"&amp;ROUNDUP(MONTH(SalesDataTable[[#This Row],[Order Date]])/3,0)</f>
        <v>Q4</v>
      </c>
      <c r="W2302" s="8">
        <f>MONTH(SalesDataTable[[#This Row],[Order Date]])</f>
        <v>11</v>
      </c>
      <c r="X2302" s="7" t="str">
        <f>TEXT(SalesDataTable[[#This Row],[Order Date]],"mmm")</f>
        <v>Nov</v>
      </c>
    </row>
    <row r="2303" spans="1:24" ht="15.6">
      <c r="A2303" s="2">
        <v>2666</v>
      </c>
      <c r="B2303" s="12">
        <v>46334</v>
      </c>
      <c r="C2303" s="14">
        <f>YEAR(SalesDataTable[[#This Row],[Order Date]])</f>
        <v>2026</v>
      </c>
      <c r="D2303" s="14">
        <f>ROUNDUP(MONTH(SalesDataTable[[#This Row],[Order Date]])/3,0)</f>
        <v>4</v>
      </c>
      <c r="E2303" s="14">
        <f>MONTH(SalesDataTable[[#This Row],[Order Date]])</f>
        <v>11</v>
      </c>
      <c r="F2303" s="14" t="str">
        <f>TEXT(SalesDataTable[[#This Row],[Order Date]],"mmm")</f>
        <v>Nov</v>
      </c>
      <c r="G2303" s="3" t="s">
        <v>6</v>
      </c>
      <c r="H2303" s="3" t="s">
        <v>43</v>
      </c>
      <c r="I2303" s="3" t="s">
        <v>19</v>
      </c>
      <c r="J2303" s="3" t="s">
        <v>16</v>
      </c>
      <c r="K2303" s="3" t="s">
        <v>23</v>
      </c>
      <c r="L2303" s="3" t="s">
        <v>40</v>
      </c>
      <c r="M2303" s="8">
        <v>6</v>
      </c>
      <c r="N2303" s="5">
        <v>81.37</v>
      </c>
      <c r="O2303" s="6">
        <v>0</v>
      </c>
      <c r="P2303" s="5">
        <v>39.5</v>
      </c>
      <c r="Q2303" s="5">
        <f t="shared" si="140"/>
        <v>488.22</v>
      </c>
      <c r="R2303" s="5">
        <f t="shared" si="141"/>
        <v>237</v>
      </c>
      <c r="S2303" s="5">
        <f t="shared" si="142"/>
        <v>251.22000000000003</v>
      </c>
      <c r="T2303" s="7">
        <f t="shared" si="143"/>
        <v>0.5145631067961165</v>
      </c>
      <c r="U2303" s="4">
        <f>YEAR(SalesDataTable[[#This Row],[Order Date]])</f>
        <v>2026</v>
      </c>
      <c r="V2303" s="7" t="str">
        <f>"Q"&amp;ROUNDUP(MONTH(SalesDataTable[[#This Row],[Order Date]])/3,0)</f>
        <v>Q4</v>
      </c>
      <c r="W2303" s="8">
        <f>MONTH(SalesDataTable[[#This Row],[Order Date]])</f>
        <v>11</v>
      </c>
      <c r="X2303" s="7" t="str">
        <f>TEXT(SalesDataTable[[#This Row],[Order Date]],"mmm")</f>
        <v>Nov</v>
      </c>
    </row>
    <row r="2304" spans="1:24" ht="15.6">
      <c r="A2304" s="2">
        <v>3505</v>
      </c>
      <c r="B2304" s="12">
        <v>46334</v>
      </c>
      <c r="C2304" s="14">
        <f>YEAR(SalesDataTable[[#This Row],[Order Date]])</f>
        <v>2026</v>
      </c>
      <c r="D2304" s="14">
        <f>ROUNDUP(MONTH(SalesDataTable[[#This Row],[Order Date]])/3,0)</f>
        <v>4</v>
      </c>
      <c r="E2304" s="14">
        <f>MONTH(SalesDataTable[[#This Row],[Order Date]])</f>
        <v>11</v>
      </c>
      <c r="F2304" s="14" t="str">
        <f>TEXT(SalesDataTable[[#This Row],[Order Date]],"mmm")</f>
        <v>Nov</v>
      </c>
      <c r="G2304" s="3" t="s">
        <v>6</v>
      </c>
      <c r="H2304" s="3" t="s">
        <v>43</v>
      </c>
      <c r="I2304" s="3" t="s">
        <v>8</v>
      </c>
      <c r="J2304" s="3" t="s">
        <v>3</v>
      </c>
      <c r="K2304" s="3" t="s">
        <v>4</v>
      </c>
      <c r="L2304" s="3" t="s">
        <v>5</v>
      </c>
      <c r="M2304" s="8">
        <v>5</v>
      </c>
      <c r="N2304" s="5">
        <v>82.82</v>
      </c>
      <c r="O2304" s="6">
        <v>0.15</v>
      </c>
      <c r="P2304" s="5">
        <v>43.8</v>
      </c>
      <c r="Q2304" s="5">
        <f t="shared" si="140"/>
        <v>351.98499999999996</v>
      </c>
      <c r="R2304" s="5">
        <f t="shared" si="141"/>
        <v>219</v>
      </c>
      <c r="S2304" s="5">
        <f t="shared" si="142"/>
        <v>132.98499999999996</v>
      </c>
      <c r="T2304" s="7">
        <f t="shared" si="143"/>
        <v>0.37781439549980816</v>
      </c>
      <c r="U2304" s="4">
        <f>YEAR(SalesDataTable[[#This Row],[Order Date]])</f>
        <v>2026</v>
      </c>
      <c r="V2304" s="7" t="str">
        <f>"Q"&amp;ROUNDUP(MONTH(SalesDataTable[[#This Row],[Order Date]])/3,0)</f>
        <v>Q4</v>
      </c>
      <c r="W2304" s="8">
        <f>MONTH(SalesDataTable[[#This Row],[Order Date]])</f>
        <v>11</v>
      </c>
      <c r="X2304" s="7" t="str">
        <f>TEXT(SalesDataTable[[#This Row],[Order Date]],"mmm")</f>
        <v>Nov</v>
      </c>
    </row>
    <row r="2305" spans="1:24" ht="15.6">
      <c r="A2305" s="2">
        <v>3626</v>
      </c>
      <c r="B2305" s="12">
        <v>46334</v>
      </c>
      <c r="C2305" s="14">
        <f>YEAR(SalesDataTable[[#This Row],[Order Date]])</f>
        <v>2026</v>
      </c>
      <c r="D2305" s="14">
        <f>ROUNDUP(MONTH(SalesDataTable[[#This Row],[Order Date]])/3,0)</f>
        <v>4</v>
      </c>
      <c r="E2305" s="14">
        <f>MONTH(SalesDataTable[[#This Row],[Order Date]])</f>
        <v>11</v>
      </c>
      <c r="F2305" s="14" t="str">
        <f>TEXT(SalesDataTable[[#This Row],[Order Date]],"mmm")</f>
        <v>Nov</v>
      </c>
      <c r="G2305" s="3" t="s">
        <v>20</v>
      </c>
      <c r="H2305" s="3" t="s">
        <v>47</v>
      </c>
      <c r="I2305" s="3" t="s">
        <v>8</v>
      </c>
      <c r="J2305" s="3" t="s">
        <v>16</v>
      </c>
      <c r="K2305" s="3" t="s">
        <v>4</v>
      </c>
      <c r="L2305" s="3"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c r="U2305" s="4">
        <f>YEAR(SalesDataTable[[#This Row],[Order Date]])</f>
        <v>2026</v>
      </c>
      <c r="V2305" s="7" t="str">
        <f>"Q"&amp;ROUNDUP(MONTH(SalesDataTable[[#This Row],[Order Date]])/3,0)</f>
        <v>Q4</v>
      </c>
      <c r="W2305" s="8">
        <f>MONTH(SalesDataTable[[#This Row],[Order Date]])</f>
        <v>11</v>
      </c>
      <c r="X2305" s="7" t="str">
        <f>TEXT(SalesDataTable[[#This Row],[Order Date]],"mmm")</f>
        <v>Nov</v>
      </c>
    </row>
    <row r="2306" spans="1:24" ht="15.6">
      <c r="A2306" s="2">
        <v>3801</v>
      </c>
      <c r="B2306" s="12">
        <v>46334</v>
      </c>
      <c r="C2306" s="14">
        <f>YEAR(SalesDataTable[[#This Row],[Order Date]])</f>
        <v>2026</v>
      </c>
      <c r="D2306" s="14">
        <f>ROUNDUP(MONTH(SalesDataTable[[#This Row],[Order Date]])/3,0)</f>
        <v>4</v>
      </c>
      <c r="E2306" s="14">
        <f>MONTH(SalesDataTable[[#This Row],[Order Date]])</f>
        <v>11</v>
      </c>
      <c r="F2306" s="14" t="str">
        <f>TEXT(SalesDataTable[[#This Row],[Order Date]],"mmm")</f>
        <v>Nov</v>
      </c>
      <c r="G2306" s="3" t="s">
        <v>0</v>
      </c>
      <c r="H2306" s="3" t="s">
        <v>50</v>
      </c>
      <c r="I2306" s="3" t="s">
        <v>2</v>
      </c>
      <c r="J2306" s="3" t="s">
        <v>3</v>
      </c>
      <c r="K2306" s="3" t="s">
        <v>4</v>
      </c>
      <c r="L2306" s="3"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c r="U2306" s="4">
        <f>YEAR(SalesDataTable[[#This Row],[Order Date]])</f>
        <v>2026</v>
      </c>
      <c r="V2306" s="7" t="str">
        <f>"Q"&amp;ROUNDUP(MONTH(SalesDataTable[[#This Row],[Order Date]])/3,0)</f>
        <v>Q4</v>
      </c>
      <c r="W2306" s="8">
        <f>MONTH(SalesDataTable[[#This Row],[Order Date]])</f>
        <v>11</v>
      </c>
      <c r="X2306" s="7" t="str">
        <f>TEXT(SalesDataTable[[#This Row],[Order Date]],"mmm")</f>
        <v>Nov</v>
      </c>
    </row>
    <row r="2307" spans="1:24" ht="15.6">
      <c r="A2307" s="2">
        <v>4685</v>
      </c>
      <c r="B2307" s="12">
        <v>46334</v>
      </c>
      <c r="C2307" s="14">
        <f>YEAR(SalesDataTable[[#This Row],[Order Date]])</f>
        <v>2026</v>
      </c>
      <c r="D2307" s="14">
        <f>ROUNDUP(MONTH(SalesDataTable[[#This Row],[Order Date]])/3,0)</f>
        <v>4</v>
      </c>
      <c r="E2307" s="14">
        <f>MONTH(SalesDataTable[[#This Row],[Order Date]])</f>
        <v>11</v>
      </c>
      <c r="F2307" s="14" t="str">
        <f>TEXT(SalesDataTable[[#This Row],[Order Date]],"mmm")</f>
        <v>Nov</v>
      </c>
      <c r="G2307" s="3" t="s">
        <v>20</v>
      </c>
      <c r="H2307" s="3" t="s">
        <v>47</v>
      </c>
      <c r="I2307" s="3" t="s">
        <v>8</v>
      </c>
      <c r="J2307" s="3" t="s">
        <v>16</v>
      </c>
      <c r="K2307" s="3" t="s">
        <v>23</v>
      </c>
      <c r="L2307" s="3"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c r="U2307" s="4">
        <f>YEAR(SalesDataTable[[#This Row],[Order Date]])</f>
        <v>2026</v>
      </c>
      <c r="V2307" s="7" t="str">
        <f>"Q"&amp;ROUNDUP(MONTH(SalesDataTable[[#This Row],[Order Date]])/3,0)</f>
        <v>Q4</v>
      </c>
      <c r="W2307" s="8">
        <f>MONTH(SalesDataTable[[#This Row],[Order Date]])</f>
        <v>11</v>
      </c>
      <c r="X2307" s="7" t="str">
        <f>TEXT(SalesDataTable[[#This Row],[Order Date]],"mmm")</f>
        <v>Nov</v>
      </c>
    </row>
    <row r="2308" spans="1:24" ht="15.6">
      <c r="A2308" s="2">
        <v>4843</v>
      </c>
      <c r="B2308" s="12">
        <v>46334</v>
      </c>
      <c r="C2308" s="14">
        <f>YEAR(SalesDataTable[[#This Row],[Order Date]])</f>
        <v>2026</v>
      </c>
      <c r="D2308" s="14">
        <f>ROUNDUP(MONTH(SalesDataTable[[#This Row],[Order Date]])/3,0)</f>
        <v>4</v>
      </c>
      <c r="E2308" s="14">
        <f>MONTH(SalesDataTable[[#This Row],[Order Date]])</f>
        <v>11</v>
      </c>
      <c r="F2308" s="14" t="str">
        <f>TEXT(SalesDataTable[[#This Row],[Order Date]],"mmm")</f>
        <v>Nov</v>
      </c>
      <c r="G2308" s="3" t="s">
        <v>6</v>
      </c>
      <c r="H2308" s="3" t="s">
        <v>43</v>
      </c>
      <c r="I2308" s="3" t="s">
        <v>2</v>
      </c>
      <c r="J2308" s="3" t="s">
        <v>13</v>
      </c>
      <c r="K2308" s="3" t="s">
        <v>23</v>
      </c>
      <c r="L2308" s="3"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c r="U2308" s="4">
        <f>YEAR(SalesDataTable[[#This Row],[Order Date]])</f>
        <v>2026</v>
      </c>
      <c r="V2308" s="7" t="str">
        <f>"Q"&amp;ROUNDUP(MONTH(SalesDataTable[[#This Row],[Order Date]])/3,0)</f>
        <v>Q4</v>
      </c>
      <c r="W2308" s="8">
        <f>MONTH(SalesDataTable[[#This Row],[Order Date]])</f>
        <v>11</v>
      </c>
      <c r="X2308" s="7" t="str">
        <f>TEXT(SalesDataTable[[#This Row],[Order Date]],"mmm")</f>
        <v>Nov</v>
      </c>
    </row>
    <row r="2309" spans="1:24" ht="15.6">
      <c r="A2309" s="2">
        <v>4890</v>
      </c>
      <c r="B2309" s="12">
        <v>46334</v>
      </c>
      <c r="C2309" s="14">
        <f>YEAR(SalesDataTable[[#This Row],[Order Date]])</f>
        <v>2026</v>
      </c>
      <c r="D2309" s="14">
        <f>ROUNDUP(MONTH(SalesDataTable[[#This Row],[Order Date]])/3,0)</f>
        <v>4</v>
      </c>
      <c r="E2309" s="14">
        <f>MONTH(SalesDataTable[[#This Row],[Order Date]])</f>
        <v>11</v>
      </c>
      <c r="F2309" s="14" t="str">
        <f>TEXT(SalesDataTable[[#This Row],[Order Date]],"mmm")</f>
        <v>Nov</v>
      </c>
      <c r="G2309" s="3" t="s">
        <v>0</v>
      </c>
      <c r="H2309" s="3" t="s">
        <v>50</v>
      </c>
      <c r="I2309" s="3" t="s">
        <v>2</v>
      </c>
      <c r="J2309" s="3" t="s">
        <v>13</v>
      </c>
      <c r="K2309" s="3" t="s">
        <v>9</v>
      </c>
      <c r="L2309" s="3" t="s">
        <v>10</v>
      </c>
      <c r="M2309" s="8">
        <v>2</v>
      </c>
      <c r="N2309" s="5">
        <v>93.16</v>
      </c>
      <c r="O2309" s="6">
        <v>0.1</v>
      </c>
      <c r="P2309" s="5">
        <v>44.19</v>
      </c>
      <c r="Q2309" s="5">
        <f t="shared" si="144"/>
        <v>167.68799999999999</v>
      </c>
      <c r="R2309" s="5">
        <f t="shared" si="145"/>
        <v>88.38</v>
      </c>
      <c r="S2309" s="5">
        <f t="shared" si="146"/>
        <v>79.307999999999993</v>
      </c>
      <c r="T2309" s="7">
        <f t="shared" si="147"/>
        <v>0.47294976384714471</v>
      </c>
      <c r="U2309" s="4">
        <f>YEAR(SalesDataTable[[#This Row],[Order Date]])</f>
        <v>2026</v>
      </c>
      <c r="V2309" s="7" t="str">
        <f>"Q"&amp;ROUNDUP(MONTH(SalesDataTable[[#This Row],[Order Date]])/3,0)</f>
        <v>Q4</v>
      </c>
      <c r="W2309" s="8">
        <f>MONTH(SalesDataTable[[#This Row],[Order Date]])</f>
        <v>11</v>
      </c>
      <c r="X2309" s="7" t="str">
        <f>TEXT(SalesDataTable[[#This Row],[Order Date]],"mmm")</f>
        <v>Nov</v>
      </c>
    </row>
    <row r="2310" spans="1:24" ht="15.6">
      <c r="A2310" s="2">
        <v>4913</v>
      </c>
      <c r="B2310" s="12">
        <v>46334</v>
      </c>
      <c r="C2310" s="14">
        <f>YEAR(SalesDataTable[[#This Row],[Order Date]])</f>
        <v>2026</v>
      </c>
      <c r="D2310" s="14">
        <f>ROUNDUP(MONTH(SalesDataTable[[#This Row],[Order Date]])/3,0)</f>
        <v>4</v>
      </c>
      <c r="E2310" s="14">
        <f>MONTH(SalesDataTable[[#This Row],[Order Date]])</f>
        <v>11</v>
      </c>
      <c r="F2310" s="14" t="str">
        <f>TEXT(SalesDataTable[[#This Row],[Order Date]],"mmm")</f>
        <v>Nov</v>
      </c>
      <c r="G2310" s="3" t="s">
        <v>11</v>
      </c>
      <c r="H2310" s="3" t="s">
        <v>12</v>
      </c>
      <c r="I2310" s="3" t="s">
        <v>28</v>
      </c>
      <c r="J2310" s="3" t="s">
        <v>13</v>
      </c>
      <c r="K2310" s="3" t="s">
        <v>4</v>
      </c>
      <c r="L2310" s="3" t="s">
        <v>5</v>
      </c>
      <c r="M2310" s="8">
        <v>1</v>
      </c>
      <c r="N2310" s="5">
        <v>83.79</v>
      </c>
      <c r="O2310" s="6">
        <v>0.1</v>
      </c>
      <c r="P2310" s="5">
        <v>42.8</v>
      </c>
      <c r="Q2310" s="5">
        <f t="shared" si="144"/>
        <v>75.411000000000001</v>
      </c>
      <c r="R2310" s="5">
        <f t="shared" si="145"/>
        <v>42.8</v>
      </c>
      <c r="S2310" s="5">
        <f t="shared" si="146"/>
        <v>32.611000000000004</v>
      </c>
      <c r="T2310" s="7">
        <f t="shared" si="147"/>
        <v>0.43244354271923197</v>
      </c>
      <c r="U2310" s="4">
        <f>YEAR(SalesDataTable[[#This Row],[Order Date]])</f>
        <v>2026</v>
      </c>
      <c r="V2310" s="7" t="str">
        <f>"Q"&amp;ROUNDUP(MONTH(SalesDataTable[[#This Row],[Order Date]])/3,0)</f>
        <v>Q4</v>
      </c>
      <c r="W2310" s="8">
        <f>MONTH(SalesDataTable[[#This Row],[Order Date]])</f>
        <v>11</v>
      </c>
      <c r="X2310" s="7" t="str">
        <f>TEXT(SalesDataTable[[#This Row],[Order Date]],"mmm")</f>
        <v>Nov</v>
      </c>
    </row>
    <row r="2311" spans="1:24" ht="15.6">
      <c r="A2311" s="2">
        <v>5079</v>
      </c>
      <c r="B2311" s="12">
        <v>46334</v>
      </c>
      <c r="C2311" s="14">
        <f>YEAR(SalesDataTable[[#This Row],[Order Date]])</f>
        <v>2026</v>
      </c>
      <c r="D2311" s="14">
        <f>ROUNDUP(MONTH(SalesDataTable[[#This Row],[Order Date]])/3,0)</f>
        <v>4</v>
      </c>
      <c r="E2311" s="14">
        <f>MONTH(SalesDataTable[[#This Row],[Order Date]])</f>
        <v>11</v>
      </c>
      <c r="F2311" s="14" t="str">
        <f>TEXT(SalesDataTable[[#This Row],[Order Date]],"mmm")</f>
        <v>Nov</v>
      </c>
      <c r="G2311" s="3" t="s">
        <v>11</v>
      </c>
      <c r="H2311" s="3" t="s">
        <v>52</v>
      </c>
      <c r="I2311" s="3" t="s">
        <v>2</v>
      </c>
      <c r="J2311" s="3" t="s">
        <v>13</v>
      </c>
      <c r="K2311" s="3" t="s">
        <v>34</v>
      </c>
      <c r="L2311" s="3" t="s">
        <v>38</v>
      </c>
      <c r="M2311" s="8">
        <v>1</v>
      </c>
      <c r="N2311" s="5">
        <v>120.98</v>
      </c>
      <c r="O2311" s="6">
        <v>0.1</v>
      </c>
      <c r="P2311" s="5">
        <v>70.59</v>
      </c>
      <c r="Q2311" s="5">
        <f t="shared" si="144"/>
        <v>108.88200000000001</v>
      </c>
      <c r="R2311" s="5">
        <f t="shared" si="145"/>
        <v>70.59</v>
      </c>
      <c r="S2311" s="5">
        <f t="shared" si="146"/>
        <v>38.292000000000002</v>
      </c>
      <c r="T2311" s="7">
        <f t="shared" si="147"/>
        <v>0.35168347385242738</v>
      </c>
      <c r="U2311" s="4">
        <f>YEAR(SalesDataTable[[#This Row],[Order Date]])</f>
        <v>2026</v>
      </c>
      <c r="V2311" s="7" t="str">
        <f>"Q"&amp;ROUNDUP(MONTH(SalesDataTable[[#This Row],[Order Date]])/3,0)</f>
        <v>Q4</v>
      </c>
      <c r="W2311" s="8">
        <f>MONTH(SalesDataTable[[#This Row],[Order Date]])</f>
        <v>11</v>
      </c>
      <c r="X2311" s="7" t="str">
        <f>TEXT(SalesDataTable[[#This Row],[Order Date]],"mmm")</f>
        <v>Nov</v>
      </c>
    </row>
    <row r="2312" spans="1:24" ht="15.6">
      <c r="A2312" s="2">
        <v>366</v>
      </c>
      <c r="B2312" s="12">
        <v>46335</v>
      </c>
      <c r="C2312" s="14">
        <f>YEAR(SalesDataTable[[#This Row],[Order Date]])</f>
        <v>2026</v>
      </c>
      <c r="D2312" s="14">
        <f>ROUNDUP(MONTH(SalesDataTable[[#This Row],[Order Date]])/3,0)</f>
        <v>4</v>
      </c>
      <c r="E2312" s="14">
        <f>MONTH(SalesDataTable[[#This Row],[Order Date]])</f>
        <v>11</v>
      </c>
      <c r="F2312" s="14" t="str">
        <f>TEXT(SalesDataTable[[#This Row],[Order Date]],"mmm")</f>
        <v>Nov</v>
      </c>
      <c r="G2312" s="3" t="s">
        <v>20</v>
      </c>
      <c r="H2312" s="3" t="s">
        <v>47</v>
      </c>
      <c r="I2312" s="3" t="s">
        <v>19</v>
      </c>
      <c r="J2312" s="3" t="s">
        <v>3</v>
      </c>
      <c r="K2312" s="3" t="s">
        <v>9</v>
      </c>
      <c r="L2312" s="3"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c r="U2312" s="4">
        <f>YEAR(SalesDataTable[[#This Row],[Order Date]])</f>
        <v>2026</v>
      </c>
      <c r="V2312" s="7" t="str">
        <f>"Q"&amp;ROUNDUP(MONTH(SalesDataTable[[#This Row],[Order Date]])/3,0)</f>
        <v>Q4</v>
      </c>
      <c r="W2312" s="8">
        <f>MONTH(SalesDataTable[[#This Row],[Order Date]])</f>
        <v>11</v>
      </c>
      <c r="X2312" s="7" t="str">
        <f>TEXT(SalesDataTable[[#This Row],[Order Date]],"mmm")</f>
        <v>Nov</v>
      </c>
    </row>
    <row r="2313" spans="1:24" ht="15.6">
      <c r="A2313" s="2">
        <v>567</v>
      </c>
      <c r="B2313" s="12">
        <v>46335</v>
      </c>
      <c r="C2313" s="14">
        <f>YEAR(SalesDataTable[[#This Row],[Order Date]])</f>
        <v>2026</v>
      </c>
      <c r="D2313" s="14">
        <f>ROUNDUP(MONTH(SalesDataTable[[#This Row],[Order Date]])/3,0)</f>
        <v>4</v>
      </c>
      <c r="E2313" s="14">
        <f>MONTH(SalesDataTable[[#This Row],[Order Date]])</f>
        <v>11</v>
      </c>
      <c r="F2313" s="14" t="str">
        <f>TEXT(SalesDataTable[[#This Row],[Order Date]],"mmm")</f>
        <v>Nov</v>
      </c>
      <c r="G2313" s="3" t="s">
        <v>0</v>
      </c>
      <c r="H2313" s="3" t="s">
        <v>36</v>
      </c>
      <c r="I2313" s="3" t="s">
        <v>19</v>
      </c>
      <c r="J2313" s="3" t="s">
        <v>13</v>
      </c>
      <c r="K2313" s="3" t="s">
        <v>14</v>
      </c>
      <c r="L2313" s="3" t="s">
        <v>15</v>
      </c>
      <c r="M2313" s="8">
        <v>3</v>
      </c>
      <c r="N2313" s="5">
        <v>36.14</v>
      </c>
      <c r="O2313" s="6">
        <v>0.1</v>
      </c>
      <c r="P2313" s="5">
        <v>13.23</v>
      </c>
      <c r="Q2313" s="5">
        <f t="shared" si="144"/>
        <v>97.578000000000003</v>
      </c>
      <c r="R2313" s="5">
        <f t="shared" si="145"/>
        <v>39.69</v>
      </c>
      <c r="S2313" s="5">
        <f t="shared" si="146"/>
        <v>57.888000000000005</v>
      </c>
      <c r="T2313" s="7">
        <f t="shared" si="147"/>
        <v>0.59324847814056447</v>
      </c>
      <c r="U2313" s="4">
        <f>YEAR(SalesDataTable[[#This Row],[Order Date]])</f>
        <v>2026</v>
      </c>
      <c r="V2313" s="7" t="str">
        <f>"Q"&amp;ROUNDUP(MONTH(SalesDataTable[[#This Row],[Order Date]])/3,0)</f>
        <v>Q4</v>
      </c>
      <c r="W2313" s="8">
        <f>MONTH(SalesDataTable[[#This Row],[Order Date]])</f>
        <v>11</v>
      </c>
      <c r="X2313" s="7" t="str">
        <f>TEXT(SalesDataTable[[#This Row],[Order Date]],"mmm")</f>
        <v>Nov</v>
      </c>
    </row>
    <row r="2314" spans="1:24" ht="15.6">
      <c r="A2314" s="2">
        <v>1051</v>
      </c>
      <c r="B2314" s="12">
        <v>46335</v>
      </c>
      <c r="C2314" s="14">
        <f>YEAR(SalesDataTable[[#This Row],[Order Date]])</f>
        <v>2026</v>
      </c>
      <c r="D2314" s="14">
        <f>ROUNDUP(MONTH(SalesDataTable[[#This Row],[Order Date]])/3,0)</f>
        <v>4</v>
      </c>
      <c r="E2314" s="14">
        <f>MONTH(SalesDataTable[[#This Row],[Order Date]])</f>
        <v>11</v>
      </c>
      <c r="F2314" s="14" t="str">
        <f>TEXT(SalesDataTable[[#This Row],[Order Date]],"mmm")</f>
        <v>Nov</v>
      </c>
      <c r="G2314" s="3" t="s">
        <v>20</v>
      </c>
      <c r="H2314" s="3" t="s">
        <v>47</v>
      </c>
      <c r="I2314" s="3" t="s">
        <v>8</v>
      </c>
      <c r="J2314" s="3" t="s">
        <v>16</v>
      </c>
      <c r="K2314" s="3" t="s">
        <v>9</v>
      </c>
      <c r="L2314" s="3" t="s">
        <v>10</v>
      </c>
      <c r="M2314" s="8">
        <v>12</v>
      </c>
      <c r="N2314" s="5">
        <v>90.99</v>
      </c>
      <c r="O2314" s="6">
        <v>0.2</v>
      </c>
      <c r="P2314" s="5">
        <v>45.51</v>
      </c>
      <c r="Q2314" s="5">
        <f t="shared" si="144"/>
        <v>873.50399999999991</v>
      </c>
      <c r="R2314" s="5">
        <f t="shared" si="145"/>
        <v>546.12</v>
      </c>
      <c r="S2314" s="5">
        <f t="shared" si="146"/>
        <v>327.3839999999999</v>
      </c>
      <c r="T2314" s="7">
        <f t="shared" si="147"/>
        <v>0.37479393339927458</v>
      </c>
      <c r="U2314" s="4">
        <f>YEAR(SalesDataTable[[#This Row],[Order Date]])</f>
        <v>2026</v>
      </c>
      <c r="V2314" s="7" t="str">
        <f>"Q"&amp;ROUNDUP(MONTH(SalesDataTable[[#This Row],[Order Date]])/3,0)</f>
        <v>Q4</v>
      </c>
      <c r="W2314" s="8">
        <f>MONTH(SalesDataTable[[#This Row],[Order Date]])</f>
        <v>11</v>
      </c>
      <c r="X2314" s="7" t="str">
        <f>TEXT(SalesDataTable[[#This Row],[Order Date]],"mmm")</f>
        <v>Nov</v>
      </c>
    </row>
    <row r="2315" spans="1:24" ht="15.6">
      <c r="A2315" s="2">
        <v>1934</v>
      </c>
      <c r="B2315" s="12">
        <v>46335</v>
      </c>
      <c r="C2315" s="14">
        <f>YEAR(SalesDataTable[[#This Row],[Order Date]])</f>
        <v>2026</v>
      </c>
      <c r="D2315" s="14">
        <f>ROUNDUP(MONTH(SalesDataTable[[#This Row],[Order Date]])/3,0)</f>
        <v>4</v>
      </c>
      <c r="E2315" s="14">
        <f>MONTH(SalesDataTable[[#This Row],[Order Date]])</f>
        <v>11</v>
      </c>
      <c r="F2315" s="14" t="str">
        <f>TEXT(SalesDataTable[[#This Row],[Order Date]],"mmm")</f>
        <v>Nov</v>
      </c>
      <c r="G2315" s="3" t="s">
        <v>20</v>
      </c>
      <c r="H2315" s="3" t="s">
        <v>47</v>
      </c>
      <c r="I2315" s="3" t="s">
        <v>28</v>
      </c>
      <c r="J2315" s="3" t="s">
        <v>16</v>
      </c>
      <c r="K2315" s="3" t="s">
        <v>4</v>
      </c>
      <c r="L2315" s="3" t="s">
        <v>22</v>
      </c>
      <c r="M2315" s="8">
        <v>1</v>
      </c>
      <c r="N2315" s="5">
        <v>50.55</v>
      </c>
      <c r="O2315" s="6">
        <v>0.05</v>
      </c>
      <c r="P2315" s="5">
        <v>22.09</v>
      </c>
      <c r="Q2315" s="5">
        <f t="shared" si="144"/>
        <v>48.022499999999994</v>
      </c>
      <c r="R2315" s="5">
        <f t="shared" si="145"/>
        <v>22.09</v>
      </c>
      <c r="S2315" s="5">
        <f t="shared" si="146"/>
        <v>25.932499999999994</v>
      </c>
      <c r="T2315" s="7">
        <f t="shared" si="147"/>
        <v>0.54000728825029931</v>
      </c>
      <c r="U2315" s="4">
        <f>YEAR(SalesDataTable[[#This Row],[Order Date]])</f>
        <v>2026</v>
      </c>
      <c r="V2315" s="7" t="str">
        <f>"Q"&amp;ROUNDUP(MONTH(SalesDataTable[[#This Row],[Order Date]])/3,0)</f>
        <v>Q4</v>
      </c>
      <c r="W2315" s="8">
        <f>MONTH(SalesDataTable[[#This Row],[Order Date]])</f>
        <v>11</v>
      </c>
      <c r="X2315" s="7" t="str">
        <f>TEXT(SalesDataTable[[#This Row],[Order Date]],"mmm")</f>
        <v>Nov</v>
      </c>
    </row>
    <row r="2316" spans="1:24" ht="15.6">
      <c r="A2316" s="2">
        <v>2056</v>
      </c>
      <c r="B2316" s="12">
        <v>46335</v>
      </c>
      <c r="C2316" s="14">
        <f>YEAR(SalesDataTable[[#This Row],[Order Date]])</f>
        <v>2026</v>
      </c>
      <c r="D2316" s="14">
        <f>ROUNDUP(MONTH(SalesDataTable[[#This Row],[Order Date]])/3,0)</f>
        <v>4</v>
      </c>
      <c r="E2316" s="14">
        <f>MONTH(SalesDataTable[[#This Row],[Order Date]])</f>
        <v>11</v>
      </c>
      <c r="F2316" s="14" t="str">
        <f>TEXT(SalesDataTable[[#This Row],[Order Date]],"mmm")</f>
        <v>Nov</v>
      </c>
      <c r="G2316" s="3" t="s">
        <v>0</v>
      </c>
      <c r="H2316" s="3" t="s">
        <v>1</v>
      </c>
      <c r="I2316" s="3" t="s">
        <v>19</v>
      </c>
      <c r="J2316" s="3" t="s">
        <v>13</v>
      </c>
      <c r="K2316" s="3" t="s">
        <v>34</v>
      </c>
      <c r="L2316" s="3" t="s">
        <v>45</v>
      </c>
      <c r="M2316" s="8">
        <v>1</v>
      </c>
      <c r="N2316" s="5">
        <v>51.65</v>
      </c>
      <c r="O2316" s="6">
        <v>0.15</v>
      </c>
      <c r="P2316" s="5">
        <v>21.86</v>
      </c>
      <c r="Q2316" s="5">
        <f t="shared" si="144"/>
        <v>43.902499999999996</v>
      </c>
      <c r="R2316" s="5">
        <f t="shared" si="145"/>
        <v>21.86</v>
      </c>
      <c r="S2316" s="5">
        <f t="shared" si="146"/>
        <v>22.042499999999997</v>
      </c>
      <c r="T2316" s="7">
        <f t="shared" si="147"/>
        <v>0.50207846933545919</v>
      </c>
      <c r="U2316" s="4">
        <f>YEAR(SalesDataTable[[#This Row],[Order Date]])</f>
        <v>2026</v>
      </c>
      <c r="V2316" s="7" t="str">
        <f>"Q"&amp;ROUNDUP(MONTH(SalesDataTable[[#This Row],[Order Date]])/3,0)</f>
        <v>Q4</v>
      </c>
      <c r="W2316" s="8">
        <f>MONTH(SalesDataTable[[#This Row],[Order Date]])</f>
        <v>11</v>
      </c>
      <c r="X2316" s="7" t="str">
        <f>TEXT(SalesDataTable[[#This Row],[Order Date]],"mmm")</f>
        <v>Nov</v>
      </c>
    </row>
    <row r="2317" spans="1:24" ht="15.6">
      <c r="A2317" s="2">
        <v>2115</v>
      </c>
      <c r="B2317" s="12">
        <v>46335</v>
      </c>
      <c r="C2317" s="14">
        <f>YEAR(SalesDataTable[[#This Row],[Order Date]])</f>
        <v>2026</v>
      </c>
      <c r="D2317" s="14">
        <f>ROUNDUP(MONTH(SalesDataTable[[#This Row],[Order Date]])/3,0)</f>
        <v>4</v>
      </c>
      <c r="E2317" s="14">
        <f>MONTH(SalesDataTable[[#This Row],[Order Date]])</f>
        <v>11</v>
      </c>
      <c r="F2317" s="14" t="str">
        <f>TEXT(SalesDataTable[[#This Row],[Order Date]],"mmm")</f>
        <v>Nov</v>
      </c>
      <c r="G2317" s="3" t="s">
        <v>6</v>
      </c>
      <c r="H2317" s="3" t="s">
        <v>43</v>
      </c>
      <c r="I2317" s="3" t="s">
        <v>2</v>
      </c>
      <c r="J2317" s="3" t="s">
        <v>13</v>
      </c>
      <c r="K2317" s="3" t="s">
        <v>4</v>
      </c>
      <c r="L2317" s="3" t="s">
        <v>5</v>
      </c>
      <c r="M2317" s="8">
        <v>5</v>
      </c>
      <c r="N2317" s="5">
        <v>82.96</v>
      </c>
      <c r="O2317" s="6">
        <v>0</v>
      </c>
      <c r="P2317" s="5">
        <v>43.55</v>
      </c>
      <c r="Q2317" s="5">
        <f t="shared" si="144"/>
        <v>414.79999999999995</v>
      </c>
      <c r="R2317" s="5">
        <f t="shared" si="145"/>
        <v>217.75</v>
      </c>
      <c r="S2317" s="5">
        <f t="shared" si="146"/>
        <v>197.04999999999995</v>
      </c>
      <c r="T2317" s="7">
        <f t="shared" si="147"/>
        <v>0.47504821600771452</v>
      </c>
      <c r="U2317" s="4">
        <f>YEAR(SalesDataTable[[#This Row],[Order Date]])</f>
        <v>2026</v>
      </c>
      <c r="V2317" s="7" t="str">
        <f>"Q"&amp;ROUNDUP(MONTH(SalesDataTable[[#This Row],[Order Date]])/3,0)</f>
        <v>Q4</v>
      </c>
      <c r="W2317" s="8">
        <f>MONTH(SalesDataTable[[#This Row],[Order Date]])</f>
        <v>11</v>
      </c>
      <c r="X2317" s="7" t="str">
        <f>TEXT(SalesDataTable[[#This Row],[Order Date]],"mmm")</f>
        <v>Nov</v>
      </c>
    </row>
    <row r="2318" spans="1:24" ht="15.6">
      <c r="A2318" s="2">
        <v>2437</v>
      </c>
      <c r="B2318" s="12">
        <v>46335</v>
      </c>
      <c r="C2318" s="14">
        <f>YEAR(SalesDataTable[[#This Row],[Order Date]])</f>
        <v>2026</v>
      </c>
      <c r="D2318" s="14">
        <f>ROUNDUP(MONTH(SalesDataTable[[#This Row],[Order Date]])/3,0)</f>
        <v>4</v>
      </c>
      <c r="E2318" s="14">
        <f>MONTH(SalesDataTable[[#This Row],[Order Date]])</f>
        <v>11</v>
      </c>
      <c r="F2318" s="14" t="str">
        <f>TEXT(SalesDataTable[[#This Row],[Order Date]],"mmm")</f>
        <v>Nov</v>
      </c>
      <c r="G2318" s="3" t="s">
        <v>20</v>
      </c>
      <c r="H2318" s="3" t="s">
        <v>21</v>
      </c>
      <c r="I2318" s="3" t="s">
        <v>28</v>
      </c>
      <c r="J2318" s="3" t="s">
        <v>16</v>
      </c>
      <c r="K2318" s="3" t="s">
        <v>9</v>
      </c>
      <c r="L2318" s="3" t="s">
        <v>46</v>
      </c>
      <c r="M2318" s="8">
        <v>1</v>
      </c>
      <c r="N2318" s="5">
        <v>70.3</v>
      </c>
      <c r="O2318" s="6">
        <v>0.05</v>
      </c>
      <c r="P2318" s="5">
        <v>33.31</v>
      </c>
      <c r="Q2318" s="5">
        <f t="shared" si="144"/>
        <v>66.784999999999997</v>
      </c>
      <c r="R2318" s="5">
        <f t="shared" si="145"/>
        <v>33.31</v>
      </c>
      <c r="S2318" s="5">
        <f t="shared" si="146"/>
        <v>33.474999999999994</v>
      </c>
      <c r="T2318" s="7">
        <f t="shared" si="147"/>
        <v>0.50123530732949007</v>
      </c>
      <c r="U2318" s="4">
        <f>YEAR(SalesDataTable[[#This Row],[Order Date]])</f>
        <v>2026</v>
      </c>
      <c r="V2318" s="7" t="str">
        <f>"Q"&amp;ROUNDUP(MONTH(SalesDataTable[[#This Row],[Order Date]])/3,0)</f>
        <v>Q4</v>
      </c>
      <c r="W2318" s="8">
        <f>MONTH(SalesDataTable[[#This Row],[Order Date]])</f>
        <v>11</v>
      </c>
      <c r="X2318" s="7" t="str">
        <f>TEXT(SalesDataTable[[#This Row],[Order Date]],"mmm")</f>
        <v>Nov</v>
      </c>
    </row>
    <row r="2319" spans="1:24" ht="15.6">
      <c r="A2319" s="2">
        <v>3380</v>
      </c>
      <c r="B2319" s="12">
        <v>46335</v>
      </c>
      <c r="C2319" s="14">
        <f>YEAR(SalesDataTable[[#This Row],[Order Date]])</f>
        <v>2026</v>
      </c>
      <c r="D2319" s="14">
        <f>ROUNDUP(MONTH(SalesDataTable[[#This Row],[Order Date]])/3,0)</f>
        <v>4</v>
      </c>
      <c r="E2319" s="14">
        <f>MONTH(SalesDataTable[[#This Row],[Order Date]])</f>
        <v>11</v>
      </c>
      <c r="F2319" s="14" t="str">
        <f>TEXT(SalesDataTable[[#This Row],[Order Date]],"mmm")</f>
        <v>Nov</v>
      </c>
      <c r="G2319" s="3" t="s">
        <v>11</v>
      </c>
      <c r="H2319" s="3" t="s">
        <v>12</v>
      </c>
      <c r="I2319" s="3" t="s">
        <v>19</v>
      </c>
      <c r="J2319" s="3" t="s">
        <v>3</v>
      </c>
      <c r="K2319" s="3" t="s">
        <v>14</v>
      </c>
      <c r="L2319" s="3" t="s">
        <v>32</v>
      </c>
      <c r="M2319" s="8">
        <v>2</v>
      </c>
      <c r="N2319" s="5">
        <v>47.12</v>
      </c>
      <c r="O2319" s="6">
        <v>0.15</v>
      </c>
      <c r="P2319" s="5">
        <v>18.64</v>
      </c>
      <c r="Q2319" s="5">
        <f t="shared" si="144"/>
        <v>80.103999999999999</v>
      </c>
      <c r="R2319" s="5">
        <f t="shared" si="145"/>
        <v>37.28</v>
      </c>
      <c r="S2319" s="5">
        <f t="shared" si="146"/>
        <v>42.823999999999998</v>
      </c>
      <c r="T2319" s="7">
        <f t="shared" si="147"/>
        <v>0.5346050134824728</v>
      </c>
      <c r="U2319" s="4">
        <f>YEAR(SalesDataTable[[#This Row],[Order Date]])</f>
        <v>2026</v>
      </c>
      <c r="V2319" s="7" t="str">
        <f>"Q"&amp;ROUNDUP(MONTH(SalesDataTable[[#This Row],[Order Date]])/3,0)</f>
        <v>Q4</v>
      </c>
      <c r="W2319" s="8">
        <f>MONTH(SalesDataTable[[#This Row],[Order Date]])</f>
        <v>11</v>
      </c>
      <c r="X2319" s="7" t="str">
        <f>TEXT(SalesDataTable[[#This Row],[Order Date]],"mmm")</f>
        <v>Nov</v>
      </c>
    </row>
    <row r="2320" spans="1:24" ht="15.6">
      <c r="A2320" s="2">
        <v>3648</v>
      </c>
      <c r="B2320" s="12">
        <v>46335</v>
      </c>
      <c r="C2320" s="14">
        <f>YEAR(SalesDataTable[[#This Row],[Order Date]])</f>
        <v>2026</v>
      </c>
      <c r="D2320" s="14">
        <f>ROUNDUP(MONTH(SalesDataTable[[#This Row],[Order Date]])/3,0)</f>
        <v>4</v>
      </c>
      <c r="E2320" s="14">
        <f>MONTH(SalesDataTable[[#This Row],[Order Date]])</f>
        <v>11</v>
      </c>
      <c r="F2320" s="14" t="str">
        <f>TEXT(SalesDataTable[[#This Row],[Order Date]],"mmm")</f>
        <v>Nov</v>
      </c>
      <c r="G2320" s="3" t="s">
        <v>0</v>
      </c>
      <c r="H2320" s="3" t="s">
        <v>50</v>
      </c>
      <c r="I2320" s="3" t="s">
        <v>28</v>
      </c>
      <c r="J2320" s="3" t="s">
        <v>13</v>
      </c>
      <c r="K2320" s="3" t="s">
        <v>34</v>
      </c>
      <c r="L2320" s="3" t="s">
        <v>35</v>
      </c>
      <c r="M2320" s="8">
        <v>4</v>
      </c>
      <c r="N2320" s="5">
        <v>39.82</v>
      </c>
      <c r="O2320" s="6">
        <v>0.2</v>
      </c>
      <c r="P2320" s="5">
        <v>14.98</v>
      </c>
      <c r="Q2320" s="5">
        <f t="shared" si="144"/>
        <v>127.42400000000001</v>
      </c>
      <c r="R2320" s="5">
        <f t="shared" si="145"/>
        <v>59.92</v>
      </c>
      <c r="S2320" s="5">
        <f t="shared" si="146"/>
        <v>67.504000000000005</v>
      </c>
      <c r="T2320" s="7">
        <f t="shared" si="147"/>
        <v>0.52975891511803119</v>
      </c>
      <c r="U2320" s="4">
        <f>YEAR(SalesDataTable[[#This Row],[Order Date]])</f>
        <v>2026</v>
      </c>
      <c r="V2320" s="7" t="str">
        <f>"Q"&amp;ROUNDUP(MONTH(SalesDataTable[[#This Row],[Order Date]])/3,0)</f>
        <v>Q4</v>
      </c>
      <c r="W2320" s="8">
        <f>MONTH(SalesDataTable[[#This Row],[Order Date]])</f>
        <v>11</v>
      </c>
      <c r="X2320" s="7" t="str">
        <f>TEXT(SalesDataTable[[#This Row],[Order Date]],"mmm")</f>
        <v>Nov</v>
      </c>
    </row>
    <row r="2321" spans="1:24" ht="15.6">
      <c r="A2321" s="2">
        <v>3692</v>
      </c>
      <c r="B2321" s="12">
        <v>46335</v>
      </c>
      <c r="C2321" s="14">
        <f>YEAR(SalesDataTable[[#This Row],[Order Date]])</f>
        <v>2026</v>
      </c>
      <c r="D2321" s="14">
        <f>ROUNDUP(MONTH(SalesDataTable[[#This Row],[Order Date]])/3,0)</f>
        <v>4</v>
      </c>
      <c r="E2321" s="14">
        <f>MONTH(SalesDataTable[[#This Row],[Order Date]])</f>
        <v>11</v>
      </c>
      <c r="F2321" s="14" t="str">
        <f>TEXT(SalesDataTable[[#This Row],[Order Date]],"mmm")</f>
        <v>Nov</v>
      </c>
      <c r="G2321" s="3" t="s">
        <v>6</v>
      </c>
      <c r="H2321" s="3" t="s">
        <v>49</v>
      </c>
      <c r="I2321" s="3" t="s">
        <v>2</v>
      </c>
      <c r="J2321" s="3" t="s">
        <v>3</v>
      </c>
      <c r="K2321" s="3" t="s">
        <v>9</v>
      </c>
      <c r="L2321" s="3" t="s">
        <v>37</v>
      </c>
      <c r="M2321" s="8">
        <v>4</v>
      </c>
      <c r="N2321" s="5">
        <v>154.27000000000001</v>
      </c>
      <c r="O2321" s="6">
        <v>0.05</v>
      </c>
      <c r="P2321" s="5">
        <v>78.36</v>
      </c>
      <c r="Q2321" s="5">
        <f t="shared" si="144"/>
        <v>586.226</v>
      </c>
      <c r="R2321" s="5">
        <f t="shared" si="145"/>
        <v>313.44</v>
      </c>
      <c r="S2321" s="5">
        <f t="shared" si="146"/>
        <v>272.786</v>
      </c>
      <c r="T2321" s="7">
        <f t="shared" si="147"/>
        <v>0.46532565938733528</v>
      </c>
      <c r="U2321" s="4">
        <f>YEAR(SalesDataTable[[#This Row],[Order Date]])</f>
        <v>2026</v>
      </c>
      <c r="V2321" s="7" t="str">
        <f>"Q"&amp;ROUNDUP(MONTH(SalesDataTable[[#This Row],[Order Date]])/3,0)</f>
        <v>Q4</v>
      </c>
      <c r="W2321" s="8">
        <f>MONTH(SalesDataTable[[#This Row],[Order Date]])</f>
        <v>11</v>
      </c>
      <c r="X2321" s="7" t="str">
        <f>TEXT(SalesDataTable[[#This Row],[Order Date]],"mmm")</f>
        <v>Nov</v>
      </c>
    </row>
    <row r="2322" spans="1:24" ht="15.6">
      <c r="A2322" s="2">
        <v>4406</v>
      </c>
      <c r="B2322" s="12">
        <v>46335</v>
      </c>
      <c r="C2322" s="14">
        <f>YEAR(SalesDataTable[[#This Row],[Order Date]])</f>
        <v>2026</v>
      </c>
      <c r="D2322" s="14">
        <f>ROUNDUP(MONTH(SalesDataTable[[#This Row],[Order Date]])/3,0)</f>
        <v>4</v>
      </c>
      <c r="E2322" s="14">
        <f>MONTH(SalesDataTable[[#This Row],[Order Date]])</f>
        <v>11</v>
      </c>
      <c r="F2322" s="14" t="str">
        <f>TEXT(SalesDataTable[[#This Row],[Order Date]],"mmm")</f>
        <v>Nov</v>
      </c>
      <c r="G2322" s="3" t="s">
        <v>0</v>
      </c>
      <c r="H2322" s="3" t="s">
        <v>1</v>
      </c>
      <c r="I2322" s="3" t="s">
        <v>2</v>
      </c>
      <c r="J2322" s="3" t="s">
        <v>13</v>
      </c>
      <c r="K2322" s="3" t="s">
        <v>9</v>
      </c>
      <c r="L2322" s="3"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c r="U2322" s="4">
        <f>YEAR(SalesDataTable[[#This Row],[Order Date]])</f>
        <v>2026</v>
      </c>
      <c r="V2322" s="7" t="str">
        <f>"Q"&amp;ROUNDUP(MONTH(SalesDataTable[[#This Row],[Order Date]])/3,0)</f>
        <v>Q4</v>
      </c>
      <c r="W2322" s="8">
        <f>MONTH(SalesDataTable[[#This Row],[Order Date]])</f>
        <v>11</v>
      </c>
      <c r="X2322" s="7" t="str">
        <f>TEXT(SalesDataTable[[#This Row],[Order Date]],"mmm")</f>
        <v>Nov</v>
      </c>
    </row>
    <row r="2323" spans="1:24" ht="15.6">
      <c r="A2323" s="2">
        <v>4550</v>
      </c>
      <c r="B2323" s="12">
        <v>46335</v>
      </c>
      <c r="C2323" s="14">
        <f>YEAR(SalesDataTable[[#This Row],[Order Date]])</f>
        <v>2026</v>
      </c>
      <c r="D2323" s="14">
        <f>ROUNDUP(MONTH(SalesDataTable[[#This Row],[Order Date]])/3,0)</f>
        <v>4</v>
      </c>
      <c r="E2323" s="14">
        <f>MONTH(SalesDataTable[[#This Row],[Order Date]])</f>
        <v>11</v>
      </c>
      <c r="F2323" s="14" t="str">
        <f>TEXT(SalesDataTable[[#This Row],[Order Date]],"mmm")</f>
        <v>Nov</v>
      </c>
      <c r="G2323" s="3" t="s">
        <v>11</v>
      </c>
      <c r="H2323" s="3" t="s">
        <v>39</v>
      </c>
      <c r="I2323" s="3" t="s">
        <v>19</v>
      </c>
      <c r="J2323" s="3" t="s">
        <v>3</v>
      </c>
      <c r="K2323" s="3" t="s">
        <v>34</v>
      </c>
      <c r="L2323" s="3" t="s">
        <v>42</v>
      </c>
      <c r="M2323" s="8">
        <v>1</v>
      </c>
      <c r="N2323" s="5">
        <v>35.36</v>
      </c>
      <c r="O2323" s="6">
        <v>0</v>
      </c>
      <c r="P2323" s="5">
        <v>13.74</v>
      </c>
      <c r="Q2323" s="5">
        <f t="shared" si="144"/>
        <v>35.36</v>
      </c>
      <c r="R2323" s="5">
        <f t="shared" si="145"/>
        <v>13.74</v>
      </c>
      <c r="S2323" s="5">
        <f t="shared" si="146"/>
        <v>21.619999999999997</v>
      </c>
      <c r="T2323" s="7">
        <f t="shared" si="147"/>
        <v>0.61142533936651577</v>
      </c>
      <c r="U2323" s="4">
        <f>YEAR(SalesDataTable[[#This Row],[Order Date]])</f>
        <v>2026</v>
      </c>
      <c r="V2323" s="7" t="str">
        <f>"Q"&amp;ROUNDUP(MONTH(SalesDataTable[[#This Row],[Order Date]])/3,0)</f>
        <v>Q4</v>
      </c>
      <c r="W2323" s="8">
        <f>MONTH(SalesDataTable[[#This Row],[Order Date]])</f>
        <v>11</v>
      </c>
      <c r="X2323" s="7" t="str">
        <f>TEXT(SalesDataTable[[#This Row],[Order Date]],"mmm")</f>
        <v>Nov</v>
      </c>
    </row>
    <row r="2324" spans="1:24" ht="15.6">
      <c r="A2324" s="2">
        <v>4855</v>
      </c>
      <c r="B2324" s="12">
        <v>46335</v>
      </c>
      <c r="C2324" s="14">
        <f>YEAR(SalesDataTable[[#This Row],[Order Date]])</f>
        <v>2026</v>
      </c>
      <c r="D2324" s="14">
        <f>ROUNDUP(MONTH(SalesDataTable[[#This Row],[Order Date]])/3,0)</f>
        <v>4</v>
      </c>
      <c r="E2324" s="14">
        <f>MONTH(SalesDataTable[[#This Row],[Order Date]])</f>
        <v>11</v>
      </c>
      <c r="F2324" s="14" t="str">
        <f>TEXT(SalesDataTable[[#This Row],[Order Date]],"mmm")</f>
        <v>Nov</v>
      </c>
      <c r="G2324" s="3" t="s">
        <v>6</v>
      </c>
      <c r="H2324" s="3" t="s">
        <v>27</v>
      </c>
      <c r="I2324" s="3" t="s">
        <v>2</v>
      </c>
      <c r="J2324" s="3" t="s">
        <v>3</v>
      </c>
      <c r="K2324" s="3" t="s">
        <v>9</v>
      </c>
      <c r="L2324" s="3" t="s">
        <v>37</v>
      </c>
      <c r="M2324" s="8">
        <v>1</v>
      </c>
      <c r="N2324" s="5">
        <v>156.82</v>
      </c>
      <c r="O2324" s="6">
        <v>0.1</v>
      </c>
      <c r="P2324" s="5">
        <v>77.12</v>
      </c>
      <c r="Q2324" s="5">
        <f t="shared" si="144"/>
        <v>141.13800000000001</v>
      </c>
      <c r="R2324" s="5">
        <f t="shared" si="145"/>
        <v>77.12</v>
      </c>
      <c r="S2324" s="5">
        <f t="shared" si="146"/>
        <v>64.018000000000001</v>
      </c>
      <c r="T2324" s="7">
        <f t="shared" si="147"/>
        <v>0.45358443509189589</v>
      </c>
      <c r="U2324" s="4">
        <f>YEAR(SalesDataTable[[#This Row],[Order Date]])</f>
        <v>2026</v>
      </c>
      <c r="V2324" s="7" t="str">
        <f>"Q"&amp;ROUNDUP(MONTH(SalesDataTable[[#This Row],[Order Date]])/3,0)</f>
        <v>Q4</v>
      </c>
      <c r="W2324" s="8">
        <f>MONTH(SalesDataTable[[#This Row],[Order Date]])</f>
        <v>11</v>
      </c>
      <c r="X2324" s="7" t="str">
        <f>TEXT(SalesDataTable[[#This Row],[Order Date]],"mmm")</f>
        <v>Nov</v>
      </c>
    </row>
    <row r="2325" spans="1:24" ht="15.6">
      <c r="A2325" s="2">
        <v>5151</v>
      </c>
      <c r="B2325" s="12">
        <v>46335</v>
      </c>
      <c r="C2325" s="14">
        <f>YEAR(SalesDataTable[[#This Row],[Order Date]])</f>
        <v>2026</v>
      </c>
      <c r="D2325" s="14">
        <f>ROUNDUP(MONTH(SalesDataTable[[#This Row],[Order Date]])/3,0)</f>
        <v>4</v>
      </c>
      <c r="E2325" s="14">
        <f>MONTH(SalesDataTable[[#This Row],[Order Date]])</f>
        <v>11</v>
      </c>
      <c r="F2325" s="14" t="str">
        <f>TEXT(SalesDataTable[[#This Row],[Order Date]],"mmm")</f>
        <v>Nov</v>
      </c>
      <c r="G2325" s="3" t="s">
        <v>11</v>
      </c>
      <c r="H2325" s="3" t="s">
        <v>52</v>
      </c>
      <c r="I2325" s="3" t="s">
        <v>8</v>
      </c>
      <c r="J2325" s="3" t="s">
        <v>16</v>
      </c>
      <c r="K2325" s="3" t="s">
        <v>34</v>
      </c>
      <c r="L2325" s="3" t="s">
        <v>35</v>
      </c>
      <c r="M2325" s="8">
        <v>10</v>
      </c>
      <c r="N2325" s="5">
        <v>40.98</v>
      </c>
      <c r="O2325" s="6">
        <v>0.1</v>
      </c>
      <c r="P2325" s="5">
        <v>14.6</v>
      </c>
      <c r="Q2325" s="5">
        <f t="shared" si="144"/>
        <v>368.82</v>
      </c>
      <c r="R2325" s="5">
        <f t="shared" si="145"/>
        <v>146</v>
      </c>
      <c r="S2325" s="5">
        <f t="shared" si="146"/>
        <v>222.82</v>
      </c>
      <c r="T2325" s="7">
        <f t="shared" si="147"/>
        <v>0.60414294235670518</v>
      </c>
      <c r="U2325" s="4">
        <f>YEAR(SalesDataTable[[#This Row],[Order Date]])</f>
        <v>2026</v>
      </c>
      <c r="V2325" s="7" t="str">
        <f>"Q"&amp;ROUNDUP(MONTH(SalesDataTable[[#This Row],[Order Date]])/3,0)</f>
        <v>Q4</v>
      </c>
      <c r="W2325" s="8">
        <f>MONTH(SalesDataTable[[#This Row],[Order Date]])</f>
        <v>11</v>
      </c>
      <c r="X2325" s="7" t="str">
        <f>TEXT(SalesDataTable[[#This Row],[Order Date]],"mmm")</f>
        <v>Nov</v>
      </c>
    </row>
    <row r="2326" spans="1:24" ht="15.6">
      <c r="A2326" s="2">
        <v>5189</v>
      </c>
      <c r="B2326" s="12">
        <v>46335</v>
      </c>
      <c r="C2326" s="14">
        <f>YEAR(SalesDataTable[[#This Row],[Order Date]])</f>
        <v>2026</v>
      </c>
      <c r="D2326" s="14">
        <f>ROUNDUP(MONTH(SalesDataTable[[#This Row],[Order Date]])/3,0)</f>
        <v>4</v>
      </c>
      <c r="E2326" s="14">
        <f>MONTH(SalesDataTable[[#This Row],[Order Date]])</f>
        <v>11</v>
      </c>
      <c r="F2326" s="14" t="str">
        <f>TEXT(SalesDataTable[[#This Row],[Order Date]],"mmm")</f>
        <v>Nov</v>
      </c>
      <c r="G2326" s="3" t="s">
        <v>20</v>
      </c>
      <c r="H2326" s="3" t="s">
        <v>33</v>
      </c>
      <c r="I2326" s="3" t="s">
        <v>19</v>
      </c>
      <c r="J2326" s="3" t="s">
        <v>13</v>
      </c>
      <c r="K2326" s="3" t="s">
        <v>9</v>
      </c>
      <c r="L2326" s="3"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c r="U2326" s="4">
        <f>YEAR(SalesDataTable[[#This Row],[Order Date]])</f>
        <v>2026</v>
      </c>
      <c r="V2326" s="7" t="str">
        <f>"Q"&amp;ROUNDUP(MONTH(SalesDataTable[[#This Row],[Order Date]])/3,0)</f>
        <v>Q4</v>
      </c>
      <c r="W2326" s="8">
        <f>MONTH(SalesDataTable[[#This Row],[Order Date]])</f>
        <v>11</v>
      </c>
      <c r="X2326" s="7" t="str">
        <f>TEXT(SalesDataTable[[#This Row],[Order Date]],"mmm")</f>
        <v>Nov</v>
      </c>
    </row>
    <row r="2327" spans="1:24" ht="15.6">
      <c r="A2327" s="2">
        <v>726</v>
      </c>
      <c r="B2327" s="12">
        <v>46336</v>
      </c>
      <c r="C2327" s="14">
        <f>YEAR(SalesDataTable[[#This Row],[Order Date]])</f>
        <v>2026</v>
      </c>
      <c r="D2327" s="14">
        <f>ROUNDUP(MONTH(SalesDataTable[[#This Row],[Order Date]])/3,0)</f>
        <v>4</v>
      </c>
      <c r="E2327" s="14">
        <f>MONTH(SalesDataTable[[#This Row],[Order Date]])</f>
        <v>11</v>
      </c>
      <c r="F2327" s="14" t="str">
        <f>TEXT(SalesDataTable[[#This Row],[Order Date]],"mmm")</f>
        <v>Nov</v>
      </c>
      <c r="G2327" s="3" t="s">
        <v>20</v>
      </c>
      <c r="H2327" s="3" t="s">
        <v>31</v>
      </c>
      <c r="I2327" s="3" t="s">
        <v>2</v>
      </c>
      <c r="J2327" s="3" t="s">
        <v>13</v>
      </c>
      <c r="K2327" s="3" t="s">
        <v>9</v>
      </c>
      <c r="L2327" s="3" t="s">
        <v>10</v>
      </c>
      <c r="M2327" s="8">
        <v>1</v>
      </c>
      <c r="N2327" s="5">
        <v>90.23</v>
      </c>
      <c r="O2327" s="6">
        <v>0</v>
      </c>
      <c r="P2327" s="5">
        <v>44.06</v>
      </c>
      <c r="Q2327" s="5">
        <f t="shared" si="144"/>
        <v>90.23</v>
      </c>
      <c r="R2327" s="5">
        <f t="shared" si="145"/>
        <v>44.06</v>
      </c>
      <c r="S2327" s="5">
        <f t="shared" si="146"/>
        <v>46.17</v>
      </c>
      <c r="T2327" s="7">
        <f t="shared" si="147"/>
        <v>0.51169234179319512</v>
      </c>
      <c r="U2327" s="4">
        <f>YEAR(SalesDataTable[[#This Row],[Order Date]])</f>
        <v>2026</v>
      </c>
      <c r="V2327" s="7" t="str">
        <f>"Q"&amp;ROUNDUP(MONTH(SalesDataTable[[#This Row],[Order Date]])/3,0)</f>
        <v>Q4</v>
      </c>
      <c r="W2327" s="8">
        <f>MONTH(SalesDataTable[[#This Row],[Order Date]])</f>
        <v>11</v>
      </c>
      <c r="X2327" s="7" t="str">
        <f>TEXT(SalesDataTable[[#This Row],[Order Date]],"mmm")</f>
        <v>Nov</v>
      </c>
    </row>
    <row r="2328" spans="1:24" ht="15.6">
      <c r="A2328" s="2">
        <v>2154</v>
      </c>
      <c r="B2328" s="12">
        <v>46336</v>
      </c>
      <c r="C2328" s="14">
        <f>YEAR(SalesDataTable[[#This Row],[Order Date]])</f>
        <v>2026</v>
      </c>
      <c r="D2328" s="14">
        <f>ROUNDUP(MONTH(SalesDataTable[[#This Row],[Order Date]])/3,0)</f>
        <v>4</v>
      </c>
      <c r="E2328" s="14">
        <f>MONTH(SalesDataTable[[#This Row],[Order Date]])</f>
        <v>11</v>
      </c>
      <c r="F2328" s="14" t="str">
        <f>TEXT(SalesDataTable[[#This Row],[Order Date]],"mmm")</f>
        <v>Nov</v>
      </c>
      <c r="G2328" s="3" t="s">
        <v>20</v>
      </c>
      <c r="H2328" s="3" t="s">
        <v>31</v>
      </c>
      <c r="I2328" s="3" t="s">
        <v>2</v>
      </c>
      <c r="J2328" s="3" t="s">
        <v>13</v>
      </c>
      <c r="K2328" s="3" t="s">
        <v>9</v>
      </c>
      <c r="L2328" s="3"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c r="U2328" s="4">
        <f>YEAR(SalesDataTable[[#This Row],[Order Date]])</f>
        <v>2026</v>
      </c>
      <c r="V2328" s="7" t="str">
        <f>"Q"&amp;ROUNDUP(MONTH(SalesDataTable[[#This Row],[Order Date]])/3,0)</f>
        <v>Q4</v>
      </c>
      <c r="W2328" s="8">
        <f>MONTH(SalesDataTable[[#This Row],[Order Date]])</f>
        <v>11</v>
      </c>
      <c r="X2328" s="7" t="str">
        <f>TEXT(SalesDataTable[[#This Row],[Order Date]],"mmm")</f>
        <v>Nov</v>
      </c>
    </row>
    <row r="2329" spans="1:24" ht="15.6">
      <c r="A2329" s="2">
        <v>4403</v>
      </c>
      <c r="B2329" s="12">
        <v>46336</v>
      </c>
      <c r="C2329" s="14">
        <f>YEAR(SalesDataTable[[#This Row],[Order Date]])</f>
        <v>2026</v>
      </c>
      <c r="D2329" s="14">
        <f>ROUNDUP(MONTH(SalesDataTable[[#This Row],[Order Date]])/3,0)</f>
        <v>4</v>
      </c>
      <c r="E2329" s="14">
        <f>MONTH(SalesDataTable[[#This Row],[Order Date]])</f>
        <v>11</v>
      </c>
      <c r="F2329" s="14" t="str">
        <f>TEXT(SalesDataTable[[#This Row],[Order Date]],"mmm")</f>
        <v>Nov</v>
      </c>
      <c r="G2329" s="3" t="s">
        <v>0</v>
      </c>
      <c r="H2329" s="3" t="s">
        <v>1</v>
      </c>
      <c r="I2329" s="3" t="s">
        <v>2</v>
      </c>
      <c r="J2329" s="3" t="s">
        <v>16</v>
      </c>
      <c r="K2329" s="3" t="s">
        <v>14</v>
      </c>
      <c r="L2329" s="3" t="s">
        <v>15</v>
      </c>
      <c r="M2329" s="8">
        <v>2</v>
      </c>
      <c r="N2329" s="5">
        <v>36.61</v>
      </c>
      <c r="O2329" s="6">
        <v>0.05</v>
      </c>
      <c r="P2329" s="5">
        <v>13.31</v>
      </c>
      <c r="Q2329" s="5">
        <f t="shared" si="144"/>
        <v>69.558999999999997</v>
      </c>
      <c r="R2329" s="5">
        <f t="shared" si="145"/>
        <v>26.62</v>
      </c>
      <c r="S2329" s="5">
        <f t="shared" si="146"/>
        <v>42.938999999999993</v>
      </c>
      <c r="T2329" s="7">
        <f t="shared" si="147"/>
        <v>0.61730329648212301</v>
      </c>
      <c r="U2329" s="4">
        <f>YEAR(SalesDataTable[[#This Row],[Order Date]])</f>
        <v>2026</v>
      </c>
      <c r="V2329" s="7" t="str">
        <f>"Q"&amp;ROUNDUP(MONTH(SalesDataTable[[#This Row],[Order Date]])/3,0)</f>
        <v>Q4</v>
      </c>
      <c r="W2329" s="8">
        <f>MONTH(SalesDataTable[[#This Row],[Order Date]])</f>
        <v>11</v>
      </c>
      <c r="X2329" s="7" t="str">
        <f>TEXT(SalesDataTable[[#This Row],[Order Date]],"mmm")</f>
        <v>Nov</v>
      </c>
    </row>
    <row r="2330" spans="1:24" ht="15.6">
      <c r="A2330" s="2">
        <v>4924</v>
      </c>
      <c r="B2330" s="12">
        <v>46336</v>
      </c>
      <c r="C2330" s="14">
        <f>YEAR(SalesDataTable[[#This Row],[Order Date]])</f>
        <v>2026</v>
      </c>
      <c r="D2330" s="14">
        <f>ROUNDUP(MONTH(SalesDataTable[[#This Row],[Order Date]])/3,0)</f>
        <v>4</v>
      </c>
      <c r="E2330" s="14">
        <f>MONTH(SalesDataTable[[#This Row],[Order Date]])</f>
        <v>11</v>
      </c>
      <c r="F2330" s="14" t="str">
        <f>TEXT(SalesDataTable[[#This Row],[Order Date]],"mmm")</f>
        <v>Nov</v>
      </c>
      <c r="G2330" s="3" t="s">
        <v>20</v>
      </c>
      <c r="H2330" s="3" t="s">
        <v>33</v>
      </c>
      <c r="I2330" s="3" t="s">
        <v>8</v>
      </c>
      <c r="J2330" s="3" t="s">
        <v>16</v>
      </c>
      <c r="K2330" s="3" t="s">
        <v>9</v>
      </c>
      <c r="L2330" s="3"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c r="U2330" s="4">
        <f>YEAR(SalesDataTable[[#This Row],[Order Date]])</f>
        <v>2026</v>
      </c>
      <c r="V2330" s="7" t="str">
        <f>"Q"&amp;ROUNDUP(MONTH(SalesDataTable[[#This Row],[Order Date]])/3,0)</f>
        <v>Q4</v>
      </c>
      <c r="W2330" s="8">
        <f>MONTH(SalesDataTable[[#This Row],[Order Date]])</f>
        <v>11</v>
      </c>
      <c r="X2330" s="7" t="str">
        <f>TEXT(SalesDataTable[[#This Row],[Order Date]],"mmm")</f>
        <v>Nov</v>
      </c>
    </row>
    <row r="2331" spans="1:24" ht="15.6">
      <c r="A2331" s="2">
        <v>25</v>
      </c>
      <c r="B2331" s="12">
        <v>46337</v>
      </c>
      <c r="C2331" s="14">
        <f>YEAR(SalesDataTable[[#This Row],[Order Date]])</f>
        <v>2026</v>
      </c>
      <c r="D2331" s="14">
        <f>ROUNDUP(MONTH(SalesDataTable[[#This Row],[Order Date]])/3,0)</f>
        <v>4</v>
      </c>
      <c r="E2331" s="14">
        <f>MONTH(SalesDataTable[[#This Row],[Order Date]])</f>
        <v>11</v>
      </c>
      <c r="F2331" s="14" t="str">
        <f>TEXT(SalesDataTable[[#This Row],[Order Date]],"mmm")</f>
        <v>Nov</v>
      </c>
      <c r="G2331" s="3" t="s">
        <v>0</v>
      </c>
      <c r="H2331" s="3" t="s">
        <v>1</v>
      </c>
      <c r="I2331" s="3" t="s">
        <v>2</v>
      </c>
      <c r="J2331" s="3" t="s">
        <v>3</v>
      </c>
      <c r="K2331" s="3" t="s">
        <v>9</v>
      </c>
      <c r="L2331" s="3"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c r="U2331" s="4">
        <f>YEAR(SalesDataTable[[#This Row],[Order Date]])</f>
        <v>2026</v>
      </c>
      <c r="V2331" s="7" t="str">
        <f>"Q"&amp;ROUNDUP(MONTH(SalesDataTable[[#This Row],[Order Date]])/3,0)</f>
        <v>Q4</v>
      </c>
      <c r="W2331" s="8">
        <f>MONTH(SalesDataTable[[#This Row],[Order Date]])</f>
        <v>11</v>
      </c>
      <c r="X2331" s="7" t="str">
        <f>TEXT(SalesDataTable[[#This Row],[Order Date]],"mmm")</f>
        <v>Nov</v>
      </c>
    </row>
    <row r="2332" spans="1:24" ht="15.6">
      <c r="A2332" s="2">
        <v>252</v>
      </c>
      <c r="B2332" s="12">
        <v>46337</v>
      </c>
      <c r="C2332" s="14">
        <f>YEAR(SalesDataTable[[#This Row],[Order Date]])</f>
        <v>2026</v>
      </c>
      <c r="D2332" s="14">
        <f>ROUNDUP(MONTH(SalesDataTable[[#This Row],[Order Date]])/3,0)</f>
        <v>4</v>
      </c>
      <c r="E2332" s="14">
        <f>MONTH(SalesDataTable[[#This Row],[Order Date]])</f>
        <v>11</v>
      </c>
      <c r="F2332" s="14" t="str">
        <f>TEXT(SalesDataTable[[#This Row],[Order Date]],"mmm")</f>
        <v>Nov</v>
      </c>
      <c r="G2332" s="3" t="s">
        <v>0</v>
      </c>
      <c r="H2332" s="3" t="s">
        <v>1</v>
      </c>
      <c r="I2332" s="3" t="s">
        <v>2</v>
      </c>
      <c r="J2332" s="3" t="s">
        <v>3</v>
      </c>
      <c r="K2332" s="3" t="s">
        <v>14</v>
      </c>
      <c r="L2332" s="3" t="s">
        <v>48</v>
      </c>
      <c r="M2332" s="8">
        <v>4</v>
      </c>
      <c r="N2332" s="5">
        <v>162.04</v>
      </c>
      <c r="O2332" s="6">
        <v>0</v>
      </c>
      <c r="P2332" s="5">
        <v>85.77</v>
      </c>
      <c r="Q2332" s="5">
        <f t="shared" si="144"/>
        <v>648.16</v>
      </c>
      <c r="R2332" s="5">
        <f t="shared" si="145"/>
        <v>343.08</v>
      </c>
      <c r="S2332" s="5">
        <f t="shared" si="146"/>
        <v>305.08</v>
      </c>
      <c r="T2332" s="7">
        <f t="shared" si="147"/>
        <v>0.47068625030856581</v>
      </c>
      <c r="U2332" s="4">
        <f>YEAR(SalesDataTable[[#This Row],[Order Date]])</f>
        <v>2026</v>
      </c>
      <c r="V2332" s="7" t="str">
        <f>"Q"&amp;ROUNDUP(MONTH(SalesDataTable[[#This Row],[Order Date]])/3,0)</f>
        <v>Q4</v>
      </c>
      <c r="W2332" s="8">
        <f>MONTH(SalesDataTable[[#This Row],[Order Date]])</f>
        <v>11</v>
      </c>
      <c r="X2332" s="7" t="str">
        <f>TEXT(SalesDataTable[[#This Row],[Order Date]],"mmm")</f>
        <v>Nov</v>
      </c>
    </row>
    <row r="2333" spans="1:24" ht="15.6">
      <c r="A2333" s="2">
        <v>1203</v>
      </c>
      <c r="B2333" s="12">
        <v>46337</v>
      </c>
      <c r="C2333" s="14">
        <f>YEAR(SalesDataTable[[#This Row],[Order Date]])</f>
        <v>2026</v>
      </c>
      <c r="D2333" s="14">
        <f>ROUNDUP(MONTH(SalesDataTable[[#This Row],[Order Date]])/3,0)</f>
        <v>4</v>
      </c>
      <c r="E2333" s="14">
        <f>MONTH(SalesDataTable[[#This Row],[Order Date]])</f>
        <v>11</v>
      </c>
      <c r="F2333" s="14" t="str">
        <f>TEXT(SalesDataTable[[#This Row],[Order Date]],"mmm")</f>
        <v>Nov</v>
      </c>
      <c r="G2333" s="3" t="s">
        <v>20</v>
      </c>
      <c r="H2333" s="3" t="s">
        <v>33</v>
      </c>
      <c r="I2333" s="3" t="s">
        <v>19</v>
      </c>
      <c r="J2333" s="3" t="s">
        <v>3</v>
      </c>
      <c r="K2333" s="3" t="s">
        <v>9</v>
      </c>
      <c r="L2333" s="3"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c r="U2333" s="4">
        <f>YEAR(SalesDataTable[[#This Row],[Order Date]])</f>
        <v>2026</v>
      </c>
      <c r="V2333" s="7" t="str">
        <f>"Q"&amp;ROUNDUP(MONTH(SalesDataTable[[#This Row],[Order Date]])/3,0)</f>
        <v>Q4</v>
      </c>
      <c r="W2333" s="8">
        <f>MONTH(SalesDataTable[[#This Row],[Order Date]])</f>
        <v>11</v>
      </c>
      <c r="X2333" s="7" t="str">
        <f>TEXT(SalesDataTable[[#This Row],[Order Date]],"mmm")</f>
        <v>Nov</v>
      </c>
    </row>
    <row r="2334" spans="1:24" ht="15.6">
      <c r="A2334" s="2">
        <v>1567</v>
      </c>
      <c r="B2334" s="12">
        <v>46337</v>
      </c>
      <c r="C2334" s="14">
        <f>YEAR(SalesDataTable[[#This Row],[Order Date]])</f>
        <v>2026</v>
      </c>
      <c r="D2334" s="14">
        <f>ROUNDUP(MONTH(SalesDataTable[[#This Row],[Order Date]])/3,0)</f>
        <v>4</v>
      </c>
      <c r="E2334" s="14">
        <f>MONTH(SalesDataTable[[#This Row],[Order Date]])</f>
        <v>11</v>
      </c>
      <c r="F2334" s="14" t="str">
        <f>TEXT(SalesDataTable[[#This Row],[Order Date]],"mmm")</f>
        <v>Nov</v>
      </c>
      <c r="G2334" s="3" t="s">
        <v>11</v>
      </c>
      <c r="H2334" s="3" t="s">
        <v>52</v>
      </c>
      <c r="I2334" s="3" t="s">
        <v>2</v>
      </c>
      <c r="J2334" s="3" t="s">
        <v>3</v>
      </c>
      <c r="K2334" s="3" t="s">
        <v>23</v>
      </c>
      <c r="L2334" s="3" t="s">
        <v>51</v>
      </c>
      <c r="M2334" s="8">
        <v>1</v>
      </c>
      <c r="N2334" s="5">
        <v>125.11</v>
      </c>
      <c r="O2334" s="6">
        <v>0.1</v>
      </c>
      <c r="P2334" s="5">
        <v>61.65</v>
      </c>
      <c r="Q2334" s="5">
        <f t="shared" si="144"/>
        <v>112.599</v>
      </c>
      <c r="R2334" s="5">
        <f t="shared" si="145"/>
        <v>61.65</v>
      </c>
      <c r="S2334" s="5">
        <f t="shared" si="146"/>
        <v>50.949000000000005</v>
      </c>
      <c r="T2334" s="7">
        <f t="shared" si="147"/>
        <v>0.45248181600191834</v>
      </c>
      <c r="U2334" s="4">
        <f>YEAR(SalesDataTable[[#This Row],[Order Date]])</f>
        <v>2026</v>
      </c>
      <c r="V2334" s="7" t="str">
        <f>"Q"&amp;ROUNDUP(MONTH(SalesDataTable[[#This Row],[Order Date]])/3,0)</f>
        <v>Q4</v>
      </c>
      <c r="W2334" s="8">
        <f>MONTH(SalesDataTable[[#This Row],[Order Date]])</f>
        <v>11</v>
      </c>
      <c r="X2334" s="7" t="str">
        <f>TEXT(SalesDataTable[[#This Row],[Order Date]],"mmm")</f>
        <v>Nov</v>
      </c>
    </row>
    <row r="2335" spans="1:24" ht="15.6">
      <c r="A2335" s="2">
        <v>2060</v>
      </c>
      <c r="B2335" s="12">
        <v>46337</v>
      </c>
      <c r="C2335" s="14">
        <f>YEAR(SalesDataTable[[#This Row],[Order Date]])</f>
        <v>2026</v>
      </c>
      <c r="D2335" s="14">
        <f>ROUNDUP(MONTH(SalesDataTable[[#This Row],[Order Date]])/3,0)</f>
        <v>4</v>
      </c>
      <c r="E2335" s="14">
        <f>MONTH(SalesDataTable[[#This Row],[Order Date]])</f>
        <v>11</v>
      </c>
      <c r="F2335" s="14" t="str">
        <f>TEXT(SalesDataTable[[#This Row],[Order Date]],"mmm")</f>
        <v>Nov</v>
      </c>
      <c r="G2335" s="3" t="s">
        <v>11</v>
      </c>
      <c r="H2335" s="3" t="s">
        <v>25</v>
      </c>
      <c r="I2335" s="3" t="s">
        <v>2</v>
      </c>
      <c r="J2335" s="3" t="s">
        <v>16</v>
      </c>
      <c r="K2335" s="3" t="s">
        <v>23</v>
      </c>
      <c r="L2335" s="3"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c r="U2335" s="4">
        <f>YEAR(SalesDataTable[[#This Row],[Order Date]])</f>
        <v>2026</v>
      </c>
      <c r="V2335" s="7" t="str">
        <f>"Q"&amp;ROUNDUP(MONTH(SalesDataTable[[#This Row],[Order Date]])/3,0)</f>
        <v>Q4</v>
      </c>
      <c r="W2335" s="8">
        <f>MONTH(SalesDataTable[[#This Row],[Order Date]])</f>
        <v>11</v>
      </c>
      <c r="X2335" s="7" t="str">
        <f>TEXT(SalesDataTable[[#This Row],[Order Date]],"mmm")</f>
        <v>Nov</v>
      </c>
    </row>
    <row r="2336" spans="1:24" ht="15.6">
      <c r="A2336" s="2">
        <v>2485</v>
      </c>
      <c r="B2336" s="12">
        <v>46337</v>
      </c>
      <c r="C2336" s="14">
        <f>YEAR(SalesDataTable[[#This Row],[Order Date]])</f>
        <v>2026</v>
      </c>
      <c r="D2336" s="14">
        <f>ROUNDUP(MONTH(SalesDataTable[[#This Row],[Order Date]])/3,0)</f>
        <v>4</v>
      </c>
      <c r="E2336" s="14">
        <f>MONTH(SalesDataTable[[#This Row],[Order Date]])</f>
        <v>11</v>
      </c>
      <c r="F2336" s="14" t="str">
        <f>TEXT(SalesDataTable[[#This Row],[Order Date]],"mmm")</f>
        <v>Nov</v>
      </c>
      <c r="G2336" s="3" t="s">
        <v>11</v>
      </c>
      <c r="H2336" s="3" t="s">
        <v>39</v>
      </c>
      <c r="I2336" s="3" t="s">
        <v>19</v>
      </c>
      <c r="J2336" s="3" t="s">
        <v>3</v>
      </c>
      <c r="K2336" s="3" t="s">
        <v>9</v>
      </c>
      <c r="L2336" s="3" t="s">
        <v>17</v>
      </c>
      <c r="M2336" s="8">
        <v>1</v>
      </c>
      <c r="N2336" s="5">
        <v>143.77000000000001</v>
      </c>
      <c r="O2336" s="6">
        <v>0.1</v>
      </c>
      <c r="P2336" s="5">
        <v>81.02</v>
      </c>
      <c r="Q2336" s="5">
        <f t="shared" si="144"/>
        <v>129.393</v>
      </c>
      <c r="R2336" s="5">
        <f t="shared" si="145"/>
        <v>81.02</v>
      </c>
      <c r="S2336" s="5">
        <f t="shared" si="146"/>
        <v>48.373000000000005</v>
      </c>
      <c r="T2336" s="7">
        <f t="shared" si="147"/>
        <v>0.3738455712441941</v>
      </c>
      <c r="U2336" s="4">
        <f>YEAR(SalesDataTable[[#This Row],[Order Date]])</f>
        <v>2026</v>
      </c>
      <c r="V2336" s="7" t="str">
        <f>"Q"&amp;ROUNDUP(MONTH(SalesDataTable[[#This Row],[Order Date]])/3,0)</f>
        <v>Q4</v>
      </c>
      <c r="W2336" s="8">
        <f>MONTH(SalesDataTable[[#This Row],[Order Date]])</f>
        <v>11</v>
      </c>
      <c r="X2336" s="7" t="str">
        <f>TEXT(SalesDataTable[[#This Row],[Order Date]],"mmm")</f>
        <v>Nov</v>
      </c>
    </row>
    <row r="2337" spans="1:24" ht="15.6">
      <c r="A2337" s="2">
        <v>3101</v>
      </c>
      <c r="B2337" s="12">
        <v>46337</v>
      </c>
      <c r="C2337" s="14">
        <f>YEAR(SalesDataTable[[#This Row],[Order Date]])</f>
        <v>2026</v>
      </c>
      <c r="D2337" s="14">
        <f>ROUNDUP(MONTH(SalesDataTable[[#This Row],[Order Date]])/3,0)</f>
        <v>4</v>
      </c>
      <c r="E2337" s="14">
        <f>MONTH(SalesDataTable[[#This Row],[Order Date]])</f>
        <v>11</v>
      </c>
      <c r="F2337" s="14" t="str">
        <f>TEXT(SalesDataTable[[#This Row],[Order Date]],"mmm")</f>
        <v>Nov</v>
      </c>
      <c r="G2337" s="3" t="s">
        <v>20</v>
      </c>
      <c r="H2337" s="3" t="s">
        <v>33</v>
      </c>
      <c r="I2337" s="3" t="s">
        <v>2</v>
      </c>
      <c r="J2337" s="3" t="s">
        <v>13</v>
      </c>
      <c r="K2337" s="3" t="s">
        <v>23</v>
      </c>
      <c r="L2337" s="3"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c r="U2337" s="4">
        <f>YEAR(SalesDataTable[[#This Row],[Order Date]])</f>
        <v>2026</v>
      </c>
      <c r="V2337" s="7" t="str">
        <f>"Q"&amp;ROUNDUP(MONTH(SalesDataTable[[#This Row],[Order Date]])/3,0)</f>
        <v>Q4</v>
      </c>
      <c r="W2337" s="8">
        <f>MONTH(SalesDataTable[[#This Row],[Order Date]])</f>
        <v>11</v>
      </c>
      <c r="X2337" s="7" t="str">
        <f>TEXT(SalesDataTable[[#This Row],[Order Date]],"mmm")</f>
        <v>Nov</v>
      </c>
    </row>
    <row r="2338" spans="1:24" ht="15.6">
      <c r="A2338" s="2">
        <v>3165</v>
      </c>
      <c r="B2338" s="12">
        <v>46337</v>
      </c>
      <c r="C2338" s="14">
        <f>YEAR(SalesDataTable[[#This Row],[Order Date]])</f>
        <v>2026</v>
      </c>
      <c r="D2338" s="14">
        <f>ROUNDUP(MONTH(SalesDataTable[[#This Row],[Order Date]])/3,0)</f>
        <v>4</v>
      </c>
      <c r="E2338" s="14">
        <f>MONTH(SalesDataTable[[#This Row],[Order Date]])</f>
        <v>11</v>
      </c>
      <c r="F2338" s="14" t="str">
        <f>TEXT(SalesDataTable[[#This Row],[Order Date]],"mmm")</f>
        <v>Nov</v>
      </c>
      <c r="G2338" s="3" t="s">
        <v>11</v>
      </c>
      <c r="H2338" s="3" t="s">
        <v>12</v>
      </c>
      <c r="I2338" s="3" t="s">
        <v>19</v>
      </c>
      <c r="J2338" s="3" t="s">
        <v>3</v>
      </c>
      <c r="K2338" s="3" t="s">
        <v>34</v>
      </c>
      <c r="L2338" s="3"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c r="U2338" s="4">
        <f>YEAR(SalesDataTable[[#This Row],[Order Date]])</f>
        <v>2026</v>
      </c>
      <c r="V2338" s="7" t="str">
        <f>"Q"&amp;ROUNDUP(MONTH(SalesDataTable[[#This Row],[Order Date]])/3,0)</f>
        <v>Q4</v>
      </c>
      <c r="W2338" s="8">
        <f>MONTH(SalesDataTable[[#This Row],[Order Date]])</f>
        <v>11</v>
      </c>
      <c r="X2338" s="7" t="str">
        <f>TEXT(SalesDataTable[[#This Row],[Order Date]],"mmm")</f>
        <v>Nov</v>
      </c>
    </row>
    <row r="2339" spans="1:24" ht="15.6">
      <c r="A2339" s="2">
        <v>4179</v>
      </c>
      <c r="B2339" s="12">
        <v>46337</v>
      </c>
      <c r="C2339" s="14">
        <f>YEAR(SalesDataTable[[#This Row],[Order Date]])</f>
        <v>2026</v>
      </c>
      <c r="D2339" s="14">
        <f>ROUNDUP(MONTH(SalesDataTable[[#This Row],[Order Date]])/3,0)</f>
        <v>4</v>
      </c>
      <c r="E2339" s="14">
        <f>MONTH(SalesDataTable[[#This Row],[Order Date]])</f>
        <v>11</v>
      </c>
      <c r="F2339" s="14" t="str">
        <f>TEXT(SalesDataTable[[#This Row],[Order Date]],"mmm")</f>
        <v>Nov</v>
      </c>
      <c r="G2339" s="3" t="s">
        <v>11</v>
      </c>
      <c r="H2339" s="3" t="s">
        <v>18</v>
      </c>
      <c r="I2339" s="3" t="s">
        <v>19</v>
      </c>
      <c r="J2339" s="3" t="s">
        <v>16</v>
      </c>
      <c r="K2339" s="3" t="s">
        <v>14</v>
      </c>
      <c r="L2339" s="3" t="s">
        <v>48</v>
      </c>
      <c r="M2339" s="8">
        <v>2</v>
      </c>
      <c r="N2339" s="5">
        <v>166.1</v>
      </c>
      <c r="O2339" s="6">
        <v>0.05</v>
      </c>
      <c r="P2339" s="5">
        <v>88.2</v>
      </c>
      <c r="Q2339" s="5">
        <f t="shared" si="144"/>
        <v>315.58999999999997</v>
      </c>
      <c r="R2339" s="5">
        <f t="shared" si="145"/>
        <v>176.4</v>
      </c>
      <c r="S2339" s="5">
        <f t="shared" si="146"/>
        <v>139.18999999999997</v>
      </c>
      <c r="T2339" s="7">
        <f t="shared" si="147"/>
        <v>0.44104692797617157</v>
      </c>
      <c r="U2339" s="4">
        <f>YEAR(SalesDataTable[[#This Row],[Order Date]])</f>
        <v>2026</v>
      </c>
      <c r="V2339" s="7" t="str">
        <f>"Q"&amp;ROUNDUP(MONTH(SalesDataTable[[#This Row],[Order Date]])/3,0)</f>
        <v>Q4</v>
      </c>
      <c r="W2339" s="8">
        <f>MONTH(SalesDataTable[[#This Row],[Order Date]])</f>
        <v>11</v>
      </c>
      <c r="X2339" s="7" t="str">
        <f>TEXT(SalesDataTable[[#This Row],[Order Date]],"mmm")</f>
        <v>Nov</v>
      </c>
    </row>
    <row r="2340" spans="1:24" ht="15.6">
      <c r="A2340" s="2">
        <v>4829</v>
      </c>
      <c r="B2340" s="12">
        <v>46337</v>
      </c>
      <c r="C2340" s="14">
        <f>YEAR(SalesDataTable[[#This Row],[Order Date]])</f>
        <v>2026</v>
      </c>
      <c r="D2340" s="14">
        <f>ROUNDUP(MONTH(SalesDataTable[[#This Row],[Order Date]])/3,0)</f>
        <v>4</v>
      </c>
      <c r="E2340" s="14">
        <f>MONTH(SalesDataTable[[#This Row],[Order Date]])</f>
        <v>11</v>
      </c>
      <c r="F2340" s="14" t="str">
        <f>TEXT(SalesDataTable[[#This Row],[Order Date]],"mmm")</f>
        <v>Nov</v>
      </c>
      <c r="G2340" s="3" t="s">
        <v>11</v>
      </c>
      <c r="H2340" s="3" t="s">
        <v>52</v>
      </c>
      <c r="I2340" s="3" t="s">
        <v>28</v>
      </c>
      <c r="J2340" s="3" t="s">
        <v>13</v>
      </c>
      <c r="K2340" s="3" t="s">
        <v>4</v>
      </c>
      <c r="L2340" s="3" t="s">
        <v>5</v>
      </c>
      <c r="M2340" s="8">
        <v>2</v>
      </c>
      <c r="N2340" s="5">
        <v>81.27</v>
      </c>
      <c r="O2340" s="6">
        <v>0.05</v>
      </c>
      <c r="P2340" s="5">
        <v>43.04</v>
      </c>
      <c r="Q2340" s="5">
        <f t="shared" si="144"/>
        <v>154.41299999999998</v>
      </c>
      <c r="R2340" s="5">
        <f t="shared" si="145"/>
        <v>86.08</v>
      </c>
      <c r="S2340" s="5">
        <f t="shared" si="146"/>
        <v>68.332999999999984</v>
      </c>
      <c r="T2340" s="7">
        <f t="shared" si="147"/>
        <v>0.44253398353765544</v>
      </c>
      <c r="U2340" s="4">
        <f>YEAR(SalesDataTable[[#This Row],[Order Date]])</f>
        <v>2026</v>
      </c>
      <c r="V2340" s="7" t="str">
        <f>"Q"&amp;ROUNDUP(MONTH(SalesDataTable[[#This Row],[Order Date]])/3,0)</f>
        <v>Q4</v>
      </c>
      <c r="W2340" s="8">
        <f>MONTH(SalesDataTable[[#This Row],[Order Date]])</f>
        <v>11</v>
      </c>
      <c r="X2340" s="7" t="str">
        <f>TEXT(SalesDataTable[[#This Row],[Order Date]],"mmm")</f>
        <v>Nov</v>
      </c>
    </row>
    <row r="2341" spans="1:24" ht="15.6">
      <c r="A2341" s="2">
        <v>4943</v>
      </c>
      <c r="B2341" s="12">
        <v>46337</v>
      </c>
      <c r="C2341" s="14">
        <f>YEAR(SalesDataTable[[#This Row],[Order Date]])</f>
        <v>2026</v>
      </c>
      <c r="D2341" s="14">
        <f>ROUNDUP(MONTH(SalesDataTable[[#This Row],[Order Date]])/3,0)</f>
        <v>4</v>
      </c>
      <c r="E2341" s="14">
        <f>MONTH(SalesDataTable[[#This Row],[Order Date]])</f>
        <v>11</v>
      </c>
      <c r="F2341" s="14" t="str">
        <f>TEXT(SalesDataTable[[#This Row],[Order Date]],"mmm")</f>
        <v>Nov</v>
      </c>
      <c r="G2341" s="3" t="s">
        <v>0</v>
      </c>
      <c r="H2341" s="3" t="s">
        <v>36</v>
      </c>
      <c r="I2341" s="3" t="s">
        <v>8</v>
      </c>
      <c r="J2341" s="3" t="s">
        <v>3</v>
      </c>
      <c r="K2341" s="3" t="s">
        <v>23</v>
      </c>
      <c r="L2341" s="3" t="s">
        <v>29</v>
      </c>
      <c r="M2341" s="8">
        <v>10</v>
      </c>
      <c r="N2341" s="5">
        <v>191.98</v>
      </c>
      <c r="O2341" s="6">
        <v>0.1</v>
      </c>
      <c r="P2341" s="5">
        <v>102.73</v>
      </c>
      <c r="Q2341" s="5">
        <f t="shared" si="144"/>
        <v>1727.82</v>
      </c>
      <c r="R2341" s="5">
        <f t="shared" si="145"/>
        <v>1027.3</v>
      </c>
      <c r="S2341" s="5">
        <f t="shared" si="146"/>
        <v>700.52</v>
      </c>
      <c r="T2341" s="7">
        <f t="shared" si="147"/>
        <v>0.40543575140929033</v>
      </c>
      <c r="U2341" s="4">
        <f>YEAR(SalesDataTable[[#This Row],[Order Date]])</f>
        <v>2026</v>
      </c>
      <c r="V2341" s="7" t="str">
        <f>"Q"&amp;ROUNDUP(MONTH(SalesDataTable[[#This Row],[Order Date]])/3,0)</f>
        <v>Q4</v>
      </c>
      <c r="W2341" s="8">
        <f>MONTH(SalesDataTable[[#This Row],[Order Date]])</f>
        <v>11</v>
      </c>
      <c r="X2341" s="7" t="str">
        <f>TEXT(SalesDataTable[[#This Row],[Order Date]],"mmm")</f>
        <v>Nov</v>
      </c>
    </row>
    <row r="2342" spans="1:24" ht="15.6">
      <c r="A2342" s="2">
        <v>887</v>
      </c>
      <c r="B2342" s="12">
        <v>46338</v>
      </c>
      <c r="C2342" s="14">
        <f>YEAR(SalesDataTable[[#This Row],[Order Date]])</f>
        <v>2026</v>
      </c>
      <c r="D2342" s="14">
        <f>ROUNDUP(MONTH(SalesDataTable[[#This Row],[Order Date]])/3,0)</f>
        <v>4</v>
      </c>
      <c r="E2342" s="14">
        <f>MONTH(SalesDataTable[[#This Row],[Order Date]])</f>
        <v>11</v>
      </c>
      <c r="F2342" s="14" t="str">
        <f>TEXT(SalesDataTable[[#This Row],[Order Date]],"mmm")</f>
        <v>Nov</v>
      </c>
      <c r="G2342" s="3" t="s">
        <v>20</v>
      </c>
      <c r="H2342" s="3" t="s">
        <v>33</v>
      </c>
      <c r="I2342" s="3" t="s">
        <v>19</v>
      </c>
      <c r="J2342" s="3" t="s">
        <v>3</v>
      </c>
      <c r="K2342" s="3" t="s">
        <v>9</v>
      </c>
      <c r="L2342" s="3" t="s">
        <v>10</v>
      </c>
      <c r="M2342" s="8">
        <v>6</v>
      </c>
      <c r="N2342" s="5">
        <v>89.87</v>
      </c>
      <c r="O2342" s="6">
        <v>0.2</v>
      </c>
      <c r="P2342" s="5">
        <v>44.47</v>
      </c>
      <c r="Q2342" s="5">
        <f t="shared" si="144"/>
        <v>431.37600000000003</v>
      </c>
      <c r="R2342" s="5">
        <f t="shared" si="145"/>
        <v>266.82</v>
      </c>
      <c r="S2342" s="5">
        <f t="shared" si="146"/>
        <v>164.55600000000004</v>
      </c>
      <c r="T2342" s="7">
        <f t="shared" si="147"/>
        <v>0.3814676755313231</v>
      </c>
      <c r="U2342" s="4">
        <f>YEAR(SalesDataTable[[#This Row],[Order Date]])</f>
        <v>2026</v>
      </c>
      <c r="V2342" s="7" t="str">
        <f>"Q"&amp;ROUNDUP(MONTH(SalesDataTable[[#This Row],[Order Date]])/3,0)</f>
        <v>Q4</v>
      </c>
      <c r="W2342" s="8">
        <f>MONTH(SalesDataTable[[#This Row],[Order Date]])</f>
        <v>11</v>
      </c>
      <c r="X2342" s="7" t="str">
        <f>TEXT(SalesDataTable[[#This Row],[Order Date]],"mmm")</f>
        <v>Nov</v>
      </c>
    </row>
    <row r="2343" spans="1:24" ht="15.6">
      <c r="A2343" s="2">
        <v>1090</v>
      </c>
      <c r="B2343" s="12">
        <v>46338</v>
      </c>
      <c r="C2343" s="14">
        <f>YEAR(SalesDataTable[[#This Row],[Order Date]])</f>
        <v>2026</v>
      </c>
      <c r="D2343" s="14">
        <f>ROUNDUP(MONTH(SalesDataTable[[#This Row],[Order Date]])/3,0)</f>
        <v>4</v>
      </c>
      <c r="E2343" s="14">
        <f>MONTH(SalesDataTable[[#This Row],[Order Date]])</f>
        <v>11</v>
      </c>
      <c r="F2343" s="14" t="str">
        <f>TEXT(SalesDataTable[[#This Row],[Order Date]],"mmm")</f>
        <v>Nov</v>
      </c>
      <c r="G2343" s="3" t="s">
        <v>6</v>
      </c>
      <c r="H2343" s="3" t="s">
        <v>49</v>
      </c>
      <c r="I2343" s="3" t="s">
        <v>28</v>
      </c>
      <c r="J2343" s="3" t="s">
        <v>13</v>
      </c>
      <c r="K2343" s="3" t="s">
        <v>4</v>
      </c>
      <c r="L2343" s="3" t="s">
        <v>22</v>
      </c>
      <c r="M2343" s="8">
        <v>3</v>
      </c>
      <c r="N2343" s="5">
        <v>51.44</v>
      </c>
      <c r="O2343" s="6">
        <v>0.1</v>
      </c>
      <c r="P2343" s="5">
        <v>23.11</v>
      </c>
      <c r="Q2343" s="5">
        <f t="shared" si="144"/>
        <v>138.88800000000001</v>
      </c>
      <c r="R2343" s="5">
        <f t="shared" si="145"/>
        <v>69.33</v>
      </c>
      <c r="S2343" s="5">
        <f t="shared" si="146"/>
        <v>69.558000000000007</v>
      </c>
      <c r="T2343" s="7">
        <f t="shared" si="147"/>
        <v>0.50082080525315364</v>
      </c>
      <c r="U2343" s="4">
        <f>YEAR(SalesDataTable[[#This Row],[Order Date]])</f>
        <v>2026</v>
      </c>
      <c r="V2343" s="7" t="str">
        <f>"Q"&amp;ROUNDUP(MONTH(SalesDataTable[[#This Row],[Order Date]])/3,0)</f>
        <v>Q4</v>
      </c>
      <c r="W2343" s="8">
        <f>MONTH(SalesDataTable[[#This Row],[Order Date]])</f>
        <v>11</v>
      </c>
      <c r="X2343" s="7" t="str">
        <f>TEXT(SalesDataTable[[#This Row],[Order Date]],"mmm")</f>
        <v>Nov</v>
      </c>
    </row>
    <row r="2344" spans="1:24" ht="15.6">
      <c r="A2344" s="2">
        <v>2090</v>
      </c>
      <c r="B2344" s="12">
        <v>46338</v>
      </c>
      <c r="C2344" s="14">
        <f>YEAR(SalesDataTable[[#This Row],[Order Date]])</f>
        <v>2026</v>
      </c>
      <c r="D2344" s="14">
        <f>ROUNDUP(MONTH(SalesDataTable[[#This Row],[Order Date]])/3,0)</f>
        <v>4</v>
      </c>
      <c r="E2344" s="14">
        <f>MONTH(SalesDataTable[[#This Row],[Order Date]])</f>
        <v>11</v>
      </c>
      <c r="F2344" s="14" t="str">
        <f>TEXT(SalesDataTable[[#This Row],[Order Date]],"mmm")</f>
        <v>Nov</v>
      </c>
      <c r="G2344" s="3" t="s">
        <v>20</v>
      </c>
      <c r="H2344" s="3" t="s">
        <v>21</v>
      </c>
      <c r="I2344" s="3" t="s">
        <v>28</v>
      </c>
      <c r="J2344" s="3" t="s">
        <v>13</v>
      </c>
      <c r="K2344" s="3" t="s">
        <v>14</v>
      </c>
      <c r="L2344" s="3" t="s">
        <v>32</v>
      </c>
      <c r="M2344" s="8">
        <v>4</v>
      </c>
      <c r="N2344" s="5">
        <v>46.68</v>
      </c>
      <c r="O2344" s="6">
        <v>0.05</v>
      </c>
      <c r="P2344" s="5">
        <v>17.96</v>
      </c>
      <c r="Q2344" s="5">
        <f t="shared" si="144"/>
        <v>177.38399999999999</v>
      </c>
      <c r="R2344" s="5">
        <f t="shared" si="145"/>
        <v>71.84</v>
      </c>
      <c r="S2344" s="5">
        <f t="shared" si="146"/>
        <v>105.54399999999998</v>
      </c>
      <c r="T2344" s="7">
        <f t="shared" si="147"/>
        <v>0.59500293149325756</v>
      </c>
      <c r="U2344" s="4">
        <f>YEAR(SalesDataTable[[#This Row],[Order Date]])</f>
        <v>2026</v>
      </c>
      <c r="V2344" s="7" t="str">
        <f>"Q"&amp;ROUNDUP(MONTH(SalesDataTable[[#This Row],[Order Date]])/3,0)</f>
        <v>Q4</v>
      </c>
      <c r="W2344" s="8">
        <f>MONTH(SalesDataTable[[#This Row],[Order Date]])</f>
        <v>11</v>
      </c>
      <c r="X2344" s="7" t="str">
        <f>TEXT(SalesDataTable[[#This Row],[Order Date]],"mmm")</f>
        <v>Nov</v>
      </c>
    </row>
    <row r="2345" spans="1:24" ht="15.6">
      <c r="A2345" s="2">
        <v>2561</v>
      </c>
      <c r="B2345" s="12">
        <v>46338</v>
      </c>
      <c r="C2345" s="14">
        <f>YEAR(SalesDataTable[[#This Row],[Order Date]])</f>
        <v>2026</v>
      </c>
      <c r="D2345" s="14">
        <f>ROUNDUP(MONTH(SalesDataTable[[#This Row],[Order Date]])/3,0)</f>
        <v>4</v>
      </c>
      <c r="E2345" s="14">
        <f>MONTH(SalesDataTable[[#This Row],[Order Date]])</f>
        <v>11</v>
      </c>
      <c r="F2345" s="14" t="str">
        <f>TEXT(SalesDataTable[[#This Row],[Order Date]],"mmm")</f>
        <v>Nov</v>
      </c>
      <c r="G2345" s="3" t="s">
        <v>6</v>
      </c>
      <c r="H2345" s="3" t="s">
        <v>43</v>
      </c>
      <c r="I2345" s="3" t="s">
        <v>19</v>
      </c>
      <c r="J2345" s="3" t="s">
        <v>13</v>
      </c>
      <c r="K2345" s="3" t="s">
        <v>9</v>
      </c>
      <c r="L2345" s="3" t="s">
        <v>46</v>
      </c>
      <c r="M2345" s="8">
        <v>4</v>
      </c>
      <c r="N2345" s="5">
        <v>73.05</v>
      </c>
      <c r="O2345" s="6">
        <v>0.2</v>
      </c>
      <c r="P2345" s="5">
        <v>32.82</v>
      </c>
      <c r="Q2345" s="5">
        <f t="shared" si="144"/>
        <v>233.76</v>
      </c>
      <c r="R2345" s="5">
        <f t="shared" si="145"/>
        <v>131.28</v>
      </c>
      <c r="S2345" s="5">
        <f t="shared" si="146"/>
        <v>102.47999999999999</v>
      </c>
      <c r="T2345" s="7">
        <f t="shared" si="147"/>
        <v>0.4383983572895277</v>
      </c>
      <c r="U2345" s="4">
        <f>YEAR(SalesDataTable[[#This Row],[Order Date]])</f>
        <v>2026</v>
      </c>
      <c r="V2345" s="7" t="str">
        <f>"Q"&amp;ROUNDUP(MONTH(SalesDataTable[[#This Row],[Order Date]])/3,0)</f>
        <v>Q4</v>
      </c>
      <c r="W2345" s="8">
        <f>MONTH(SalesDataTable[[#This Row],[Order Date]])</f>
        <v>11</v>
      </c>
      <c r="X2345" s="7" t="str">
        <f>TEXT(SalesDataTable[[#This Row],[Order Date]],"mmm")</f>
        <v>Nov</v>
      </c>
    </row>
    <row r="2346" spans="1:24" ht="15.6">
      <c r="A2346" s="2">
        <v>2855</v>
      </c>
      <c r="B2346" s="12">
        <v>46338</v>
      </c>
      <c r="C2346" s="14">
        <f>YEAR(SalesDataTable[[#This Row],[Order Date]])</f>
        <v>2026</v>
      </c>
      <c r="D2346" s="14">
        <f>ROUNDUP(MONTH(SalesDataTable[[#This Row],[Order Date]])/3,0)</f>
        <v>4</v>
      </c>
      <c r="E2346" s="14">
        <f>MONTH(SalesDataTable[[#This Row],[Order Date]])</f>
        <v>11</v>
      </c>
      <c r="F2346" s="14" t="str">
        <f>TEXT(SalesDataTable[[#This Row],[Order Date]],"mmm")</f>
        <v>Nov</v>
      </c>
      <c r="G2346" s="3" t="s">
        <v>11</v>
      </c>
      <c r="H2346" s="3" t="s">
        <v>39</v>
      </c>
      <c r="I2346" s="3" t="s">
        <v>28</v>
      </c>
      <c r="J2346" s="3" t="s">
        <v>13</v>
      </c>
      <c r="K2346" s="3" t="s">
        <v>23</v>
      </c>
      <c r="L2346" s="3"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c r="U2346" s="4">
        <f>YEAR(SalesDataTable[[#This Row],[Order Date]])</f>
        <v>2026</v>
      </c>
      <c r="V2346" s="7" t="str">
        <f>"Q"&amp;ROUNDUP(MONTH(SalesDataTable[[#This Row],[Order Date]])/3,0)</f>
        <v>Q4</v>
      </c>
      <c r="W2346" s="8">
        <f>MONTH(SalesDataTable[[#This Row],[Order Date]])</f>
        <v>11</v>
      </c>
      <c r="X2346" s="7" t="str">
        <f>TEXT(SalesDataTable[[#This Row],[Order Date]],"mmm")</f>
        <v>Nov</v>
      </c>
    </row>
    <row r="2347" spans="1:24" ht="15.6">
      <c r="A2347" s="2">
        <v>4421</v>
      </c>
      <c r="B2347" s="12">
        <v>46338</v>
      </c>
      <c r="C2347" s="14">
        <f>YEAR(SalesDataTable[[#This Row],[Order Date]])</f>
        <v>2026</v>
      </c>
      <c r="D2347" s="14">
        <f>ROUNDUP(MONTH(SalesDataTable[[#This Row],[Order Date]])/3,0)</f>
        <v>4</v>
      </c>
      <c r="E2347" s="14">
        <f>MONTH(SalesDataTable[[#This Row],[Order Date]])</f>
        <v>11</v>
      </c>
      <c r="F2347" s="14" t="str">
        <f>TEXT(SalesDataTable[[#This Row],[Order Date]],"mmm")</f>
        <v>Nov</v>
      </c>
      <c r="G2347" s="3" t="s">
        <v>6</v>
      </c>
      <c r="H2347" s="3" t="s">
        <v>41</v>
      </c>
      <c r="I2347" s="3" t="s">
        <v>28</v>
      </c>
      <c r="J2347" s="3" t="s">
        <v>16</v>
      </c>
      <c r="K2347" s="3" t="s">
        <v>34</v>
      </c>
      <c r="L2347" s="3"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c r="U2347" s="4">
        <f>YEAR(SalesDataTable[[#This Row],[Order Date]])</f>
        <v>2026</v>
      </c>
      <c r="V2347" s="7" t="str">
        <f>"Q"&amp;ROUNDUP(MONTH(SalesDataTable[[#This Row],[Order Date]])/3,0)</f>
        <v>Q4</v>
      </c>
      <c r="W2347" s="8">
        <f>MONTH(SalesDataTable[[#This Row],[Order Date]])</f>
        <v>11</v>
      </c>
      <c r="X2347" s="7" t="str">
        <f>TEXT(SalesDataTable[[#This Row],[Order Date]],"mmm")</f>
        <v>Nov</v>
      </c>
    </row>
    <row r="2348" spans="1:24" ht="15.6">
      <c r="A2348" s="2">
        <v>195</v>
      </c>
      <c r="B2348" s="12">
        <v>46339</v>
      </c>
      <c r="C2348" s="14">
        <f>YEAR(SalesDataTable[[#This Row],[Order Date]])</f>
        <v>2026</v>
      </c>
      <c r="D2348" s="14">
        <f>ROUNDUP(MONTH(SalesDataTable[[#This Row],[Order Date]])/3,0)</f>
        <v>4</v>
      </c>
      <c r="E2348" s="14">
        <f>MONTH(SalesDataTable[[#This Row],[Order Date]])</f>
        <v>11</v>
      </c>
      <c r="F2348" s="14" t="str">
        <f>TEXT(SalesDataTable[[#This Row],[Order Date]],"mmm")</f>
        <v>Nov</v>
      </c>
      <c r="G2348" s="3" t="s">
        <v>6</v>
      </c>
      <c r="H2348" s="3" t="s">
        <v>43</v>
      </c>
      <c r="I2348" s="3" t="s">
        <v>19</v>
      </c>
      <c r="J2348" s="3" t="s">
        <v>3</v>
      </c>
      <c r="K2348" s="3" t="s">
        <v>14</v>
      </c>
      <c r="L2348" s="3"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c r="U2348" s="4">
        <f>YEAR(SalesDataTable[[#This Row],[Order Date]])</f>
        <v>2026</v>
      </c>
      <c r="V2348" s="7" t="str">
        <f>"Q"&amp;ROUNDUP(MONTH(SalesDataTable[[#This Row],[Order Date]])/3,0)</f>
        <v>Q4</v>
      </c>
      <c r="W2348" s="8">
        <f>MONTH(SalesDataTable[[#This Row],[Order Date]])</f>
        <v>11</v>
      </c>
      <c r="X2348" s="7" t="str">
        <f>TEXT(SalesDataTable[[#This Row],[Order Date]],"mmm")</f>
        <v>Nov</v>
      </c>
    </row>
    <row r="2349" spans="1:24" ht="15.6">
      <c r="A2349" s="2">
        <v>520</v>
      </c>
      <c r="B2349" s="12">
        <v>46339</v>
      </c>
      <c r="C2349" s="14">
        <f>YEAR(SalesDataTable[[#This Row],[Order Date]])</f>
        <v>2026</v>
      </c>
      <c r="D2349" s="14">
        <f>ROUNDUP(MONTH(SalesDataTable[[#This Row],[Order Date]])/3,0)</f>
        <v>4</v>
      </c>
      <c r="E2349" s="14">
        <f>MONTH(SalesDataTable[[#This Row],[Order Date]])</f>
        <v>11</v>
      </c>
      <c r="F2349" s="14" t="str">
        <f>TEXT(SalesDataTable[[#This Row],[Order Date]],"mmm")</f>
        <v>Nov</v>
      </c>
      <c r="G2349" s="3" t="s">
        <v>6</v>
      </c>
      <c r="H2349" s="3" t="s">
        <v>43</v>
      </c>
      <c r="I2349" s="3" t="s">
        <v>8</v>
      </c>
      <c r="J2349" s="3" t="s">
        <v>16</v>
      </c>
      <c r="K2349" s="3" t="s">
        <v>9</v>
      </c>
      <c r="L2349" s="3"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c r="U2349" s="4">
        <f>YEAR(SalesDataTable[[#This Row],[Order Date]])</f>
        <v>2026</v>
      </c>
      <c r="V2349" s="7" t="str">
        <f>"Q"&amp;ROUNDUP(MONTH(SalesDataTable[[#This Row],[Order Date]])/3,0)</f>
        <v>Q4</v>
      </c>
      <c r="W2349" s="8">
        <f>MONTH(SalesDataTable[[#This Row],[Order Date]])</f>
        <v>11</v>
      </c>
      <c r="X2349" s="7" t="str">
        <f>TEXT(SalesDataTable[[#This Row],[Order Date]],"mmm")</f>
        <v>Nov</v>
      </c>
    </row>
    <row r="2350" spans="1:24" ht="15.6">
      <c r="A2350" s="2">
        <v>646</v>
      </c>
      <c r="B2350" s="12">
        <v>46339</v>
      </c>
      <c r="C2350" s="14">
        <f>YEAR(SalesDataTable[[#This Row],[Order Date]])</f>
        <v>2026</v>
      </c>
      <c r="D2350" s="14">
        <f>ROUNDUP(MONTH(SalesDataTable[[#This Row],[Order Date]])/3,0)</f>
        <v>4</v>
      </c>
      <c r="E2350" s="14">
        <f>MONTH(SalesDataTable[[#This Row],[Order Date]])</f>
        <v>11</v>
      </c>
      <c r="F2350" s="14" t="str">
        <f>TEXT(SalesDataTable[[#This Row],[Order Date]],"mmm")</f>
        <v>Nov</v>
      </c>
      <c r="G2350" s="3" t="s">
        <v>11</v>
      </c>
      <c r="H2350" s="3" t="s">
        <v>52</v>
      </c>
      <c r="I2350" s="3" t="s">
        <v>19</v>
      </c>
      <c r="J2350" s="3" t="s">
        <v>3</v>
      </c>
      <c r="K2350" s="3" t="s">
        <v>4</v>
      </c>
      <c r="L2350" s="3" t="s">
        <v>22</v>
      </c>
      <c r="M2350" s="8">
        <v>1</v>
      </c>
      <c r="N2350" s="5">
        <v>49.53</v>
      </c>
      <c r="O2350" s="6">
        <v>0.1</v>
      </c>
      <c r="P2350" s="5">
        <v>22.18</v>
      </c>
      <c r="Q2350" s="5">
        <f t="shared" si="144"/>
        <v>44.577000000000005</v>
      </c>
      <c r="R2350" s="5">
        <f t="shared" si="145"/>
        <v>22.18</v>
      </c>
      <c r="S2350" s="5">
        <f t="shared" si="146"/>
        <v>22.397000000000006</v>
      </c>
      <c r="T2350" s="7">
        <f t="shared" si="147"/>
        <v>0.50243399062296712</v>
      </c>
      <c r="U2350" s="4">
        <f>YEAR(SalesDataTable[[#This Row],[Order Date]])</f>
        <v>2026</v>
      </c>
      <c r="V2350" s="7" t="str">
        <f>"Q"&amp;ROUNDUP(MONTH(SalesDataTable[[#This Row],[Order Date]])/3,0)</f>
        <v>Q4</v>
      </c>
      <c r="W2350" s="8">
        <f>MONTH(SalesDataTable[[#This Row],[Order Date]])</f>
        <v>11</v>
      </c>
      <c r="X2350" s="7" t="str">
        <f>TEXT(SalesDataTable[[#This Row],[Order Date]],"mmm")</f>
        <v>Nov</v>
      </c>
    </row>
    <row r="2351" spans="1:24" ht="15.6">
      <c r="A2351" s="2">
        <v>893</v>
      </c>
      <c r="B2351" s="12">
        <v>46339</v>
      </c>
      <c r="C2351" s="14">
        <f>YEAR(SalesDataTable[[#This Row],[Order Date]])</f>
        <v>2026</v>
      </c>
      <c r="D2351" s="14">
        <f>ROUNDUP(MONTH(SalesDataTable[[#This Row],[Order Date]])/3,0)</f>
        <v>4</v>
      </c>
      <c r="E2351" s="14">
        <f>MONTH(SalesDataTable[[#This Row],[Order Date]])</f>
        <v>11</v>
      </c>
      <c r="F2351" s="14" t="str">
        <f>TEXT(SalesDataTable[[#This Row],[Order Date]],"mmm")</f>
        <v>Nov</v>
      </c>
      <c r="G2351" s="3" t="s">
        <v>20</v>
      </c>
      <c r="H2351" s="3" t="s">
        <v>33</v>
      </c>
      <c r="I2351" s="3" t="s">
        <v>2</v>
      </c>
      <c r="J2351" s="3" t="s">
        <v>13</v>
      </c>
      <c r="K2351" s="3" t="s">
        <v>14</v>
      </c>
      <c r="L2351" s="3"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c r="U2351" s="4">
        <f>YEAR(SalesDataTable[[#This Row],[Order Date]])</f>
        <v>2026</v>
      </c>
      <c r="V2351" s="7" t="str">
        <f>"Q"&amp;ROUNDUP(MONTH(SalesDataTable[[#This Row],[Order Date]])/3,0)</f>
        <v>Q4</v>
      </c>
      <c r="W2351" s="8">
        <f>MONTH(SalesDataTable[[#This Row],[Order Date]])</f>
        <v>11</v>
      </c>
      <c r="X2351" s="7" t="str">
        <f>TEXT(SalesDataTable[[#This Row],[Order Date]],"mmm")</f>
        <v>Nov</v>
      </c>
    </row>
    <row r="2352" spans="1:24" ht="15.6">
      <c r="A2352" s="2">
        <v>916</v>
      </c>
      <c r="B2352" s="12">
        <v>46339</v>
      </c>
      <c r="C2352" s="14">
        <f>YEAR(SalesDataTable[[#This Row],[Order Date]])</f>
        <v>2026</v>
      </c>
      <c r="D2352" s="14">
        <f>ROUNDUP(MONTH(SalesDataTable[[#This Row],[Order Date]])/3,0)</f>
        <v>4</v>
      </c>
      <c r="E2352" s="14">
        <f>MONTH(SalesDataTable[[#This Row],[Order Date]])</f>
        <v>11</v>
      </c>
      <c r="F2352" s="14" t="str">
        <f>TEXT(SalesDataTable[[#This Row],[Order Date]],"mmm")</f>
        <v>Nov</v>
      </c>
      <c r="G2352" s="3" t="s">
        <v>6</v>
      </c>
      <c r="H2352" s="3" t="s">
        <v>27</v>
      </c>
      <c r="I2352" s="3" t="s">
        <v>2</v>
      </c>
      <c r="J2352" s="3" t="s">
        <v>13</v>
      </c>
      <c r="K2352" s="3" t="s">
        <v>4</v>
      </c>
      <c r="L2352" s="3" t="s">
        <v>22</v>
      </c>
      <c r="M2352" s="8">
        <v>4</v>
      </c>
      <c r="N2352" s="5">
        <v>51.93</v>
      </c>
      <c r="O2352" s="6">
        <v>0.05</v>
      </c>
      <c r="P2352" s="5">
        <v>22.62</v>
      </c>
      <c r="Q2352" s="5">
        <f t="shared" si="144"/>
        <v>197.334</v>
      </c>
      <c r="R2352" s="5">
        <f t="shared" si="145"/>
        <v>90.48</v>
      </c>
      <c r="S2352" s="5">
        <f t="shared" si="146"/>
        <v>106.854</v>
      </c>
      <c r="T2352" s="7">
        <f t="shared" si="147"/>
        <v>0.54148803551339353</v>
      </c>
      <c r="U2352" s="4">
        <f>YEAR(SalesDataTable[[#This Row],[Order Date]])</f>
        <v>2026</v>
      </c>
      <c r="V2352" s="7" t="str">
        <f>"Q"&amp;ROUNDUP(MONTH(SalesDataTable[[#This Row],[Order Date]])/3,0)</f>
        <v>Q4</v>
      </c>
      <c r="W2352" s="8">
        <f>MONTH(SalesDataTable[[#This Row],[Order Date]])</f>
        <v>11</v>
      </c>
      <c r="X2352" s="7" t="str">
        <f>TEXT(SalesDataTable[[#This Row],[Order Date]],"mmm")</f>
        <v>Nov</v>
      </c>
    </row>
    <row r="2353" spans="1:24" ht="15.6">
      <c r="A2353" s="2">
        <v>1295</v>
      </c>
      <c r="B2353" s="12">
        <v>46339</v>
      </c>
      <c r="C2353" s="14">
        <f>YEAR(SalesDataTable[[#This Row],[Order Date]])</f>
        <v>2026</v>
      </c>
      <c r="D2353" s="14">
        <f>ROUNDUP(MONTH(SalesDataTable[[#This Row],[Order Date]])/3,0)</f>
        <v>4</v>
      </c>
      <c r="E2353" s="14">
        <f>MONTH(SalesDataTable[[#This Row],[Order Date]])</f>
        <v>11</v>
      </c>
      <c r="F2353" s="14" t="str">
        <f>TEXT(SalesDataTable[[#This Row],[Order Date]],"mmm")</f>
        <v>Nov</v>
      </c>
      <c r="G2353" s="3" t="s">
        <v>6</v>
      </c>
      <c r="H2353" s="3" t="s">
        <v>41</v>
      </c>
      <c r="I2353" s="3" t="s">
        <v>28</v>
      </c>
      <c r="J2353" s="3" t="s">
        <v>13</v>
      </c>
      <c r="K2353" s="3" t="s">
        <v>9</v>
      </c>
      <c r="L2353" s="3"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c r="U2353" s="4">
        <f>YEAR(SalesDataTable[[#This Row],[Order Date]])</f>
        <v>2026</v>
      </c>
      <c r="V2353" s="7" t="str">
        <f>"Q"&amp;ROUNDUP(MONTH(SalesDataTable[[#This Row],[Order Date]])/3,0)</f>
        <v>Q4</v>
      </c>
      <c r="W2353" s="8">
        <f>MONTH(SalesDataTable[[#This Row],[Order Date]])</f>
        <v>11</v>
      </c>
      <c r="X2353" s="7" t="str">
        <f>TEXT(SalesDataTable[[#This Row],[Order Date]],"mmm")</f>
        <v>Nov</v>
      </c>
    </row>
    <row r="2354" spans="1:24" ht="15.6">
      <c r="A2354" s="2">
        <v>3438</v>
      </c>
      <c r="B2354" s="12">
        <v>46339</v>
      </c>
      <c r="C2354" s="14">
        <f>YEAR(SalesDataTable[[#This Row],[Order Date]])</f>
        <v>2026</v>
      </c>
      <c r="D2354" s="14">
        <f>ROUNDUP(MONTH(SalesDataTable[[#This Row],[Order Date]])/3,0)</f>
        <v>4</v>
      </c>
      <c r="E2354" s="14">
        <f>MONTH(SalesDataTable[[#This Row],[Order Date]])</f>
        <v>11</v>
      </c>
      <c r="F2354" s="14" t="str">
        <f>TEXT(SalesDataTable[[#This Row],[Order Date]],"mmm")</f>
        <v>Nov</v>
      </c>
      <c r="G2354" s="3" t="s">
        <v>0</v>
      </c>
      <c r="H2354" s="3" t="s">
        <v>1</v>
      </c>
      <c r="I2354" s="3" t="s">
        <v>2</v>
      </c>
      <c r="J2354" s="3" t="s">
        <v>3</v>
      </c>
      <c r="K2354" s="3" t="s">
        <v>4</v>
      </c>
      <c r="L2354" s="3" t="s">
        <v>26</v>
      </c>
      <c r="M2354" s="8">
        <v>4</v>
      </c>
      <c r="N2354" s="5">
        <v>40.03</v>
      </c>
      <c r="O2354" s="6">
        <v>0.05</v>
      </c>
      <c r="P2354" s="5">
        <v>16.78</v>
      </c>
      <c r="Q2354" s="5">
        <f t="shared" si="144"/>
        <v>152.114</v>
      </c>
      <c r="R2354" s="5">
        <f t="shared" si="145"/>
        <v>67.12</v>
      </c>
      <c r="S2354" s="5">
        <f t="shared" si="146"/>
        <v>84.994</v>
      </c>
      <c r="T2354" s="7">
        <f t="shared" si="147"/>
        <v>0.5587519886400989</v>
      </c>
      <c r="U2354" s="4">
        <f>YEAR(SalesDataTable[[#This Row],[Order Date]])</f>
        <v>2026</v>
      </c>
      <c r="V2354" s="7" t="str">
        <f>"Q"&amp;ROUNDUP(MONTH(SalesDataTable[[#This Row],[Order Date]])/3,0)</f>
        <v>Q4</v>
      </c>
      <c r="W2354" s="8">
        <f>MONTH(SalesDataTable[[#This Row],[Order Date]])</f>
        <v>11</v>
      </c>
      <c r="X2354" s="7" t="str">
        <f>TEXT(SalesDataTable[[#This Row],[Order Date]],"mmm")</f>
        <v>Nov</v>
      </c>
    </row>
    <row r="2355" spans="1:24" ht="15.6">
      <c r="A2355" s="2">
        <v>3573</v>
      </c>
      <c r="B2355" s="12">
        <v>46339</v>
      </c>
      <c r="C2355" s="14">
        <f>YEAR(SalesDataTable[[#This Row],[Order Date]])</f>
        <v>2026</v>
      </c>
      <c r="D2355" s="14">
        <f>ROUNDUP(MONTH(SalesDataTable[[#This Row],[Order Date]])/3,0)</f>
        <v>4</v>
      </c>
      <c r="E2355" s="14">
        <f>MONTH(SalesDataTable[[#This Row],[Order Date]])</f>
        <v>11</v>
      </c>
      <c r="F2355" s="14" t="str">
        <f>TEXT(SalesDataTable[[#This Row],[Order Date]],"mmm")</f>
        <v>Nov</v>
      </c>
      <c r="G2355" s="3" t="s">
        <v>0</v>
      </c>
      <c r="H2355" s="3" t="s">
        <v>36</v>
      </c>
      <c r="I2355" s="3" t="s">
        <v>2</v>
      </c>
      <c r="J2355" s="3" t="s">
        <v>3</v>
      </c>
      <c r="K2355" s="3" t="s">
        <v>9</v>
      </c>
      <c r="L2355" s="3" t="s">
        <v>37</v>
      </c>
      <c r="M2355" s="8">
        <v>2</v>
      </c>
      <c r="N2355" s="5">
        <v>152.96</v>
      </c>
      <c r="O2355" s="6">
        <v>0.1</v>
      </c>
      <c r="P2355" s="5">
        <v>79.12</v>
      </c>
      <c r="Q2355" s="5">
        <f t="shared" si="144"/>
        <v>275.32800000000003</v>
      </c>
      <c r="R2355" s="5">
        <f t="shared" si="145"/>
        <v>158.24</v>
      </c>
      <c r="S2355" s="5">
        <f t="shared" si="146"/>
        <v>117.08800000000002</v>
      </c>
      <c r="T2355" s="7">
        <f t="shared" si="147"/>
        <v>0.4252673175267318</v>
      </c>
      <c r="U2355" s="4">
        <f>YEAR(SalesDataTable[[#This Row],[Order Date]])</f>
        <v>2026</v>
      </c>
      <c r="V2355" s="7" t="str">
        <f>"Q"&amp;ROUNDUP(MONTH(SalesDataTable[[#This Row],[Order Date]])/3,0)</f>
        <v>Q4</v>
      </c>
      <c r="W2355" s="8">
        <f>MONTH(SalesDataTable[[#This Row],[Order Date]])</f>
        <v>11</v>
      </c>
      <c r="X2355" s="7" t="str">
        <f>TEXT(SalesDataTable[[#This Row],[Order Date]],"mmm")</f>
        <v>Nov</v>
      </c>
    </row>
    <row r="2356" spans="1:24" ht="15.6">
      <c r="A2356" s="2">
        <v>4257</v>
      </c>
      <c r="B2356" s="12">
        <v>46339</v>
      </c>
      <c r="C2356" s="14">
        <f>YEAR(SalesDataTable[[#This Row],[Order Date]])</f>
        <v>2026</v>
      </c>
      <c r="D2356" s="14">
        <f>ROUNDUP(MONTH(SalesDataTable[[#This Row],[Order Date]])/3,0)</f>
        <v>4</v>
      </c>
      <c r="E2356" s="14">
        <f>MONTH(SalesDataTable[[#This Row],[Order Date]])</f>
        <v>11</v>
      </c>
      <c r="F2356" s="14" t="str">
        <f>TEXT(SalesDataTable[[#This Row],[Order Date]],"mmm")</f>
        <v>Nov</v>
      </c>
      <c r="G2356" s="3" t="s">
        <v>20</v>
      </c>
      <c r="H2356" s="3" t="s">
        <v>47</v>
      </c>
      <c r="I2356" s="3" t="s">
        <v>19</v>
      </c>
      <c r="J2356" s="3" t="s">
        <v>13</v>
      </c>
      <c r="K2356" s="3" t="s">
        <v>34</v>
      </c>
      <c r="L2356" s="3" t="s">
        <v>38</v>
      </c>
      <c r="M2356" s="8">
        <v>2</v>
      </c>
      <c r="N2356" s="5">
        <v>124.06</v>
      </c>
      <c r="O2356" s="6">
        <v>0.05</v>
      </c>
      <c r="P2356" s="5">
        <v>69.98</v>
      </c>
      <c r="Q2356" s="5">
        <f t="shared" si="144"/>
        <v>235.714</v>
      </c>
      <c r="R2356" s="5">
        <f t="shared" si="145"/>
        <v>139.96</v>
      </c>
      <c r="S2356" s="5">
        <f t="shared" si="146"/>
        <v>95.753999999999991</v>
      </c>
      <c r="T2356" s="7">
        <f t="shared" si="147"/>
        <v>0.40622958330858577</v>
      </c>
      <c r="U2356" s="4">
        <f>YEAR(SalesDataTable[[#This Row],[Order Date]])</f>
        <v>2026</v>
      </c>
      <c r="V2356" s="7" t="str">
        <f>"Q"&amp;ROUNDUP(MONTH(SalesDataTable[[#This Row],[Order Date]])/3,0)</f>
        <v>Q4</v>
      </c>
      <c r="W2356" s="8">
        <f>MONTH(SalesDataTable[[#This Row],[Order Date]])</f>
        <v>11</v>
      </c>
      <c r="X2356" s="7" t="str">
        <f>TEXT(SalesDataTable[[#This Row],[Order Date]],"mmm")</f>
        <v>Nov</v>
      </c>
    </row>
    <row r="2357" spans="1:24" ht="15.6">
      <c r="A2357" s="2">
        <v>4389</v>
      </c>
      <c r="B2357" s="12">
        <v>46339</v>
      </c>
      <c r="C2357" s="14">
        <f>YEAR(SalesDataTable[[#This Row],[Order Date]])</f>
        <v>2026</v>
      </c>
      <c r="D2357" s="14">
        <f>ROUNDUP(MONTH(SalesDataTable[[#This Row],[Order Date]])/3,0)</f>
        <v>4</v>
      </c>
      <c r="E2357" s="14">
        <f>MONTH(SalesDataTable[[#This Row],[Order Date]])</f>
        <v>11</v>
      </c>
      <c r="F2357" s="14" t="str">
        <f>TEXT(SalesDataTable[[#This Row],[Order Date]],"mmm")</f>
        <v>Nov</v>
      </c>
      <c r="G2357" s="3" t="s">
        <v>11</v>
      </c>
      <c r="H2357" s="3" t="s">
        <v>39</v>
      </c>
      <c r="I2357" s="3" t="s">
        <v>28</v>
      </c>
      <c r="J2357" s="3" t="s">
        <v>13</v>
      </c>
      <c r="K2357" s="3" t="s">
        <v>9</v>
      </c>
      <c r="L2357" s="3"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c r="U2357" s="4">
        <f>YEAR(SalesDataTable[[#This Row],[Order Date]])</f>
        <v>2026</v>
      </c>
      <c r="V2357" s="7" t="str">
        <f>"Q"&amp;ROUNDUP(MONTH(SalesDataTable[[#This Row],[Order Date]])/3,0)</f>
        <v>Q4</v>
      </c>
      <c r="W2357" s="8">
        <f>MONTH(SalesDataTable[[#This Row],[Order Date]])</f>
        <v>11</v>
      </c>
      <c r="X2357" s="7" t="str">
        <f>TEXT(SalesDataTable[[#This Row],[Order Date]],"mmm")</f>
        <v>Nov</v>
      </c>
    </row>
    <row r="2358" spans="1:24" ht="15.6">
      <c r="A2358" s="2">
        <v>4887</v>
      </c>
      <c r="B2358" s="12">
        <v>46339</v>
      </c>
      <c r="C2358" s="14">
        <f>YEAR(SalesDataTable[[#This Row],[Order Date]])</f>
        <v>2026</v>
      </c>
      <c r="D2358" s="14">
        <f>ROUNDUP(MONTH(SalesDataTable[[#This Row],[Order Date]])/3,0)</f>
        <v>4</v>
      </c>
      <c r="E2358" s="14">
        <f>MONTH(SalesDataTable[[#This Row],[Order Date]])</f>
        <v>11</v>
      </c>
      <c r="F2358" s="14" t="str">
        <f>TEXT(SalesDataTable[[#This Row],[Order Date]],"mmm")</f>
        <v>Nov</v>
      </c>
      <c r="G2358" s="3" t="s">
        <v>20</v>
      </c>
      <c r="H2358" s="3" t="s">
        <v>33</v>
      </c>
      <c r="I2358" s="3" t="s">
        <v>2</v>
      </c>
      <c r="J2358" s="3" t="s">
        <v>13</v>
      </c>
      <c r="K2358" s="3" t="s">
        <v>9</v>
      </c>
      <c r="L2358" s="3"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c r="U2358" s="4">
        <f>YEAR(SalesDataTable[[#This Row],[Order Date]])</f>
        <v>2026</v>
      </c>
      <c r="V2358" s="7" t="str">
        <f>"Q"&amp;ROUNDUP(MONTH(SalesDataTable[[#This Row],[Order Date]])/3,0)</f>
        <v>Q4</v>
      </c>
      <c r="W2358" s="8">
        <f>MONTH(SalesDataTable[[#This Row],[Order Date]])</f>
        <v>11</v>
      </c>
      <c r="X2358" s="7" t="str">
        <f>TEXT(SalesDataTable[[#This Row],[Order Date]],"mmm")</f>
        <v>Nov</v>
      </c>
    </row>
    <row r="2359" spans="1:24" ht="15.6">
      <c r="A2359" s="2">
        <v>5007</v>
      </c>
      <c r="B2359" s="12">
        <v>46339</v>
      </c>
      <c r="C2359" s="14">
        <f>YEAR(SalesDataTable[[#This Row],[Order Date]])</f>
        <v>2026</v>
      </c>
      <c r="D2359" s="14">
        <f>ROUNDUP(MONTH(SalesDataTable[[#This Row],[Order Date]])/3,0)</f>
        <v>4</v>
      </c>
      <c r="E2359" s="14">
        <f>MONTH(SalesDataTable[[#This Row],[Order Date]])</f>
        <v>11</v>
      </c>
      <c r="F2359" s="14" t="str">
        <f>TEXT(SalesDataTable[[#This Row],[Order Date]],"mmm")</f>
        <v>Nov</v>
      </c>
      <c r="G2359" s="3" t="s">
        <v>6</v>
      </c>
      <c r="H2359" s="3" t="s">
        <v>49</v>
      </c>
      <c r="I2359" s="3" t="s">
        <v>2</v>
      </c>
      <c r="J2359" s="3" t="s">
        <v>16</v>
      </c>
      <c r="K2359" s="3" t="s">
        <v>14</v>
      </c>
      <c r="L2359" s="3" t="s">
        <v>48</v>
      </c>
      <c r="M2359" s="8">
        <v>4</v>
      </c>
      <c r="N2359" s="5">
        <v>161.97</v>
      </c>
      <c r="O2359" s="6">
        <v>0.05</v>
      </c>
      <c r="P2359" s="5">
        <v>87.2</v>
      </c>
      <c r="Q2359" s="5">
        <f t="shared" si="144"/>
        <v>615.48599999999999</v>
      </c>
      <c r="R2359" s="5">
        <f t="shared" si="145"/>
        <v>348.8</v>
      </c>
      <c r="S2359" s="5">
        <f t="shared" si="146"/>
        <v>266.68599999999998</v>
      </c>
      <c r="T2359" s="7">
        <f t="shared" si="147"/>
        <v>0.4332933649181297</v>
      </c>
      <c r="U2359" s="4">
        <f>YEAR(SalesDataTable[[#This Row],[Order Date]])</f>
        <v>2026</v>
      </c>
      <c r="V2359" s="7" t="str">
        <f>"Q"&amp;ROUNDUP(MONTH(SalesDataTable[[#This Row],[Order Date]])/3,0)</f>
        <v>Q4</v>
      </c>
      <c r="W2359" s="8">
        <f>MONTH(SalesDataTable[[#This Row],[Order Date]])</f>
        <v>11</v>
      </c>
      <c r="X2359" s="7" t="str">
        <f>TEXT(SalesDataTable[[#This Row],[Order Date]],"mmm")</f>
        <v>Nov</v>
      </c>
    </row>
    <row r="2360" spans="1:24" ht="15.6">
      <c r="A2360" s="2">
        <v>5111</v>
      </c>
      <c r="B2360" s="12">
        <v>46339</v>
      </c>
      <c r="C2360" s="14">
        <f>YEAR(SalesDataTable[[#This Row],[Order Date]])</f>
        <v>2026</v>
      </c>
      <c r="D2360" s="14">
        <f>ROUNDUP(MONTH(SalesDataTable[[#This Row],[Order Date]])/3,0)</f>
        <v>4</v>
      </c>
      <c r="E2360" s="14">
        <f>MONTH(SalesDataTable[[#This Row],[Order Date]])</f>
        <v>11</v>
      </c>
      <c r="F2360" s="14" t="str">
        <f>TEXT(SalesDataTable[[#This Row],[Order Date]],"mmm")</f>
        <v>Nov</v>
      </c>
      <c r="G2360" s="3" t="s">
        <v>6</v>
      </c>
      <c r="H2360" s="3" t="s">
        <v>49</v>
      </c>
      <c r="I2360" s="3" t="s">
        <v>8</v>
      </c>
      <c r="J2360" s="3" t="s">
        <v>16</v>
      </c>
      <c r="K2360" s="3" t="s">
        <v>14</v>
      </c>
      <c r="L2360" s="3"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c r="U2360" s="4">
        <f>YEAR(SalesDataTable[[#This Row],[Order Date]])</f>
        <v>2026</v>
      </c>
      <c r="V2360" s="7" t="str">
        <f>"Q"&amp;ROUNDUP(MONTH(SalesDataTable[[#This Row],[Order Date]])/3,0)</f>
        <v>Q4</v>
      </c>
      <c r="W2360" s="8">
        <f>MONTH(SalesDataTable[[#This Row],[Order Date]])</f>
        <v>11</v>
      </c>
      <c r="X2360" s="7" t="str">
        <f>TEXT(SalesDataTable[[#This Row],[Order Date]],"mmm")</f>
        <v>Nov</v>
      </c>
    </row>
    <row r="2361" spans="1:24" ht="15.6">
      <c r="A2361" s="2">
        <v>5177</v>
      </c>
      <c r="B2361" s="12">
        <v>46339</v>
      </c>
      <c r="C2361" s="14">
        <f>YEAR(SalesDataTable[[#This Row],[Order Date]])</f>
        <v>2026</v>
      </c>
      <c r="D2361" s="14">
        <f>ROUNDUP(MONTH(SalesDataTable[[#This Row],[Order Date]])/3,0)</f>
        <v>4</v>
      </c>
      <c r="E2361" s="14">
        <f>MONTH(SalesDataTable[[#This Row],[Order Date]])</f>
        <v>11</v>
      </c>
      <c r="F2361" s="14" t="str">
        <f>TEXT(SalesDataTable[[#This Row],[Order Date]],"mmm")</f>
        <v>Nov</v>
      </c>
      <c r="G2361" s="3" t="s">
        <v>6</v>
      </c>
      <c r="H2361" s="3" t="s">
        <v>27</v>
      </c>
      <c r="I2361" s="3" t="s">
        <v>19</v>
      </c>
      <c r="J2361" s="3" t="s">
        <v>3</v>
      </c>
      <c r="K2361" s="3" t="s">
        <v>23</v>
      </c>
      <c r="L2361" s="3"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c r="U2361" s="4">
        <f>YEAR(SalesDataTable[[#This Row],[Order Date]])</f>
        <v>2026</v>
      </c>
      <c r="V2361" s="7" t="str">
        <f>"Q"&amp;ROUNDUP(MONTH(SalesDataTable[[#This Row],[Order Date]])/3,0)</f>
        <v>Q4</v>
      </c>
      <c r="W2361" s="8">
        <f>MONTH(SalesDataTable[[#This Row],[Order Date]])</f>
        <v>11</v>
      </c>
      <c r="X2361" s="7" t="str">
        <f>TEXT(SalesDataTable[[#This Row],[Order Date]],"mmm")</f>
        <v>Nov</v>
      </c>
    </row>
    <row r="2362" spans="1:24" ht="15.6">
      <c r="A2362" s="2">
        <v>584</v>
      </c>
      <c r="B2362" s="12">
        <v>46340</v>
      </c>
      <c r="C2362" s="14">
        <f>YEAR(SalesDataTable[[#This Row],[Order Date]])</f>
        <v>2026</v>
      </c>
      <c r="D2362" s="14">
        <f>ROUNDUP(MONTH(SalesDataTable[[#This Row],[Order Date]])/3,0)</f>
        <v>4</v>
      </c>
      <c r="E2362" s="14">
        <f>MONTH(SalesDataTable[[#This Row],[Order Date]])</f>
        <v>11</v>
      </c>
      <c r="F2362" s="14" t="str">
        <f>TEXT(SalesDataTable[[#This Row],[Order Date]],"mmm")</f>
        <v>Nov</v>
      </c>
      <c r="G2362" s="3" t="s">
        <v>6</v>
      </c>
      <c r="H2362" s="3" t="s">
        <v>43</v>
      </c>
      <c r="I2362" s="3" t="s">
        <v>2</v>
      </c>
      <c r="J2362" s="3" t="s">
        <v>13</v>
      </c>
      <c r="K2362" s="3" t="s">
        <v>9</v>
      </c>
      <c r="L2362" s="3" t="s">
        <v>10</v>
      </c>
      <c r="M2362" s="8">
        <v>1</v>
      </c>
      <c r="N2362" s="5">
        <v>91.95</v>
      </c>
      <c r="O2362" s="6">
        <v>0</v>
      </c>
      <c r="P2362" s="5">
        <v>46.64</v>
      </c>
      <c r="Q2362" s="5">
        <f t="shared" si="144"/>
        <v>91.95</v>
      </c>
      <c r="R2362" s="5">
        <f t="shared" si="145"/>
        <v>46.64</v>
      </c>
      <c r="S2362" s="5">
        <f t="shared" si="146"/>
        <v>45.31</v>
      </c>
      <c r="T2362" s="7">
        <f t="shared" si="147"/>
        <v>0.49276780859162589</v>
      </c>
      <c r="U2362" s="4">
        <f>YEAR(SalesDataTable[[#This Row],[Order Date]])</f>
        <v>2026</v>
      </c>
      <c r="V2362" s="7" t="str">
        <f>"Q"&amp;ROUNDUP(MONTH(SalesDataTable[[#This Row],[Order Date]])/3,0)</f>
        <v>Q4</v>
      </c>
      <c r="W2362" s="8">
        <f>MONTH(SalesDataTable[[#This Row],[Order Date]])</f>
        <v>11</v>
      </c>
      <c r="X2362" s="7" t="str">
        <f>TEXT(SalesDataTable[[#This Row],[Order Date]],"mmm")</f>
        <v>Nov</v>
      </c>
    </row>
    <row r="2363" spans="1:24" ht="15.6">
      <c r="A2363" s="2">
        <v>621</v>
      </c>
      <c r="B2363" s="12">
        <v>46340</v>
      </c>
      <c r="C2363" s="14">
        <f>YEAR(SalesDataTable[[#This Row],[Order Date]])</f>
        <v>2026</v>
      </c>
      <c r="D2363" s="14">
        <f>ROUNDUP(MONTH(SalesDataTable[[#This Row],[Order Date]])/3,0)</f>
        <v>4</v>
      </c>
      <c r="E2363" s="14">
        <f>MONTH(SalesDataTable[[#This Row],[Order Date]])</f>
        <v>11</v>
      </c>
      <c r="F2363" s="14" t="str">
        <f>TEXT(SalesDataTable[[#This Row],[Order Date]],"mmm")</f>
        <v>Nov</v>
      </c>
      <c r="G2363" s="3" t="s">
        <v>20</v>
      </c>
      <c r="H2363" s="3" t="s">
        <v>47</v>
      </c>
      <c r="I2363" s="3" t="s">
        <v>8</v>
      </c>
      <c r="J2363" s="3" t="s">
        <v>16</v>
      </c>
      <c r="K2363" s="3" t="s">
        <v>14</v>
      </c>
      <c r="L2363" s="3"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c r="U2363" s="4">
        <f>YEAR(SalesDataTable[[#This Row],[Order Date]])</f>
        <v>2026</v>
      </c>
      <c r="V2363" s="7" t="str">
        <f>"Q"&amp;ROUNDUP(MONTH(SalesDataTable[[#This Row],[Order Date]])/3,0)</f>
        <v>Q4</v>
      </c>
      <c r="W2363" s="8">
        <f>MONTH(SalesDataTable[[#This Row],[Order Date]])</f>
        <v>11</v>
      </c>
      <c r="X2363" s="7" t="str">
        <f>TEXT(SalesDataTable[[#This Row],[Order Date]],"mmm")</f>
        <v>Nov</v>
      </c>
    </row>
    <row r="2364" spans="1:24" ht="15.6">
      <c r="A2364" s="2">
        <v>623</v>
      </c>
      <c r="B2364" s="12">
        <v>46340</v>
      </c>
      <c r="C2364" s="14">
        <f>YEAR(SalesDataTable[[#This Row],[Order Date]])</f>
        <v>2026</v>
      </c>
      <c r="D2364" s="14">
        <f>ROUNDUP(MONTH(SalesDataTable[[#This Row],[Order Date]])/3,0)</f>
        <v>4</v>
      </c>
      <c r="E2364" s="14">
        <f>MONTH(SalesDataTable[[#This Row],[Order Date]])</f>
        <v>11</v>
      </c>
      <c r="F2364" s="14" t="str">
        <f>TEXT(SalesDataTable[[#This Row],[Order Date]],"mmm")</f>
        <v>Nov</v>
      </c>
      <c r="G2364" s="3" t="s">
        <v>11</v>
      </c>
      <c r="H2364" s="3" t="s">
        <v>52</v>
      </c>
      <c r="I2364" s="3" t="s">
        <v>2</v>
      </c>
      <c r="J2364" s="3" t="s">
        <v>3</v>
      </c>
      <c r="K2364" s="3" t="s">
        <v>23</v>
      </c>
      <c r="L2364" s="3" t="s">
        <v>24</v>
      </c>
      <c r="M2364" s="8">
        <v>3</v>
      </c>
      <c r="N2364" s="5">
        <v>336.58</v>
      </c>
      <c r="O2364" s="6">
        <v>0.15</v>
      </c>
      <c r="P2364" s="5">
        <v>198.99</v>
      </c>
      <c r="Q2364" s="5">
        <f t="shared" si="144"/>
        <v>858.279</v>
      </c>
      <c r="R2364" s="5">
        <f t="shared" si="145"/>
        <v>596.97</v>
      </c>
      <c r="S2364" s="5">
        <f t="shared" si="146"/>
        <v>261.30899999999997</v>
      </c>
      <c r="T2364" s="7">
        <f t="shared" si="147"/>
        <v>0.3044569423229509</v>
      </c>
      <c r="U2364" s="4">
        <f>YEAR(SalesDataTable[[#This Row],[Order Date]])</f>
        <v>2026</v>
      </c>
      <c r="V2364" s="7" t="str">
        <f>"Q"&amp;ROUNDUP(MONTH(SalesDataTable[[#This Row],[Order Date]])/3,0)</f>
        <v>Q4</v>
      </c>
      <c r="W2364" s="8">
        <f>MONTH(SalesDataTable[[#This Row],[Order Date]])</f>
        <v>11</v>
      </c>
      <c r="X2364" s="7" t="str">
        <f>TEXT(SalesDataTable[[#This Row],[Order Date]],"mmm")</f>
        <v>Nov</v>
      </c>
    </row>
    <row r="2365" spans="1:24" ht="15.6">
      <c r="A2365" s="2">
        <v>1431</v>
      </c>
      <c r="B2365" s="12">
        <v>46340</v>
      </c>
      <c r="C2365" s="14">
        <f>YEAR(SalesDataTable[[#This Row],[Order Date]])</f>
        <v>2026</v>
      </c>
      <c r="D2365" s="14">
        <f>ROUNDUP(MONTH(SalesDataTable[[#This Row],[Order Date]])/3,0)</f>
        <v>4</v>
      </c>
      <c r="E2365" s="14">
        <f>MONTH(SalesDataTable[[#This Row],[Order Date]])</f>
        <v>11</v>
      </c>
      <c r="F2365" s="14" t="str">
        <f>TEXT(SalesDataTable[[#This Row],[Order Date]],"mmm")</f>
        <v>Nov</v>
      </c>
      <c r="G2365" s="3" t="s">
        <v>11</v>
      </c>
      <c r="H2365" s="3" t="s">
        <v>12</v>
      </c>
      <c r="I2365" s="3" t="s">
        <v>2</v>
      </c>
      <c r="J2365" s="3" t="s">
        <v>13</v>
      </c>
      <c r="K2365" s="3" t="s">
        <v>34</v>
      </c>
      <c r="L2365" s="3"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c r="U2365" s="4">
        <f>YEAR(SalesDataTable[[#This Row],[Order Date]])</f>
        <v>2026</v>
      </c>
      <c r="V2365" s="7" t="str">
        <f>"Q"&amp;ROUNDUP(MONTH(SalesDataTable[[#This Row],[Order Date]])/3,0)</f>
        <v>Q4</v>
      </c>
      <c r="W2365" s="8">
        <f>MONTH(SalesDataTable[[#This Row],[Order Date]])</f>
        <v>11</v>
      </c>
      <c r="X2365" s="7" t="str">
        <f>TEXT(SalesDataTable[[#This Row],[Order Date]],"mmm")</f>
        <v>Nov</v>
      </c>
    </row>
    <row r="2366" spans="1:24" ht="15.6">
      <c r="A2366" s="2">
        <v>1520</v>
      </c>
      <c r="B2366" s="12">
        <v>46340</v>
      </c>
      <c r="C2366" s="14">
        <f>YEAR(SalesDataTable[[#This Row],[Order Date]])</f>
        <v>2026</v>
      </c>
      <c r="D2366" s="14">
        <f>ROUNDUP(MONTH(SalesDataTable[[#This Row],[Order Date]])/3,0)</f>
        <v>4</v>
      </c>
      <c r="E2366" s="14">
        <f>MONTH(SalesDataTable[[#This Row],[Order Date]])</f>
        <v>11</v>
      </c>
      <c r="F2366" s="14" t="str">
        <f>TEXT(SalesDataTable[[#This Row],[Order Date]],"mmm")</f>
        <v>Nov</v>
      </c>
      <c r="G2366" s="3" t="s">
        <v>20</v>
      </c>
      <c r="H2366" s="3" t="s">
        <v>47</v>
      </c>
      <c r="I2366" s="3" t="s">
        <v>28</v>
      </c>
      <c r="J2366" s="3" t="s">
        <v>13</v>
      </c>
      <c r="K2366" s="3" t="s">
        <v>34</v>
      </c>
      <c r="L2366" s="3" t="s">
        <v>42</v>
      </c>
      <c r="M2366" s="8">
        <v>2</v>
      </c>
      <c r="N2366" s="5">
        <v>36.15</v>
      </c>
      <c r="O2366" s="6">
        <v>0</v>
      </c>
      <c r="P2366" s="5">
        <v>13.51</v>
      </c>
      <c r="Q2366" s="5">
        <f t="shared" si="144"/>
        <v>72.3</v>
      </c>
      <c r="R2366" s="5">
        <f t="shared" si="145"/>
        <v>27.02</v>
      </c>
      <c r="S2366" s="5">
        <f t="shared" si="146"/>
        <v>45.28</v>
      </c>
      <c r="T2366" s="7">
        <f t="shared" si="147"/>
        <v>0.62627939142461964</v>
      </c>
      <c r="U2366" s="4">
        <f>YEAR(SalesDataTable[[#This Row],[Order Date]])</f>
        <v>2026</v>
      </c>
      <c r="V2366" s="7" t="str">
        <f>"Q"&amp;ROUNDUP(MONTH(SalesDataTable[[#This Row],[Order Date]])/3,0)</f>
        <v>Q4</v>
      </c>
      <c r="W2366" s="8">
        <f>MONTH(SalesDataTable[[#This Row],[Order Date]])</f>
        <v>11</v>
      </c>
      <c r="X2366" s="7" t="str">
        <f>TEXT(SalesDataTable[[#This Row],[Order Date]],"mmm")</f>
        <v>Nov</v>
      </c>
    </row>
    <row r="2367" spans="1:24" ht="15.6">
      <c r="A2367" s="2">
        <v>1791</v>
      </c>
      <c r="B2367" s="12">
        <v>46340</v>
      </c>
      <c r="C2367" s="14">
        <f>YEAR(SalesDataTable[[#This Row],[Order Date]])</f>
        <v>2026</v>
      </c>
      <c r="D2367" s="14">
        <f>ROUNDUP(MONTH(SalesDataTable[[#This Row],[Order Date]])/3,0)</f>
        <v>4</v>
      </c>
      <c r="E2367" s="14">
        <f>MONTH(SalesDataTable[[#This Row],[Order Date]])</f>
        <v>11</v>
      </c>
      <c r="F2367" s="14" t="str">
        <f>TEXT(SalesDataTable[[#This Row],[Order Date]],"mmm")</f>
        <v>Nov</v>
      </c>
      <c r="G2367" s="3" t="s">
        <v>11</v>
      </c>
      <c r="H2367" s="3" t="s">
        <v>12</v>
      </c>
      <c r="I2367" s="3" t="s">
        <v>2</v>
      </c>
      <c r="J2367" s="3" t="s">
        <v>16</v>
      </c>
      <c r="K2367" s="3" t="s">
        <v>34</v>
      </c>
      <c r="L2367" s="3"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c r="U2367" s="4">
        <f>YEAR(SalesDataTable[[#This Row],[Order Date]])</f>
        <v>2026</v>
      </c>
      <c r="V2367" s="7" t="str">
        <f>"Q"&amp;ROUNDUP(MONTH(SalesDataTable[[#This Row],[Order Date]])/3,0)</f>
        <v>Q4</v>
      </c>
      <c r="W2367" s="8">
        <f>MONTH(SalesDataTable[[#This Row],[Order Date]])</f>
        <v>11</v>
      </c>
      <c r="X2367" s="7" t="str">
        <f>TEXT(SalesDataTable[[#This Row],[Order Date]],"mmm")</f>
        <v>Nov</v>
      </c>
    </row>
    <row r="2368" spans="1:24" ht="15.6">
      <c r="A2368" s="2">
        <v>2191</v>
      </c>
      <c r="B2368" s="12">
        <v>46340</v>
      </c>
      <c r="C2368" s="14">
        <f>YEAR(SalesDataTable[[#This Row],[Order Date]])</f>
        <v>2026</v>
      </c>
      <c r="D2368" s="14">
        <f>ROUNDUP(MONTH(SalesDataTable[[#This Row],[Order Date]])/3,0)</f>
        <v>4</v>
      </c>
      <c r="E2368" s="14">
        <f>MONTH(SalesDataTable[[#This Row],[Order Date]])</f>
        <v>11</v>
      </c>
      <c r="F2368" s="14" t="str">
        <f>TEXT(SalesDataTable[[#This Row],[Order Date]],"mmm")</f>
        <v>Nov</v>
      </c>
      <c r="G2368" s="3" t="s">
        <v>11</v>
      </c>
      <c r="H2368" s="3" t="s">
        <v>25</v>
      </c>
      <c r="I2368" s="3" t="s">
        <v>19</v>
      </c>
      <c r="J2368" s="3" t="s">
        <v>3</v>
      </c>
      <c r="K2368" s="3" t="s">
        <v>4</v>
      </c>
      <c r="L2368" s="3"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c r="U2368" s="4">
        <f>YEAR(SalesDataTable[[#This Row],[Order Date]])</f>
        <v>2026</v>
      </c>
      <c r="V2368" s="7" t="str">
        <f>"Q"&amp;ROUNDUP(MONTH(SalesDataTable[[#This Row],[Order Date]])/3,0)</f>
        <v>Q4</v>
      </c>
      <c r="W2368" s="8">
        <f>MONTH(SalesDataTable[[#This Row],[Order Date]])</f>
        <v>11</v>
      </c>
      <c r="X2368" s="7" t="str">
        <f>TEXT(SalesDataTable[[#This Row],[Order Date]],"mmm")</f>
        <v>Nov</v>
      </c>
    </row>
    <row r="2369" spans="1:24" ht="15.6">
      <c r="A2369" s="2">
        <v>2365</v>
      </c>
      <c r="B2369" s="12">
        <v>46340</v>
      </c>
      <c r="C2369" s="14">
        <f>YEAR(SalesDataTable[[#This Row],[Order Date]])</f>
        <v>2026</v>
      </c>
      <c r="D2369" s="14">
        <f>ROUNDUP(MONTH(SalesDataTable[[#This Row],[Order Date]])/3,0)</f>
        <v>4</v>
      </c>
      <c r="E2369" s="14">
        <f>MONTH(SalesDataTable[[#This Row],[Order Date]])</f>
        <v>11</v>
      </c>
      <c r="F2369" s="14" t="str">
        <f>TEXT(SalesDataTable[[#This Row],[Order Date]],"mmm")</f>
        <v>Nov</v>
      </c>
      <c r="G2369" s="3" t="s">
        <v>11</v>
      </c>
      <c r="H2369" s="3" t="s">
        <v>25</v>
      </c>
      <c r="I2369" s="3" t="s">
        <v>19</v>
      </c>
      <c r="J2369" s="3" t="s">
        <v>16</v>
      </c>
      <c r="K2369" s="3" t="s">
        <v>9</v>
      </c>
      <c r="L2369" s="3" t="s">
        <v>10</v>
      </c>
      <c r="M2369" s="8">
        <v>2</v>
      </c>
      <c r="N2369" s="5">
        <v>91.95</v>
      </c>
      <c r="O2369" s="6">
        <v>0.05</v>
      </c>
      <c r="P2369" s="5">
        <v>46.45</v>
      </c>
      <c r="Q2369" s="5">
        <f t="shared" si="144"/>
        <v>174.70499999999998</v>
      </c>
      <c r="R2369" s="5">
        <f t="shared" si="145"/>
        <v>92.9</v>
      </c>
      <c r="S2369" s="5">
        <f t="shared" si="146"/>
        <v>81.804999999999978</v>
      </c>
      <c r="T2369" s="7">
        <f t="shared" si="147"/>
        <v>0.46824647262528252</v>
      </c>
      <c r="U2369" s="4">
        <f>YEAR(SalesDataTable[[#This Row],[Order Date]])</f>
        <v>2026</v>
      </c>
      <c r="V2369" s="7" t="str">
        <f>"Q"&amp;ROUNDUP(MONTH(SalesDataTable[[#This Row],[Order Date]])/3,0)</f>
        <v>Q4</v>
      </c>
      <c r="W2369" s="8">
        <f>MONTH(SalesDataTable[[#This Row],[Order Date]])</f>
        <v>11</v>
      </c>
      <c r="X2369" s="7" t="str">
        <f>TEXT(SalesDataTable[[#This Row],[Order Date]],"mmm")</f>
        <v>Nov</v>
      </c>
    </row>
    <row r="2370" spans="1:24" ht="15.6">
      <c r="A2370" s="2">
        <v>2603</v>
      </c>
      <c r="B2370" s="12">
        <v>46340</v>
      </c>
      <c r="C2370" s="14">
        <f>YEAR(SalesDataTable[[#This Row],[Order Date]])</f>
        <v>2026</v>
      </c>
      <c r="D2370" s="14">
        <f>ROUNDUP(MONTH(SalesDataTable[[#This Row],[Order Date]])/3,0)</f>
        <v>4</v>
      </c>
      <c r="E2370" s="14">
        <f>MONTH(SalesDataTable[[#This Row],[Order Date]])</f>
        <v>11</v>
      </c>
      <c r="F2370" s="14" t="str">
        <f>TEXT(SalesDataTable[[#This Row],[Order Date]],"mmm")</f>
        <v>Nov</v>
      </c>
      <c r="G2370" s="3" t="s">
        <v>20</v>
      </c>
      <c r="H2370" s="3" t="s">
        <v>33</v>
      </c>
      <c r="I2370" s="3" t="s">
        <v>28</v>
      </c>
      <c r="J2370" s="3" t="s">
        <v>3</v>
      </c>
      <c r="K2370" s="3" t="s">
        <v>4</v>
      </c>
      <c r="L2370" s="3"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c r="U2370" s="4">
        <f>YEAR(SalesDataTable[[#This Row],[Order Date]])</f>
        <v>2026</v>
      </c>
      <c r="V2370" s="7" t="str">
        <f>"Q"&amp;ROUNDUP(MONTH(SalesDataTable[[#This Row],[Order Date]])/3,0)</f>
        <v>Q4</v>
      </c>
      <c r="W2370" s="8">
        <f>MONTH(SalesDataTable[[#This Row],[Order Date]])</f>
        <v>11</v>
      </c>
      <c r="X2370" s="7" t="str">
        <f>TEXT(SalesDataTable[[#This Row],[Order Date]],"mmm")</f>
        <v>Nov</v>
      </c>
    </row>
    <row r="2371" spans="1:24" ht="15.6">
      <c r="A2371" s="2">
        <v>4098</v>
      </c>
      <c r="B2371" s="12">
        <v>46340</v>
      </c>
      <c r="C2371" s="14">
        <f>YEAR(SalesDataTable[[#This Row],[Order Date]])</f>
        <v>2026</v>
      </c>
      <c r="D2371" s="14">
        <f>ROUNDUP(MONTH(SalesDataTable[[#This Row],[Order Date]])/3,0)</f>
        <v>4</v>
      </c>
      <c r="E2371" s="14">
        <f>MONTH(SalesDataTable[[#This Row],[Order Date]])</f>
        <v>11</v>
      </c>
      <c r="F2371" s="14" t="str">
        <f>TEXT(SalesDataTable[[#This Row],[Order Date]],"mmm")</f>
        <v>Nov</v>
      </c>
      <c r="G2371" s="3" t="s">
        <v>6</v>
      </c>
      <c r="H2371" s="3" t="s">
        <v>7</v>
      </c>
      <c r="I2371" s="3" t="s">
        <v>19</v>
      </c>
      <c r="J2371" s="3" t="s">
        <v>3</v>
      </c>
      <c r="K2371" s="3" t="s">
        <v>34</v>
      </c>
      <c r="L2371" s="3" t="s">
        <v>35</v>
      </c>
      <c r="M2371" s="8">
        <v>1</v>
      </c>
      <c r="N2371" s="5">
        <v>41.05</v>
      </c>
      <c r="O2371" s="6">
        <v>0.05</v>
      </c>
      <c r="P2371" s="5">
        <v>14.6</v>
      </c>
      <c r="Q2371" s="5">
        <f t="shared" si="148"/>
        <v>38.997499999999995</v>
      </c>
      <c r="R2371" s="5">
        <f t="shared" si="149"/>
        <v>14.6</v>
      </c>
      <c r="S2371" s="5">
        <f t="shared" si="150"/>
        <v>24.397499999999994</v>
      </c>
      <c r="T2371" s="7">
        <f t="shared" si="151"/>
        <v>0.62561702673248276</v>
      </c>
      <c r="U2371" s="4">
        <f>YEAR(SalesDataTable[[#This Row],[Order Date]])</f>
        <v>2026</v>
      </c>
      <c r="V2371" s="7" t="str">
        <f>"Q"&amp;ROUNDUP(MONTH(SalesDataTable[[#This Row],[Order Date]])/3,0)</f>
        <v>Q4</v>
      </c>
      <c r="W2371" s="8">
        <f>MONTH(SalesDataTable[[#This Row],[Order Date]])</f>
        <v>11</v>
      </c>
      <c r="X2371" s="7" t="str">
        <f>TEXT(SalesDataTable[[#This Row],[Order Date]],"mmm")</f>
        <v>Nov</v>
      </c>
    </row>
    <row r="2372" spans="1:24" ht="15.6">
      <c r="A2372" s="2">
        <v>1176</v>
      </c>
      <c r="B2372" s="12">
        <v>46341</v>
      </c>
      <c r="C2372" s="14">
        <f>YEAR(SalesDataTable[[#This Row],[Order Date]])</f>
        <v>2026</v>
      </c>
      <c r="D2372" s="14">
        <f>ROUNDUP(MONTH(SalesDataTable[[#This Row],[Order Date]])/3,0)</f>
        <v>4</v>
      </c>
      <c r="E2372" s="14">
        <f>MONTH(SalesDataTable[[#This Row],[Order Date]])</f>
        <v>11</v>
      </c>
      <c r="F2372" s="14" t="str">
        <f>TEXT(SalesDataTable[[#This Row],[Order Date]],"mmm")</f>
        <v>Nov</v>
      </c>
      <c r="G2372" s="3" t="s">
        <v>6</v>
      </c>
      <c r="H2372" s="3" t="s">
        <v>27</v>
      </c>
      <c r="I2372" s="3" t="s">
        <v>8</v>
      </c>
      <c r="J2372" s="3" t="s">
        <v>16</v>
      </c>
      <c r="K2372" s="3" t="s">
        <v>23</v>
      </c>
      <c r="L2372" s="3"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c r="U2372" s="4">
        <f>YEAR(SalesDataTable[[#This Row],[Order Date]])</f>
        <v>2026</v>
      </c>
      <c r="V2372" s="7" t="str">
        <f>"Q"&amp;ROUNDUP(MONTH(SalesDataTable[[#This Row],[Order Date]])/3,0)</f>
        <v>Q4</v>
      </c>
      <c r="W2372" s="8">
        <f>MONTH(SalesDataTable[[#This Row],[Order Date]])</f>
        <v>11</v>
      </c>
      <c r="X2372" s="7" t="str">
        <f>TEXT(SalesDataTable[[#This Row],[Order Date]],"mmm")</f>
        <v>Nov</v>
      </c>
    </row>
    <row r="2373" spans="1:24" ht="15.6">
      <c r="A2373" s="2">
        <v>1895</v>
      </c>
      <c r="B2373" s="12">
        <v>46341</v>
      </c>
      <c r="C2373" s="14">
        <f>YEAR(SalesDataTable[[#This Row],[Order Date]])</f>
        <v>2026</v>
      </c>
      <c r="D2373" s="14">
        <f>ROUNDUP(MONTH(SalesDataTable[[#This Row],[Order Date]])/3,0)</f>
        <v>4</v>
      </c>
      <c r="E2373" s="14">
        <f>MONTH(SalesDataTable[[#This Row],[Order Date]])</f>
        <v>11</v>
      </c>
      <c r="F2373" s="14" t="str">
        <f>TEXT(SalesDataTable[[#This Row],[Order Date]],"mmm")</f>
        <v>Nov</v>
      </c>
      <c r="G2373" s="3" t="s">
        <v>20</v>
      </c>
      <c r="H2373" s="3" t="s">
        <v>21</v>
      </c>
      <c r="I2373" s="3" t="s">
        <v>2</v>
      </c>
      <c r="J2373" s="3" t="s">
        <v>16</v>
      </c>
      <c r="K2373" s="3" t="s">
        <v>4</v>
      </c>
      <c r="L2373" s="3" t="s">
        <v>22</v>
      </c>
      <c r="M2373" s="8">
        <v>3</v>
      </c>
      <c r="N2373" s="5">
        <v>51.79</v>
      </c>
      <c r="O2373" s="6">
        <v>0.2</v>
      </c>
      <c r="P2373" s="5">
        <v>22.23</v>
      </c>
      <c r="Q2373" s="5">
        <f t="shared" si="148"/>
        <v>124.29600000000001</v>
      </c>
      <c r="R2373" s="5">
        <f t="shared" si="149"/>
        <v>66.69</v>
      </c>
      <c r="S2373" s="5">
        <f t="shared" si="150"/>
        <v>57.606000000000009</v>
      </c>
      <c r="T2373" s="7">
        <f t="shared" si="151"/>
        <v>0.4634581965630431</v>
      </c>
      <c r="U2373" s="4">
        <f>YEAR(SalesDataTable[[#This Row],[Order Date]])</f>
        <v>2026</v>
      </c>
      <c r="V2373" s="7" t="str">
        <f>"Q"&amp;ROUNDUP(MONTH(SalesDataTable[[#This Row],[Order Date]])/3,0)</f>
        <v>Q4</v>
      </c>
      <c r="W2373" s="8">
        <f>MONTH(SalesDataTable[[#This Row],[Order Date]])</f>
        <v>11</v>
      </c>
      <c r="X2373" s="7" t="str">
        <f>TEXT(SalesDataTable[[#This Row],[Order Date]],"mmm")</f>
        <v>Nov</v>
      </c>
    </row>
    <row r="2374" spans="1:24" ht="15.6">
      <c r="A2374" s="2">
        <v>3385</v>
      </c>
      <c r="B2374" s="12">
        <v>46341</v>
      </c>
      <c r="C2374" s="14">
        <f>YEAR(SalesDataTable[[#This Row],[Order Date]])</f>
        <v>2026</v>
      </c>
      <c r="D2374" s="14">
        <f>ROUNDUP(MONTH(SalesDataTable[[#This Row],[Order Date]])/3,0)</f>
        <v>4</v>
      </c>
      <c r="E2374" s="14">
        <f>MONTH(SalesDataTable[[#This Row],[Order Date]])</f>
        <v>11</v>
      </c>
      <c r="F2374" s="14" t="str">
        <f>TEXT(SalesDataTable[[#This Row],[Order Date]],"mmm")</f>
        <v>Nov</v>
      </c>
      <c r="G2374" s="3" t="s">
        <v>6</v>
      </c>
      <c r="H2374" s="3" t="s">
        <v>41</v>
      </c>
      <c r="I2374" s="3" t="s">
        <v>28</v>
      </c>
      <c r="J2374" s="3" t="s">
        <v>13</v>
      </c>
      <c r="K2374" s="3" t="s">
        <v>9</v>
      </c>
      <c r="L2374" s="3"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c r="U2374" s="4">
        <f>YEAR(SalesDataTable[[#This Row],[Order Date]])</f>
        <v>2026</v>
      </c>
      <c r="V2374" s="7" t="str">
        <f>"Q"&amp;ROUNDUP(MONTH(SalesDataTable[[#This Row],[Order Date]])/3,0)</f>
        <v>Q4</v>
      </c>
      <c r="W2374" s="8">
        <f>MONTH(SalesDataTable[[#This Row],[Order Date]])</f>
        <v>11</v>
      </c>
      <c r="X2374" s="7" t="str">
        <f>TEXT(SalesDataTable[[#This Row],[Order Date]],"mmm")</f>
        <v>Nov</v>
      </c>
    </row>
    <row r="2375" spans="1:24" ht="15.6">
      <c r="A2375" s="2">
        <v>3581</v>
      </c>
      <c r="B2375" s="12">
        <v>46341</v>
      </c>
      <c r="C2375" s="14">
        <f>YEAR(SalesDataTable[[#This Row],[Order Date]])</f>
        <v>2026</v>
      </c>
      <c r="D2375" s="14">
        <f>ROUNDUP(MONTH(SalesDataTable[[#This Row],[Order Date]])/3,0)</f>
        <v>4</v>
      </c>
      <c r="E2375" s="14">
        <f>MONTH(SalesDataTable[[#This Row],[Order Date]])</f>
        <v>11</v>
      </c>
      <c r="F2375" s="14" t="str">
        <f>TEXT(SalesDataTable[[#This Row],[Order Date]],"mmm")</f>
        <v>Nov</v>
      </c>
      <c r="G2375" s="3" t="s">
        <v>20</v>
      </c>
      <c r="H2375" s="3" t="s">
        <v>21</v>
      </c>
      <c r="I2375" s="3" t="s">
        <v>28</v>
      </c>
      <c r="J2375" s="3" t="s">
        <v>16</v>
      </c>
      <c r="K2375" s="3" t="s">
        <v>9</v>
      </c>
      <c r="L2375" s="3"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c r="U2375" s="4">
        <f>YEAR(SalesDataTable[[#This Row],[Order Date]])</f>
        <v>2026</v>
      </c>
      <c r="V2375" s="7" t="str">
        <f>"Q"&amp;ROUNDUP(MONTH(SalesDataTable[[#This Row],[Order Date]])/3,0)</f>
        <v>Q4</v>
      </c>
      <c r="W2375" s="8">
        <f>MONTH(SalesDataTable[[#This Row],[Order Date]])</f>
        <v>11</v>
      </c>
      <c r="X2375" s="7" t="str">
        <f>TEXT(SalesDataTable[[#This Row],[Order Date]],"mmm")</f>
        <v>Nov</v>
      </c>
    </row>
    <row r="2376" spans="1:24" ht="15.6">
      <c r="A2376" s="2">
        <v>4528</v>
      </c>
      <c r="B2376" s="12">
        <v>46341</v>
      </c>
      <c r="C2376" s="14">
        <f>YEAR(SalesDataTable[[#This Row],[Order Date]])</f>
        <v>2026</v>
      </c>
      <c r="D2376" s="14">
        <f>ROUNDUP(MONTH(SalesDataTable[[#This Row],[Order Date]])/3,0)</f>
        <v>4</v>
      </c>
      <c r="E2376" s="14">
        <f>MONTH(SalesDataTable[[#This Row],[Order Date]])</f>
        <v>11</v>
      </c>
      <c r="F2376" s="14" t="str">
        <f>TEXT(SalesDataTable[[#This Row],[Order Date]],"mmm")</f>
        <v>Nov</v>
      </c>
      <c r="G2376" s="3" t="s">
        <v>0</v>
      </c>
      <c r="H2376" s="3" t="s">
        <v>50</v>
      </c>
      <c r="I2376" s="3" t="s">
        <v>28</v>
      </c>
      <c r="J2376" s="3" t="s">
        <v>13</v>
      </c>
      <c r="K2376" s="3" t="s">
        <v>9</v>
      </c>
      <c r="L2376" s="3"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c r="U2376" s="4">
        <f>YEAR(SalesDataTable[[#This Row],[Order Date]])</f>
        <v>2026</v>
      </c>
      <c r="V2376" s="7" t="str">
        <f>"Q"&amp;ROUNDUP(MONTH(SalesDataTable[[#This Row],[Order Date]])/3,0)</f>
        <v>Q4</v>
      </c>
      <c r="W2376" s="8">
        <f>MONTH(SalesDataTable[[#This Row],[Order Date]])</f>
        <v>11</v>
      </c>
      <c r="X2376" s="7" t="str">
        <f>TEXT(SalesDataTable[[#This Row],[Order Date]],"mmm")</f>
        <v>Nov</v>
      </c>
    </row>
    <row r="2377" spans="1:24" ht="15.6">
      <c r="A2377" s="2">
        <v>4633</v>
      </c>
      <c r="B2377" s="12">
        <v>46341</v>
      </c>
      <c r="C2377" s="14">
        <f>YEAR(SalesDataTable[[#This Row],[Order Date]])</f>
        <v>2026</v>
      </c>
      <c r="D2377" s="14">
        <f>ROUNDUP(MONTH(SalesDataTable[[#This Row],[Order Date]])/3,0)</f>
        <v>4</v>
      </c>
      <c r="E2377" s="14">
        <f>MONTH(SalesDataTable[[#This Row],[Order Date]])</f>
        <v>11</v>
      </c>
      <c r="F2377" s="14" t="str">
        <f>TEXT(SalesDataTable[[#This Row],[Order Date]],"mmm")</f>
        <v>Nov</v>
      </c>
      <c r="G2377" s="3" t="s">
        <v>11</v>
      </c>
      <c r="H2377" s="3" t="s">
        <v>39</v>
      </c>
      <c r="I2377" s="3" t="s">
        <v>2</v>
      </c>
      <c r="J2377" s="3" t="s">
        <v>3</v>
      </c>
      <c r="K2377" s="3" t="s">
        <v>9</v>
      </c>
      <c r="L2377" s="3"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c r="U2377" s="4">
        <f>YEAR(SalesDataTable[[#This Row],[Order Date]])</f>
        <v>2026</v>
      </c>
      <c r="V2377" s="7" t="str">
        <f>"Q"&amp;ROUNDUP(MONTH(SalesDataTable[[#This Row],[Order Date]])/3,0)</f>
        <v>Q4</v>
      </c>
      <c r="W2377" s="8">
        <f>MONTH(SalesDataTable[[#This Row],[Order Date]])</f>
        <v>11</v>
      </c>
      <c r="X2377" s="7" t="str">
        <f>TEXT(SalesDataTable[[#This Row],[Order Date]],"mmm")</f>
        <v>Nov</v>
      </c>
    </row>
    <row r="2378" spans="1:24" ht="15.6">
      <c r="A2378" s="2">
        <v>5195</v>
      </c>
      <c r="B2378" s="12">
        <v>46341</v>
      </c>
      <c r="C2378" s="14">
        <f>YEAR(SalesDataTable[[#This Row],[Order Date]])</f>
        <v>2026</v>
      </c>
      <c r="D2378" s="14">
        <f>ROUNDUP(MONTH(SalesDataTable[[#This Row],[Order Date]])/3,0)</f>
        <v>4</v>
      </c>
      <c r="E2378" s="14">
        <f>MONTH(SalesDataTable[[#This Row],[Order Date]])</f>
        <v>11</v>
      </c>
      <c r="F2378" s="14" t="str">
        <f>TEXT(SalesDataTable[[#This Row],[Order Date]],"mmm")</f>
        <v>Nov</v>
      </c>
      <c r="G2378" s="3" t="s">
        <v>11</v>
      </c>
      <c r="H2378" s="3" t="s">
        <v>52</v>
      </c>
      <c r="I2378" s="3" t="s">
        <v>2</v>
      </c>
      <c r="J2378" s="3" t="s">
        <v>16</v>
      </c>
      <c r="K2378" s="3" t="s">
        <v>9</v>
      </c>
      <c r="L2378" s="3"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c r="U2378" s="4">
        <f>YEAR(SalesDataTable[[#This Row],[Order Date]])</f>
        <v>2026</v>
      </c>
      <c r="V2378" s="7" t="str">
        <f>"Q"&amp;ROUNDUP(MONTH(SalesDataTable[[#This Row],[Order Date]])/3,0)</f>
        <v>Q4</v>
      </c>
      <c r="W2378" s="8">
        <f>MONTH(SalesDataTable[[#This Row],[Order Date]])</f>
        <v>11</v>
      </c>
      <c r="X2378" s="7" t="str">
        <f>TEXT(SalesDataTable[[#This Row],[Order Date]],"mmm")</f>
        <v>Nov</v>
      </c>
    </row>
    <row r="2379" spans="1:24" ht="15.6">
      <c r="A2379" s="2">
        <v>2778</v>
      </c>
      <c r="B2379" s="12">
        <v>46342</v>
      </c>
      <c r="C2379" s="14">
        <f>YEAR(SalesDataTable[[#This Row],[Order Date]])</f>
        <v>2026</v>
      </c>
      <c r="D2379" s="14">
        <f>ROUNDUP(MONTH(SalesDataTable[[#This Row],[Order Date]])/3,0)</f>
        <v>4</v>
      </c>
      <c r="E2379" s="14">
        <f>MONTH(SalesDataTable[[#This Row],[Order Date]])</f>
        <v>11</v>
      </c>
      <c r="F2379" s="14" t="str">
        <f>TEXT(SalesDataTable[[#This Row],[Order Date]],"mmm")</f>
        <v>Nov</v>
      </c>
      <c r="G2379" s="3" t="s">
        <v>20</v>
      </c>
      <c r="H2379" s="3" t="s">
        <v>21</v>
      </c>
      <c r="I2379" s="3" t="s">
        <v>28</v>
      </c>
      <c r="J2379" s="3" t="s">
        <v>3</v>
      </c>
      <c r="K2379" s="3" t="s">
        <v>9</v>
      </c>
      <c r="L2379" s="3" t="s">
        <v>17</v>
      </c>
      <c r="M2379" s="8">
        <v>1</v>
      </c>
      <c r="N2379" s="5">
        <v>145.4</v>
      </c>
      <c r="O2379" s="6">
        <v>0.1</v>
      </c>
      <c r="P2379" s="5">
        <v>77.66</v>
      </c>
      <c r="Q2379" s="5">
        <f t="shared" si="148"/>
        <v>130.86000000000001</v>
      </c>
      <c r="R2379" s="5">
        <f t="shared" si="149"/>
        <v>77.66</v>
      </c>
      <c r="S2379" s="5">
        <f t="shared" si="150"/>
        <v>53.200000000000017</v>
      </c>
      <c r="T2379" s="7">
        <f t="shared" si="151"/>
        <v>0.40654134189209851</v>
      </c>
      <c r="U2379" s="4">
        <f>YEAR(SalesDataTable[[#This Row],[Order Date]])</f>
        <v>2026</v>
      </c>
      <c r="V2379" s="7" t="str">
        <f>"Q"&amp;ROUNDUP(MONTH(SalesDataTable[[#This Row],[Order Date]])/3,0)</f>
        <v>Q4</v>
      </c>
      <c r="W2379" s="8">
        <f>MONTH(SalesDataTable[[#This Row],[Order Date]])</f>
        <v>11</v>
      </c>
      <c r="X2379" s="7" t="str">
        <f>TEXT(SalesDataTable[[#This Row],[Order Date]],"mmm")</f>
        <v>Nov</v>
      </c>
    </row>
    <row r="2380" spans="1:24" ht="15.6">
      <c r="A2380" s="2">
        <v>341</v>
      </c>
      <c r="B2380" s="12">
        <v>46343</v>
      </c>
      <c r="C2380" s="14">
        <f>YEAR(SalesDataTable[[#This Row],[Order Date]])</f>
        <v>2026</v>
      </c>
      <c r="D2380" s="14">
        <f>ROUNDUP(MONTH(SalesDataTable[[#This Row],[Order Date]])/3,0)</f>
        <v>4</v>
      </c>
      <c r="E2380" s="14">
        <f>MONTH(SalesDataTable[[#This Row],[Order Date]])</f>
        <v>11</v>
      </c>
      <c r="F2380" s="14" t="str">
        <f>TEXT(SalesDataTable[[#This Row],[Order Date]],"mmm")</f>
        <v>Nov</v>
      </c>
      <c r="G2380" s="3" t="s">
        <v>20</v>
      </c>
      <c r="H2380" s="3" t="s">
        <v>33</v>
      </c>
      <c r="I2380" s="3" t="s">
        <v>2</v>
      </c>
      <c r="J2380" s="3" t="s">
        <v>3</v>
      </c>
      <c r="K2380" s="3" t="s">
        <v>14</v>
      </c>
      <c r="L2380" s="3"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c r="U2380" s="4">
        <f>YEAR(SalesDataTable[[#This Row],[Order Date]])</f>
        <v>2026</v>
      </c>
      <c r="V2380" s="7" t="str">
        <f>"Q"&amp;ROUNDUP(MONTH(SalesDataTable[[#This Row],[Order Date]])/3,0)</f>
        <v>Q4</v>
      </c>
      <c r="W2380" s="8">
        <f>MONTH(SalesDataTable[[#This Row],[Order Date]])</f>
        <v>11</v>
      </c>
      <c r="X2380" s="7" t="str">
        <f>TEXT(SalesDataTable[[#This Row],[Order Date]],"mmm")</f>
        <v>Nov</v>
      </c>
    </row>
    <row r="2381" spans="1:24" ht="15.6">
      <c r="A2381" s="2">
        <v>374</v>
      </c>
      <c r="B2381" s="12">
        <v>46343</v>
      </c>
      <c r="C2381" s="14">
        <f>YEAR(SalesDataTable[[#This Row],[Order Date]])</f>
        <v>2026</v>
      </c>
      <c r="D2381" s="14">
        <f>ROUNDUP(MONTH(SalesDataTable[[#This Row],[Order Date]])/3,0)</f>
        <v>4</v>
      </c>
      <c r="E2381" s="14">
        <f>MONTH(SalesDataTable[[#This Row],[Order Date]])</f>
        <v>11</v>
      </c>
      <c r="F2381" s="14" t="str">
        <f>TEXT(SalesDataTable[[#This Row],[Order Date]],"mmm")</f>
        <v>Nov</v>
      </c>
      <c r="G2381" s="3" t="s">
        <v>20</v>
      </c>
      <c r="H2381" s="3" t="s">
        <v>31</v>
      </c>
      <c r="I2381" s="3" t="s">
        <v>19</v>
      </c>
      <c r="J2381" s="3" t="s">
        <v>3</v>
      </c>
      <c r="K2381" s="3" t="s">
        <v>34</v>
      </c>
      <c r="L2381" s="3" t="s">
        <v>45</v>
      </c>
      <c r="M2381" s="8">
        <v>1</v>
      </c>
      <c r="N2381" s="5">
        <v>51.34</v>
      </c>
      <c r="O2381" s="6">
        <v>0.15</v>
      </c>
      <c r="P2381" s="5">
        <v>21.37</v>
      </c>
      <c r="Q2381" s="5">
        <f t="shared" si="148"/>
        <v>43.639000000000003</v>
      </c>
      <c r="R2381" s="5">
        <f t="shared" si="149"/>
        <v>21.37</v>
      </c>
      <c r="S2381" s="5">
        <f t="shared" si="150"/>
        <v>22.269000000000002</v>
      </c>
      <c r="T2381" s="7">
        <f t="shared" si="151"/>
        <v>0.5103004193496643</v>
      </c>
      <c r="U2381" s="4">
        <f>YEAR(SalesDataTable[[#This Row],[Order Date]])</f>
        <v>2026</v>
      </c>
      <c r="V2381" s="7" t="str">
        <f>"Q"&amp;ROUNDUP(MONTH(SalesDataTable[[#This Row],[Order Date]])/3,0)</f>
        <v>Q4</v>
      </c>
      <c r="W2381" s="8">
        <f>MONTH(SalesDataTable[[#This Row],[Order Date]])</f>
        <v>11</v>
      </c>
      <c r="X2381" s="7" t="str">
        <f>TEXT(SalesDataTable[[#This Row],[Order Date]],"mmm")</f>
        <v>Nov</v>
      </c>
    </row>
    <row r="2382" spans="1:24" ht="15.6">
      <c r="A2382" s="2">
        <v>598</v>
      </c>
      <c r="B2382" s="12">
        <v>46343</v>
      </c>
      <c r="C2382" s="14">
        <f>YEAR(SalesDataTable[[#This Row],[Order Date]])</f>
        <v>2026</v>
      </c>
      <c r="D2382" s="14">
        <f>ROUNDUP(MONTH(SalesDataTable[[#This Row],[Order Date]])/3,0)</f>
        <v>4</v>
      </c>
      <c r="E2382" s="14">
        <f>MONTH(SalesDataTable[[#This Row],[Order Date]])</f>
        <v>11</v>
      </c>
      <c r="F2382" s="14" t="str">
        <f>TEXT(SalesDataTable[[#This Row],[Order Date]],"mmm")</f>
        <v>Nov</v>
      </c>
      <c r="G2382" s="3" t="s">
        <v>0</v>
      </c>
      <c r="H2382" s="3" t="s">
        <v>1</v>
      </c>
      <c r="I2382" s="3" t="s">
        <v>2</v>
      </c>
      <c r="J2382" s="3" t="s">
        <v>13</v>
      </c>
      <c r="K2382" s="3" t="s">
        <v>4</v>
      </c>
      <c r="L2382" s="3" t="s">
        <v>22</v>
      </c>
      <c r="M2382" s="8">
        <v>1</v>
      </c>
      <c r="N2382" s="5">
        <v>49.98</v>
      </c>
      <c r="O2382" s="6">
        <v>0.1</v>
      </c>
      <c r="P2382" s="5">
        <v>22.25</v>
      </c>
      <c r="Q2382" s="5">
        <f t="shared" si="148"/>
        <v>44.981999999999999</v>
      </c>
      <c r="R2382" s="5">
        <f t="shared" si="149"/>
        <v>22.25</v>
      </c>
      <c r="S2382" s="5">
        <f t="shared" si="150"/>
        <v>22.731999999999999</v>
      </c>
      <c r="T2382" s="7">
        <f t="shared" si="151"/>
        <v>0.50535769863500957</v>
      </c>
      <c r="U2382" s="4">
        <f>YEAR(SalesDataTable[[#This Row],[Order Date]])</f>
        <v>2026</v>
      </c>
      <c r="V2382" s="7" t="str">
        <f>"Q"&amp;ROUNDUP(MONTH(SalesDataTable[[#This Row],[Order Date]])/3,0)</f>
        <v>Q4</v>
      </c>
      <c r="W2382" s="8">
        <f>MONTH(SalesDataTable[[#This Row],[Order Date]])</f>
        <v>11</v>
      </c>
      <c r="X2382" s="7" t="str">
        <f>TEXT(SalesDataTable[[#This Row],[Order Date]],"mmm")</f>
        <v>Nov</v>
      </c>
    </row>
    <row r="2383" spans="1:24" ht="15.6">
      <c r="A2383" s="2">
        <v>690</v>
      </c>
      <c r="B2383" s="12">
        <v>46343</v>
      </c>
      <c r="C2383" s="14">
        <f>YEAR(SalesDataTable[[#This Row],[Order Date]])</f>
        <v>2026</v>
      </c>
      <c r="D2383" s="14">
        <f>ROUNDUP(MONTH(SalesDataTable[[#This Row],[Order Date]])/3,0)</f>
        <v>4</v>
      </c>
      <c r="E2383" s="14">
        <f>MONTH(SalesDataTable[[#This Row],[Order Date]])</f>
        <v>11</v>
      </c>
      <c r="F2383" s="14" t="str">
        <f>TEXT(SalesDataTable[[#This Row],[Order Date]],"mmm")</f>
        <v>Nov</v>
      </c>
      <c r="G2383" s="3" t="s">
        <v>20</v>
      </c>
      <c r="H2383" s="3" t="s">
        <v>33</v>
      </c>
      <c r="I2383" s="3" t="s">
        <v>2</v>
      </c>
      <c r="J2383" s="3" t="s">
        <v>3</v>
      </c>
      <c r="K2383" s="3" t="s">
        <v>14</v>
      </c>
      <c r="L2383" s="3"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c r="U2383" s="4">
        <f>YEAR(SalesDataTable[[#This Row],[Order Date]])</f>
        <v>2026</v>
      </c>
      <c r="V2383" s="7" t="str">
        <f>"Q"&amp;ROUNDUP(MONTH(SalesDataTable[[#This Row],[Order Date]])/3,0)</f>
        <v>Q4</v>
      </c>
      <c r="W2383" s="8">
        <f>MONTH(SalesDataTable[[#This Row],[Order Date]])</f>
        <v>11</v>
      </c>
      <c r="X2383" s="7" t="str">
        <f>TEXT(SalesDataTable[[#This Row],[Order Date]],"mmm")</f>
        <v>Nov</v>
      </c>
    </row>
    <row r="2384" spans="1:24" ht="15.6">
      <c r="A2384" s="2">
        <v>1296</v>
      </c>
      <c r="B2384" s="12">
        <v>46343</v>
      </c>
      <c r="C2384" s="14">
        <f>YEAR(SalesDataTable[[#This Row],[Order Date]])</f>
        <v>2026</v>
      </c>
      <c r="D2384" s="14">
        <f>ROUNDUP(MONTH(SalesDataTable[[#This Row],[Order Date]])/3,0)</f>
        <v>4</v>
      </c>
      <c r="E2384" s="14">
        <f>MONTH(SalesDataTable[[#This Row],[Order Date]])</f>
        <v>11</v>
      </c>
      <c r="F2384" s="14" t="str">
        <f>TEXT(SalesDataTable[[#This Row],[Order Date]],"mmm")</f>
        <v>Nov</v>
      </c>
      <c r="G2384" s="3" t="s">
        <v>20</v>
      </c>
      <c r="H2384" s="3" t="s">
        <v>47</v>
      </c>
      <c r="I2384" s="3" t="s">
        <v>2</v>
      </c>
      <c r="J2384" s="3" t="s">
        <v>13</v>
      </c>
      <c r="K2384" s="3" t="s">
        <v>23</v>
      </c>
      <c r="L2384" s="3"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c r="U2384" s="4">
        <f>YEAR(SalesDataTable[[#This Row],[Order Date]])</f>
        <v>2026</v>
      </c>
      <c r="V2384" s="7" t="str">
        <f>"Q"&amp;ROUNDUP(MONTH(SalesDataTable[[#This Row],[Order Date]])/3,0)</f>
        <v>Q4</v>
      </c>
      <c r="W2384" s="8">
        <f>MONTH(SalesDataTable[[#This Row],[Order Date]])</f>
        <v>11</v>
      </c>
      <c r="X2384" s="7" t="str">
        <f>TEXT(SalesDataTable[[#This Row],[Order Date]],"mmm")</f>
        <v>Nov</v>
      </c>
    </row>
    <row r="2385" spans="1:24" ht="15.6">
      <c r="A2385" s="2">
        <v>1585</v>
      </c>
      <c r="B2385" s="12">
        <v>46343</v>
      </c>
      <c r="C2385" s="14">
        <f>YEAR(SalesDataTable[[#This Row],[Order Date]])</f>
        <v>2026</v>
      </c>
      <c r="D2385" s="14">
        <f>ROUNDUP(MONTH(SalesDataTable[[#This Row],[Order Date]])/3,0)</f>
        <v>4</v>
      </c>
      <c r="E2385" s="14">
        <f>MONTH(SalesDataTable[[#This Row],[Order Date]])</f>
        <v>11</v>
      </c>
      <c r="F2385" s="14" t="str">
        <f>TEXT(SalesDataTable[[#This Row],[Order Date]],"mmm")</f>
        <v>Nov</v>
      </c>
      <c r="G2385" s="3" t="s">
        <v>6</v>
      </c>
      <c r="H2385" s="3" t="s">
        <v>49</v>
      </c>
      <c r="I2385" s="3" t="s">
        <v>19</v>
      </c>
      <c r="J2385" s="3" t="s">
        <v>3</v>
      </c>
      <c r="K2385" s="3" t="s">
        <v>9</v>
      </c>
      <c r="L2385" s="3" t="s">
        <v>10</v>
      </c>
      <c r="M2385" s="8">
        <v>4</v>
      </c>
      <c r="N2385" s="5">
        <v>93.99</v>
      </c>
      <c r="O2385" s="6">
        <v>0.1</v>
      </c>
      <c r="P2385" s="5">
        <v>44.07</v>
      </c>
      <c r="Q2385" s="5">
        <f t="shared" si="148"/>
        <v>338.36399999999998</v>
      </c>
      <c r="R2385" s="5">
        <f t="shared" si="149"/>
        <v>176.28</v>
      </c>
      <c r="S2385" s="5">
        <f t="shared" si="150"/>
        <v>162.08399999999997</v>
      </c>
      <c r="T2385" s="7">
        <f t="shared" si="151"/>
        <v>0.47902259105578604</v>
      </c>
      <c r="U2385" s="4">
        <f>YEAR(SalesDataTable[[#This Row],[Order Date]])</f>
        <v>2026</v>
      </c>
      <c r="V2385" s="7" t="str">
        <f>"Q"&amp;ROUNDUP(MONTH(SalesDataTable[[#This Row],[Order Date]])/3,0)</f>
        <v>Q4</v>
      </c>
      <c r="W2385" s="8">
        <f>MONTH(SalesDataTable[[#This Row],[Order Date]])</f>
        <v>11</v>
      </c>
      <c r="X2385" s="7" t="str">
        <f>TEXT(SalesDataTable[[#This Row],[Order Date]],"mmm")</f>
        <v>Nov</v>
      </c>
    </row>
    <row r="2386" spans="1:24" ht="15.6">
      <c r="A2386" s="2">
        <v>2194</v>
      </c>
      <c r="B2386" s="12">
        <v>46343</v>
      </c>
      <c r="C2386" s="14">
        <f>YEAR(SalesDataTable[[#This Row],[Order Date]])</f>
        <v>2026</v>
      </c>
      <c r="D2386" s="14">
        <f>ROUNDUP(MONTH(SalesDataTable[[#This Row],[Order Date]])/3,0)</f>
        <v>4</v>
      </c>
      <c r="E2386" s="14">
        <f>MONTH(SalesDataTable[[#This Row],[Order Date]])</f>
        <v>11</v>
      </c>
      <c r="F2386" s="14" t="str">
        <f>TEXT(SalesDataTable[[#This Row],[Order Date]],"mmm")</f>
        <v>Nov</v>
      </c>
      <c r="G2386" s="3" t="s">
        <v>20</v>
      </c>
      <c r="H2386" s="3" t="s">
        <v>47</v>
      </c>
      <c r="I2386" s="3" t="s">
        <v>2</v>
      </c>
      <c r="J2386" s="3" t="s">
        <v>3</v>
      </c>
      <c r="K2386" s="3" t="s">
        <v>14</v>
      </c>
      <c r="L2386" s="3" t="s">
        <v>15</v>
      </c>
      <c r="M2386" s="8">
        <v>4</v>
      </c>
      <c r="N2386" s="5">
        <v>36.57</v>
      </c>
      <c r="O2386" s="6">
        <v>0.05</v>
      </c>
      <c r="P2386" s="5">
        <v>13.35</v>
      </c>
      <c r="Q2386" s="5">
        <f t="shared" si="148"/>
        <v>138.96600000000001</v>
      </c>
      <c r="R2386" s="5">
        <f t="shared" si="149"/>
        <v>53.4</v>
      </c>
      <c r="S2386" s="5">
        <f t="shared" si="150"/>
        <v>85.566000000000003</v>
      </c>
      <c r="T2386" s="7">
        <f t="shared" si="151"/>
        <v>0.61573334484694098</v>
      </c>
      <c r="U2386" s="4">
        <f>YEAR(SalesDataTable[[#This Row],[Order Date]])</f>
        <v>2026</v>
      </c>
      <c r="V2386" s="7" t="str">
        <f>"Q"&amp;ROUNDUP(MONTH(SalesDataTable[[#This Row],[Order Date]])/3,0)</f>
        <v>Q4</v>
      </c>
      <c r="W2386" s="8">
        <f>MONTH(SalesDataTable[[#This Row],[Order Date]])</f>
        <v>11</v>
      </c>
      <c r="X2386" s="7" t="str">
        <f>TEXT(SalesDataTable[[#This Row],[Order Date]],"mmm")</f>
        <v>Nov</v>
      </c>
    </row>
    <row r="2387" spans="1:24" ht="15.6">
      <c r="A2387" s="2">
        <v>2221</v>
      </c>
      <c r="B2387" s="12">
        <v>46343</v>
      </c>
      <c r="C2387" s="14">
        <f>YEAR(SalesDataTable[[#This Row],[Order Date]])</f>
        <v>2026</v>
      </c>
      <c r="D2387" s="14">
        <f>ROUNDUP(MONTH(SalesDataTable[[#This Row],[Order Date]])/3,0)</f>
        <v>4</v>
      </c>
      <c r="E2387" s="14">
        <f>MONTH(SalesDataTable[[#This Row],[Order Date]])</f>
        <v>11</v>
      </c>
      <c r="F2387" s="14" t="str">
        <f>TEXT(SalesDataTable[[#This Row],[Order Date]],"mmm")</f>
        <v>Nov</v>
      </c>
      <c r="G2387" s="3" t="s">
        <v>6</v>
      </c>
      <c r="H2387" s="3" t="s">
        <v>43</v>
      </c>
      <c r="I2387" s="3" t="s">
        <v>28</v>
      </c>
      <c r="J2387" s="3" t="s">
        <v>3</v>
      </c>
      <c r="K2387" s="3" t="s">
        <v>4</v>
      </c>
      <c r="L2387" s="3" t="s">
        <v>26</v>
      </c>
      <c r="M2387" s="8">
        <v>1</v>
      </c>
      <c r="N2387" s="5">
        <v>39.81</v>
      </c>
      <c r="O2387" s="6">
        <v>0.05</v>
      </c>
      <c r="P2387" s="5">
        <v>16.25</v>
      </c>
      <c r="Q2387" s="5">
        <f t="shared" si="148"/>
        <v>37.819499999999998</v>
      </c>
      <c r="R2387" s="5">
        <f t="shared" si="149"/>
        <v>16.25</v>
      </c>
      <c r="S2387" s="5">
        <f t="shared" si="150"/>
        <v>21.569499999999998</v>
      </c>
      <c r="T2387" s="7">
        <f t="shared" si="151"/>
        <v>0.57032747656632155</v>
      </c>
      <c r="U2387" s="4">
        <f>YEAR(SalesDataTable[[#This Row],[Order Date]])</f>
        <v>2026</v>
      </c>
      <c r="V2387" s="7" t="str">
        <f>"Q"&amp;ROUNDUP(MONTH(SalesDataTable[[#This Row],[Order Date]])/3,0)</f>
        <v>Q4</v>
      </c>
      <c r="W2387" s="8">
        <f>MONTH(SalesDataTable[[#This Row],[Order Date]])</f>
        <v>11</v>
      </c>
      <c r="X2387" s="7" t="str">
        <f>TEXT(SalesDataTable[[#This Row],[Order Date]],"mmm")</f>
        <v>Nov</v>
      </c>
    </row>
    <row r="2388" spans="1:24" ht="15.6">
      <c r="A2388" s="2">
        <v>3836</v>
      </c>
      <c r="B2388" s="12">
        <v>46343</v>
      </c>
      <c r="C2388" s="14">
        <f>YEAR(SalesDataTable[[#This Row],[Order Date]])</f>
        <v>2026</v>
      </c>
      <c r="D2388" s="14">
        <f>ROUNDUP(MONTH(SalesDataTable[[#This Row],[Order Date]])/3,0)</f>
        <v>4</v>
      </c>
      <c r="E2388" s="14">
        <f>MONTH(SalesDataTable[[#This Row],[Order Date]])</f>
        <v>11</v>
      </c>
      <c r="F2388" s="14" t="str">
        <f>TEXT(SalesDataTable[[#This Row],[Order Date]],"mmm")</f>
        <v>Nov</v>
      </c>
      <c r="G2388" s="3" t="s">
        <v>20</v>
      </c>
      <c r="H2388" s="3" t="s">
        <v>21</v>
      </c>
      <c r="I2388" s="3" t="s">
        <v>19</v>
      </c>
      <c r="J2388" s="3" t="s">
        <v>3</v>
      </c>
      <c r="K2388" s="3" t="s">
        <v>9</v>
      </c>
      <c r="L2388" s="3" t="s">
        <v>10</v>
      </c>
      <c r="M2388" s="8">
        <v>1</v>
      </c>
      <c r="N2388" s="5">
        <v>91.43</v>
      </c>
      <c r="O2388" s="6">
        <v>0.1</v>
      </c>
      <c r="P2388" s="5">
        <v>45.06</v>
      </c>
      <c r="Q2388" s="5">
        <f t="shared" si="148"/>
        <v>82.287000000000006</v>
      </c>
      <c r="R2388" s="5">
        <f t="shared" si="149"/>
        <v>45.06</v>
      </c>
      <c r="S2388" s="5">
        <f t="shared" si="150"/>
        <v>37.227000000000004</v>
      </c>
      <c r="T2388" s="7">
        <f t="shared" si="151"/>
        <v>0.45240438951474715</v>
      </c>
      <c r="U2388" s="4">
        <f>YEAR(SalesDataTable[[#This Row],[Order Date]])</f>
        <v>2026</v>
      </c>
      <c r="V2388" s="7" t="str">
        <f>"Q"&amp;ROUNDUP(MONTH(SalesDataTable[[#This Row],[Order Date]])/3,0)</f>
        <v>Q4</v>
      </c>
      <c r="W2388" s="8">
        <f>MONTH(SalesDataTable[[#This Row],[Order Date]])</f>
        <v>11</v>
      </c>
      <c r="X2388" s="7" t="str">
        <f>TEXT(SalesDataTable[[#This Row],[Order Date]],"mmm")</f>
        <v>Nov</v>
      </c>
    </row>
    <row r="2389" spans="1:24" ht="15.6">
      <c r="A2389" s="2">
        <v>4437</v>
      </c>
      <c r="B2389" s="12">
        <v>46343</v>
      </c>
      <c r="C2389" s="14">
        <f>YEAR(SalesDataTable[[#This Row],[Order Date]])</f>
        <v>2026</v>
      </c>
      <c r="D2389" s="14">
        <f>ROUNDUP(MONTH(SalesDataTable[[#This Row],[Order Date]])/3,0)</f>
        <v>4</v>
      </c>
      <c r="E2389" s="14">
        <f>MONTH(SalesDataTable[[#This Row],[Order Date]])</f>
        <v>11</v>
      </c>
      <c r="F2389" s="14" t="str">
        <f>TEXT(SalesDataTable[[#This Row],[Order Date]],"mmm")</f>
        <v>Nov</v>
      </c>
      <c r="G2389" s="3" t="s">
        <v>11</v>
      </c>
      <c r="H2389" s="3" t="s">
        <v>12</v>
      </c>
      <c r="I2389" s="3" t="s">
        <v>2</v>
      </c>
      <c r="J2389" s="3" t="s">
        <v>3</v>
      </c>
      <c r="K2389" s="3" t="s">
        <v>34</v>
      </c>
      <c r="L2389" s="3" t="s">
        <v>38</v>
      </c>
      <c r="M2389" s="8">
        <v>1</v>
      </c>
      <c r="N2389" s="5">
        <v>122.64</v>
      </c>
      <c r="O2389" s="6">
        <v>0</v>
      </c>
      <c r="P2389" s="5">
        <v>68.58</v>
      </c>
      <c r="Q2389" s="5">
        <f t="shared" si="148"/>
        <v>122.64</v>
      </c>
      <c r="R2389" s="5">
        <f t="shared" si="149"/>
        <v>68.58</v>
      </c>
      <c r="S2389" s="5">
        <f t="shared" si="150"/>
        <v>54.06</v>
      </c>
      <c r="T2389" s="7">
        <f t="shared" si="151"/>
        <v>0.44080234833659493</v>
      </c>
      <c r="U2389" s="4">
        <f>YEAR(SalesDataTable[[#This Row],[Order Date]])</f>
        <v>2026</v>
      </c>
      <c r="V2389" s="7" t="str">
        <f>"Q"&amp;ROUNDUP(MONTH(SalesDataTable[[#This Row],[Order Date]])/3,0)</f>
        <v>Q4</v>
      </c>
      <c r="W2389" s="8">
        <f>MONTH(SalesDataTable[[#This Row],[Order Date]])</f>
        <v>11</v>
      </c>
      <c r="X2389" s="7" t="str">
        <f>TEXT(SalesDataTable[[#This Row],[Order Date]],"mmm")</f>
        <v>Nov</v>
      </c>
    </row>
    <row r="2390" spans="1:24" ht="15.6">
      <c r="A2390" s="2">
        <v>4735</v>
      </c>
      <c r="B2390" s="12">
        <v>46343</v>
      </c>
      <c r="C2390" s="14">
        <f>YEAR(SalesDataTable[[#This Row],[Order Date]])</f>
        <v>2026</v>
      </c>
      <c r="D2390" s="14">
        <f>ROUNDUP(MONTH(SalesDataTable[[#This Row],[Order Date]])/3,0)</f>
        <v>4</v>
      </c>
      <c r="E2390" s="14">
        <f>MONTH(SalesDataTable[[#This Row],[Order Date]])</f>
        <v>11</v>
      </c>
      <c r="F2390" s="14" t="str">
        <f>TEXT(SalesDataTable[[#This Row],[Order Date]],"mmm")</f>
        <v>Nov</v>
      </c>
      <c r="G2390" s="3" t="s">
        <v>6</v>
      </c>
      <c r="H2390" s="3" t="s">
        <v>43</v>
      </c>
      <c r="I2390" s="3" t="s">
        <v>2</v>
      </c>
      <c r="J2390" s="3" t="s">
        <v>16</v>
      </c>
      <c r="K2390" s="3" t="s">
        <v>4</v>
      </c>
      <c r="L2390" s="3"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c r="U2390" s="4">
        <f>YEAR(SalesDataTable[[#This Row],[Order Date]])</f>
        <v>2026</v>
      </c>
      <c r="V2390" s="7" t="str">
        <f>"Q"&amp;ROUNDUP(MONTH(SalesDataTable[[#This Row],[Order Date]])/3,0)</f>
        <v>Q4</v>
      </c>
      <c r="W2390" s="8">
        <f>MONTH(SalesDataTable[[#This Row],[Order Date]])</f>
        <v>11</v>
      </c>
      <c r="X2390" s="7" t="str">
        <f>TEXT(SalesDataTable[[#This Row],[Order Date]],"mmm")</f>
        <v>Nov</v>
      </c>
    </row>
    <row r="2391" spans="1:24" ht="15.6">
      <c r="A2391" s="2">
        <v>554</v>
      </c>
      <c r="B2391" s="12">
        <v>46344</v>
      </c>
      <c r="C2391" s="14">
        <f>YEAR(SalesDataTable[[#This Row],[Order Date]])</f>
        <v>2026</v>
      </c>
      <c r="D2391" s="14">
        <f>ROUNDUP(MONTH(SalesDataTable[[#This Row],[Order Date]])/3,0)</f>
        <v>4</v>
      </c>
      <c r="E2391" s="14">
        <f>MONTH(SalesDataTable[[#This Row],[Order Date]])</f>
        <v>11</v>
      </c>
      <c r="F2391" s="14" t="str">
        <f>TEXT(SalesDataTable[[#This Row],[Order Date]],"mmm")</f>
        <v>Nov</v>
      </c>
      <c r="G2391" s="3" t="s">
        <v>11</v>
      </c>
      <c r="H2391" s="3" t="s">
        <v>25</v>
      </c>
      <c r="I2391" s="3" t="s">
        <v>28</v>
      </c>
      <c r="J2391" s="3" t="s">
        <v>16</v>
      </c>
      <c r="K2391" s="3" t="s">
        <v>34</v>
      </c>
      <c r="L2391" s="3"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c r="U2391" s="4">
        <f>YEAR(SalesDataTable[[#This Row],[Order Date]])</f>
        <v>2026</v>
      </c>
      <c r="V2391" s="7" t="str">
        <f>"Q"&amp;ROUNDUP(MONTH(SalesDataTable[[#This Row],[Order Date]])/3,0)</f>
        <v>Q4</v>
      </c>
      <c r="W2391" s="8">
        <f>MONTH(SalesDataTable[[#This Row],[Order Date]])</f>
        <v>11</v>
      </c>
      <c r="X2391" s="7" t="str">
        <f>TEXT(SalesDataTable[[#This Row],[Order Date]],"mmm")</f>
        <v>Nov</v>
      </c>
    </row>
    <row r="2392" spans="1:24" ht="15.6">
      <c r="A2392" s="2">
        <v>1205</v>
      </c>
      <c r="B2392" s="12">
        <v>46344</v>
      </c>
      <c r="C2392" s="14">
        <f>YEAR(SalesDataTable[[#This Row],[Order Date]])</f>
        <v>2026</v>
      </c>
      <c r="D2392" s="14">
        <f>ROUNDUP(MONTH(SalesDataTable[[#This Row],[Order Date]])/3,0)</f>
        <v>4</v>
      </c>
      <c r="E2392" s="14">
        <f>MONTH(SalesDataTable[[#This Row],[Order Date]])</f>
        <v>11</v>
      </c>
      <c r="F2392" s="14" t="str">
        <f>TEXT(SalesDataTable[[#This Row],[Order Date]],"mmm")</f>
        <v>Nov</v>
      </c>
      <c r="G2392" s="3" t="s">
        <v>20</v>
      </c>
      <c r="H2392" s="3" t="s">
        <v>47</v>
      </c>
      <c r="I2392" s="3" t="s">
        <v>2</v>
      </c>
      <c r="J2392" s="3" t="s">
        <v>3</v>
      </c>
      <c r="K2392" s="3" t="s">
        <v>4</v>
      </c>
      <c r="L2392" s="3"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c r="U2392" s="4">
        <f>YEAR(SalesDataTable[[#This Row],[Order Date]])</f>
        <v>2026</v>
      </c>
      <c r="V2392" s="7" t="str">
        <f>"Q"&amp;ROUNDUP(MONTH(SalesDataTable[[#This Row],[Order Date]])/3,0)</f>
        <v>Q4</v>
      </c>
      <c r="W2392" s="8">
        <f>MONTH(SalesDataTable[[#This Row],[Order Date]])</f>
        <v>11</v>
      </c>
      <c r="X2392" s="7" t="str">
        <f>TEXT(SalesDataTable[[#This Row],[Order Date]],"mmm")</f>
        <v>Nov</v>
      </c>
    </row>
    <row r="2393" spans="1:24" ht="15.6">
      <c r="A2393" s="2">
        <v>1979</v>
      </c>
      <c r="B2393" s="12">
        <v>46344</v>
      </c>
      <c r="C2393" s="14">
        <f>YEAR(SalesDataTable[[#This Row],[Order Date]])</f>
        <v>2026</v>
      </c>
      <c r="D2393" s="14">
        <f>ROUNDUP(MONTH(SalesDataTable[[#This Row],[Order Date]])/3,0)</f>
        <v>4</v>
      </c>
      <c r="E2393" s="14">
        <f>MONTH(SalesDataTable[[#This Row],[Order Date]])</f>
        <v>11</v>
      </c>
      <c r="F2393" s="14" t="str">
        <f>TEXT(SalesDataTable[[#This Row],[Order Date]],"mmm")</f>
        <v>Nov</v>
      </c>
      <c r="G2393" s="3" t="s">
        <v>6</v>
      </c>
      <c r="H2393" s="3" t="s">
        <v>41</v>
      </c>
      <c r="I2393" s="3" t="s">
        <v>19</v>
      </c>
      <c r="J2393" s="3" t="s">
        <v>3</v>
      </c>
      <c r="K2393" s="3" t="s">
        <v>23</v>
      </c>
      <c r="L2393" s="3" t="s">
        <v>51</v>
      </c>
      <c r="M2393" s="8">
        <v>3</v>
      </c>
      <c r="N2393" s="5">
        <v>120.29</v>
      </c>
      <c r="O2393" s="6">
        <v>0</v>
      </c>
      <c r="P2393" s="5">
        <v>62.04</v>
      </c>
      <c r="Q2393" s="5">
        <f t="shared" si="148"/>
        <v>360.87</v>
      </c>
      <c r="R2393" s="5">
        <f t="shared" si="149"/>
        <v>186.12</v>
      </c>
      <c r="S2393" s="5">
        <f t="shared" si="150"/>
        <v>174.75</v>
      </c>
      <c r="T2393" s="7">
        <f t="shared" si="151"/>
        <v>0.48424640452240419</v>
      </c>
      <c r="U2393" s="4">
        <f>YEAR(SalesDataTable[[#This Row],[Order Date]])</f>
        <v>2026</v>
      </c>
      <c r="V2393" s="7" t="str">
        <f>"Q"&amp;ROUNDUP(MONTH(SalesDataTable[[#This Row],[Order Date]])/3,0)</f>
        <v>Q4</v>
      </c>
      <c r="W2393" s="8">
        <f>MONTH(SalesDataTable[[#This Row],[Order Date]])</f>
        <v>11</v>
      </c>
      <c r="X2393" s="7" t="str">
        <f>TEXT(SalesDataTable[[#This Row],[Order Date]],"mmm")</f>
        <v>Nov</v>
      </c>
    </row>
    <row r="2394" spans="1:24" ht="15.6">
      <c r="A2394" s="2">
        <v>2151</v>
      </c>
      <c r="B2394" s="12">
        <v>46344</v>
      </c>
      <c r="C2394" s="14">
        <f>YEAR(SalesDataTable[[#This Row],[Order Date]])</f>
        <v>2026</v>
      </c>
      <c r="D2394" s="14">
        <f>ROUNDUP(MONTH(SalesDataTable[[#This Row],[Order Date]])/3,0)</f>
        <v>4</v>
      </c>
      <c r="E2394" s="14">
        <f>MONTH(SalesDataTable[[#This Row],[Order Date]])</f>
        <v>11</v>
      </c>
      <c r="F2394" s="14" t="str">
        <f>TEXT(SalesDataTable[[#This Row],[Order Date]],"mmm")</f>
        <v>Nov</v>
      </c>
      <c r="G2394" s="3" t="s">
        <v>6</v>
      </c>
      <c r="H2394" s="3" t="s">
        <v>7</v>
      </c>
      <c r="I2394" s="3" t="s">
        <v>2</v>
      </c>
      <c r="J2394" s="3" t="s">
        <v>13</v>
      </c>
      <c r="K2394" s="3" t="s">
        <v>23</v>
      </c>
      <c r="L2394" s="3"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c r="U2394" s="4">
        <f>YEAR(SalesDataTable[[#This Row],[Order Date]])</f>
        <v>2026</v>
      </c>
      <c r="V2394" s="7" t="str">
        <f>"Q"&amp;ROUNDUP(MONTH(SalesDataTable[[#This Row],[Order Date]])/3,0)</f>
        <v>Q4</v>
      </c>
      <c r="W2394" s="8">
        <f>MONTH(SalesDataTable[[#This Row],[Order Date]])</f>
        <v>11</v>
      </c>
      <c r="X2394" s="7" t="str">
        <f>TEXT(SalesDataTable[[#This Row],[Order Date]],"mmm")</f>
        <v>Nov</v>
      </c>
    </row>
    <row r="2395" spans="1:24" ht="15.6">
      <c r="A2395" s="2">
        <v>2730</v>
      </c>
      <c r="B2395" s="12">
        <v>46344</v>
      </c>
      <c r="C2395" s="14">
        <f>YEAR(SalesDataTable[[#This Row],[Order Date]])</f>
        <v>2026</v>
      </c>
      <c r="D2395" s="14">
        <f>ROUNDUP(MONTH(SalesDataTable[[#This Row],[Order Date]])/3,0)</f>
        <v>4</v>
      </c>
      <c r="E2395" s="14">
        <f>MONTH(SalesDataTable[[#This Row],[Order Date]])</f>
        <v>11</v>
      </c>
      <c r="F2395" s="14" t="str">
        <f>TEXT(SalesDataTable[[#This Row],[Order Date]],"mmm")</f>
        <v>Nov</v>
      </c>
      <c r="G2395" s="3" t="s">
        <v>0</v>
      </c>
      <c r="H2395" s="3" t="s">
        <v>1</v>
      </c>
      <c r="I2395" s="3" t="s">
        <v>2</v>
      </c>
      <c r="J2395" s="3" t="s">
        <v>3</v>
      </c>
      <c r="K2395" s="3" t="s">
        <v>9</v>
      </c>
      <c r="L2395" s="3"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c r="U2395" s="4">
        <f>YEAR(SalesDataTable[[#This Row],[Order Date]])</f>
        <v>2026</v>
      </c>
      <c r="V2395" s="7" t="str">
        <f>"Q"&amp;ROUNDUP(MONTH(SalesDataTable[[#This Row],[Order Date]])/3,0)</f>
        <v>Q4</v>
      </c>
      <c r="W2395" s="8">
        <f>MONTH(SalesDataTable[[#This Row],[Order Date]])</f>
        <v>11</v>
      </c>
      <c r="X2395" s="7" t="str">
        <f>TEXT(SalesDataTable[[#This Row],[Order Date]],"mmm")</f>
        <v>Nov</v>
      </c>
    </row>
    <row r="2396" spans="1:24" ht="15.6">
      <c r="A2396" s="2">
        <v>2779</v>
      </c>
      <c r="B2396" s="12">
        <v>46344</v>
      </c>
      <c r="C2396" s="14">
        <f>YEAR(SalesDataTable[[#This Row],[Order Date]])</f>
        <v>2026</v>
      </c>
      <c r="D2396" s="14">
        <f>ROUNDUP(MONTH(SalesDataTable[[#This Row],[Order Date]])/3,0)</f>
        <v>4</v>
      </c>
      <c r="E2396" s="14">
        <f>MONTH(SalesDataTable[[#This Row],[Order Date]])</f>
        <v>11</v>
      </c>
      <c r="F2396" s="14" t="str">
        <f>TEXT(SalesDataTable[[#This Row],[Order Date]],"mmm")</f>
        <v>Nov</v>
      </c>
      <c r="G2396" s="3" t="s">
        <v>0</v>
      </c>
      <c r="H2396" s="3" t="s">
        <v>50</v>
      </c>
      <c r="I2396" s="3" t="s">
        <v>8</v>
      </c>
      <c r="J2396" s="3" t="s">
        <v>16</v>
      </c>
      <c r="K2396" s="3" t="s">
        <v>34</v>
      </c>
      <c r="L2396" s="3" t="s">
        <v>38</v>
      </c>
      <c r="M2396" s="8">
        <v>4</v>
      </c>
      <c r="N2396" s="5">
        <v>123.4</v>
      </c>
      <c r="O2396" s="6">
        <v>0.05</v>
      </c>
      <c r="P2396" s="5">
        <v>70.930000000000007</v>
      </c>
      <c r="Q2396" s="5">
        <f t="shared" si="148"/>
        <v>468.92</v>
      </c>
      <c r="R2396" s="5">
        <f t="shared" si="149"/>
        <v>283.72000000000003</v>
      </c>
      <c r="S2396" s="5">
        <f t="shared" si="150"/>
        <v>185.2</v>
      </c>
      <c r="T2396" s="7">
        <f t="shared" si="151"/>
        <v>0.3949500980977565</v>
      </c>
      <c r="U2396" s="4">
        <f>YEAR(SalesDataTable[[#This Row],[Order Date]])</f>
        <v>2026</v>
      </c>
      <c r="V2396" s="7" t="str">
        <f>"Q"&amp;ROUNDUP(MONTH(SalesDataTable[[#This Row],[Order Date]])/3,0)</f>
        <v>Q4</v>
      </c>
      <c r="W2396" s="8">
        <f>MONTH(SalesDataTable[[#This Row],[Order Date]])</f>
        <v>11</v>
      </c>
      <c r="X2396" s="7" t="str">
        <f>TEXT(SalesDataTable[[#This Row],[Order Date]],"mmm")</f>
        <v>Nov</v>
      </c>
    </row>
    <row r="2397" spans="1:24" ht="15.6">
      <c r="A2397" s="2">
        <v>2853</v>
      </c>
      <c r="B2397" s="12">
        <v>46344</v>
      </c>
      <c r="C2397" s="14">
        <f>YEAR(SalesDataTable[[#This Row],[Order Date]])</f>
        <v>2026</v>
      </c>
      <c r="D2397" s="14">
        <f>ROUNDUP(MONTH(SalesDataTable[[#This Row],[Order Date]])/3,0)</f>
        <v>4</v>
      </c>
      <c r="E2397" s="14">
        <f>MONTH(SalesDataTable[[#This Row],[Order Date]])</f>
        <v>11</v>
      </c>
      <c r="F2397" s="14" t="str">
        <f>TEXT(SalesDataTable[[#This Row],[Order Date]],"mmm")</f>
        <v>Nov</v>
      </c>
      <c r="G2397" s="3" t="s">
        <v>11</v>
      </c>
      <c r="H2397" s="3" t="s">
        <v>18</v>
      </c>
      <c r="I2397" s="3" t="s">
        <v>2</v>
      </c>
      <c r="J2397" s="3" t="s">
        <v>13</v>
      </c>
      <c r="K2397" s="3" t="s">
        <v>4</v>
      </c>
      <c r="L2397" s="3" t="s">
        <v>30</v>
      </c>
      <c r="M2397" s="8">
        <v>1</v>
      </c>
      <c r="N2397" s="5">
        <v>104.64</v>
      </c>
      <c r="O2397" s="6">
        <v>0</v>
      </c>
      <c r="P2397" s="5">
        <v>50.79</v>
      </c>
      <c r="Q2397" s="5">
        <f t="shared" si="148"/>
        <v>104.64</v>
      </c>
      <c r="R2397" s="5">
        <f t="shared" si="149"/>
        <v>50.79</v>
      </c>
      <c r="S2397" s="5">
        <f t="shared" si="150"/>
        <v>53.85</v>
      </c>
      <c r="T2397" s="7">
        <f t="shared" si="151"/>
        <v>0.51462155963302758</v>
      </c>
      <c r="U2397" s="4">
        <f>YEAR(SalesDataTable[[#This Row],[Order Date]])</f>
        <v>2026</v>
      </c>
      <c r="V2397" s="7" t="str">
        <f>"Q"&amp;ROUNDUP(MONTH(SalesDataTable[[#This Row],[Order Date]])/3,0)</f>
        <v>Q4</v>
      </c>
      <c r="W2397" s="8">
        <f>MONTH(SalesDataTable[[#This Row],[Order Date]])</f>
        <v>11</v>
      </c>
      <c r="X2397" s="7" t="str">
        <f>TEXT(SalesDataTable[[#This Row],[Order Date]],"mmm")</f>
        <v>Nov</v>
      </c>
    </row>
    <row r="2398" spans="1:24" ht="15.6">
      <c r="A2398" s="2">
        <v>3825</v>
      </c>
      <c r="B2398" s="12">
        <v>46344</v>
      </c>
      <c r="C2398" s="14">
        <f>YEAR(SalesDataTable[[#This Row],[Order Date]])</f>
        <v>2026</v>
      </c>
      <c r="D2398" s="14">
        <f>ROUNDUP(MONTH(SalesDataTable[[#This Row],[Order Date]])/3,0)</f>
        <v>4</v>
      </c>
      <c r="E2398" s="14">
        <f>MONTH(SalesDataTable[[#This Row],[Order Date]])</f>
        <v>11</v>
      </c>
      <c r="F2398" s="14" t="str">
        <f>TEXT(SalesDataTable[[#This Row],[Order Date]],"mmm")</f>
        <v>Nov</v>
      </c>
      <c r="G2398" s="3" t="s">
        <v>20</v>
      </c>
      <c r="H2398" s="3" t="s">
        <v>33</v>
      </c>
      <c r="I2398" s="3" t="s">
        <v>2</v>
      </c>
      <c r="J2398" s="3" t="s">
        <v>13</v>
      </c>
      <c r="K2398" s="3" t="s">
        <v>14</v>
      </c>
      <c r="L2398" s="3"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c r="U2398" s="4">
        <f>YEAR(SalesDataTable[[#This Row],[Order Date]])</f>
        <v>2026</v>
      </c>
      <c r="V2398" s="7" t="str">
        <f>"Q"&amp;ROUNDUP(MONTH(SalesDataTable[[#This Row],[Order Date]])/3,0)</f>
        <v>Q4</v>
      </c>
      <c r="W2398" s="8">
        <f>MONTH(SalesDataTable[[#This Row],[Order Date]])</f>
        <v>11</v>
      </c>
      <c r="X2398" s="7" t="str">
        <f>TEXT(SalesDataTable[[#This Row],[Order Date]],"mmm")</f>
        <v>Nov</v>
      </c>
    </row>
    <row r="2399" spans="1:24" ht="15.6">
      <c r="A2399" s="2">
        <v>4808</v>
      </c>
      <c r="B2399" s="12">
        <v>46344</v>
      </c>
      <c r="C2399" s="14">
        <f>YEAR(SalesDataTable[[#This Row],[Order Date]])</f>
        <v>2026</v>
      </c>
      <c r="D2399" s="14">
        <f>ROUNDUP(MONTH(SalesDataTable[[#This Row],[Order Date]])/3,0)</f>
        <v>4</v>
      </c>
      <c r="E2399" s="14">
        <f>MONTH(SalesDataTable[[#This Row],[Order Date]])</f>
        <v>11</v>
      </c>
      <c r="F2399" s="14" t="str">
        <f>TEXT(SalesDataTable[[#This Row],[Order Date]],"mmm")</f>
        <v>Nov</v>
      </c>
      <c r="G2399" s="3" t="s">
        <v>11</v>
      </c>
      <c r="H2399" s="3" t="s">
        <v>52</v>
      </c>
      <c r="I2399" s="3" t="s">
        <v>2</v>
      </c>
      <c r="J2399" s="3" t="s">
        <v>13</v>
      </c>
      <c r="K2399" s="3" t="s">
        <v>23</v>
      </c>
      <c r="L2399" s="3" t="s">
        <v>40</v>
      </c>
      <c r="M2399" s="8">
        <v>2</v>
      </c>
      <c r="N2399" s="5">
        <v>81.67</v>
      </c>
      <c r="O2399" s="6">
        <v>0.05</v>
      </c>
      <c r="P2399" s="5">
        <v>40.43</v>
      </c>
      <c r="Q2399" s="5">
        <f t="shared" si="148"/>
        <v>155.173</v>
      </c>
      <c r="R2399" s="5">
        <f t="shared" si="149"/>
        <v>80.86</v>
      </c>
      <c r="S2399" s="5">
        <f t="shared" si="150"/>
        <v>74.313000000000002</v>
      </c>
      <c r="T2399" s="7">
        <f t="shared" si="151"/>
        <v>0.4789041908063903</v>
      </c>
      <c r="U2399" s="4">
        <f>YEAR(SalesDataTable[[#This Row],[Order Date]])</f>
        <v>2026</v>
      </c>
      <c r="V2399" s="7" t="str">
        <f>"Q"&amp;ROUNDUP(MONTH(SalesDataTable[[#This Row],[Order Date]])/3,0)</f>
        <v>Q4</v>
      </c>
      <c r="W2399" s="8">
        <f>MONTH(SalesDataTable[[#This Row],[Order Date]])</f>
        <v>11</v>
      </c>
      <c r="X2399" s="7" t="str">
        <f>TEXT(SalesDataTable[[#This Row],[Order Date]],"mmm")</f>
        <v>Nov</v>
      </c>
    </row>
    <row r="2400" spans="1:24" ht="15.6">
      <c r="A2400" s="2">
        <v>5131</v>
      </c>
      <c r="B2400" s="12">
        <v>46344</v>
      </c>
      <c r="C2400" s="14">
        <f>YEAR(SalesDataTable[[#This Row],[Order Date]])</f>
        <v>2026</v>
      </c>
      <c r="D2400" s="14">
        <f>ROUNDUP(MONTH(SalesDataTable[[#This Row],[Order Date]])/3,0)</f>
        <v>4</v>
      </c>
      <c r="E2400" s="14">
        <f>MONTH(SalesDataTable[[#This Row],[Order Date]])</f>
        <v>11</v>
      </c>
      <c r="F2400" s="14" t="str">
        <f>TEXT(SalesDataTable[[#This Row],[Order Date]],"mmm")</f>
        <v>Nov</v>
      </c>
      <c r="G2400" s="3" t="s">
        <v>20</v>
      </c>
      <c r="H2400" s="3" t="s">
        <v>33</v>
      </c>
      <c r="I2400" s="3" t="s">
        <v>19</v>
      </c>
      <c r="J2400" s="3" t="s">
        <v>13</v>
      </c>
      <c r="K2400" s="3" t="s">
        <v>9</v>
      </c>
      <c r="L2400" s="3"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c r="U2400" s="4">
        <f>YEAR(SalesDataTable[[#This Row],[Order Date]])</f>
        <v>2026</v>
      </c>
      <c r="V2400" s="7" t="str">
        <f>"Q"&amp;ROUNDUP(MONTH(SalesDataTable[[#This Row],[Order Date]])/3,0)</f>
        <v>Q4</v>
      </c>
      <c r="W2400" s="8">
        <f>MONTH(SalesDataTable[[#This Row],[Order Date]])</f>
        <v>11</v>
      </c>
      <c r="X2400" s="7" t="str">
        <f>TEXT(SalesDataTable[[#This Row],[Order Date]],"mmm")</f>
        <v>Nov</v>
      </c>
    </row>
    <row r="2401" spans="1:24" ht="15.6">
      <c r="A2401" s="2">
        <v>1502</v>
      </c>
      <c r="B2401" s="12">
        <v>46345</v>
      </c>
      <c r="C2401" s="14">
        <f>YEAR(SalesDataTable[[#This Row],[Order Date]])</f>
        <v>2026</v>
      </c>
      <c r="D2401" s="14">
        <f>ROUNDUP(MONTH(SalesDataTable[[#This Row],[Order Date]])/3,0)</f>
        <v>4</v>
      </c>
      <c r="E2401" s="14">
        <f>MONTH(SalesDataTable[[#This Row],[Order Date]])</f>
        <v>11</v>
      </c>
      <c r="F2401" s="14" t="str">
        <f>TEXT(SalesDataTable[[#This Row],[Order Date]],"mmm")</f>
        <v>Nov</v>
      </c>
      <c r="G2401" s="3" t="s">
        <v>20</v>
      </c>
      <c r="H2401" s="3" t="s">
        <v>31</v>
      </c>
      <c r="I2401" s="3" t="s">
        <v>28</v>
      </c>
      <c r="J2401" s="3" t="s">
        <v>13</v>
      </c>
      <c r="K2401" s="3" t="s">
        <v>34</v>
      </c>
      <c r="L2401" s="3"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c r="U2401" s="4">
        <f>YEAR(SalesDataTable[[#This Row],[Order Date]])</f>
        <v>2026</v>
      </c>
      <c r="V2401" s="7" t="str">
        <f>"Q"&amp;ROUNDUP(MONTH(SalesDataTable[[#This Row],[Order Date]])/3,0)</f>
        <v>Q4</v>
      </c>
      <c r="W2401" s="8">
        <f>MONTH(SalesDataTable[[#This Row],[Order Date]])</f>
        <v>11</v>
      </c>
      <c r="X2401" s="7" t="str">
        <f>TEXT(SalesDataTable[[#This Row],[Order Date]],"mmm")</f>
        <v>Nov</v>
      </c>
    </row>
    <row r="2402" spans="1:24" ht="15.6">
      <c r="A2402" s="2">
        <v>2470</v>
      </c>
      <c r="B2402" s="12">
        <v>46345</v>
      </c>
      <c r="C2402" s="14">
        <f>YEAR(SalesDataTable[[#This Row],[Order Date]])</f>
        <v>2026</v>
      </c>
      <c r="D2402" s="14">
        <f>ROUNDUP(MONTH(SalesDataTable[[#This Row],[Order Date]])/3,0)</f>
        <v>4</v>
      </c>
      <c r="E2402" s="14">
        <f>MONTH(SalesDataTable[[#This Row],[Order Date]])</f>
        <v>11</v>
      </c>
      <c r="F2402" s="14" t="str">
        <f>TEXT(SalesDataTable[[#This Row],[Order Date]],"mmm")</f>
        <v>Nov</v>
      </c>
      <c r="G2402" s="3" t="s">
        <v>6</v>
      </c>
      <c r="H2402" s="3" t="s">
        <v>27</v>
      </c>
      <c r="I2402" s="3" t="s">
        <v>19</v>
      </c>
      <c r="J2402" s="3" t="s">
        <v>16</v>
      </c>
      <c r="K2402" s="3" t="s">
        <v>9</v>
      </c>
      <c r="L2402" s="3" t="s">
        <v>10</v>
      </c>
      <c r="M2402" s="8">
        <v>1</v>
      </c>
      <c r="N2402" s="5">
        <v>92.13</v>
      </c>
      <c r="O2402" s="6">
        <v>0.15</v>
      </c>
      <c r="P2402" s="5">
        <v>45.85</v>
      </c>
      <c r="Q2402" s="5">
        <f t="shared" si="148"/>
        <v>78.31049999999999</v>
      </c>
      <c r="R2402" s="5">
        <f t="shared" si="149"/>
        <v>45.85</v>
      </c>
      <c r="S2402" s="5">
        <f t="shared" si="150"/>
        <v>32.460499999999989</v>
      </c>
      <c r="T2402" s="7">
        <f t="shared" si="151"/>
        <v>0.41451018701195874</v>
      </c>
      <c r="U2402" s="4">
        <f>YEAR(SalesDataTable[[#This Row],[Order Date]])</f>
        <v>2026</v>
      </c>
      <c r="V2402" s="7" t="str">
        <f>"Q"&amp;ROUNDUP(MONTH(SalesDataTable[[#This Row],[Order Date]])/3,0)</f>
        <v>Q4</v>
      </c>
      <c r="W2402" s="8">
        <f>MONTH(SalesDataTable[[#This Row],[Order Date]])</f>
        <v>11</v>
      </c>
      <c r="X2402" s="7" t="str">
        <f>TEXT(SalesDataTable[[#This Row],[Order Date]],"mmm")</f>
        <v>Nov</v>
      </c>
    </row>
    <row r="2403" spans="1:24" ht="15.6">
      <c r="A2403" s="2">
        <v>3452</v>
      </c>
      <c r="B2403" s="12">
        <v>46345</v>
      </c>
      <c r="C2403" s="14">
        <f>YEAR(SalesDataTable[[#This Row],[Order Date]])</f>
        <v>2026</v>
      </c>
      <c r="D2403" s="14">
        <f>ROUNDUP(MONTH(SalesDataTable[[#This Row],[Order Date]])/3,0)</f>
        <v>4</v>
      </c>
      <c r="E2403" s="14">
        <f>MONTH(SalesDataTable[[#This Row],[Order Date]])</f>
        <v>11</v>
      </c>
      <c r="F2403" s="14" t="str">
        <f>TEXT(SalesDataTable[[#This Row],[Order Date]],"mmm")</f>
        <v>Nov</v>
      </c>
      <c r="G2403" s="3" t="s">
        <v>6</v>
      </c>
      <c r="H2403" s="3" t="s">
        <v>43</v>
      </c>
      <c r="I2403" s="3" t="s">
        <v>2</v>
      </c>
      <c r="J2403" s="3" t="s">
        <v>3</v>
      </c>
      <c r="K2403" s="3" t="s">
        <v>9</v>
      </c>
      <c r="L2403" s="3"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c r="U2403" s="4">
        <f>YEAR(SalesDataTable[[#This Row],[Order Date]])</f>
        <v>2026</v>
      </c>
      <c r="V2403" s="7" t="str">
        <f>"Q"&amp;ROUNDUP(MONTH(SalesDataTable[[#This Row],[Order Date]])/3,0)</f>
        <v>Q4</v>
      </c>
      <c r="W2403" s="8">
        <f>MONTH(SalesDataTable[[#This Row],[Order Date]])</f>
        <v>11</v>
      </c>
      <c r="X2403" s="7" t="str">
        <f>TEXT(SalesDataTable[[#This Row],[Order Date]],"mmm")</f>
        <v>Nov</v>
      </c>
    </row>
    <row r="2404" spans="1:24" ht="15.6">
      <c r="A2404" s="2">
        <v>4207</v>
      </c>
      <c r="B2404" s="12">
        <v>46345</v>
      </c>
      <c r="C2404" s="14">
        <f>YEAR(SalesDataTable[[#This Row],[Order Date]])</f>
        <v>2026</v>
      </c>
      <c r="D2404" s="14">
        <f>ROUNDUP(MONTH(SalesDataTable[[#This Row],[Order Date]])/3,0)</f>
        <v>4</v>
      </c>
      <c r="E2404" s="14">
        <f>MONTH(SalesDataTable[[#This Row],[Order Date]])</f>
        <v>11</v>
      </c>
      <c r="F2404" s="14" t="str">
        <f>TEXT(SalesDataTable[[#This Row],[Order Date]],"mmm")</f>
        <v>Nov</v>
      </c>
      <c r="G2404" s="3" t="s">
        <v>6</v>
      </c>
      <c r="H2404" s="3" t="s">
        <v>43</v>
      </c>
      <c r="I2404" s="3" t="s">
        <v>2</v>
      </c>
      <c r="J2404" s="3" t="s">
        <v>13</v>
      </c>
      <c r="K2404" s="3" t="s">
        <v>4</v>
      </c>
      <c r="L2404" s="3" t="s">
        <v>30</v>
      </c>
      <c r="M2404" s="8">
        <v>2</v>
      </c>
      <c r="N2404" s="5">
        <v>103.99</v>
      </c>
      <c r="O2404" s="6">
        <v>0</v>
      </c>
      <c r="P2404" s="5">
        <v>50.36</v>
      </c>
      <c r="Q2404" s="5">
        <f t="shared" si="148"/>
        <v>207.98</v>
      </c>
      <c r="R2404" s="5">
        <f t="shared" si="149"/>
        <v>100.72</v>
      </c>
      <c r="S2404" s="5">
        <f t="shared" si="150"/>
        <v>107.25999999999999</v>
      </c>
      <c r="T2404" s="7">
        <f t="shared" si="151"/>
        <v>0.51572266564092695</v>
      </c>
      <c r="U2404" s="4">
        <f>YEAR(SalesDataTable[[#This Row],[Order Date]])</f>
        <v>2026</v>
      </c>
      <c r="V2404" s="7" t="str">
        <f>"Q"&amp;ROUNDUP(MONTH(SalesDataTable[[#This Row],[Order Date]])/3,0)</f>
        <v>Q4</v>
      </c>
      <c r="W2404" s="8">
        <f>MONTH(SalesDataTable[[#This Row],[Order Date]])</f>
        <v>11</v>
      </c>
      <c r="X2404" s="7" t="str">
        <f>TEXT(SalesDataTable[[#This Row],[Order Date]],"mmm")</f>
        <v>Nov</v>
      </c>
    </row>
    <row r="2405" spans="1:24" ht="15.6">
      <c r="A2405" s="2">
        <v>695</v>
      </c>
      <c r="B2405" s="12">
        <v>46346</v>
      </c>
      <c r="C2405" s="14">
        <f>YEAR(SalesDataTable[[#This Row],[Order Date]])</f>
        <v>2026</v>
      </c>
      <c r="D2405" s="14">
        <f>ROUNDUP(MONTH(SalesDataTable[[#This Row],[Order Date]])/3,0)</f>
        <v>4</v>
      </c>
      <c r="E2405" s="14">
        <f>MONTH(SalesDataTable[[#This Row],[Order Date]])</f>
        <v>11</v>
      </c>
      <c r="F2405" s="14" t="str">
        <f>TEXT(SalesDataTable[[#This Row],[Order Date]],"mmm")</f>
        <v>Nov</v>
      </c>
      <c r="G2405" s="3" t="s">
        <v>11</v>
      </c>
      <c r="H2405" s="3" t="s">
        <v>18</v>
      </c>
      <c r="I2405" s="3" t="s">
        <v>2</v>
      </c>
      <c r="J2405" s="3" t="s">
        <v>3</v>
      </c>
      <c r="K2405" s="3" t="s">
        <v>14</v>
      </c>
      <c r="L2405" s="3"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c r="U2405" s="4">
        <f>YEAR(SalesDataTable[[#This Row],[Order Date]])</f>
        <v>2026</v>
      </c>
      <c r="V2405" s="7" t="str">
        <f>"Q"&amp;ROUNDUP(MONTH(SalesDataTable[[#This Row],[Order Date]])/3,0)</f>
        <v>Q4</v>
      </c>
      <c r="W2405" s="8">
        <f>MONTH(SalesDataTable[[#This Row],[Order Date]])</f>
        <v>11</v>
      </c>
      <c r="X2405" s="7" t="str">
        <f>TEXT(SalesDataTable[[#This Row],[Order Date]],"mmm")</f>
        <v>Nov</v>
      </c>
    </row>
    <row r="2406" spans="1:24" ht="15.6">
      <c r="A2406" s="2">
        <v>1127</v>
      </c>
      <c r="B2406" s="12">
        <v>46346</v>
      </c>
      <c r="C2406" s="14">
        <f>YEAR(SalesDataTable[[#This Row],[Order Date]])</f>
        <v>2026</v>
      </c>
      <c r="D2406" s="14">
        <f>ROUNDUP(MONTH(SalesDataTable[[#This Row],[Order Date]])/3,0)</f>
        <v>4</v>
      </c>
      <c r="E2406" s="14">
        <f>MONTH(SalesDataTable[[#This Row],[Order Date]])</f>
        <v>11</v>
      </c>
      <c r="F2406" s="14" t="str">
        <f>TEXT(SalesDataTable[[#This Row],[Order Date]],"mmm")</f>
        <v>Nov</v>
      </c>
      <c r="G2406" s="3" t="s">
        <v>0</v>
      </c>
      <c r="H2406" s="3" t="s">
        <v>1</v>
      </c>
      <c r="I2406" s="3" t="s">
        <v>28</v>
      </c>
      <c r="J2406" s="3" t="s">
        <v>13</v>
      </c>
      <c r="K2406" s="3" t="s">
        <v>4</v>
      </c>
      <c r="L2406" s="3" t="s">
        <v>5</v>
      </c>
      <c r="M2406" s="8">
        <v>2</v>
      </c>
      <c r="N2406" s="5">
        <v>81.02</v>
      </c>
      <c r="O2406" s="6">
        <v>0</v>
      </c>
      <c r="P2406" s="5">
        <v>43.22</v>
      </c>
      <c r="Q2406" s="5">
        <f t="shared" si="148"/>
        <v>162.04</v>
      </c>
      <c r="R2406" s="5">
        <f t="shared" si="149"/>
        <v>86.44</v>
      </c>
      <c r="S2406" s="5">
        <f t="shared" si="150"/>
        <v>75.599999999999994</v>
      </c>
      <c r="T2406" s="7">
        <f t="shared" si="151"/>
        <v>0.46655146877314241</v>
      </c>
      <c r="U2406" s="4">
        <f>YEAR(SalesDataTable[[#This Row],[Order Date]])</f>
        <v>2026</v>
      </c>
      <c r="V2406" s="7" t="str">
        <f>"Q"&amp;ROUNDUP(MONTH(SalesDataTable[[#This Row],[Order Date]])/3,0)</f>
        <v>Q4</v>
      </c>
      <c r="W2406" s="8">
        <f>MONTH(SalesDataTable[[#This Row],[Order Date]])</f>
        <v>11</v>
      </c>
      <c r="X2406" s="7" t="str">
        <f>TEXT(SalesDataTable[[#This Row],[Order Date]],"mmm")</f>
        <v>Nov</v>
      </c>
    </row>
    <row r="2407" spans="1:24" ht="15.6">
      <c r="A2407" s="2">
        <v>1174</v>
      </c>
      <c r="B2407" s="12">
        <v>46346</v>
      </c>
      <c r="C2407" s="14">
        <f>YEAR(SalesDataTable[[#This Row],[Order Date]])</f>
        <v>2026</v>
      </c>
      <c r="D2407" s="14">
        <f>ROUNDUP(MONTH(SalesDataTable[[#This Row],[Order Date]])/3,0)</f>
        <v>4</v>
      </c>
      <c r="E2407" s="14">
        <f>MONTH(SalesDataTable[[#This Row],[Order Date]])</f>
        <v>11</v>
      </c>
      <c r="F2407" s="14" t="str">
        <f>TEXT(SalesDataTable[[#This Row],[Order Date]],"mmm")</f>
        <v>Nov</v>
      </c>
      <c r="G2407" s="3" t="s">
        <v>0</v>
      </c>
      <c r="H2407" s="3" t="s">
        <v>1</v>
      </c>
      <c r="I2407" s="3" t="s">
        <v>28</v>
      </c>
      <c r="J2407" s="3" t="s">
        <v>13</v>
      </c>
      <c r="K2407" s="3" t="s">
        <v>14</v>
      </c>
      <c r="L2407" s="3"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c r="U2407" s="4">
        <f>YEAR(SalesDataTable[[#This Row],[Order Date]])</f>
        <v>2026</v>
      </c>
      <c r="V2407" s="7" t="str">
        <f>"Q"&amp;ROUNDUP(MONTH(SalesDataTable[[#This Row],[Order Date]])/3,0)</f>
        <v>Q4</v>
      </c>
      <c r="W2407" s="8">
        <f>MONTH(SalesDataTable[[#This Row],[Order Date]])</f>
        <v>11</v>
      </c>
      <c r="X2407" s="7" t="str">
        <f>TEXT(SalesDataTable[[#This Row],[Order Date]],"mmm")</f>
        <v>Nov</v>
      </c>
    </row>
    <row r="2408" spans="1:24" ht="15.6">
      <c r="A2408" s="2">
        <v>3968</v>
      </c>
      <c r="B2408" s="12">
        <v>46346</v>
      </c>
      <c r="C2408" s="14">
        <f>YEAR(SalesDataTable[[#This Row],[Order Date]])</f>
        <v>2026</v>
      </c>
      <c r="D2408" s="14">
        <f>ROUNDUP(MONTH(SalesDataTable[[#This Row],[Order Date]])/3,0)</f>
        <v>4</v>
      </c>
      <c r="E2408" s="14">
        <f>MONTH(SalesDataTable[[#This Row],[Order Date]])</f>
        <v>11</v>
      </c>
      <c r="F2408" s="14" t="str">
        <f>TEXT(SalesDataTable[[#This Row],[Order Date]],"mmm")</f>
        <v>Nov</v>
      </c>
      <c r="G2408" s="3" t="s">
        <v>6</v>
      </c>
      <c r="H2408" s="3" t="s">
        <v>41</v>
      </c>
      <c r="I2408" s="3" t="s">
        <v>8</v>
      </c>
      <c r="J2408" s="3" t="s">
        <v>16</v>
      </c>
      <c r="K2408" s="3" t="s">
        <v>34</v>
      </c>
      <c r="L2408" s="3" t="s">
        <v>45</v>
      </c>
      <c r="M2408" s="8">
        <v>5</v>
      </c>
      <c r="N2408" s="5">
        <v>51.36</v>
      </c>
      <c r="O2408" s="6">
        <v>0.1</v>
      </c>
      <c r="P2408" s="5">
        <v>22.45</v>
      </c>
      <c r="Q2408" s="5">
        <f t="shared" si="148"/>
        <v>231.12</v>
      </c>
      <c r="R2408" s="5">
        <f t="shared" si="149"/>
        <v>112.25</v>
      </c>
      <c r="S2408" s="5">
        <f t="shared" si="150"/>
        <v>118.87</v>
      </c>
      <c r="T2408" s="7">
        <f t="shared" si="151"/>
        <v>0.51432156455520939</v>
      </c>
      <c r="U2408" s="4">
        <f>YEAR(SalesDataTable[[#This Row],[Order Date]])</f>
        <v>2026</v>
      </c>
      <c r="V2408" s="7" t="str">
        <f>"Q"&amp;ROUNDUP(MONTH(SalesDataTable[[#This Row],[Order Date]])/3,0)</f>
        <v>Q4</v>
      </c>
      <c r="W2408" s="8">
        <f>MONTH(SalesDataTable[[#This Row],[Order Date]])</f>
        <v>11</v>
      </c>
      <c r="X2408" s="7" t="str">
        <f>TEXT(SalesDataTable[[#This Row],[Order Date]],"mmm")</f>
        <v>Nov</v>
      </c>
    </row>
    <row r="2409" spans="1:24" ht="15.6">
      <c r="A2409" s="2">
        <v>4049</v>
      </c>
      <c r="B2409" s="12">
        <v>46346</v>
      </c>
      <c r="C2409" s="14">
        <f>YEAR(SalesDataTable[[#This Row],[Order Date]])</f>
        <v>2026</v>
      </c>
      <c r="D2409" s="14">
        <f>ROUNDUP(MONTH(SalesDataTable[[#This Row],[Order Date]])/3,0)</f>
        <v>4</v>
      </c>
      <c r="E2409" s="14">
        <f>MONTH(SalesDataTable[[#This Row],[Order Date]])</f>
        <v>11</v>
      </c>
      <c r="F2409" s="14" t="str">
        <f>TEXT(SalesDataTable[[#This Row],[Order Date]],"mmm")</f>
        <v>Nov</v>
      </c>
      <c r="G2409" s="3" t="s">
        <v>11</v>
      </c>
      <c r="H2409" s="3" t="s">
        <v>52</v>
      </c>
      <c r="I2409" s="3" t="s">
        <v>28</v>
      </c>
      <c r="J2409" s="3" t="s">
        <v>3</v>
      </c>
      <c r="K2409" s="3" t="s">
        <v>14</v>
      </c>
      <c r="L2409" s="3"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c r="U2409" s="4">
        <f>YEAR(SalesDataTable[[#This Row],[Order Date]])</f>
        <v>2026</v>
      </c>
      <c r="V2409" s="7" t="str">
        <f>"Q"&amp;ROUNDUP(MONTH(SalesDataTable[[#This Row],[Order Date]])/3,0)</f>
        <v>Q4</v>
      </c>
      <c r="W2409" s="8">
        <f>MONTH(SalesDataTable[[#This Row],[Order Date]])</f>
        <v>11</v>
      </c>
      <c r="X2409" s="7" t="str">
        <f>TEXT(SalesDataTable[[#This Row],[Order Date]],"mmm")</f>
        <v>Nov</v>
      </c>
    </row>
    <row r="2410" spans="1:24" ht="15.6">
      <c r="A2410" s="2">
        <v>3</v>
      </c>
      <c r="B2410" s="12">
        <v>46347</v>
      </c>
      <c r="C2410" s="14">
        <f>YEAR(SalesDataTable[[#This Row],[Order Date]])</f>
        <v>2026</v>
      </c>
      <c r="D2410" s="14">
        <f>ROUNDUP(MONTH(SalesDataTable[[#This Row],[Order Date]])/3,0)</f>
        <v>4</v>
      </c>
      <c r="E2410" s="14">
        <f>MONTH(SalesDataTable[[#This Row],[Order Date]])</f>
        <v>11</v>
      </c>
      <c r="F2410" s="14" t="str">
        <f>TEXT(SalesDataTable[[#This Row],[Order Date]],"mmm")</f>
        <v>Nov</v>
      </c>
      <c r="G2410" s="3" t="s">
        <v>20</v>
      </c>
      <c r="H2410" s="3" t="s">
        <v>31</v>
      </c>
      <c r="I2410" s="3" t="s">
        <v>19</v>
      </c>
      <c r="J2410" s="3" t="s">
        <v>3</v>
      </c>
      <c r="K2410" s="3" t="s">
        <v>23</v>
      </c>
      <c r="L2410" s="3"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c r="U2410" s="4">
        <f>YEAR(SalesDataTable[[#This Row],[Order Date]])</f>
        <v>2026</v>
      </c>
      <c r="V2410" s="7" t="str">
        <f>"Q"&amp;ROUNDUP(MONTH(SalesDataTable[[#This Row],[Order Date]])/3,0)</f>
        <v>Q4</v>
      </c>
      <c r="W2410" s="8">
        <f>MONTH(SalesDataTable[[#This Row],[Order Date]])</f>
        <v>11</v>
      </c>
      <c r="X2410" s="7" t="str">
        <f>TEXT(SalesDataTable[[#This Row],[Order Date]],"mmm")</f>
        <v>Nov</v>
      </c>
    </row>
    <row r="2411" spans="1:24" ht="15.6">
      <c r="A2411" s="2">
        <v>1603</v>
      </c>
      <c r="B2411" s="12">
        <v>46347</v>
      </c>
      <c r="C2411" s="14">
        <f>YEAR(SalesDataTable[[#This Row],[Order Date]])</f>
        <v>2026</v>
      </c>
      <c r="D2411" s="14">
        <f>ROUNDUP(MONTH(SalesDataTable[[#This Row],[Order Date]])/3,0)</f>
        <v>4</v>
      </c>
      <c r="E2411" s="14">
        <f>MONTH(SalesDataTable[[#This Row],[Order Date]])</f>
        <v>11</v>
      </c>
      <c r="F2411" s="14" t="str">
        <f>TEXT(SalesDataTable[[#This Row],[Order Date]],"mmm")</f>
        <v>Nov</v>
      </c>
      <c r="G2411" s="3" t="s">
        <v>20</v>
      </c>
      <c r="H2411" s="3" t="s">
        <v>33</v>
      </c>
      <c r="I2411" s="3" t="s">
        <v>2</v>
      </c>
      <c r="J2411" s="3" t="s">
        <v>3</v>
      </c>
      <c r="K2411" s="3" t="s">
        <v>23</v>
      </c>
      <c r="L2411" s="3"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c r="U2411" s="4">
        <f>YEAR(SalesDataTable[[#This Row],[Order Date]])</f>
        <v>2026</v>
      </c>
      <c r="V2411" s="7" t="str">
        <f>"Q"&amp;ROUNDUP(MONTH(SalesDataTable[[#This Row],[Order Date]])/3,0)</f>
        <v>Q4</v>
      </c>
      <c r="W2411" s="8">
        <f>MONTH(SalesDataTable[[#This Row],[Order Date]])</f>
        <v>11</v>
      </c>
      <c r="X2411" s="7" t="str">
        <f>TEXT(SalesDataTable[[#This Row],[Order Date]],"mmm")</f>
        <v>Nov</v>
      </c>
    </row>
    <row r="2412" spans="1:24" ht="15.6">
      <c r="A2412" s="2">
        <v>2073</v>
      </c>
      <c r="B2412" s="12">
        <v>46347</v>
      </c>
      <c r="C2412" s="14">
        <f>YEAR(SalesDataTable[[#This Row],[Order Date]])</f>
        <v>2026</v>
      </c>
      <c r="D2412" s="14">
        <f>ROUNDUP(MONTH(SalesDataTable[[#This Row],[Order Date]])/3,0)</f>
        <v>4</v>
      </c>
      <c r="E2412" s="14">
        <f>MONTH(SalesDataTable[[#This Row],[Order Date]])</f>
        <v>11</v>
      </c>
      <c r="F2412" s="14" t="str">
        <f>TEXT(SalesDataTable[[#This Row],[Order Date]],"mmm")</f>
        <v>Nov</v>
      </c>
      <c r="G2412" s="3" t="s">
        <v>6</v>
      </c>
      <c r="H2412" s="3" t="s">
        <v>43</v>
      </c>
      <c r="I2412" s="3" t="s">
        <v>2</v>
      </c>
      <c r="J2412" s="3" t="s">
        <v>13</v>
      </c>
      <c r="K2412" s="3" t="s">
        <v>4</v>
      </c>
      <c r="L2412" s="3" t="s">
        <v>22</v>
      </c>
      <c r="M2412" s="8">
        <v>2</v>
      </c>
      <c r="N2412" s="5">
        <v>51.48</v>
      </c>
      <c r="O2412" s="6">
        <v>0.1</v>
      </c>
      <c r="P2412" s="5">
        <v>22.51</v>
      </c>
      <c r="Q2412" s="5">
        <f t="shared" si="148"/>
        <v>92.664000000000001</v>
      </c>
      <c r="R2412" s="5">
        <f t="shared" si="149"/>
        <v>45.02</v>
      </c>
      <c r="S2412" s="5">
        <f t="shared" si="150"/>
        <v>47.643999999999998</v>
      </c>
      <c r="T2412" s="7">
        <f t="shared" si="151"/>
        <v>0.51415868082534744</v>
      </c>
      <c r="U2412" s="4">
        <f>YEAR(SalesDataTable[[#This Row],[Order Date]])</f>
        <v>2026</v>
      </c>
      <c r="V2412" s="7" t="str">
        <f>"Q"&amp;ROUNDUP(MONTH(SalesDataTable[[#This Row],[Order Date]])/3,0)</f>
        <v>Q4</v>
      </c>
      <c r="W2412" s="8">
        <f>MONTH(SalesDataTable[[#This Row],[Order Date]])</f>
        <v>11</v>
      </c>
      <c r="X2412" s="7" t="str">
        <f>TEXT(SalesDataTable[[#This Row],[Order Date]],"mmm")</f>
        <v>Nov</v>
      </c>
    </row>
    <row r="2413" spans="1:24" ht="15.6">
      <c r="A2413" s="2">
        <v>2487</v>
      </c>
      <c r="B2413" s="12">
        <v>46347</v>
      </c>
      <c r="C2413" s="14">
        <f>YEAR(SalesDataTable[[#This Row],[Order Date]])</f>
        <v>2026</v>
      </c>
      <c r="D2413" s="14">
        <f>ROUNDUP(MONTH(SalesDataTable[[#This Row],[Order Date]])/3,0)</f>
        <v>4</v>
      </c>
      <c r="E2413" s="14">
        <f>MONTH(SalesDataTable[[#This Row],[Order Date]])</f>
        <v>11</v>
      </c>
      <c r="F2413" s="14" t="str">
        <f>TEXT(SalesDataTable[[#This Row],[Order Date]],"mmm")</f>
        <v>Nov</v>
      </c>
      <c r="G2413" s="3" t="s">
        <v>11</v>
      </c>
      <c r="H2413" s="3" t="s">
        <v>12</v>
      </c>
      <c r="I2413" s="3" t="s">
        <v>28</v>
      </c>
      <c r="J2413" s="3" t="s">
        <v>13</v>
      </c>
      <c r="K2413" s="3" t="s">
        <v>23</v>
      </c>
      <c r="L2413" s="3" t="s">
        <v>51</v>
      </c>
      <c r="M2413" s="8">
        <v>1</v>
      </c>
      <c r="N2413" s="5">
        <v>123.43</v>
      </c>
      <c r="O2413" s="6">
        <v>0.15</v>
      </c>
      <c r="P2413" s="5">
        <v>60.8</v>
      </c>
      <c r="Q2413" s="5">
        <f t="shared" si="148"/>
        <v>104.91550000000001</v>
      </c>
      <c r="R2413" s="5">
        <f t="shared" si="149"/>
        <v>60.8</v>
      </c>
      <c r="S2413" s="5">
        <f t="shared" si="150"/>
        <v>44.115500000000011</v>
      </c>
      <c r="T2413" s="7">
        <f t="shared" si="151"/>
        <v>0.42048601017008935</v>
      </c>
      <c r="U2413" s="4">
        <f>YEAR(SalesDataTable[[#This Row],[Order Date]])</f>
        <v>2026</v>
      </c>
      <c r="V2413" s="7" t="str">
        <f>"Q"&amp;ROUNDUP(MONTH(SalesDataTable[[#This Row],[Order Date]])/3,0)</f>
        <v>Q4</v>
      </c>
      <c r="W2413" s="8">
        <f>MONTH(SalesDataTable[[#This Row],[Order Date]])</f>
        <v>11</v>
      </c>
      <c r="X2413" s="7" t="str">
        <f>TEXT(SalesDataTable[[#This Row],[Order Date]],"mmm")</f>
        <v>Nov</v>
      </c>
    </row>
    <row r="2414" spans="1:24" ht="15.6">
      <c r="A2414" s="2">
        <v>3407</v>
      </c>
      <c r="B2414" s="12">
        <v>46347</v>
      </c>
      <c r="C2414" s="14">
        <f>YEAR(SalesDataTable[[#This Row],[Order Date]])</f>
        <v>2026</v>
      </c>
      <c r="D2414" s="14">
        <f>ROUNDUP(MONTH(SalesDataTable[[#This Row],[Order Date]])/3,0)</f>
        <v>4</v>
      </c>
      <c r="E2414" s="14">
        <f>MONTH(SalesDataTable[[#This Row],[Order Date]])</f>
        <v>11</v>
      </c>
      <c r="F2414" s="14" t="str">
        <f>TEXT(SalesDataTable[[#This Row],[Order Date]],"mmm")</f>
        <v>Nov</v>
      </c>
      <c r="G2414" s="3" t="s">
        <v>20</v>
      </c>
      <c r="H2414" s="3" t="s">
        <v>31</v>
      </c>
      <c r="I2414" s="3" t="s">
        <v>2</v>
      </c>
      <c r="J2414" s="3" t="s">
        <v>13</v>
      </c>
      <c r="K2414" s="3" t="s">
        <v>14</v>
      </c>
      <c r="L2414" s="3" t="s">
        <v>48</v>
      </c>
      <c r="M2414" s="8">
        <v>1</v>
      </c>
      <c r="N2414" s="5">
        <v>164.85</v>
      </c>
      <c r="O2414" s="6">
        <v>0.1</v>
      </c>
      <c r="P2414" s="5">
        <v>89.4</v>
      </c>
      <c r="Q2414" s="5">
        <f t="shared" si="148"/>
        <v>148.36500000000001</v>
      </c>
      <c r="R2414" s="5">
        <f t="shared" si="149"/>
        <v>89.4</v>
      </c>
      <c r="S2414" s="5">
        <f t="shared" si="150"/>
        <v>58.965000000000003</v>
      </c>
      <c r="T2414" s="7">
        <f t="shared" si="151"/>
        <v>0.39743200889697705</v>
      </c>
      <c r="U2414" s="4">
        <f>YEAR(SalesDataTable[[#This Row],[Order Date]])</f>
        <v>2026</v>
      </c>
      <c r="V2414" s="7" t="str">
        <f>"Q"&amp;ROUNDUP(MONTH(SalesDataTable[[#This Row],[Order Date]])/3,0)</f>
        <v>Q4</v>
      </c>
      <c r="W2414" s="8">
        <f>MONTH(SalesDataTable[[#This Row],[Order Date]])</f>
        <v>11</v>
      </c>
      <c r="X2414" s="7" t="str">
        <f>TEXT(SalesDataTable[[#This Row],[Order Date]],"mmm")</f>
        <v>Nov</v>
      </c>
    </row>
    <row r="2415" spans="1:24" ht="15.6">
      <c r="A2415" s="2">
        <v>4052</v>
      </c>
      <c r="B2415" s="12">
        <v>46347</v>
      </c>
      <c r="C2415" s="14">
        <f>YEAR(SalesDataTable[[#This Row],[Order Date]])</f>
        <v>2026</v>
      </c>
      <c r="D2415" s="14">
        <f>ROUNDUP(MONTH(SalesDataTable[[#This Row],[Order Date]])/3,0)</f>
        <v>4</v>
      </c>
      <c r="E2415" s="14">
        <f>MONTH(SalesDataTable[[#This Row],[Order Date]])</f>
        <v>11</v>
      </c>
      <c r="F2415" s="14" t="str">
        <f>TEXT(SalesDataTable[[#This Row],[Order Date]],"mmm")</f>
        <v>Nov</v>
      </c>
      <c r="G2415" s="3" t="s">
        <v>0</v>
      </c>
      <c r="H2415" s="3" t="s">
        <v>1</v>
      </c>
      <c r="I2415" s="3" t="s">
        <v>2</v>
      </c>
      <c r="J2415" s="3" t="s">
        <v>13</v>
      </c>
      <c r="K2415" s="3" t="s">
        <v>14</v>
      </c>
      <c r="L2415" s="3" t="s">
        <v>32</v>
      </c>
      <c r="M2415" s="8">
        <v>1</v>
      </c>
      <c r="N2415" s="5">
        <v>46.82</v>
      </c>
      <c r="O2415" s="6">
        <v>0.2</v>
      </c>
      <c r="P2415" s="5">
        <v>18.27</v>
      </c>
      <c r="Q2415" s="5">
        <f t="shared" si="148"/>
        <v>37.456000000000003</v>
      </c>
      <c r="R2415" s="5">
        <f t="shared" si="149"/>
        <v>18.27</v>
      </c>
      <c r="S2415" s="5">
        <f t="shared" si="150"/>
        <v>19.186000000000003</v>
      </c>
      <c r="T2415" s="7">
        <f t="shared" si="151"/>
        <v>0.51222768047842804</v>
      </c>
      <c r="U2415" s="4">
        <f>YEAR(SalesDataTable[[#This Row],[Order Date]])</f>
        <v>2026</v>
      </c>
      <c r="V2415" s="7" t="str">
        <f>"Q"&amp;ROUNDUP(MONTH(SalesDataTable[[#This Row],[Order Date]])/3,0)</f>
        <v>Q4</v>
      </c>
      <c r="W2415" s="8">
        <f>MONTH(SalesDataTable[[#This Row],[Order Date]])</f>
        <v>11</v>
      </c>
      <c r="X2415" s="7" t="str">
        <f>TEXT(SalesDataTable[[#This Row],[Order Date]],"mmm")</f>
        <v>Nov</v>
      </c>
    </row>
    <row r="2416" spans="1:24" ht="15.6">
      <c r="A2416" s="2">
        <v>119</v>
      </c>
      <c r="B2416" s="12">
        <v>46348</v>
      </c>
      <c r="C2416" s="14">
        <f>YEAR(SalesDataTable[[#This Row],[Order Date]])</f>
        <v>2026</v>
      </c>
      <c r="D2416" s="14">
        <f>ROUNDUP(MONTH(SalesDataTable[[#This Row],[Order Date]])/3,0)</f>
        <v>4</v>
      </c>
      <c r="E2416" s="14">
        <f>MONTH(SalesDataTable[[#This Row],[Order Date]])</f>
        <v>11</v>
      </c>
      <c r="F2416" s="14" t="str">
        <f>TEXT(SalesDataTable[[#This Row],[Order Date]],"mmm")</f>
        <v>Nov</v>
      </c>
      <c r="G2416" s="3" t="s">
        <v>0</v>
      </c>
      <c r="H2416" s="3" t="s">
        <v>36</v>
      </c>
      <c r="I2416" s="3" t="s">
        <v>2</v>
      </c>
      <c r="J2416" s="3" t="s">
        <v>13</v>
      </c>
      <c r="K2416" s="3" t="s">
        <v>34</v>
      </c>
      <c r="L2416" s="3" t="s">
        <v>35</v>
      </c>
      <c r="M2416" s="8">
        <v>1</v>
      </c>
      <c r="N2416" s="5">
        <v>41.16</v>
      </c>
      <c r="O2416" s="6">
        <v>0.1</v>
      </c>
      <c r="P2416" s="5">
        <v>14.82</v>
      </c>
      <c r="Q2416" s="5">
        <f t="shared" si="148"/>
        <v>37.043999999999997</v>
      </c>
      <c r="R2416" s="5">
        <f t="shared" si="149"/>
        <v>14.82</v>
      </c>
      <c r="S2416" s="5">
        <f t="shared" si="150"/>
        <v>22.223999999999997</v>
      </c>
      <c r="T2416" s="7">
        <f t="shared" si="151"/>
        <v>0.59993521218011014</v>
      </c>
      <c r="U2416" s="4">
        <f>YEAR(SalesDataTable[[#This Row],[Order Date]])</f>
        <v>2026</v>
      </c>
      <c r="V2416" s="7" t="str">
        <f>"Q"&amp;ROUNDUP(MONTH(SalesDataTable[[#This Row],[Order Date]])/3,0)</f>
        <v>Q4</v>
      </c>
      <c r="W2416" s="8">
        <f>MONTH(SalesDataTable[[#This Row],[Order Date]])</f>
        <v>11</v>
      </c>
      <c r="X2416" s="7" t="str">
        <f>TEXT(SalesDataTable[[#This Row],[Order Date]],"mmm")</f>
        <v>Nov</v>
      </c>
    </row>
    <row r="2417" spans="1:24" ht="15.6">
      <c r="A2417" s="2">
        <v>298</v>
      </c>
      <c r="B2417" s="12">
        <v>46348</v>
      </c>
      <c r="C2417" s="14">
        <f>YEAR(SalesDataTable[[#This Row],[Order Date]])</f>
        <v>2026</v>
      </c>
      <c r="D2417" s="14">
        <f>ROUNDUP(MONTH(SalesDataTable[[#This Row],[Order Date]])/3,0)</f>
        <v>4</v>
      </c>
      <c r="E2417" s="14">
        <f>MONTH(SalesDataTable[[#This Row],[Order Date]])</f>
        <v>11</v>
      </c>
      <c r="F2417" s="14" t="str">
        <f>TEXT(SalesDataTable[[#This Row],[Order Date]],"mmm")</f>
        <v>Nov</v>
      </c>
      <c r="G2417" s="3" t="s">
        <v>6</v>
      </c>
      <c r="H2417" s="3" t="s">
        <v>43</v>
      </c>
      <c r="I2417" s="3" t="s">
        <v>28</v>
      </c>
      <c r="J2417" s="3" t="s">
        <v>13</v>
      </c>
      <c r="K2417" s="3" t="s">
        <v>23</v>
      </c>
      <c r="L2417" s="3"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c r="U2417" s="4">
        <f>YEAR(SalesDataTable[[#This Row],[Order Date]])</f>
        <v>2026</v>
      </c>
      <c r="V2417" s="7" t="str">
        <f>"Q"&amp;ROUNDUP(MONTH(SalesDataTable[[#This Row],[Order Date]])/3,0)</f>
        <v>Q4</v>
      </c>
      <c r="W2417" s="8">
        <f>MONTH(SalesDataTable[[#This Row],[Order Date]])</f>
        <v>11</v>
      </c>
      <c r="X2417" s="7" t="str">
        <f>TEXT(SalesDataTable[[#This Row],[Order Date]],"mmm")</f>
        <v>Nov</v>
      </c>
    </row>
    <row r="2418" spans="1:24" ht="15.6">
      <c r="A2418" s="2">
        <v>419</v>
      </c>
      <c r="B2418" s="12">
        <v>46348</v>
      </c>
      <c r="C2418" s="14">
        <f>YEAR(SalesDataTable[[#This Row],[Order Date]])</f>
        <v>2026</v>
      </c>
      <c r="D2418" s="14">
        <f>ROUNDUP(MONTH(SalesDataTable[[#This Row],[Order Date]])/3,0)</f>
        <v>4</v>
      </c>
      <c r="E2418" s="14">
        <f>MONTH(SalesDataTable[[#This Row],[Order Date]])</f>
        <v>11</v>
      </c>
      <c r="F2418" s="14" t="str">
        <f>TEXT(SalesDataTable[[#This Row],[Order Date]],"mmm")</f>
        <v>Nov</v>
      </c>
      <c r="G2418" s="3" t="s">
        <v>20</v>
      </c>
      <c r="H2418" s="3" t="s">
        <v>33</v>
      </c>
      <c r="I2418" s="3" t="s">
        <v>19</v>
      </c>
      <c r="J2418" s="3" t="s">
        <v>13</v>
      </c>
      <c r="K2418" s="3" t="s">
        <v>23</v>
      </c>
      <c r="L2418" s="3" t="s">
        <v>29</v>
      </c>
      <c r="M2418" s="8">
        <v>1</v>
      </c>
      <c r="N2418" s="5">
        <v>192.62</v>
      </c>
      <c r="O2418" s="6">
        <v>0.1</v>
      </c>
      <c r="P2418" s="5">
        <v>105.97</v>
      </c>
      <c r="Q2418" s="5">
        <f t="shared" si="148"/>
        <v>173.358</v>
      </c>
      <c r="R2418" s="5">
        <f t="shared" si="149"/>
        <v>105.97</v>
      </c>
      <c r="S2418" s="5">
        <f t="shared" si="150"/>
        <v>67.388000000000005</v>
      </c>
      <c r="T2418" s="7">
        <f t="shared" si="151"/>
        <v>0.38872160500236508</v>
      </c>
      <c r="U2418" s="4">
        <f>YEAR(SalesDataTable[[#This Row],[Order Date]])</f>
        <v>2026</v>
      </c>
      <c r="V2418" s="7" t="str">
        <f>"Q"&amp;ROUNDUP(MONTH(SalesDataTable[[#This Row],[Order Date]])/3,0)</f>
        <v>Q4</v>
      </c>
      <c r="W2418" s="8">
        <f>MONTH(SalesDataTable[[#This Row],[Order Date]])</f>
        <v>11</v>
      </c>
      <c r="X2418" s="7" t="str">
        <f>TEXT(SalesDataTable[[#This Row],[Order Date]],"mmm")</f>
        <v>Nov</v>
      </c>
    </row>
    <row r="2419" spans="1:24" ht="15.6">
      <c r="A2419" s="2">
        <v>1181</v>
      </c>
      <c r="B2419" s="12">
        <v>46348</v>
      </c>
      <c r="C2419" s="14">
        <f>YEAR(SalesDataTable[[#This Row],[Order Date]])</f>
        <v>2026</v>
      </c>
      <c r="D2419" s="14">
        <f>ROUNDUP(MONTH(SalesDataTable[[#This Row],[Order Date]])/3,0)</f>
        <v>4</v>
      </c>
      <c r="E2419" s="14">
        <f>MONTH(SalesDataTable[[#This Row],[Order Date]])</f>
        <v>11</v>
      </c>
      <c r="F2419" s="14" t="str">
        <f>TEXT(SalesDataTable[[#This Row],[Order Date]],"mmm")</f>
        <v>Nov</v>
      </c>
      <c r="G2419" s="3" t="s">
        <v>6</v>
      </c>
      <c r="H2419" s="3" t="s">
        <v>43</v>
      </c>
      <c r="I2419" s="3" t="s">
        <v>28</v>
      </c>
      <c r="J2419" s="3" t="s">
        <v>13</v>
      </c>
      <c r="K2419" s="3" t="s">
        <v>4</v>
      </c>
      <c r="L2419" s="3" t="s">
        <v>30</v>
      </c>
      <c r="M2419" s="8">
        <v>2</v>
      </c>
      <c r="N2419" s="5">
        <v>102.87</v>
      </c>
      <c r="O2419" s="6">
        <v>0.05</v>
      </c>
      <c r="P2419" s="5">
        <v>51.69</v>
      </c>
      <c r="Q2419" s="5">
        <f t="shared" si="148"/>
        <v>195.453</v>
      </c>
      <c r="R2419" s="5">
        <f t="shared" si="149"/>
        <v>103.38</v>
      </c>
      <c r="S2419" s="5">
        <f t="shared" si="150"/>
        <v>92.073000000000008</v>
      </c>
      <c r="T2419" s="7">
        <f t="shared" si="151"/>
        <v>0.4710748875688785</v>
      </c>
      <c r="U2419" s="4">
        <f>YEAR(SalesDataTable[[#This Row],[Order Date]])</f>
        <v>2026</v>
      </c>
      <c r="V2419" s="7" t="str">
        <f>"Q"&amp;ROUNDUP(MONTH(SalesDataTable[[#This Row],[Order Date]])/3,0)</f>
        <v>Q4</v>
      </c>
      <c r="W2419" s="8">
        <f>MONTH(SalesDataTable[[#This Row],[Order Date]])</f>
        <v>11</v>
      </c>
      <c r="X2419" s="7" t="str">
        <f>TEXT(SalesDataTable[[#This Row],[Order Date]],"mmm")</f>
        <v>Nov</v>
      </c>
    </row>
    <row r="2420" spans="1:24" ht="15.6">
      <c r="A2420" s="2">
        <v>1924</v>
      </c>
      <c r="B2420" s="12">
        <v>46348</v>
      </c>
      <c r="C2420" s="14">
        <f>YEAR(SalesDataTable[[#This Row],[Order Date]])</f>
        <v>2026</v>
      </c>
      <c r="D2420" s="14">
        <f>ROUNDUP(MONTH(SalesDataTable[[#This Row],[Order Date]])/3,0)</f>
        <v>4</v>
      </c>
      <c r="E2420" s="14">
        <f>MONTH(SalesDataTable[[#This Row],[Order Date]])</f>
        <v>11</v>
      </c>
      <c r="F2420" s="14" t="str">
        <f>TEXT(SalesDataTable[[#This Row],[Order Date]],"mmm")</f>
        <v>Nov</v>
      </c>
      <c r="G2420" s="3" t="s">
        <v>0</v>
      </c>
      <c r="H2420" s="3" t="s">
        <v>50</v>
      </c>
      <c r="I2420" s="3" t="s">
        <v>2</v>
      </c>
      <c r="J2420" s="3" t="s">
        <v>13</v>
      </c>
      <c r="K2420" s="3" t="s">
        <v>4</v>
      </c>
      <c r="L2420" s="3" t="s">
        <v>22</v>
      </c>
      <c r="M2420" s="8">
        <v>3</v>
      </c>
      <c r="N2420" s="5">
        <v>50.99</v>
      </c>
      <c r="O2420" s="6">
        <v>0.2</v>
      </c>
      <c r="P2420" s="5">
        <v>22.53</v>
      </c>
      <c r="Q2420" s="5">
        <f t="shared" si="148"/>
        <v>122.376</v>
      </c>
      <c r="R2420" s="5">
        <f t="shared" si="149"/>
        <v>67.59</v>
      </c>
      <c r="S2420" s="5">
        <f t="shared" si="150"/>
        <v>54.786000000000001</v>
      </c>
      <c r="T2420" s="7">
        <f t="shared" si="151"/>
        <v>0.44768582074916652</v>
      </c>
      <c r="U2420" s="4">
        <f>YEAR(SalesDataTable[[#This Row],[Order Date]])</f>
        <v>2026</v>
      </c>
      <c r="V2420" s="7" t="str">
        <f>"Q"&amp;ROUNDUP(MONTH(SalesDataTable[[#This Row],[Order Date]])/3,0)</f>
        <v>Q4</v>
      </c>
      <c r="W2420" s="8">
        <f>MONTH(SalesDataTable[[#This Row],[Order Date]])</f>
        <v>11</v>
      </c>
      <c r="X2420" s="7" t="str">
        <f>TEXT(SalesDataTable[[#This Row],[Order Date]],"mmm")</f>
        <v>Nov</v>
      </c>
    </row>
    <row r="2421" spans="1:24" ht="15.6">
      <c r="A2421" s="2">
        <v>3829</v>
      </c>
      <c r="B2421" s="12">
        <v>46348</v>
      </c>
      <c r="C2421" s="14">
        <f>YEAR(SalesDataTable[[#This Row],[Order Date]])</f>
        <v>2026</v>
      </c>
      <c r="D2421" s="14">
        <f>ROUNDUP(MONTH(SalesDataTable[[#This Row],[Order Date]])/3,0)</f>
        <v>4</v>
      </c>
      <c r="E2421" s="14">
        <f>MONTH(SalesDataTable[[#This Row],[Order Date]])</f>
        <v>11</v>
      </c>
      <c r="F2421" s="14" t="str">
        <f>TEXT(SalesDataTable[[#This Row],[Order Date]],"mmm")</f>
        <v>Nov</v>
      </c>
      <c r="G2421" s="3" t="s">
        <v>6</v>
      </c>
      <c r="H2421" s="3" t="s">
        <v>43</v>
      </c>
      <c r="I2421" s="3" t="s">
        <v>19</v>
      </c>
      <c r="J2421" s="3" t="s">
        <v>13</v>
      </c>
      <c r="K2421" s="3" t="s">
        <v>4</v>
      </c>
      <c r="L2421" s="3" t="s">
        <v>26</v>
      </c>
      <c r="M2421" s="8">
        <v>1</v>
      </c>
      <c r="N2421" s="5">
        <v>39.94</v>
      </c>
      <c r="O2421" s="6">
        <v>0.1</v>
      </c>
      <c r="P2421" s="5">
        <v>16.89</v>
      </c>
      <c r="Q2421" s="5">
        <f t="shared" si="148"/>
        <v>35.945999999999998</v>
      </c>
      <c r="R2421" s="5">
        <f t="shared" si="149"/>
        <v>16.89</v>
      </c>
      <c r="S2421" s="5">
        <f t="shared" si="150"/>
        <v>19.055999999999997</v>
      </c>
      <c r="T2421" s="7">
        <f t="shared" si="151"/>
        <v>0.53012852612251704</v>
      </c>
      <c r="U2421" s="4">
        <f>YEAR(SalesDataTable[[#This Row],[Order Date]])</f>
        <v>2026</v>
      </c>
      <c r="V2421" s="7" t="str">
        <f>"Q"&amp;ROUNDUP(MONTH(SalesDataTable[[#This Row],[Order Date]])/3,0)</f>
        <v>Q4</v>
      </c>
      <c r="W2421" s="8">
        <f>MONTH(SalesDataTable[[#This Row],[Order Date]])</f>
        <v>11</v>
      </c>
      <c r="X2421" s="7" t="str">
        <f>TEXT(SalesDataTable[[#This Row],[Order Date]],"mmm")</f>
        <v>Nov</v>
      </c>
    </row>
    <row r="2422" spans="1:24" ht="15.6">
      <c r="A2422" s="2">
        <v>5065</v>
      </c>
      <c r="B2422" s="12">
        <v>46348</v>
      </c>
      <c r="C2422" s="14">
        <f>YEAR(SalesDataTable[[#This Row],[Order Date]])</f>
        <v>2026</v>
      </c>
      <c r="D2422" s="14">
        <f>ROUNDUP(MONTH(SalesDataTable[[#This Row],[Order Date]])/3,0)</f>
        <v>4</v>
      </c>
      <c r="E2422" s="14">
        <f>MONTH(SalesDataTable[[#This Row],[Order Date]])</f>
        <v>11</v>
      </c>
      <c r="F2422" s="14" t="str">
        <f>TEXT(SalesDataTable[[#This Row],[Order Date]],"mmm")</f>
        <v>Nov</v>
      </c>
      <c r="G2422" s="3" t="s">
        <v>20</v>
      </c>
      <c r="H2422" s="3" t="s">
        <v>33</v>
      </c>
      <c r="I2422" s="3" t="s">
        <v>2</v>
      </c>
      <c r="J2422" s="3" t="s">
        <v>13</v>
      </c>
      <c r="K2422" s="3" t="s">
        <v>14</v>
      </c>
      <c r="L2422" s="3" t="s">
        <v>48</v>
      </c>
      <c r="M2422" s="8">
        <v>2</v>
      </c>
      <c r="N2422" s="5">
        <v>166.15</v>
      </c>
      <c r="O2422" s="6">
        <v>0</v>
      </c>
      <c r="P2422" s="5">
        <v>86.42</v>
      </c>
      <c r="Q2422" s="5">
        <f t="shared" si="148"/>
        <v>332.3</v>
      </c>
      <c r="R2422" s="5">
        <f t="shared" si="149"/>
        <v>172.84</v>
      </c>
      <c r="S2422" s="5">
        <f t="shared" si="150"/>
        <v>159.46</v>
      </c>
      <c r="T2422" s="7">
        <f t="shared" si="151"/>
        <v>0.47986758952753539</v>
      </c>
      <c r="U2422" s="4">
        <f>YEAR(SalesDataTable[[#This Row],[Order Date]])</f>
        <v>2026</v>
      </c>
      <c r="V2422" s="7" t="str">
        <f>"Q"&amp;ROUNDUP(MONTH(SalesDataTable[[#This Row],[Order Date]])/3,0)</f>
        <v>Q4</v>
      </c>
      <c r="W2422" s="8">
        <f>MONTH(SalesDataTable[[#This Row],[Order Date]])</f>
        <v>11</v>
      </c>
      <c r="X2422" s="7" t="str">
        <f>TEXT(SalesDataTable[[#This Row],[Order Date]],"mmm")</f>
        <v>Nov</v>
      </c>
    </row>
    <row r="2423" spans="1:24" ht="15.6">
      <c r="A2423" s="2">
        <v>5146</v>
      </c>
      <c r="B2423" s="12">
        <v>46348</v>
      </c>
      <c r="C2423" s="14">
        <f>YEAR(SalesDataTable[[#This Row],[Order Date]])</f>
        <v>2026</v>
      </c>
      <c r="D2423" s="14">
        <f>ROUNDUP(MONTH(SalesDataTable[[#This Row],[Order Date]])/3,0)</f>
        <v>4</v>
      </c>
      <c r="E2423" s="14">
        <f>MONTH(SalesDataTable[[#This Row],[Order Date]])</f>
        <v>11</v>
      </c>
      <c r="F2423" s="14" t="str">
        <f>TEXT(SalesDataTable[[#This Row],[Order Date]],"mmm")</f>
        <v>Nov</v>
      </c>
      <c r="G2423" s="3" t="s">
        <v>6</v>
      </c>
      <c r="H2423" s="3" t="s">
        <v>27</v>
      </c>
      <c r="I2423" s="3" t="s">
        <v>2</v>
      </c>
      <c r="J2423" s="3" t="s">
        <v>13</v>
      </c>
      <c r="K2423" s="3" t="s">
        <v>34</v>
      </c>
      <c r="L2423" s="3" t="s">
        <v>42</v>
      </c>
      <c r="M2423" s="8">
        <v>1</v>
      </c>
      <c r="N2423" s="5">
        <v>35.79</v>
      </c>
      <c r="O2423" s="6">
        <v>0.1</v>
      </c>
      <c r="P2423" s="5">
        <v>14.17</v>
      </c>
      <c r="Q2423" s="5">
        <f t="shared" si="148"/>
        <v>32.210999999999999</v>
      </c>
      <c r="R2423" s="5">
        <f t="shared" si="149"/>
        <v>14.17</v>
      </c>
      <c r="S2423" s="5">
        <f t="shared" si="150"/>
        <v>18.040999999999997</v>
      </c>
      <c r="T2423" s="7">
        <f t="shared" si="151"/>
        <v>0.56008816863804278</v>
      </c>
      <c r="U2423" s="4">
        <f>YEAR(SalesDataTable[[#This Row],[Order Date]])</f>
        <v>2026</v>
      </c>
      <c r="V2423" s="7" t="str">
        <f>"Q"&amp;ROUNDUP(MONTH(SalesDataTable[[#This Row],[Order Date]])/3,0)</f>
        <v>Q4</v>
      </c>
      <c r="W2423" s="8">
        <f>MONTH(SalesDataTable[[#This Row],[Order Date]])</f>
        <v>11</v>
      </c>
      <c r="X2423" s="7" t="str">
        <f>TEXT(SalesDataTable[[#This Row],[Order Date]],"mmm")</f>
        <v>Nov</v>
      </c>
    </row>
    <row r="2424" spans="1:24" ht="15.6">
      <c r="A2424" s="2">
        <v>320</v>
      </c>
      <c r="B2424" s="12">
        <v>46349</v>
      </c>
      <c r="C2424" s="14">
        <f>YEAR(SalesDataTable[[#This Row],[Order Date]])</f>
        <v>2026</v>
      </c>
      <c r="D2424" s="14">
        <f>ROUNDUP(MONTH(SalesDataTable[[#This Row],[Order Date]])/3,0)</f>
        <v>4</v>
      </c>
      <c r="E2424" s="14">
        <f>MONTH(SalesDataTable[[#This Row],[Order Date]])</f>
        <v>11</v>
      </c>
      <c r="F2424" s="14" t="str">
        <f>TEXT(SalesDataTable[[#This Row],[Order Date]],"mmm")</f>
        <v>Nov</v>
      </c>
      <c r="G2424" s="3" t="s">
        <v>11</v>
      </c>
      <c r="H2424" s="3" t="s">
        <v>12</v>
      </c>
      <c r="I2424" s="3" t="s">
        <v>2</v>
      </c>
      <c r="J2424" s="3" t="s">
        <v>13</v>
      </c>
      <c r="K2424" s="3" t="s">
        <v>23</v>
      </c>
      <c r="L2424" s="3"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c r="U2424" s="4">
        <f>YEAR(SalesDataTable[[#This Row],[Order Date]])</f>
        <v>2026</v>
      </c>
      <c r="V2424" s="7" t="str">
        <f>"Q"&amp;ROUNDUP(MONTH(SalesDataTable[[#This Row],[Order Date]])/3,0)</f>
        <v>Q4</v>
      </c>
      <c r="W2424" s="8">
        <f>MONTH(SalesDataTable[[#This Row],[Order Date]])</f>
        <v>11</v>
      </c>
      <c r="X2424" s="7" t="str">
        <f>TEXT(SalesDataTable[[#This Row],[Order Date]],"mmm")</f>
        <v>Nov</v>
      </c>
    </row>
    <row r="2425" spans="1:24" ht="15.6">
      <c r="A2425" s="2">
        <v>1250</v>
      </c>
      <c r="B2425" s="12">
        <v>46349</v>
      </c>
      <c r="C2425" s="14">
        <f>YEAR(SalesDataTable[[#This Row],[Order Date]])</f>
        <v>2026</v>
      </c>
      <c r="D2425" s="14">
        <f>ROUNDUP(MONTH(SalesDataTable[[#This Row],[Order Date]])/3,0)</f>
        <v>4</v>
      </c>
      <c r="E2425" s="14">
        <f>MONTH(SalesDataTable[[#This Row],[Order Date]])</f>
        <v>11</v>
      </c>
      <c r="F2425" s="14" t="str">
        <f>TEXT(SalesDataTable[[#This Row],[Order Date]],"mmm")</f>
        <v>Nov</v>
      </c>
      <c r="G2425" s="3" t="s">
        <v>6</v>
      </c>
      <c r="H2425" s="3" t="s">
        <v>43</v>
      </c>
      <c r="I2425" s="3" t="s">
        <v>2</v>
      </c>
      <c r="J2425" s="3" t="s">
        <v>13</v>
      </c>
      <c r="K2425" s="3" t="s">
        <v>14</v>
      </c>
      <c r="L2425" s="3" t="s">
        <v>15</v>
      </c>
      <c r="M2425" s="8">
        <v>6</v>
      </c>
      <c r="N2425" s="5">
        <v>36.35</v>
      </c>
      <c r="O2425" s="6">
        <v>0</v>
      </c>
      <c r="P2425" s="5">
        <v>13.24</v>
      </c>
      <c r="Q2425" s="5">
        <f t="shared" si="148"/>
        <v>218.10000000000002</v>
      </c>
      <c r="R2425" s="5">
        <f t="shared" si="149"/>
        <v>79.44</v>
      </c>
      <c r="S2425" s="5">
        <f t="shared" si="150"/>
        <v>138.66000000000003</v>
      </c>
      <c r="T2425" s="7">
        <f t="shared" si="151"/>
        <v>0.63576341127922975</v>
      </c>
      <c r="U2425" s="4">
        <f>YEAR(SalesDataTable[[#This Row],[Order Date]])</f>
        <v>2026</v>
      </c>
      <c r="V2425" s="7" t="str">
        <f>"Q"&amp;ROUNDUP(MONTH(SalesDataTable[[#This Row],[Order Date]])/3,0)</f>
        <v>Q4</v>
      </c>
      <c r="W2425" s="8">
        <f>MONTH(SalesDataTable[[#This Row],[Order Date]])</f>
        <v>11</v>
      </c>
      <c r="X2425" s="7" t="str">
        <f>TEXT(SalesDataTable[[#This Row],[Order Date]],"mmm")</f>
        <v>Nov</v>
      </c>
    </row>
    <row r="2426" spans="1:24" ht="15.6">
      <c r="A2426" s="2">
        <v>2584</v>
      </c>
      <c r="B2426" s="12">
        <v>46349</v>
      </c>
      <c r="C2426" s="14">
        <f>YEAR(SalesDataTable[[#This Row],[Order Date]])</f>
        <v>2026</v>
      </c>
      <c r="D2426" s="14">
        <f>ROUNDUP(MONTH(SalesDataTable[[#This Row],[Order Date]])/3,0)</f>
        <v>4</v>
      </c>
      <c r="E2426" s="14">
        <f>MONTH(SalesDataTable[[#This Row],[Order Date]])</f>
        <v>11</v>
      </c>
      <c r="F2426" s="14" t="str">
        <f>TEXT(SalesDataTable[[#This Row],[Order Date]],"mmm")</f>
        <v>Nov</v>
      </c>
      <c r="G2426" s="3" t="s">
        <v>6</v>
      </c>
      <c r="H2426" s="3" t="s">
        <v>27</v>
      </c>
      <c r="I2426" s="3" t="s">
        <v>8</v>
      </c>
      <c r="J2426" s="3" t="s">
        <v>3</v>
      </c>
      <c r="K2426" s="3" t="s">
        <v>23</v>
      </c>
      <c r="L2426" s="3"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c r="U2426" s="4">
        <f>YEAR(SalesDataTable[[#This Row],[Order Date]])</f>
        <v>2026</v>
      </c>
      <c r="V2426" s="7" t="str">
        <f>"Q"&amp;ROUNDUP(MONTH(SalesDataTable[[#This Row],[Order Date]])/3,0)</f>
        <v>Q4</v>
      </c>
      <c r="W2426" s="8">
        <f>MONTH(SalesDataTable[[#This Row],[Order Date]])</f>
        <v>11</v>
      </c>
      <c r="X2426" s="7" t="str">
        <f>TEXT(SalesDataTable[[#This Row],[Order Date]],"mmm")</f>
        <v>Nov</v>
      </c>
    </row>
    <row r="2427" spans="1:24" ht="15.6">
      <c r="A2427" s="2">
        <v>2717</v>
      </c>
      <c r="B2427" s="12">
        <v>46349</v>
      </c>
      <c r="C2427" s="14">
        <f>YEAR(SalesDataTable[[#This Row],[Order Date]])</f>
        <v>2026</v>
      </c>
      <c r="D2427" s="14">
        <f>ROUNDUP(MONTH(SalesDataTable[[#This Row],[Order Date]])/3,0)</f>
        <v>4</v>
      </c>
      <c r="E2427" s="14">
        <f>MONTH(SalesDataTable[[#This Row],[Order Date]])</f>
        <v>11</v>
      </c>
      <c r="F2427" s="14" t="str">
        <f>TEXT(SalesDataTable[[#This Row],[Order Date]],"mmm")</f>
        <v>Nov</v>
      </c>
      <c r="G2427" s="3" t="s">
        <v>6</v>
      </c>
      <c r="H2427" s="3" t="s">
        <v>43</v>
      </c>
      <c r="I2427" s="3" t="s">
        <v>2</v>
      </c>
      <c r="J2427" s="3" t="s">
        <v>13</v>
      </c>
      <c r="K2427" s="3" t="s">
        <v>14</v>
      </c>
      <c r="L2427" s="3" t="s">
        <v>48</v>
      </c>
      <c r="M2427" s="8">
        <v>2</v>
      </c>
      <c r="N2427" s="5">
        <v>167.9</v>
      </c>
      <c r="O2427" s="6">
        <v>0.15</v>
      </c>
      <c r="P2427" s="5">
        <v>89.55</v>
      </c>
      <c r="Q2427" s="5">
        <f t="shared" si="148"/>
        <v>285.43</v>
      </c>
      <c r="R2427" s="5">
        <f t="shared" si="149"/>
        <v>179.1</v>
      </c>
      <c r="S2427" s="5">
        <f t="shared" si="150"/>
        <v>106.33000000000001</v>
      </c>
      <c r="T2427" s="7">
        <f t="shared" si="151"/>
        <v>0.37252566303471957</v>
      </c>
      <c r="U2427" s="4">
        <f>YEAR(SalesDataTable[[#This Row],[Order Date]])</f>
        <v>2026</v>
      </c>
      <c r="V2427" s="7" t="str">
        <f>"Q"&amp;ROUNDUP(MONTH(SalesDataTable[[#This Row],[Order Date]])/3,0)</f>
        <v>Q4</v>
      </c>
      <c r="W2427" s="8">
        <f>MONTH(SalesDataTable[[#This Row],[Order Date]])</f>
        <v>11</v>
      </c>
      <c r="X2427" s="7" t="str">
        <f>TEXT(SalesDataTable[[#This Row],[Order Date]],"mmm")</f>
        <v>Nov</v>
      </c>
    </row>
    <row r="2428" spans="1:24" ht="15.6">
      <c r="A2428" s="2">
        <v>2737</v>
      </c>
      <c r="B2428" s="12">
        <v>46349</v>
      </c>
      <c r="C2428" s="14">
        <f>YEAR(SalesDataTable[[#This Row],[Order Date]])</f>
        <v>2026</v>
      </c>
      <c r="D2428" s="14">
        <f>ROUNDUP(MONTH(SalesDataTable[[#This Row],[Order Date]])/3,0)</f>
        <v>4</v>
      </c>
      <c r="E2428" s="14">
        <f>MONTH(SalesDataTable[[#This Row],[Order Date]])</f>
        <v>11</v>
      </c>
      <c r="F2428" s="14" t="str">
        <f>TEXT(SalesDataTable[[#This Row],[Order Date]],"mmm")</f>
        <v>Nov</v>
      </c>
      <c r="G2428" s="3" t="s">
        <v>6</v>
      </c>
      <c r="H2428" s="3" t="s">
        <v>27</v>
      </c>
      <c r="I2428" s="3" t="s">
        <v>2</v>
      </c>
      <c r="J2428" s="3" t="s">
        <v>16</v>
      </c>
      <c r="K2428" s="3" t="s">
        <v>23</v>
      </c>
      <c r="L2428" s="3"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c r="U2428" s="4">
        <f>YEAR(SalesDataTable[[#This Row],[Order Date]])</f>
        <v>2026</v>
      </c>
      <c r="V2428" s="7" t="str">
        <f>"Q"&amp;ROUNDUP(MONTH(SalesDataTable[[#This Row],[Order Date]])/3,0)</f>
        <v>Q4</v>
      </c>
      <c r="W2428" s="8">
        <f>MONTH(SalesDataTable[[#This Row],[Order Date]])</f>
        <v>11</v>
      </c>
      <c r="X2428" s="7" t="str">
        <f>TEXT(SalesDataTable[[#This Row],[Order Date]],"mmm")</f>
        <v>Nov</v>
      </c>
    </row>
    <row r="2429" spans="1:24" ht="15.6">
      <c r="A2429" s="2">
        <v>3021</v>
      </c>
      <c r="B2429" s="12">
        <v>46349</v>
      </c>
      <c r="C2429" s="14">
        <f>YEAR(SalesDataTable[[#This Row],[Order Date]])</f>
        <v>2026</v>
      </c>
      <c r="D2429" s="14">
        <f>ROUNDUP(MONTH(SalesDataTable[[#This Row],[Order Date]])/3,0)</f>
        <v>4</v>
      </c>
      <c r="E2429" s="14">
        <f>MONTH(SalesDataTable[[#This Row],[Order Date]])</f>
        <v>11</v>
      </c>
      <c r="F2429" s="14" t="str">
        <f>TEXT(SalesDataTable[[#This Row],[Order Date]],"mmm")</f>
        <v>Nov</v>
      </c>
      <c r="G2429" s="3" t="s">
        <v>0</v>
      </c>
      <c r="H2429" s="3" t="s">
        <v>50</v>
      </c>
      <c r="I2429" s="3" t="s">
        <v>2</v>
      </c>
      <c r="J2429" s="3" t="s">
        <v>16</v>
      </c>
      <c r="K2429" s="3" t="s">
        <v>9</v>
      </c>
      <c r="L2429" s="3" t="s">
        <v>46</v>
      </c>
      <c r="M2429" s="8">
        <v>1</v>
      </c>
      <c r="N2429" s="5">
        <v>71.66</v>
      </c>
      <c r="O2429" s="6">
        <v>0.2</v>
      </c>
      <c r="P2429" s="5">
        <v>31.83</v>
      </c>
      <c r="Q2429" s="5">
        <f t="shared" si="148"/>
        <v>57.328000000000003</v>
      </c>
      <c r="R2429" s="5">
        <f t="shared" si="149"/>
        <v>31.83</v>
      </c>
      <c r="S2429" s="5">
        <f t="shared" si="150"/>
        <v>25.498000000000005</v>
      </c>
      <c r="T2429" s="7">
        <f t="shared" si="151"/>
        <v>0.44477393245883345</v>
      </c>
      <c r="U2429" s="4">
        <f>YEAR(SalesDataTable[[#This Row],[Order Date]])</f>
        <v>2026</v>
      </c>
      <c r="V2429" s="7" t="str">
        <f>"Q"&amp;ROUNDUP(MONTH(SalesDataTable[[#This Row],[Order Date]])/3,0)</f>
        <v>Q4</v>
      </c>
      <c r="W2429" s="8">
        <f>MONTH(SalesDataTable[[#This Row],[Order Date]])</f>
        <v>11</v>
      </c>
      <c r="X2429" s="7" t="str">
        <f>TEXT(SalesDataTable[[#This Row],[Order Date]],"mmm")</f>
        <v>Nov</v>
      </c>
    </row>
    <row r="2430" spans="1:24" ht="15.6">
      <c r="A2430" s="2">
        <v>5199</v>
      </c>
      <c r="B2430" s="12">
        <v>46349</v>
      </c>
      <c r="C2430" s="14">
        <f>YEAR(SalesDataTable[[#This Row],[Order Date]])</f>
        <v>2026</v>
      </c>
      <c r="D2430" s="14">
        <f>ROUNDUP(MONTH(SalesDataTable[[#This Row],[Order Date]])/3,0)</f>
        <v>4</v>
      </c>
      <c r="E2430" s="14">
        <f>MONTH(SalesDataTable[[#This Row],[Order Date]])</f>
        <v>11</v>
      </c>
      <c r="F2430" s="14" t="str">
        <f>TEXT(SalesDataTable[[#This Row],[Order Date]],"mmm")</f>
        <v>Nov</v>
      </c>
      <c r="G2430" s="3" t="s">
        <v>11</v>
      </c>
      <c r="H2430" s="3" t="s">
        <v>18</v>
      </c>
      <c r="I2430" s="3" t="s">
        <v>2</v>
      </c>
      <c r="J2430" s="3" t="s">
        <v>3</v>
      </c>
      <c r="K2430" s="3" t="s">
        <v>23</v>
      </c>
      <c r="L2430" s="3"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c r="U2430" s="4">
        <f>YEAR(SalesDataTable[[#This Row],[Order Date]])</f>
        <v>2026</v>
      </c>
      <c r="V2430" s="7" t="str">
        <f>"Q"&amp;ROUNDUP(MONTH(SalesDataTable[[#This Row],[Order Date]])/3,0)</f>
        <v>Q4</v>
      </c>
      <c r="W2430" s="8">
        <f>MONTH(SalesDataTable[[#This Row],[Order Date]])</f>
        <v>11</v>
      </c>
      <c r="X2430" s="7" t="str">
        <f>TEXT(SalesDataTable[[#This Row],[Order Date]],"mmm")</f>
        <v>Nov</v>
      </c>
    </row>
    <row r="2431" spans="1:24" ht="15.6">
      <c r="A2431" s="2">
        <v>1202</v>
      </c>
      <c r="B2431" s="12">
        <v>46350</v>
      </c>
      <c r="C2431" s="14">
        <f>YEAR(SalesDataTable[[#This Row],[Order Date]])</f>
        <v>2026</v>
      </c>
      <c r="D2431" s="14">
        <f>ROUNDUP(MONTH(SalesDataTable[[#This Row],[Order Date]])/3,0)</f>
        <v>4</v>
      </c>
      <c r="E2431" s="14">
        <f>MONTH(SalesDataTable[[#This Row],[Order Date]])</f>
        <v>11</v>
      </c>
      <c r="F2431" s="14" t="str">
        <f>TEXT(SalesDataTable[[#This Row],[Order Date]],"mmm")</f>
        <v>Nov</v>
      </c>
      <c r="G2431" s="3" t="s">
        <v>0</v>
      </c>
      <c r="H2431" s="3" t="s">
        <v>50</v>
      </c>
      <c r="I2431" s="3" t="s">
        <v>28</v>
      </c>
      <c r="J2431" s="3" t="s">
        <v>3</v>
      </c>
      <c r="K2431" s="3" t="s">
        <v>9</v>
      </c>
      <c r="L2431" s="3" t="s">
        <v>10</v>
      </c>
      <c r="M2431" s="8">
        <v>2</v>
      </c>
      <c r="N2431" s="5">
        <v>91.33</v>
      </c>
      <c r="O2431" s="6">
        <v>0.15</v>
      </c>
      <c r="P2431" s="5">
        <v>45.45</v>
      </c>
      <c r="Q2431" s="5">
        <f t="shared" si="148"/>
        <v>155.261</v>
      </c>
      <c r="R2431" s="5">
        <f t="shared" si="149"/>
        <v>90.9</v>
      </c>
      <c r="S2431" s="5">
        <f t="shared" si="150"/>
        <v>64.36099999999999</v>
      </c>
      <c r="T2431" s="7">
        <f t="shared" si="151"/>
        <v>0.41453423589954974</v>
      </c>
      <c r="U2431" s="4">
        <f>YEAR(SalesDataTable[[#This Row],[Order Date]])</f>
        <v>2026</v>
      </c>
      <c r="V2431" s="7" t="str">
        <f>"Q"&amp;ROUNDUP(MONTH(SalesDataTable[[#This Row],[Order Date]])/3,0)</f>
        <v>Q4</v>
      </c>
      <c r="W2431" s="8">
        <f>MONTH(SalesDataTable[[#This Row],[Order Date]])</f>
        <v>11</v>
      </c>
      <c r="X2431" s="7" t="str">
        <f>TEXT(SalesDataTable[[#This Row],[Order Date]],"mmm")</f>
        <v>Nov</v>
      </c>
    </row>
    <row r="2432" spans="1:24" ht="15.6">
      <c r="A2432" s="2">
        <v>1365</v>
      </c>
      <c r="B2432" s="12">
        <v>46350</v>
      </c>
      <c r="C2432" s="14">
        <f>YEAR(SalesDataTable[[#This Row],[Order Date]])</f>
        <v>2026</v>
      </c>
      <c r="D2432" s="14">
        <f>ROUNDUP(MONTH(SalesDataTable[[#This Row],[Order Date]])/3,0)</f>
        <v>4</v>
      </c>
      <c r="E2432" s="14">
        <f>MONTH(SalesDataTable[[#This Row],[Order Date]])</f>
        <v>11</v>
      </c>
      <c r="F2432" s="14" t="str">
        <f>TEXT(SalesDataTable[[#This Row],[Order Date]],"mmm")</f>
        <v>Nov</v>
      </c>
      <c r="G2432" s="3" t="s">
        <v>0</v>
      </c>
      <c r="H2432" s="3" t="s">
        <v>1</v>
      </c>
      <c r="I2432" s="3" t="s">
        <v>28</v>
      </c>
      <c r="J2432" s="3" t="s">
        <v>13</v>
      </c>
      <c r="K2432" s="3" t="s">
        <v>9</v>
      </c>
      <c r="L2432" s="3" t="s">
        <v>37</v>
      </c>
      <c r="M2432" s="8">
        <v>4</v>
      </c>
      <c r="N2432" s="5">
        <v>155.91</v>
      </c>
      <c r="O2432" s="6">
        <v>0</v>
      </c>
      <c r="P2432" s="5">
        <v>79.91</v>
      </c>
      <c r="Q2432" s="5">
        <f t="shared" si="148"/>
        <v>623.64</v>
      </c>
      <c r="R2432" s="5">
        <f t="shared" si="149"/>
        <v>319.64</v>
      </c>
      <c r="S2432" s="5">
        <f t="shared" si="150"/>
        <v>304</v>
      </c>
      <c r="T2432" s="7">
        <f t="shared" si="151"/>
        <v>0.48746071451478418</v>
      </c>
      <c r="U2432" s="4">
        <f>YEAR(SalesDataTable[[#This Row],[Order Date]])</f>
        <v>2026</v>
      </c>
      <c r="V2432" s="7" t="str">
        <f>"Q"&amp;ROUNDUP(MONTH(SalesDataTable[[#This Row],[Order Date]])/3,0)</f>
        <v>Q4</v>
      </c>
      <c r="W2432" s="8">
        <f>MONTH(SalesDataTable[[#This Row],[Order Date]])</f>
        <v>11</v>
      </c>
      <c r="X2432" s="7" t="str">
        <f>TEXT(SalesDataTable[[#This Row],[Order Date]],"mmm")</f>
        <v>Nov</v>
      </c>
    </row>
    <row r="2433" spans="1:24" ht="15.6">
      <c r="A2433" s="2">
        <v>2575</v>
      </c>
      <c r="B2433" s="12">
        <v>46350</v>
      </c>
      <c r="C2433" s="14">
        <f>YEAR(SalesDataTable[[#This Row],[Order Date]])</f>
        <v>2026</v>
      </c>
      <c r="D2433" s="14">
        <f>ROUNDUP(MONTH(SalesDataTable[[#This Row],[Order Date]])/3,0)</f>
        <v>4</v>
      </c>
      <c r="E2433" s="14">
        <f>MONTH(SalesDataTable[[#This Row],[Order Date]])</f>
        <v>11</v>
      </c>
      <c r="F2433" s="14" t="str">
        <f>TEXT(SalesDataTable[[#This Row],[Order Date]],"mmm")</f>
        <v>Nov</v>
      </c>
      <c r="G2433" s="3" t="s">
        <v>11</v>
      </c>
      <c r="H2433" s="3" t="s">
        <v>39</v>
      </c>
      <c r="I2433" s="3" t="s">
        <v>19</v>
      </c>
      <c r="J2433" s="3" t="s">
        <v>3</v>
      </c>
      <c r="K2433" s="3" t="s">
        <v>34</v>
      </c>
      <c r="L2433" s="3" t="s">
        <v>35</v>
      </c>
      <c r="M2433" s="8">
        <v>1</v>
      </c>
      <c r="N2433" s="5">
        <v>39.42</v>
      </c>
      <c r="O2433" s="6">
        <v>0</v>
      </c>
      <c r="P2433" s="5">
        <v>14.63</v>
      </c>
      <c r="Q2433" s="5">
        <f t="shared" si="148"/>
        <v>39.42</v>
      </c>
      <c r="R2433" s="5">
        <f t="shared" si="149"/>
        <v>14.63</v>
      </c>
      <c r="S2433" s="5">
        <f t="shared" si="150"/>
        <v>24.79</v>
      </c>
      <c r="T2433" s="7">
        <f t="shared" si="151"/>
        <v>0.62886859462201927</v>
      </c>
      <c r="U2433" s="4">
        <f>YEAR(SalesDataTable[[#This Row],[Order Date]])</f>
        <v>2026</v>
      </c>
      <c r="V2433" s="7" t="str">
        <f>"Q"&amp;ROUNDUP(MONTH(SalesDataTable[[#This Row],[Order Date]])/3,0)</f>
        <v>Q4</v>
      </c>
      <c r="W2433" s="8">
        <f>MONTH(SalesDataTable[[#This Row],[Order Date]])</f>
        <v>11</v>
      </c>
      <c r="X2433" s="7" t="str">
        <f>TEXT(SalesDataTable[[#This Row],[Order Date]],"mmm")</f>
        <v>Nov</v>
      </c>
    </row>
    <row r="2434" spans="1:24" ht="15.6">
      <c r="A2434" s="2">
        <v>2673</v>
      </c>
      <c r="B2434" s="12">
        <v>46350</v>
      </c>
      <c r="C2434" s="14">
        <f>YEAR(SalesDataTable[[#This Row],[Order Date]])</f>
        <v>2026</v>
      </c>
      <c r="D2434" s="14">
        <f>ROUNDUP(MONTH(SalesDataTable[[#This Row],[Order Date]])/3,0)</f>
        <v>4</v>
      </c>
      <c r="E2434" s="14">
        <f>MONTH(SalesDataTable[[#This Row],[Order Date]])</f>
        <v>11</v>
      </c>
      <c r="F2434" s="14" t="str">
        <f>TEXT(SalesDataTable[[#This Row],[Order Date]],"mmm")</f>
        <v>Nov</v>
      </c>
      <c r="G2434" s="3" t="s">
        <v>11</v>
      </c>
      <c r="H2434" s="3" t="s">
        <v>12</v>
      </c>
      <c r="I2434" s="3" t="s">
        <v>2</v>
      </c>
      <c r="J2434" s="3" t="s">
        <v>3</v>
      </c>
      <c r="K2434" s="3" t="s">
        <v>4</v>
      </c>
      <c r="L2434" s="3"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c r="U2434" s="4">
        <f>YEAR(SalesDataTable[[#This Row],[Order Date]])</f>
        <v>2026</v>
      </c>
      <c r="V2434" s="7" t="str">
        <f>"Q"&amp;ROUNDUP(MONTH(SalesDataTable[[#This Row],[Order Date]])/3,0)</f>
        <v>Q4</v>
      </c>
      <c r="W2434" s="8">
        <f>MONTH(SalesDataTable[[#This Row],[Order Date]])</f>
        <v>11</v>
      </c>
      <c r="X2434" s="7" t="str">
        <f>TEXT(SalesDataTable[[#This Row],[Order Date]],"mmm")</f>
        <v>Nov</v>
      </c>
    </row>
    <row r="2435" spans="1:24" ht="15.6">
      <c r="A2435" s="2">
        <v>4145</v>
      </c>
      <c r="B2435" s="12">
        <v>46350</v>
      </c>
      <c r="C2435" s="14">
        <f>YEAR(SalesDataTable[[#This Row],[Order Date]])</f>
        <v>2026</v>
      </c>
      <c r="D2435" s="14">
        <f>ROUNDUP(MONTH(SalesDataTable[[#This Row],[Order Date]])/3,0)</f>
        <v>4</v>
      </c>
      <c r="E2435" s="14">
        <f>MONTH(SalesDataTable[[#This Row],[Order Date]])</f>
        <v>11</v>
      </c>
      <c r="F2435" s="14" t="str">
        <f>TEXT(SalesDataTable[[#This Row],[Order Date]],"mmm")</f>
        <v>Nov</v>
      </c>
      <c r="G2435" s="3" t="s">
        <v>0</v>
      </c>
      <c r="H2435" s="3" t="s">
        <v>1</v>
      </c>
      <c r="I2435" s="3" t="s">
        <v>2</v>
      </c>
      <c r="J2435" s="3" t="s">
        <v>3</v>
      </c>
      <c r="K2435" s="3" t="s">
        <v>23</v>
      </c>
      <c r="L2435" s="3" t="s">
        <v>51</v>
      </c>
      <c r="M2435" s="8">
        <v>1</v>
      </c>
      <c r="N2435" s="5">
        <v>120.49</v>
      </c>
      <c r="O2435" s="6">
        <v>0.15</v>
      </c>
      <c r="P2435" s="5">
        <v>61.22</v>
      </c>
      <c r="Q2435" s="5">
        <f t="shared" si="152"/>
        <v>102.4165</v>
      </c>
      <c r="R2435" s="5">
        <f t="shared" si="153"/>
        <v>61.22</v>
      </c>
      <c r="S2435" s="5">
        <f t="shared" si="154"/>
        <v>41.1965</v>
      </c>
      <c r="T2435" s="7">
        <f t="shared" si="155"/>
        <v>0.40224475548373556</v>
      </c>
      <c r="U2435" s="4">
        <f>YEAR(SalesDataTable[[#This Row],[Order Date]])</f>
        <v>2026</v>
      </c>
      <c r="V2435" s="7" t="str">
        <f>"Q"&amp;ROUNDUP(MONTH(SalesDataTable[[#This Row],[Order Date]])/3,0)</f>
        <v>Q4</v>
      </c>
      <c r="W2435" s="8">
        <f>MONTH(SalesDataTable[[#This Row],[Order Date]])</f>
        <v>11</v>
      </c>
      <c r="X2435" s="7" t="str">
        <f>TEXT(SalesDataTable[[#This Row],[Order Date]],"mmm")</f>
        <v>Nov</v>
      </c>
    </row>
    <row r="2436" spans="1:24" ht="15.6">
      <c r="A2436" s="2">
        <v>4610</v>
      </c>
      <c r="B2436" s="12">
        <v>46350</v>
      </c>
      <c r="C2436" s="14">
        <f>YEAR(SalesDataTable[[#This Row],[Order Date]])</f>
        <v>2026</v>
      </c>
      <c r="D2436" s="14">
        <f>ROUNDUP(MONTH(SalesDataTable[[#This Row],[Order Date]])/3,0)</f>
        <v>4</v>
      </c>
      <c r="E2436" s="14">
        <f>MONTH(SalesDataTable[[#This Row],[Order Date]])</f>
        <v>11</v>
      </c>
      <c r="F2436" s="14" t="str">
        <f>TEXT(SalesDataTable[[#This Row],[Order Date]],"mmm")</f>
        <v>Nov</v>
      </c>
      <c r="G2436" s="3" t="s">
        <v>11</v>
      </c>
      <c r="H2436" s="3" t="s">
        <v>52</v>
      </c>
      <c r="I2436" s="3" t="s">
        <v>19</v>
      </c>
      <c r="J2436" s="3" t="s">
        <v>3</v>
      </c>
      <c r="K2436" s="3" t="s">
        <v>9</v>
      </c>
      <c r="L2436" s="3" t="s">
        <v>37</v>
      </c>
      <c r="M2436" s="8">
        <v>2</v>
      </c>
      <c r="N2436" s="5">
        <v>153.96</v>
      </c>
      <c r="O2436" s="6">
        <v>0</v>
      </c>
      <c r="P2436" s="5">
        <v>79.33</v>
      </c>
      <c r="Q2436" s="5">
        <f t="shared" si="152"/>
        <v>307.92</v>
      </c>
      <c r="R2436" s="5">
        <f t="shared" si="153"/>
        <v>158.66</v>
      </c>
      <c r="S2436" s="5">
        <f t="shared" si="154"/>
        <v>149.26000000000002</v>
      </c>
      <c r="T2436" s="7">
        <f t="shared" si="155"/>
        <v>0.48473629514159527</v>
      </c>
      <c r="U2436" s="4">
        <f>YEAR(SalesDataTable[[#This Row],[Order Date]])</f>
        <v>2026</v>
      </c>
      <c r="V2436" s="7" t="str">
        <f>"Q"&amp;ROUNDUP(MONTH(SalesDataTable[[#This Row],[Order Date]])/3,0)</f>
        <v>Q4</v>
      </c>
      <c r="W2436" s="8">
        <f>MONTH(SalesDataTable[[#This Row],[Order Date]])</f>
        <v>11</v>
      </c>
      <c r="X2436" s="7" t="str">
        <f>TEXT(SalesDataTable[[#This Row],[Order Date]],"mmm")</f>
        <v>Nov</v>
      </c>
    </row>
    <row r="2437" spans="1:24" ht="15.6">
      <c r="A2437" s="2">
        <v>4721</v>
      </c>
      <c r="B2437" s="12">
        <v>46350</v>
      </c>
      <c r="C2437" s="14">
        <f>YEAR(SalesDataTable[[#This Row],[Order Date]])</f>
        <v>2026</v>
      </c>
      <c r="D2437" s="14">
        <f>ROUNDUP(MONTH(SalesDataTable[[#This Row],[Order Date]])/3,0)</f>
        <v>4</v>
      </c>
      <c r="E2437" s="14">
        <f>MONTH(SalesDataTable[[#This Row],[Order Date]])</f>
        <v>11</v>
      </c>
      <c r="F2437" s="14" t="str">
        <f>TEXT(SalesDataTable[[#This Row],[Order Date]],"mmm")</f>
        <v>Nov</v>
      </c>
      <c r="G2437" s="3" t="s">
        <v>11</v>
      </c>
      <c r="H2437" s="3" t="s">
        <v>52</v>
      </c>
      <c r="I2437" s="3" t="s">
        <v>19</v>
      </c>
      <c r="J2437" s="3" t="s">
        <v>13</v>
      </c>
      <c r="K2437" s="3" t="s">
        <v>4</v>
      </c>
      <c r="L2437" s="3" t="s">
        <v>26</v>
      </c>
      <c r="M2437" s="8">
        <v>1</v>
      </c>
      <c r="N2437" s="5">
        <v>39.85</v>
      </c>
      <c r="O2437" s="6">
        <v>0</v>
      </c>
      <c r="P2437" s="5">
        <v>16.3</v>
      </c>
      <c r="Q2437" s="5">
        <f t="shared" si="152"/>
        <v>39.85</v>
      </c>
      <c r="R2437" s="5">
        <f t="shared" si="153"/>
        <v>16.3</v>
      </c>
      <c r="S2437" s="5">
        <f t="shared" si="154"/>
        <v>23.55</v>
      </c>
      <c r="T2437" s="7">
        <f t="shared" si="155"/>
        <v>0.59096612296110418</v>
      </c>
      <c r="U2437" s="4">
        <f>YEAR(SalesDataTable[[#This Row],[Order Date]])</f>
        <v>2026</v>
      </c>
      <c r="V2437" s="7" t="str">
        <f>"Q"&amp;ROUNDUP(MONTH(SalesDataTable[[#This Row],[Order Date]])/3,0)</f>
        <v>Q4</v>
      </c>
      <c r="W2437" s="8">
        <f>MONTH(SalesDataTable[[#This Row],[Order Date]])</f>
        <v>11</v>
      </c>
      <c r="X2437" s="7" t="str">
        <f>TEXT(SalesDataTable[[#This Row],[Order Date]],"mmm")</f>
        <v>Nov</v>
      </c>
    </row>
    <row r="2438" spans="1:24" ht="15.6">
      <c r="A2438" s="2">
        <v>324</v>
      </c>
      <c r="B2438" s="12">
        <v>46351</v>
      </c>
      <c r="C2438" s="14">
        <f>YEAR(SalesDataTable[[#This Row],[Order Date]])</f>
        <v>2026</v>
      </c>
      <c r="D2438" s="14">
        <f>ROUNDUP(MONTH(SalesDataTable[[#This Row],[Order Date]])/3,0)</f>
        <v>4</v>
      </c>
      <c r="E2438" s="14">
        <f>MONTH(SalesDataTable[[#This Row],[Order Date]])</f>
        <v>11</v>
      </c>
      <c r="F2438" s="14" t="str">
        <f>TEXT(SalesDataTable[[#This Row],[Order Date]],"mmm")</f>
        <v>Nov</v>
      </c>
      <c r="G2438" s="3" t="s">
        <v>20</v>
      </c>
      <c r="H2438" s="3" t="s">
        <v>47</v>
      </c>
      <c r="I2438" s="3" t="s">
        <v>28</v>
      </c>
      <c r="J2438" s="3" t="s">
        <v>3</v>
      </c>
      <c r="K2438" s="3" t="s">
        <v>4</v>
      </c>
      <c r="L2438" s="3"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c r="U2438" s="4">
        <f>YEAR(SalesDataTable[[#This Row],[Order Date]])</f>
        <v>2026</v>
      </c>
      <c r="V2438" s="7" t="str">
        <f>"Q"&amp;ROUNDUP(MONTH(SalesDataTable[[#This Row],[Order Date]])/3,0)</f>
        <v>Q4</v>
      </c>
      <c r="W2438" s="8">
        <f>MONTH(SalesDataTable[[#This Row],[Order Date]])</f>
        <v>11</v>
      </c>
      <c r="X2438" s="7" t="str">
        <f>TEXT(SalesDataTable[[#This Row],[Order Date]],"mmm")</f>
        <v>Nov</v>
      </c>
    </row>
    <row r="2439" spans="1:24" ht="15.6">
      <c r="A2439" s="2">
        <v>559</v>
      </c>
      <c r="B2439" s="12">
        <v>46351</v>
      </c>
      <c r="C2439" s="14">
        <f>YEAR(SalesDataTable[[#This Row],[Order Date]])</f>
        <v>2026</v>
      </c>
      <c r="D2439" s="14">
        <f>ROUNDUP(MONTH(SalesDataTable[[#This Row],[Order Date]])/3,0)</f>
        <v>4</v>
      </c>
      <c r="E2439" s="14">
        <f>MONTH(SalesDataTable[[#This Row],[Order Date]])</f>
        <v>11</v>
      </c>
      <c r="F2439" s="14" t="str">
        <f>TEXT(SalesDataTable[[#This Row],[Order Date]],"mmm")</f>
        <v>Nov</v>
      </c>
      <c r="G2439" s="3" t="s">
        <v>20</v>
      </c>
      <c r="H2439" s="3" t="s">
        <v>31</v>
      </c>
      <c r="I2439" s="3" t="s">
        <v>2</v>
      </c>
      <c r="J2439" s="3" t="s">
        <v>3</v>
      </c>
      <c r="K2439" s="3" t="s">
        <v>14</v>
      </c>
      <c r="L2439" s="3" t="s">
        <v>44</v>
      </c>
      <c r="M2439" s="8">
        <v>2</v>
      </c>
      <c r="N2439" s="5">
        <v>134.19</v>
      </c>
      <c r="O2439" s="6">
        <v>0.1</v>
      </c>
      <c r="P2439" s="5">
        <v>65.39</v>
      </c>
      <c r="Q2439" s="5">
        <f t="shared" si="152"/>
        <v>241.542</v>
      </c>
      <c r="R2439" s="5">
        <f t="shared" si="153"/>
        <v>130.78</v>
      </c>
      <c r="S2439" s="5">
        <f t="shared" si="154"/>
        <v>110.762</v>
      </c>
      <c r="T2439" s="7">
        <f t="shared" si="155"/>
        <v>0.45856207202060095</v>
      </c>
      <c r="U2439" s="4">
        <f>YEAR(SalesDataTable[[#This Row],[Order Date]])</f>
        <v>2026</v>
      </c>
      <c r="V2439" s="7" t="str">
        <f>"Q"&amp;ROUNDUP(MONTH(SalesDataTable[[#This Row],[Order Date]])/3,0)</f>
        <v>Q4</v>
      </c>
      <c r="W2439" s="8">
        <f>MONTH(SalesDataTable[[#This Row],[Order Date]])</f>
        <v>11</v>
      </c>
      <c r="X2439" s="7" t="str">
        <f>TEXT(SalesDataTable[[#This Row],[Order Date]],"mmm")</f>
        <v>Nov</v>
      </c>
    </row>
    <row r="2440" spans="1:24" ht="15.6">
      <c r="A2440" s="2">
        <v>1108</v>
      </c>
      <c r="B2440" s="12">
        <v>46351</v>
      </c>
      <c r="C2440" s="14">
        <f>YEAR(SalesDataTable[[#This Row],[Order Date]])</f>
        <v>2026</v>
      </c>
      <c r="D2440" s="14">
        <f>ROUNDUP(MONTH(SalesDataTable[[#This Row],[Order Date]])/3,0)</f>
        <v>4</v>
      </c>
      <c r="E2440" s="14">
        <f>MONTH(SalesDataTable[[#This Row],[Order Date]])</f>
        <v>11</v>
      </c>
      <c r="F2440" s="14" t="str">
        <f>TEXT(SalesDataTable[[#This Row],[Order Date]],"mmm")</f>
        <v>Nov</v>
      </c>
      <c r="G2440" s="3" t="s">
        <v>6</v>
      </c>
      <c r="H2440" s="3" t="s">
        <v>7</v>
      </c>
      <c r="I2440" s="3" t="s">
        <v>28</v>
      </c>
      <c r="J2440" s="3" t="s">
        <v>13</v>
      </c>
      <c r="K2440" s="3" t="s">
        <v>14</v>
      </c>
      <c r="L2440" s="3" t="s">
        <v>15</v>
      </c>
      <c r="M2440" s="8">
        <v>1</v>
      </c>
      <c r="N2440" s="5">
        <v>37.06</v>
      </c>
      <c r="O2440" s="6">
        <v>0.1</v>
      </c>
      <c r="P2440" s="5">
        <v>13.18</v>
      </c>
      <c r="Q2440" s="5">
        <f t="shared" si="152"/>
        <v>33.354000000000006</v>
      </c>
      <c r="R2440" s="5">
        <f t="shared" si="153"/>
        <v>13.18</v>
      </c>
      <c r="S2440" s="5">
        <f t="shared" si="154"/>
        <v>20.174000000000007</v>
      </c>
      <c r="T2440" s="7">
        <f t="shared" si="155"/>
        <v>0.6048449961024166</v>
      </c>
      <c r="U2440" s="4">
        <f>YEAR(SalesDataTable[[#This Row],[Order Date]])</f>
        <v>2026</v>
      </c>
      <c r="V2440" s="7" t="str">
        <f>"Q"&amp;ROUNDUP(MONTH(SalesDataTable[[#This Row],[Order Date]])/3,0)</f>
        <v>Q4</v>
      </c>
      <c r="W2440" s="8">
        <f>MONTH(SalesDataTable[[#This Row],[Order Date]])</f>
        <v>11</v>
      </c>
      <c r="X2440" s="7" t="str">
        <f>TEXT(SalesDataTable[[#This Row],[Order Date]],"mmm")</f>
        <v>Nov</v>
      </c>
    </row>
    <row r="2441" spans="1:24" ht="15.6">
      <c r="A2441" s="2">
        <v>1344</v>
      </c>
      <c r="B2441" s="12">
        <v>46351</v>
      </c>
      <c r="C2441" s="14">
        <f>YEAR(SalesDataTable[[#This Row],[Order Date]])</f>
        <v>2026</v>
      </c>
      <c r="D2441" s="14">
        <f>ROUNDUP(MONTH(SalesDataTable[[#This Row],[Order Date]])/3,0)</f>
        <v>4</v>
      </c>
      <c r="E2441" s="14">
        <f>MONTH(SalesDataTable[[#This Row],[Order Date]])</f>
        <v>11</v>
      </c>
      <c r="F2441" s="14" t="str">
        <f>TEXT(SalesDataTable[[#This Row],[Order Date]],"mmm")</f>
        <v>Nov</v>
      </c>
      <c r="G2441" s="3" t="s">
        <v>11</v>
      </c>
      <c r="H2441" s="3" t="s">
        <v>39</v>
      </c>
      <c r="I2441" s="3" t="s">
        <v>2</v>
      </c>
      <c r="J2441" s="3" t="s">
        <v>13</v>
      </c>
      <c r="K2441" s="3" t="s">
        <v>14</v>
      </c>
      <c r="L2441" s="3" t="s">
        <v>44</v>
      </c>
      <c r="M2441" s="8">
        <v>4</v>
      </c>
      <c r="N2441" s="5">
        <v>135.21</v>
      </c>
      <c r="O2441" s="6">
        <v>0.05</v>
      </c>
      <c r="P2441" s="5">
        <v>68.64</v>
      </c>
      <c r="Q2441" s="5">
        <f t="shared" si="152"/>
        <v>513.798</v>
      </c>
      <c r="R2441" s="5">
        <f t="shared" si="153"/>
        <v>274.56</v>
      </c>
      <c r="S2441" s="5">
        <f t="shared" si="154"/>
        <v>239.238</v>
      </c>
      <c r="T2441" s="7">
        <f t="shared" si="155"/>
        <v>0.46562656919645462</v>
      </c>
      <c r="U2441" s="4">
        <f>YEAR(SalesDataTable[[#This Row],[Order Date]])</f>
        <v>2026</v>
      </c>
      <c r="V2441" s="7" t="str">
        <f>"Q"&amp;ROUNDUP(MONTH(SalesDataTable[[#This Row],[Order Date]])/3,0)</f>
        <v>Q4</v>
      </c>
      <c r="W2441" s="8">
        <f>MONTH(SalesDataTable[[#This Row],[Order Date]])</f>
        <v>11</v>
      </c>
      <c r="X2441" s="7" t="str">
        <f>TEXT(SalesDataTable[[#This Row],[Order Date]],"mmm")</f>
        <v>Nov</v>
      </c>
    </row>
    <row r="2442" spans="1:24" ht="15.6">
      <c r="A2442" s="2">
        <v>1922</v>
      </c>
      <c r="B2442" s="12">
        <v>46351</v>
      </c>
      <c r="C2442" s="14">
        <f>YEAR(SalesDataTable[[#This Row],[Order Date]])</f>
        <v>2026</v>
      </c>
      <c r="D2442" s="14">
        <f>ROUNDUP(MONTH(SalesDataTable[[#This Row],[Order Date]])/3,0)</f>
        <v>4</v>
      </c>
      <c r="E2442" s="14">
        <f>MONTH(SalesDataTable[[#This Row],[Order Date]])</f>
        <v>11</v>
      </c>
      <c r="F2442" s="14" t="str">
        <f>TEXT(SalesDataTable[[#This Row],[Order Date]],"mmm")</f>
        <v>Nov</v>
      </c>
      <c r="G2442" s="3" t="s">
        <v>0</v>
      </c>
      <c r="H2442" s="3" t="s">
        <v>36</v>
      </c>
      <c r="I2442" s="3" t="s">
        <v>28</v>
      </c>
      <c r="J2442" s="3" t="s">
        <v>3</v>
      </c>
      <c r="K2442" s="3" t="s">
        <v>9</v>
      </c>
      <c r="L2442" s="3"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c r="U2442" s="4">
        <f>YEAR(SalesDataTable[[#This Row],[Order Date]])</f>
        <v>2026</v>
      </c>
      <c r="V2442" s="7" t="str">
        <f>"Q"&amp;ROUNDUP(MONTH(SalesDataTable[[#This Row],[Order Date]])/3,0)</f>
        <v>Q4</v>
      </c>
      <c r="W2442" s="8">
        <f>MONTH(SalesDataTable[[#This Row],[Order Date]])</f>
        <v>11</v>
      </c>
      <c r="X2442" s="7" t="str">
        <f>TEXT(SalesDataTable[[#This Row],[Order Date]],"mmm")</f>
        <v>Nov</v>
      </c>
    </row>
    <row r="2443" spans="1:24" ht="15.6">
      <c r="A2443" s="2">
        <v>2343</v>
      </c>
      <c r="B2443" s="12">
        <v>46351</v>
      </c>
      <c r="C2443" s="14">
        <f>YEAR(SalesDataTable[[#This Row],[Order Date]])</f>
        <v>2026</v>
      </c>
      <c r="D2443" s="14">
        <f>ROUNDUP(MONTH(SalesDataTable[[#This Row],[Order Date]])/3,0)</f>
        <v>4</v>
      </c>
      <c r="E2443" s="14">
        <f>MONTH(SalesDataTable[[#This Row],[Order Date]])</f>
        <v>11</v>
      </c>
      <c r="F2443" s="14" t="str">
        <f>TEXT(SalesDataTable[[#This Row],[Order Date]],"mmm")</f>
        <v>Nov</v>
      </c>
      <c r="G2443" s="3" t="s">
        <v>0</v>
      </c>
      <c r="H2443" s="3" t="s">
        <v>50</v>
      </c>
      <c r="I2443" s="3" t="s">
        <v>19</v>
      </c>
      <c r="J2443" s="3" t="s">
        <v>13</v>
      </c>
      <c r="K2443" s="3" t="s">
        <v>23</v>
      </c>
      <c r="L2443" s="3" t="s">
        <v>51</v>
      </c>
      <c r="M2443" s="8">
        <v>1</v>
      </c>
      <c r="N2443" s="5">
        <v>121.53</v>
      </c>
      <c r="O2443" s="6">
        <v>0.15</v>
      </c>
      <c r="P2443" s="5">
        <v>62.14</v>
      </c>
      <c r="Q2443" s="5">
        <f t="shared" si="152"/>
        <v>103.3005</v>
      </c>
      <c r="R2443" s="5">
        <f t="shared" si="153"/>
        <v>62.14</v>
      </c>
      <c r="S2443" s="5">
        <f t="shared" si="154"/>
        <v>41.160499999999999</v>
      </c>
      <c r="T2443" s="7">
        <f t="shared" si="155"/>
        <v>0.39845402490791426</v>
      </c>
      <c r="U2443" s="4">
        <f>YEAR(SalesDataTable[[#This Row],[Order Date]])</f>
        <v>2026</v>
      </c>
      <c r="V2443" s="7" t="str">
        <f>"Q"&amp;ROUNDUP(MONTH(SalesDataTable[[#This Row],[Order Date]])/3,0)</f>
        <v>Q4</v>
      </c>
      <c r="W2443" s="8">
        <f>MONTH(SalesDataTable[[#This Row],[Order Date]])</f>
        <v>11</v>
      </c>
      <c r="X2443" s="7" t="str">
        <f>TEXT(SalesDataTable[[#This Row],[Order Date]],"mmm")</f>
        <v>Nov</v>
      </c>
    </row>
    <row r="2444" spans="1:24" ht="15.6">
      <c r="A2444" s="2">
        <v>2466</v>
      </c>
      <c r="B2444" s="12">
        <v>46351</v>
      </c>
      <c r="C2444" s="14">
        <f>YEAR(SalesDataTable[[#This Row],[Order Date]])</f>
        <v>2026</v>
      </c>
      <c r="D2444" s="14">
        <f>ROUNDUP(MONTH(SalesDataTable[[#This Row],[Order Date]])/3,0)</f>
        <v>4</v>
      </c>
      <c r="E2444" s="14">
        <f>MONTH(SalesDataTable[[#This Row],[Order Date]])</f>
        <v>11</v>
      </c>
      <c r="F2444" s="14" t="str">
        <f>TEXT(SalesDataTable[[#This Row],[Order Date]],"mmm")</f>
        <v>Nov</v>
      </c>
      <c r="G2444" s="3" t="s">
        <v>11</v>
      </c>
      <c r="H2444" s="3" t="s">
        <v>12</v>
      </c>
      <c r="I2444" s="3" t="s">
        <v>2</v>
      </c>
      <c r="J2444" s="3" t="s">
        <v>16</v>
      </c>
      <c r="K2444" s="3" t="s">
        <v>4</v>
      </c>
      <c r="L2444" s="3" t="s">
        <v>26</v>
      </c>
      <c r="M2444" s="8">
        <v>2</v>
      </c>
      <c r="N2444" s="5">
        <v>40.51</v>
      </c>
      <c r="O2444" s="6">
        <v>0.05</v>
      </c>
      <c r="P2444" s="5">
        <v>16.45</v>
      </c>
      <c r="Q2444" s="5">
        <f t="shared" si="152"/>
        <v>76.968999999999994</v>
      </c>
      <c r="R2444" s="5">
        <f t="shared" si="153"/>
        <v>32.9</v>
      </c>
      <c r="S2444" s="5">
        <f t="shared" si="154"/>
        <v>44.068999999999996</v>
      </c>
      <c r="T2444" s="7">
        <f t="shared" si="155"/>
        <v>0.5725551845548208</v>
      </c>
      <c r="U2444" s="4">
        <f>YEAR(SalesDataTable[[#This Row],[Order Date]])</f>
        <v>2026</v>
      </c>
      <c r="V2444" s="7" t="str">
        <f>"Q"&amp;ROUNDUP(MONTH(SalesDataTable[[#This Row],[Order Date]])/3,0)</f>
        <v>Q4</v>
      </c>
      <c r="W2444" s="8">
        <f>MONTH(SalesDataTable[[#This Row],[Order Date]])</f>
        <v>11</v>
      </c>
      <c r="X2444" s="7" t="str">
        <f>TEXT(SalesDataTable[[#This Row],[Order Date]],"mmm")</f>
        <v>Nov</v>
      </c>
    </row>
    <row r="2445" spans="1:24" ht="15.6">
      <c r="A2445" s="2">
        <v>2647</v>
      </c>
      <c r="B2445" s="12">
        <v>46351</v>
      </c>
      <c r="C2445" s="14">
        <f>YEAR(SalesDataTable[[#This Row],[Order Date]])</f>
        <v>2026</v>
      </c>
      <c r="D2445" s="14">
        <f>ROUNDUP(MONTH(SalesDataTable[[#This Row],[Order Date]])/3,0)</f>
        <v>4</v>
      </c>
      <c r="E2445" s="14">
        <f>MONTH(SalesDataTable[[#This Row],[Order Date]])</f>
        <v>11</v>
      </c>
      <c r="F2445" s="14" t="str">
        <f>TEXT(SalesDataTable[[#This Row],[Order Date]],"mmm")</f>
        <v>Nov</v>
      </c>
      <c r="G2445" s="3" t="s">
        <v>11</v>
      </c>
      <c r="H2445" s="3" t="s">
        <v>25</v>
      </c>
      <c r="I2445" s="3" t="s">
        <v>2</v>
      </c>
      <c r="J2445" s="3" t="s">
        <v>13</v>
      </c>
      <c r="K2445" s="3" t="s">
        <v>9</v>
      </c>
      <c r="L2445" s="3"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c r="U2445" s="4">
        <f>YEAR(SalesDataTable[[#This Row],[Order Date]])</f>
        <v>2026</v>
      </c>
      <c r="V2445" s="7" t="str">
        <f>"Q"&amp;ROUNDUP(MONTH(SalesDataTable[[#This Row],[Order Date]])/3,0)</f>
        <v>Q4</v>
      </c>
      <c r="W2445" s="8">
        <f>MONTH(SalesDataTable[[#This Row],[Order Date]])</f>
        <v>11</v>
      </c>
      <c r="X2445" s="7" t="str">
        <f>TEXT(SalesDataTable[[#This Row],[Order Date]],"mmm")</f>
        <v>Nov</v>
      </c>
    </row>
    <row r="2446" spans="1:24" ht="15.6">
      <c r="A2446" s="2">
        <v>2958</v>
      </c>
      <c r="B2446" s="12">
        <v>46351</v>
      </c>
      <c r="C2446" s="14">
        <f>YEAR(SalesDataTable[[#This Row],[Order Date]])</f>
        <v>2026</v>
      </c>
      <c r="D2446" s="14">
        <f>ROUNDUP(MONTH(SalesDataTable[[#This Row],[Order Date]])/3,0)</f>
        <v>4</v>
      </c>
      <c r="E2446" s="14">
        <f>MONTH(SalesDataTable[[#This Row],[Order Date]])</f>
        <v>11</v>
      </c>
      <c r="F2446" s="14" t="str">
        <f>TEXT(SalesDataTable[[#This Row],[Order Date]],"mmm")</f>
        <v>Nov</v>
      </c>
      <c r="G2446" s="3" t="s">
        <v>6</v>
      </c>
      <c r="H2446" s="3" t="s">
        <v>43</v>
      </c>
      <c r="I2446" s="3" t="s">
        <v>28</v>
      </c>
      <c r="J2446" s="3" t="s">
        <v>13</v>
      </c>
      <c r="K2446" s="3" t="s">
        <v>9</v>
      </c>
      <c r="L2446" s="3" t="s">
        <v>17</v>
      </c>
      <c r="M2446" s="8">
        <v>1</v>
      </c>
      <c r="N2446" s="5">
        <v>144.25</v>
      </c>
      <c r="O2446" s="6">
        <v>0.1</v>
      </c>
      <c r="P2446" s="5">
        <v>79.55</v>
      </c>
      <c r="Q2446" s="5">
        <f t="shared" si="152"/>
        <v>129.82500000000002</v>
      </c>
      <c r="R2446" s="5">
        <f t="shared" si="153"/>
        <v>79.55</v>
      </c>
      <c r="S2446" s="5">
        <f t="shared" si="154"/>
        <v>50.27500000000002</v>
      </c>
      <c r="T2446" s="7">
        <f t="shared" si="155"/>
        <v>0.38725207009435791</v>
      </c>
      <c r="U2446" s="4">
        <f>YEAR(SalesDataTable[[#This Row],[Order Date]])</f>
        <v>2026</v>
      </c>
      <c r="V2446" s="7" t="str">
        <f>"Q"&amp;ROUNDUP(MONTH(SalesDataTable[[#This Row],[Order Date]])/3,0)</f>
        <v>Q4</v>
      </c>
      <c r="W2446" s="8">
        <f>MONTH(SalesDataTable[[#This Row],[Order Date]])</f>
        <v>11</v>
      </c>
      <c r="X2446" s="7" t="str">
        <f>TEXT(SalesDataTable[[#This Row],[Order Date]],"mmm")</f>
        <v>Nov</v>
      </c>
    </row>
    <row r="2447" spans="1:24" ht="15.6">
      <c r="A2447" s="2">
        <v>3527</v>
      </c>
      <c r="B2447" s="12">
        <v>46351</v>
      </c>
      <c r="C2447" s="14">
        <f>YEAR(SalesDataTable[[#This Row],[Order Date]])</f>
        <v>2026</v>
      </c>
      <c r="D2447" s="14">
        <f>ROUNDUP(MONTH(SalesDataTable[[#This Row],[Order Date]])/3,0)</f>
        <v>4</v>
      </c>
      <c r="E2447" s="14">
        <f>MONTH(SalesDataTable[[#This Row],[Order Date]])</f>
        <v>11</v>
      </c>
      <c r="F2447" s="14" t="str">
        <f>TEXT(SalesDataTable[[#This Row],[Order Date]],"mmm")</f>
        <v>Nov</v>
      </c>
      <c r="G2447" s="3" t="s">
        <v>6</v>
      </c>
      <c r="H2447" s="3" t="s">
        <v>27</v>
      </c>
      <c r="I2447" s="3" t="s">
        <v>28</v>
      </c>
      <c r="J2447" s="3" t="s">
        <v>3</v>
      </c>
      <c r="K2447" s="3" t="s">
        <v>9</v>
      </c>
      <c r="L2447" s="3"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c r="U2447" s="4">
        <f>YEAR(SalesDataTable[[#This Row],[Order Date]])</f>
        <v>2026</v>
      </c>
      <c r="V2447" s="7" t="str">
        <f>"Q"&amp;ROUNDUP(MONTH(SalesDataTable[[#This Row],[Order Date]])/3,0)</f>
        <v>Q4</v>
      </c>
      <c r="W2447" s="8">
        <f>MONTH(SalesDataTable[[#This Row],[Order Date]])</f>
        <v>11</v>
      </c>
      <c r="X2447" s="7" t="str">
        <f>TEXT(SalesDataTable[[#This Row],[Order Date]],"mmm")</f>
        <v>Nov</v>
      </c>
    </row>
    <row r="2448" spans="1:24" ht="15.6">
      <c r="A2448" s="2">
        <v>3729</v>
      </c>
      <c r="B2448" s="12">
        <v>46351</v>
      </c>
      <c r="C2448" s="14">
        <f>YEAR(SalesDataTable[[#This Row],[Order Date]])</f>
        <v>2026</v>
      </c>
      <c r="D2448" s="14">
        <f>ROUNDUP(MONTH(SalesDataTable[[#This Row],[Order Date]])/3,0)</f>
        <v>4</v>
      </c>
      <c r="E2448" s="14">
        <f>MONTH(SalesDataTable[[#This Row],[Order Date]])</f>
        <v>11</v>
      </c>
      <c r="F2448" s="14" t="str">
        <f>TEXT(SalesDataTable[[#This Row],[Order Date]],"mmm")</f>
        <v>Nov</v>
      </c>
      <c r="G2448" s="3" t="s">
        <v>0</v>
      </c>
      <c r="H2448" s="3" t="s">
        <v>36</v>
      </c>
      <c r="I2448" s="3" t="s">
        <v>2</v>
      </c>
      <c r="J2448" s="3" t="s">
        <v>13</v>
      </c>
      <c r="K2448" s="3" t="s">
        <v>23</v>
      </c>
      <c r="L2448" s="3" t="s">
        <v>40</v>
      </c>
      <c r="M2448" s="8">
        <v>1</v>
      </c>
      <c r="N2448" s="5">
        <v>81.89</v>
      </c>
      <c r="O2448" s="6">
        <v>0.05</v>
      </c>
      <c r="P2448" s="5">
        <v>38.33</v>
      </c>
      <c r="Q2448" s="5">
        <f t="shared" si="152"/>
        <v>77.79549999999999</v>
      </c>
      <c r="R2448" s="5">
        <f t="shared" si="153"/>
        <v>38.33</v>
      </c>
      <c r="S2448" s="5">
        <f t="shared" si="154"/>
        <v>39.465499999999992</v>
      </c>
      <c r="T2448" s="7">
        <f t="shared" si="155"/>
        <v>0.50729797996028048</v>
      </c>
      <c r="U2448" s="4">
        <f>YEAR(SalesDataTable[[#This Row],[Order Date]])</f>
        <v>2026</v>
      </c>
      <c r="V2448" s="7" t="str">
        <f>"Q"&amp;ROUNDUP(MONTH(SalesDataTable[[#This Row],[Order Date]])/3,0)</f>
        <v>Q4</v>
      </c>
      <c r="W2448" s="8">
        <f>MONTH(SalesDataTable[[#This Row],[Order Date]])</f>
        <v>11</v>
      </c>
      <c r="X2448" s="7" t="str">
        <f>TEXT(SalesDataTable[[#This Row],[Order Date]],"mmm")</f>
        <v>Nov</v>
      </c>
    </row>
    <row r="2449" spans="1:24" ht="15.6">
      <c r="A2449" s="2">
        <v>4961</v>
      </c>
      <c r="B2449" s="12">
        <v>46351</v>
      </c>
      <c r="C2449" s="14">
        <f>YEAR(SalesDataTable[[#This Row],[Order Date]])</f>
        <v>2026</v>
      </c>
      <c r="D2449" s="14">
        <f>ROUNDUP(MONTH(SalesDataTable[[#This Row],[Order Date]])/3,0)</f>
        <v>4</v>
      </c>
      <c r="E2449" s="14">
        <f>MONTH(SalesDataTable[[#This Row],[Order Date]])</f>
        <v>11</v>
      </c>
      <c r="F2449" s="14" t="str">
        <f>TEXT(SalesDataTable[[#This Row],[Order Date]],"mmm")</f>
        <v>Nov</v>
      </c>
      <c r="G2449" s="3" t="s">
        <v>11</v>
      </c>
      <c r="H2449" s="3" t="s">
        <v>12</v>
      </c>
      <c r="I2449" s="3" t="s">
        <v>19</v>
      </c>
      <c r="J2449" s="3" t="s">
        <v>13</v>
      </c>
      <c r="K2449" s="3" t="s">
        <v>23</v>
      </c>
      <c r="L2449" s="3"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c r="U2449" s="4">
        <f>YEAR(SalesDataTable[[#This Row],[Order Date]])</f>
        <v>2026</v>
      </c>
      <c r="V2449" s="7" t="str">
        <f>"Q"&amp;ROUNDUP(MONTH(SalesDataTable[[#This Row],[Order Date]])/3,0)</f>
        <v>Q4</v>
      </c>
      <c r="W2449" s="8">
        <f>MONTH(SalesDataTable[[#This Row],[Order Date]])</f>
        <v>11</v>
      </c>
      <c r="X2449" s="7" t="str">
        <f>TEXT(SalesDataTable[[#This Row],[Order Date]],"mmm")</f>
        <v>Nov</v>
      </c>
    </row>
    <row r="2450" spans="1:24" ht="15.6">
      <c r="A2450" s="2">
        <v>5034</v>
      </c>
      <c r="B2450" s="12">
        <v>46351</v>
      </c>
      <c r="C2450" s="14">
        <f>YEAR(SalesDataTable[[#This Row],[Order Date]])</f>
        <v>2026</v>
      </c>
      <c r="D2450" s="14">
        <f>ROUNDUP(MONTH(SalesDataTable[[#This Row],[Order Date]])/3,0)</f>
        <v>4</v>
      </c>
      <c r="E2450" s="14">
        <f>MONTH(SalesDataTable[[#This Row],[Order Date]])</f>
        <v>11</v>
      </c>
      <c r="F2450" s="14" t="str">
        <f>TEXT(SalesDataTable[[#This Row],[Order Date]],"mmm")</f>
        <v>Nov</v>
      </c>
      <c r="G2450" s="3" t="s">
        <v>6</v>
      </c>
      <c r="H2450" s="3" t="s">
        <v>49</v>
      </c>
      <c r="I2450" s="3" t="s">
        <v>2</v>
      </c>
      <c r="J2450" s="3" t="s">
        <v>3</v>
      </c>
      <c r="K2450" s="3" t="s">
        <v>9</v>
      </c>
      <c r="L2450" s="3"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c r="U2450" s="4">
        <f>YEAR(SalesDataTable[[#This Row],[Order Date]])</f>
        <v>2026</v>
      </c>
      <c r="V2450" s="7" t="str">
        <f>"Q"&amp;ROUNDUP(MONTH(SalesDataTable[[#This Row],[Order Date]])/3,0)</f>
        <v>Q4</v>
      </c>
      <c r="W2450" s="8">
        <f>MONTH(SalesDataTable[[#This Row],[Order Date]])</f>
        <v>11</v>
      </c>
      <c r="X2450" s="7" t="str">
        <f>TEXT(SalesDataTable[[#This Row],[Order Date]],"mmm")</f>
        <v>Nov</v>
      </c>
    </row>
    <row r="2451" spans="1:24" ht="15.6">
      <c r="A2451" s="2">
        <v>343</v>
      </c>
      <c r="B2451" s="12">
        <v>46352</v>
      </c>
      <c r="C2451" s="14">
        <f>YEAR(SalesDataTable[[#This Row],[Order Date]])</f>
        <v>2026</v>
      </c>
      <c r="D2451" s="14">
        <f>ROUNDUP(MONTH(SalesDataTable[[#This Row],[Order Date]])/3,0)</f>
        <v>4</v>
      </c>
      <c r="E2451" s="14">
        <f>MONTH(SalesDataTable[[#This Row],[Order Date]])</f>
        <v>11</v>
      </c>
      <c r="F2451" s="14" t="str">
        <f>TEXT(SalesDataTable[[#This Row],[Order Date]],"mmm")</f>
        <v>Nov</v>
      </c>
      <c r="G2451" s="3" t="s">
        <v>11</v>
      </c>
      <c r="H2451" s="3" t="s">
        <v>52</v>
      </c>
      <c r="I2451" s="3" t="s">
        <v>2</v>
      </c>
      <c r="J2451" s="3" t="s">
        <v>3</v>
      </c>
      <c r="K2451" s="3" t="s">
        <v>4</v>
      </c>
      <c r="L2451" s="3" t="s">
        <v>26</v>
      </c>
      <c r="M2451" s="8">
        <v>1</v>
      </c>
      <c r="N2451" s="5">
        <v>40.86</v>
      </c>
      <c r="O2451" s="6">
        <v>0.05</v>
      </c>
      <c r="P2451" s="5">
        <v>17.14</v>
      </c>
      <c r="Q2451" s="5">
        <f t="shared" si="152"/>
        <v>38.817</v>
      </c>
      <c r="R2451" s="5">
        <f t="shared" si="153"/>
        <v>17.14</v>
      </c>
      <c r="S2451" s="5">
        <f t="shared" si="154"/>
        <v>21.677</v>
      </c>
      <c r="T2451" s="7">
        <f t="shared" si="155"/>
        <v>0.55844088930107938</v>
      </c>
      <c r="U2451" s="4">
        <f>YEAR(SalesDataTable[[#This Row],[Order Date]])</f>
        <v>2026</v>
      </c>
      <c r="V2451" s="7" t="str">
        <f>"Q"&amp;ROUNDUP(MONTH(SalesDataTable[[#This Row],[Order Date]])/3,0)</f>
        <v>Q4</v>
      </c>
      <c r="W2451" s="8">
        <f>MONTH(SalesDataTable[[#This Row],[Order Date]])</f>
        <v>11</v>
      </c>
      <c r="X2451" s="7" t="str">
        <f>TEXT(SalesDataTable[[#This Row],[Order Date]],"mmm")</f>
        <v>Nov</v>
      </c>
    </row>
    <row r="2452" spans="1:24" ht="15.6">
      <c r="A2452" s="2">
        <v>405</v>
      </c>
      <c r="B2452" s="12">
        <v>46352</v>
      </c>
      <c r="C2452" s="14">
        <f>YEAR(SalesDataTable[[#This Row],[Order Date]])</f>
        <v>2026</v>
      </c>
      <c r="D2452" s="14">
        <f>ROUNDUP(MONTH(SalesDataTable[[#This Row],[Order Date]])/3,0)</f>
        <v>4</v>
      </c>
      <c r="E2452" s="14">
        <f>MONTH(SalesDataTable[[#This Row],[Order Date]])</f>
        <v>11</v>
      </c>
      <c r="F2452" s="14" t="str">
        <f>TEXT(SalesDataTable[[#This Row],[Order Date]],"mmm")</f>
        <v>Nov</v>
      </c>
      <c r="G2452" s="3" t="s">
        <v>20</v>
      </c>
      <c r="H2452" s="3" t="s">
        <v>33</v>
      </c>
      <c r="I2452" s="3" t="s">
        <v>2</v>
      </c>
      <c r="J2452" s="3" t="s">
        <v>13</v>
      </c>
      <c r="K2452" s="3" t="s">
        <v>9</v>
      </c>
      <c r="L2452" s="3"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c r="U2452" s="4">
        <f>YEAR(SalesDataTable[[#This Row],[Order Date]])</f>
        <v>2026</v>
      </c>
      <c r="V2452" s="7" t="str">
        <f>"Q"&amp;ROUNDUP(MONTH(SalesDataTable[[#This Row],[Order Date]])/3,0)</f>
        <v>Q4</v>
      </c>
      <c r="W2452" s="8">
        <f>MONTH(SalesDataTable[[#This Row],[Order Date]])</f>
        <v>11</v>
      </c>
      <c r="X2452" s="7" t="str">
        <f>TEXT(SalesDataTable[[#This Row],[Order Date]],"mmm")</f>
        <v>Nov</v>
      </c>
    </row>
    <row r="2453" spans="1:24" ht="15.6">
      <c r="A2453" s="2">
        <v>485</v>
      </c>
      <c r="B2453" s="12">
        <v>46352</v>
      </c>
      <c r="C2453" s="14">
        <f>YEAR(SalesDataTable[[#This Row],[Order Date]])</f>
        <v>2026</v>
      </c>
      <c r="D2453" s="14">
        <f>ROUNDUP(MONTH(SalesDataTable[[#This Row],[Order Date]])/3,0)</f>
        <v>4</v>
      </c>
      <c r="E2453" s="14">
        <f>MONTH(SalesDataTable[[#This Row],[Order Date]])</f>
        <v>11</v>
      </c>
      <c r="F2453" s="14" t="str">
        <f>TEXT(SalesDataTable[[#This Row],[Order Date]],"mmm")</f>
        <v>Nov</v>
      </c>
      <c r="G2453" s="3" t="s">
        <v>20</v>
      </c>
      <c r="H2453" s="3" t="s">
        <v>31</v>
      </c>
      <c r="I2453" s="3" t="s">
        <v>2</v>
      </c>
      <c r="J2453" s="3" t="s">
        <v>13</v>
      </c>
      <c r="K2453" s="3" t="s">
        <v>23</v>
      </c>
      <c r="L2453" s="3" t="s">
        <v>51</v>
      </c>
      <c r="M2453" s="8">
        <v>2</v>
      </c>
      <c r="N2453" s="5">
        <v>122.15</v>
      </c>
      <c r="O2453" s="6">
        <v>0.1</v>
      </c>
      <c r="P2453" s="5">
        <v>61.15</v>
      </c>
      <c r="Q2453" s="5">
        <f t="shared" si="152"/>
        <v>219.87</v>
      </c>
      <c r="R2453" s="5">
        <f t="shared" si="153"/>
        <v>122.3</v>
      </c>
      <c r="S2453" s="5">
        <f t="shared" si="154"/>
        <v>97.570000000000007</v>
      </c>
      <c r="T2453" s="7">
        <f t="shared" si="155"/>
        <v>0.44376222313185065</v>
      </c>
      <c r="U2453" s="4">
        <f>YEAR(SalesDataTable[[#This Row],[Order Date]])</f>
        <v>2026</v>
      </c>
      <c r="V2453" s="7" t="str">
        <f>"Q"&amp;ROUNDUP(MONTH(SalesDataTable[[#This Row],[Order Date]])/3,0)</f>
        <v>Q4</v>
      </c>
      <c r="W2453" s="8">
        <f>MONTH(SalesDataTable[[#This Row],[Order Date]])</f>
        <v>11</v>
      </c>
      <c r="X2453" s="7" t="str">
        <f>TEXT(SalesDataTable[[#This Row],[Order Date]],"mmm")</f>
        <v>Nov</v>
      </c>
    </row>
    <row r="2454" spans="1:24" ht="15.6">
      <c r="A2454" s="2">
        <v>807</v>
      </c>
      <c r="B2454" s="12">
        <v>46352</v>
      </c>
      <c r="C2454" s="14">
        <f>YEAR(SalesDataTable[[#This Row],[Order Date]])</f>
        <v>2026</v>
      </c>
      <c r="D2454" s="14">
        <f>ROUNDUP(MONTH(SalesDataTable[[#This Row],[Order Date]])/3,0)</f>
        <v>4</v>
      </c>
      <c r="E2454" s="14">
        <f>MONTH(SalesDataTable[[#This Row],[Order Date]])</f>
        <v>11</v>
      </c>
      <c r="F2454" s="14" t="str">
        <f>TEXT(SalesDataTable[[#This Row],[Order Date]],"mmm")</f>
        <v>Nov</v>
      </c>
      <c r="G2454" s="3" t="s">
        <v>11</v>
      </c>
      <c r="H2454" s="3" t="s">
        <v>25</v>
      </c>
      <c r="I2454" s="3" t="s">
        <v>19</v>
      </c>
      <c r="J2454" s="3" t="s">
        <v>3</v>
      </c>
      <c r="K2454" s="3" t="s">
        <v>14</v>
      </c>
      <c r="L2454" s="3"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c r="U2454" s="4">
        <f>YEAR(SalesDataTable[[#This Row],[Order Date]])</f>
        <v>2026</v>
      </c>
      <c r="V2454" s="7" t="str">
        <f>"Q"&amp;ROUNDUP(MONTH(SalesDataTable[[#This Row],[Order Date]])/3,0)</f>
        <v>Q4</v>
      </c>
      <c r="W2454" s="8">
        <f>MONTH(SalesDataTable[[#This Row],[Order Date]])</f>
        <v>11</v>
      </c>
      <c r="X2454" s="7" t="str">
        <f>TEXT(SalesDataTable[[#This Row],[Order Date]],"mmm")</f>
        <v>Nov</v>
      </c>
    </row>
    <row r="2455" spans="1:24" ht="15.6">
      <c r="A2455" s="2">
        <v>1666</v>
      </c>
      <c r="B2455" s="12">
        <v>46352</v>
      </c>
      <c r="C2455" s="14">
        <f>YEAR(SalesDataTable[[#This Row],[Order Date]])</f>
        <v>2026</v>
      </c>
      <c r="D2455" s="14">
        <f>ROUNDUP(MONTH(SalesDataTable[[#This Row],[Order Date]])/3,0)</f>
        <v>4</v>
      </c>
      <c r="E2455" s="14">
        <f>MONTH(SalesDataTable[[#This Row],[Order Date]])</f>
        <v>11</v>
      </c>
      <c r="F2455" s="14" t="str">
        <f>TEXT(SalesDataTable[[#This Row],[Order Date]],"mmm")</f>
        <v>Nov</v>
      </c>
      <c r="G2455" s="3" t="s">
        <v>0</v>
      </c>
      <c r="H2455" s="3" t="s">
        <v>50</v>
      </c>
      <c r="I2455" s="3" t="s">
        <v>8</v>
      </c>
      <c r="J2455" s="3" t="s">
        <v>3</v>
      </c>
      <c r="K2455" s="3" t="s">
        <v>4</v>
      </c>
      <c r="L2455" s="3" t="s">
        <v>22</v>
      </c>
      <c r="M2455" s="8">
        <v>3</v>
      </c>
      <c r="N2455" s="5">
        <v>50.18</v>
      </c>
      <c r="O2455" s="6">
        <v>0.1</v>
      </c>
      <c r="P2455" s="5">
        <v>23.12</v>
      </c>
      <c r="Q2455" s="5">
        <f t="shared" si="152"/>
        <v>135.48599999999999</v>
      </c>
      <c r="R2455" s="5">
        <f t="shared" si="153"/>
        <v>69.36</v>
      </c>
      <c r="S2455" s="5">
        <f t="shared" si="154"/>
        <v>66.125999999999991</v>
      </c>
      <c r="T2455" s="7">
        <f t="shared" si="155"/>
        <v>0.4880651875470528</v>
      </c>
      <c r="U2455" s="4">
        <f>YEAR(SalesDataTable[[#This Row],[Order Date]])</f>
        <v>2026</v>
      </c>
      <c r="V2455" s="7" t="str">
        <f>"Q"&amp;ROUNDUP(MONTH(SalesDataTable[[#This Row],[Order Date]])/3,0)</f>
        <v>Q4</v>
      </c>
      <c r="W2455" s="8">
        <f>MONTH(SalesDataTable[[#This Row],[Order Date]])</f>
        <v>11</v>
      </c>
      <c r="X2455" s="7" t="str">
        <f>TEXT(SalesDataTable[[#This Row],[Order Date]],"mmm")</f>
        <v>Nov</v>
      </c>
    </row>
    <row r="2456" spans="1:24" ht="15.6">
      <c r="A2456" s="2">
        <v>3442</v>
      </c>
      <c r="B2456" s="12">
        <v>46352</v>
      </c>
      <c r="C2456" s="14">
        <f>YEAR(SalesDataTable[[#This Row],[Order Date]])</f>
        <v>2026</v>
      </c>
      <c r="D2456" s="14">
        <f>ROUNDUP(MONTH(SalesDataTable[[#This Row],[Order Date]])/3,0)</f>
        <v>4</v>
      </c>
      <c r="E2456" s="14">
        <f>MONTH(SalesDataTable[[#This Row],[Order Date]])</f>
        <v>11</v>
      </c>
      <c r="F2456" s="14" t="str">
        <f>TEXT(SalesDataTable[[#This Row],[Order Date]],"mmm")</f>
        <v>Nov</v>
      </c>
      <c r="G2456" s="3" t="s">
        <v>0</v>
      </c>
      <c r="H2456" s="3" t="s">
        <v>36</v>
      </c>
      <c r="I2456" s="3" t="s">
        <v>19</v>
      </c>
      <c r="J2456" s="3" t="s">
        <v>13</v>
      </c>
      <c r="K2456" s="3" t="s">
        <v>34</v>
      </c>
      <c r="L2456" s="3" t="s">
        <v>45</v>
      </c>
      <c r="M2456" s="8">
        <v>2</v>
      </c>
      <c r="N2456" s="5">
        <v>50.93</v>
      </c>
      <c r="O2456" s="6">
        <v>0.15</v>
      </c>
      <c r="P2456" s="5">
        <v>22.35</v>
      </c>
      <c r="Q2456" s="5">
        <f t="shared" si="152"/>
        <v>86.581000000000003</v>
      </c>
      <c r="R2456" s="5">
        <f t="shared" si="153"/>
        <v>44.7</v>
      </c>
      <c r="S2456" s="5">
        <f t="shared" si="154"/>
        <v>41.881</v>
      </c>
      <c r="T2456" s="7">
        <f t="shared" si="155"/>
        <v>0.48372044674928677</v>
      </c>
      <c r="U2456" s="4">
        <f>YEAR(SalesDataTable[[#This Row],[Order Date]])</f>
        <v>2026</v>
      </c>
      <c r="V2456" s="7" t="str">
        <f>"Q"&amp;ROUNDUP(MONTH(SalesDataTable[[#This Row],[Order Date]])/3,0)</f>
        <v>Q4</v>
      </c>
      <c r="W2456" s="8">
        <f>MONTH(SalesDataTable[[#This Row],[Order Date]])</f>
        <v>11</v>
      </c>
      <c r="X2456" s="7" t="str">
        <f>TEXT(SalesDataTable[[#This Row],[Order Date]],"mmm")</f>
        <v>Nov</v>
      </c>
    </row>
    <row r="2457" spans="1:24" ht="15.6">
      <c r="A2457" s="2">
        <v>4177</v>
      </c>
      <c r="B2457" s="12">
        <v>46352</v>
      </c>
      <c r="C2457" s="14">
        <f>YEAR(SalesDataTable[[#This Row],[Order Date]])</f>
        <v>2026</v>
      </c>
      <c r="D2457" s="14">
        <f>ROUNDUP(MONTH(SalesDataTable[[#This Row],[Order Date]])/3,0)</f>
        <v>4</v>
      </c>
      <c r="E2457" s="14">
        <f>MONTH(SalesDataTable[[#This Row],[Order Date]])</f>
        <v>11</v>
      </c>
      <c r="F2457" s="14" t="str">
        <f>TEXT(SalesDataTable[[#This Row],[Order Date]],"mmm")</f>
        <v>Nov</v>
      </c>
      <c r="G2457" s="3" t="s">
        <v>11</v>
      </c>
      <c r="H2457" s="3" t="s">
        <v>39</v>
      </c>
      <c r="I2457" s="3" t="s">
        <v>2</v>
      </c>
      <c r="J2457" s="3" t="s">
        <v>16</v>
      </c>
      <c r="K2457" s="3" t="s">
        <v>4</v>
      </c>
      <c r="L2457" s="3" t="s">
        <v>22</v>
      </c>
      <c r="M2457" s="8">
        <v>1</v>
      </c>
      <c r="N2457" s="5">
        <v>49.6</v>
      </c>
      <c r="O2457" s="6">
        <v>0</v>
      </c>
      <c r="P2457" s="5">
        <v>22.62</v>
      </c>
      <c r="Q2457" s="5">
        <f t="shared" si="152"/>
        <v>49.6</v>
      </c>
      <c r="R2457" s="5">
        <f t="shared" si="153"/>
        <v>22.62</v>
      </c>
      <c r="S2457" s="5">
        <f t="shared" si="154"/>
        <v>26.98</v>
      </c>
      <c r="T2457" s="7">
        <f t="shared" si="155"/>
        <v>0.5439516129032258</v>
      </c>
      <c r="U2457" s="4">
        <f>YEAR(SalesDataTable[[#This Row],[Order Date]])</f>
        <v>2026</v>
      </c>
      <c r="V2457" s="7" t="str">
        <f>"Q"&amp;ROUNDUP(MONTH(SalesDataTable[[#This Row],[Order Date]])/3,0)</f>
        <v>Q4</v>
      </c>
      <c r="W2457" s="8">
        <f>MONTH(SalesDataTable[[#This Row],[Order Date]])</f>
        <v>11</v>
      </c>
      <c r="X2457" s="7" t="str">
        <f>TEXT(SalesDataTable[[#This Row],[Order Date]],"mmm")</f>
        <v>Nov</v>
      </c>
    </row>
    <row r="2458" spans="1:24" ht="15.6">
      <c r="A2458" s="2">
        <v>4659</v>
      </c>
      <c r="B2458" s="12">
        <v>46352</v>
      </c>
      <c r="C2458" s="14">
        <f>YEAR(SalesDataTable[[#This Row],[Order Date]])</f>
        <v>2026</v>
      </c>
      <c r="D2458" s="14">
        <f>ROUNDUP(MONTH(SalesDataTable[[#This Row],[Order Date]])/3,0)</f>
        <v>4</v>
      </c>
      <c r="E2458" s="14">
        <f>MONTH(SalesDataTable[[#This Row],[Order Date]])</f>
        <v>11</v>
      </c>
      <c r="F2458" s="14" t="str">
        <f>TEXT(SalesDataTable[[#This Row],[Order Date]],"mmm")</f>
        <v>Nov</v>
      </c>
      <c r="G2458" s="3" t="s">
        <v>6</v>
      </c>
      <c r="H2458" s="3" t="s">
        <v>41</v>
      </c>
      <c r="I2458" s="3" t="s">
        <v>8</v>
      </c>
      <c r="J2458" s="3" t="s">
        <v>16</v>
      </c>
      <c r="K2458" s="3" t="s">
        <v>23</v>
      </c>
      <c r="L2458" s="3" t="s">
        <v>40</v>
      </c>
      <c r="M2458" s="8">
        <v>3</v>
      </c>
      <c r="N2458" s="5">
        <v>83.3</v>
      </c>
      <c r="O2458" s="6">
        <v>0.15</v>
      </c>
      <c r="P2458" s="5">
        <v>38.74</v>
      </c>
      <c r="Q2458" s="5">
        <f t="shared" si="152"/>
        <v>212.41499999999996</v>
      </c>
      <c r="R2458" s="5">
        <f t="shared" si="153"/>
        <v>116.22</v>
      </c>
      <c r="S2458" s="5">
        <f t="shared" si="154"/>
        <v>96.194999999999965</v>
      </c>
      <c r="T2458" s="7">
        <f t="shared" si="155"/>
        <v>0.45286349834051259</v>
      </c>
      <c r="U2458" s="4">
        <f>YEAR(SalesDataTable[[#This Row],[Order Date]])</f>
        <v>2026</v>
      </c>
      <c r="V2458" s="7" t="str">
        <f>"Q"&amp;ROUNDUP(MONTH(SalesDataTable[[#This Row],[Order Date]])/3,0)</f>
        <v>Q4</v>
      </c>
      <c r="W2458" s="8">
        <f>MONTH(SalesDataTable[[#This Row],[Order Date]])</f>
        <v>11</v>
      </c>
      <c r="X2458" s="7" t="str">
        <f>TEXT(SalesDataTable[[#This Row],[Order Date]],"mmm")</f>
        <v>Nov</v>
      </c>
    </row>
    <row r="2459" spans="1:24" ht="15.6">
      <c r="A2459" s="2">
        <v>4667</v>
      </c>
      <c r="B2459" s="12">
        <v>46352</v>
      </c>
      <c r="C2459" s="14">
        <f>YEAR(SalesDataTable[[#This Row],[Order Date]])</f>
        <v>2026</v>
      </c>
      <c r="D2459" s="14">
        <f>ROUNDUP(MONTH(SalesDataTable[[#This Row],[Order Date]])/3,0)</f>
        <v>4</v>
      </c>
      <c r="E2459" s="14">
        <f>MONTH(SalesDataTable[[#This Row],[Order Date]])</f>
        <v>11</v>
      </c>
      <c r="F2459" s="14" t="str">
        <f>TEXT(SalesDataTable[[#This Row],[Order Date]],"mmm")</f>
        <v>Nov</v>
      </c>
      <c r="G2459" s="3" t="s">
        <v>6</v>
      </c>
      <c r="H2459" s="3" t="s">
        <v>49</v>
      </c>
      <c r="I2459" s="3" t="s">
        <v>28</v>
      </c>
      <c r="J2459" s="3" t="s">
        <v>16</v>
      </c>
      <c r="K2459" s="3" t="s">
        <v>14</v>
      </c>
      <c r="L2459" s="3" t="s">
        <v>15</v>
      </c>
      <c r="M2459" s="8">
        <v>1</v>
      </c>
      <c r="N2459" s="5">
        <v>35.89</v>
      </c>
      <c r="O2459" s="6">
        <v>0.05</v>
      </c>
      <c r="P2459" s="5">
        <v>13.53</v>
      </c>
      <c r="Q2459" s="5">
        <f t="shared" si="152"/>
        <v>34.095500000000001</v>
      </c>
      <c r="R2459" s="5">
        <f t="shared" si="153"/>
        <v>13.53</v>
      </c>
      <c r="S2459" s="5">
        <f t="shared" si="154"/>
        <v>20.5655</v>
      </c>
      <c r="T2459" s="7">
        <f t="shared" si="155"/>
        <v>0.60317343931017287</v>
      </c>
      <c r="U2459" s="4">
        <f>YEAR(SalesDataTable[[#This Row],[Order Date]])</f>
        <v>2026</v>
      </c>
      <c r="V2459" s="7" t="str">
        <f>"Q"&amp;ROUNDUP(MONTH(SalesDataTable[[#This Row],[Order Date]])/3,0)</f>
        <v>Q4</v>
      </c>
      <c r="W2459" s="8">
        <f>MONTH(SalesDataTable[[#This Row],[Order Date]])</f>
        <v>11</v>
      </c>
      <c r="X2459" s="7" t="str">
        <f>TEXT(SalesDataTable[[#This Row],[Order Date]],"mmm")</f>
        <v>Nov</v>
      </c>
    </row>
    <row r="2460" spans="1:24" ht="15.6">
      <c r="A2460" s="2">
        <v>197</v>
      </c>
      <c r="B2460" s="12">
        <v>46353</v>
      </c>
      <c r="C2460" s="14">
        <f>YEAR(SalesDataTable[[#This Row],[Order Date]])</f>
        <v>2026</v>
      </c>
      <c r="D2460" s="14">
        <f>ROUNDUP(MONTH(SalesDataTable[[#This Row],[Order Date]])/3,0)</f>
        <v>4</v>
      </c>
      <c r="E2460" s="14">
        <f>MONTH(SalesDataTable[[#This Row],[Order Date]])</f>
        <v>11</v>
      </c>
      <c r="F2460" s="14" t="str">
        <f>TEXT(SalesDataTable[[#This Row],[Order Date]],"mmm")</f>
        <v>Nov</v>
      </c>
      <c r="G2460" s="3" t="s">
        <v>20</v>
      </c>
      <c r="H2460" s="3" t="s">
        <v>21</v>
      </c>
      <c r="I2460" s="3" t="s">
        <v>19</v>
      </c>
      <c r="J2460" s="3" t="s">
        <v>13</v>
      </c>
      <c r="K2460" s="3" t="s">
        <v>23</v>
      </c>
      <c r="L2460" s="3" t="s">
        <v>29</v>
      </c>
      <c r="M2460" s="8">
        <v>1</v>
      </c>
      <c r="N2460" s="5">
        <v>195.32</v>
      </c>
      <c r="O2460" s="6">
        <v>0</v>
      </c>
      <c r="P2460" s="5">
        <v>103.21</v>
      </c>
      <c r="Q2460" s="5">
        <f t="shared" si="152"/>
        <v>195.32</v>
      </c>
      <c r="R2460" s="5">
        <f t="shared" si="153"/>
        <v>103.21</v>
      </c>
      <c r="S2460" s="5">
        <f t="shared" si="154"/>
        <v>92.11</v>
      </c>
      <c r="T2460" s="7">
        <f t="shared" si="155"/>
        <v>0.47158509113250052</v>
      </c>
      <c r="U2460" s="4">
        <f>YEAR(SalesDataTable[[#This Row],[Order Date]])</f>
        <v>2026</v>
      </c>
      <c r="V2460" s="7" t="str">
        <f>"Q"&amp;ROUNDUP(MONTH(SalesDataTable[[#This Row],[Order Date]])/3,0)</f>
        <v>Q4</v>
      </c>
      <c r="W2460" s="8">
        <f>MONTH(SalesDataTable[[#This Row],[Order Date]])</f>
        <v>11</v>
      </c>
      <c r="X2460" s="7" t="str">
        <f>TEXT(SalesDataTable[[#This Row],[Order Date]],"mmm")</f>
        <v>Nov</v>
      </c>
    </row>
    <row r="2461" spans="1:24" ht="15.6">
      <c r="A2461" s="2">
        <v>361</v>
      </c>
      <c r="B2461" s="12">
        <v>46353</v>
      </c>
      <c r="C2461" s="14">
        <f>YEAR(SalesDataTable[[#This Row],[Order Date]])</f>
        <v>2026</v>
      </c>
      <c r="D2461" s="14">
        <f>ROUNDUP(MONTH(SalesDataTable[[#This Row],[Order Date]])/3,0)</f>
        <v>4</v>
      </c>
      <c r="E2461" s="14">
        <f>MONTH(SalesDataTable[[#This Row],[Order Date]])</f>
        <v>11</v>
      </c>
      <c r="F2461" s="14" t="str">
        <f>TEXT(SalesDataTable[[#This Row],[Order Date]],"mmm")</f>
        <v>Nov</v>
      </c>
      <c r="G2461" s="3" t="s">
        <v>6</v>
      </c>
      <c r="H2461" s="3" t="s">
        <v>27</v>
      </c>
      <c r="I2461" s="3" t="s">
        <v>2</v>
      </c>
      <c r="J2461" s="3" t="s">
        <v>3</v>
      </c>
      <c r="K2461" s="3" t="s">
        <v>14</v>
      </c>
      <c r="L2461" s="3" t="s">
        <v>15</v>
      </c>
      <c r="M2461" s="8">
        <v>1</v>
      </c>
      <c r="N2461" s="5">
        <v>36.36</v>
      </c>
      <c r="O2461" s="6">
        <v>0.05</v>
      </c>
      <c r="P2461" s="5">
        <v>13.33</v>
      </c>
      <c r="Q2461" s="5">
        <f t="shared" si="152"/>
        <v>34.541999999999994</v>
      </c>
      <c r="R2461" s="5">
        <f t="shared" si="153"/>
        <v>13.33</v>
      </c>
      <c r="S2461" s="5">
        <f t="shared" si="154"/>
        <v>21.211999999999996</v>
      </c>
      <c r="T2461" s="7">
        <f t="shared" si="155"/>
        <v>0.61409298824619307</v>
      </c>
      <c r="U2461" s="4">
        <f>YEAR(SalesDataTable[[#This Row],[Order Date]])</f>
        <v>2026</v>
      </c>
      <c r="V2461" s="7" t="str">
        <f>"Q"&amp;ROUNDUP(MONTH(SalesDataTable[[#This Row],[Order Date]])/3,0)</f>
        <v>Q4</v>
      </c>
      <c r="W2461" s="8">
        <f>MONTH(SalesDataTable[[#This Row],[Order Date]])</f>
        <v>11</v>
      </c>
      <c r="X2461" s="7" t="str">
        <f>TEXT(SalesDataTable[[#This Row],[Order Date]],"mmm")</f>
        <v>Nov</v>
      </c>
    </row>
    <row r="2462" spans="1:24" ht="15.6">
      <c r="A2462" s="2">
        <v>841</v>
      </c>
      <c r="B2462" s="12">
        <v>46353</v>
      </c>
      <c r="C2462" s="14">
        <f>YEAR(SalesDataTable[[#This Row],[Order Date]])</f>
        <v>2026</v>
      </c>
      <c r="D2462" s="14">
        <f>ROUNDUP(MONTH(SalesDataTable[[#This Row],[Order Date]])/3,0)</f>
        <v>4</v>
      </c>
      <c r="E2462" s="14">
        <f>MONTH(SalesDataTable[[#This Row],[Order Date]])</f>
        <v>11</v>
      </c>
      <c r="F2462" s="14" t="str">
        <f>TEXT(SalesDataTable[[#This Row],[Order Date]],"mmm")</f>
        <v>Nov</v>
      </c>
      <c r="G2462" s="3" t="s">
        <v>6</v>
      </c>
      <c r="H2462" s="3" t="s">
        <v>43</v>
      </c>
      <c r="I2462" s="3" t="s">
        <v>2</v>
      </c>
      <c r="J2462" s="3" t="s">
        <v>3</v>
      </c>
      <c r="K2462" s="3" t="s">
        <v>14</v>
      </c>
      <c r="L2462" s="3" t="s">
        <v>15</v>
      </c>
      <c r="M2462" s="8">
        <v>2</v>
      </c>
      <c r="N2462" s="5">
        <v>35.85</v>
      </c>
      <c r="O2462" s="6">
        <v>0.05</v>
      </c>
      <c r="P2462" s="5">
        <v>13.69</v>
      </c>
      <c r="Q2462" s="5">
        <f t="shared" si="152"/>
        <v>68.114999999999995</v>
      </c>
      <c r="R2462" s="5">
        <f t="shared" si="153"/>
        <v>27.38</v>
      </c>
      <c r="S2462" s="5">
        <f t="shared" si="154"/>
        <v>40.734999999999999</v>
      </c>
      <c r="T2462" s="7">
        <f t="shared" si="155"/>
        <v>0.59803273875064233</v>
      </c>
      <c r="U2462" s="4">
        <f>YEAR(SalesDataTable[[#This Row],[Order Date]])</f>
        <v>2026</v>
      </c>
      <c r="V2462" s="7" t="str">
        <f>"Q"&amp;ROUNDUP(MONTH(SalesDataTable[[#This Row],[Order Date]])/3,0)</f>
        <v>Q4</v>
      </c>
      <c r="W2462" s="8">
        <f>MONTH(SalesDataTable[[#This Row],[Order Date]])</f>
        <v>11</v>
      </c>
      <c r="X2462" s="7" t="str">
        <f>TEXT(SalesDataTable[[#This Row],[Order Date]],"mmm")</f>
        <v>Nov</v>
      </c>
    </row>
    <row r="2463" spans="1:24" ht="15.6">
      <c r="A2463" s="2">
        <v>903</v>
      </c>
      <c r="B2463" s="12">
        <v>46353</v>
      </c>
      <c r="C2463" s="14">
        <f>YEAR(SalesDataTable[[#This Row],[Order Date]])</f>
        <v>2026</v>
      </c>
      <c r="D2463" s="14">
        <f>ROUNDUP(MONTH(SalesDataTable[[#This Row],[Order Date]])/3,0)</f>
        <v>4</v>
      </c>
      <c r="E2463" s="14">
        <f>MONTH(SalesDataTable[[#This Row],[Order Date]])</f>
        <v>11</v>
      </c>
      <c r="F2463" s="14" t="str">
        <f>TEXT(SalesDataTable[[#This Row],[Order Date]],"mmm")</f>
        <v>Nov</v>
      </c>
      <c r="G2463" s="3" t="s">
        <v>20</v>
      </c>
      <c r="H2463" s="3" t="s">
        <v>33</v>
      </c>
      <c r="I2463" s="3" t="s">
        <v>2</v>
      </c>
      <c r="J2463" s="3" t="s">
        <v>13</v>
      </c>
      <c r="K2463" s="3" t="s">
        <v>14</v>
      </c>
      <c r="L2463" s="3" t="s">
        <v>32</v>
      </c>
      <c r="M2463" s="8">
        <v>4</v>
      </c>
      <c r="N2463" s="5">
        <v>46.73</v>
      </c>
      <c r="O2463" s="6">
        <v>0</v>
      </c>
      <c r="P2463" s="5">
        <v>17.989999999999998</v>
      </c>
      <c r="Q2463" s="5">
        <f t="shared" si="152"/>
        <v>186.92</v>
      </c>
      <c r="R2463" s="5">
        <f t="shared" si="153"/>
        <v>71.959999999999994</v>
      </c>
      <c r="S2463" s="5">
        <f t="shared" si="154"/>
        <v>114.96</v>
      </c>
      <c r="T2463" s="7">
        <f t="shared" si="155"/>
        <v>0.61502246950567085</v>
      </c>
      <c r="U2463" s="4">
        <f>YEAR(SalesDataTable[[#This Row],[Order Date]])</f>
        <v>2026</v>
      </c>
      <c r="V2463" s="7" t="str">
        <f>"Q"&amp;ROUNDUP(MONTH(SalesDataTable[[#This Row],[Order Date]])/3,0)</f>
        <v>Q4</v>
      </c>
      <c r="W2463" s="8">
        <f>MONTH(SalesDataTable[[#This Row],[Order Date]])</f>
        <v>11</v>
      </c>
      <c r="X2463" s="7" t="str">
        <f>TEXT(SalesDataTable[[#This Row],[Order Date]],"mmm")</f>
        <v>Nov</v>
      </c>
    </row>
    <row r="2464" spans="1:24" ht="15.6">
      <c r="A2464" s="2">
        <v>1278</v>
      </c>
      <c r="B2464" s="12">
        <v>46353</v>
      </c>
      <c r="C2464" s="14">
        <f>YEAR(SalesDataTable[[#This Row],[Order Date]])</f>
        <v>2026</v>
      </c>
      <c r="D2464" s="14">
        <f>ROUNDUP(MONTH(SalesDataTable[[#This Row],[Order Date]])/3,0)</f>
        <v>4</v>
      </c>
      <c r="E2464" s="14">
        <f>MONTH(SalesDataTable[[#This Row],[Order Date]])</f>
        <v>11</v>
      </c>
      <c r="F2464" s="14" t="str">
        <f>TEXT(SalesDataTable[[#This Row],[Order Date]],"mmm")</f>
        <v>Nov</v>
      </c>
      <c r="G2464" s="3" t="s">
        <v>20</v>
      </c>
      <c r="H2464" s="3" t="s">
        <v>47</v>
      </c>
      <c r="I2464" s="3" t="s">
        <v>19</v>
      </c>
      <c r="J2464" s="3" t="s">
        <v>3</v>
      </c>
      <c r="K2464" s="3" t="s">
        <v>9</v>
      </c>
      <c r="L2464" s="3"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c r="U2464" s="4">
        <f>YEAR(SalesDataTable[[#This Row],[Order Date]])</f>
        <v>2026</v>
      </c>
      <c r="V2464" s="7" t="str">
        <f>"Q"&amp;ROUNDUP(MONTH(SalesDataTable[[#This Row],[Order Date]])/3,0)</f>
        <v>Q4</v>
      </c>
      <c r="W2464" s="8">
        <f>MONTH(SalesDataTable[[#This Row],[Order Date]])</f>
        <v>11</v>
      </c>
      <c r="X2464" s="7" t="str">
        <f>TEXT(SalesDataTable[[#This Row],[Order Date]],"mmm")</f>
        <v>Nov</v>
      </c>
    </row>
    <row r="2465" spans="1:24" ht="15.6">
      <c r="A2465" s="2">
        <v>2091</v>
      </c>
      <c r="B2465" s="12">
        <v>46353</v>
      </c>
      <c r="C2465" s="14">
        <f>YEAR(SalesDataTable[[#This Row],[Order Date]])</f>
        <v>2026</v>
      </c>
      <c r="D2465" s="14">
        <f>ROUNDUP(MONTH(SalesDataTable[[#This Row],[Order Date]])/3,0)</f>
        <v>4</v>
      </c>
      <c r="E2465" s="14">
        <f>MONTH(SalesDataTable[[#This Row],[Order Date]])</f>
        <v>11</v>
      </c>
      <c r="F2465" s="14" t="str">
        <f>TEXT(SalesDataTable[[#This Row],[Order Date]],"mmm")</f>
        <v>Nov</v>
      </c>
      <c r="G2465" s="3" t="s">
        <v>6</v>
      </c>
      <c r="H2465" s="3" t="s">
        <v>43</v>
      </c>
      <c r="I2465" s="3" t="s">
        <v>28</v>
      </c>
      <c r="J2465" s="3" t="s">
        <v>13</v>
      </c>
      <c r="K2465" s="3" t="s">
        <v>34</v>
      </c>
      <c r="L2465" s="3"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c r="U2465" s="4">
        <f>YEAR(SalesDataTable[[#This Row],[Order Date]])</f>
        <v>2026</v>
      </c>
      <c r="V2465" s="7" t="str">
        <f>"Q"&amp;ROUNDUP(MONTH(SalesDataTable[[#This Row],[Order Date]])/3,0)</f>
        <v>Q4</v>
      </c>
      <c r="W2465" s="8">
        <f>MONTH(SalesDataTable[[#This Row],[Order Date]])</f>
        <v>11</v>
      </c>
      <c r="X2465" s="7" t="str">
        <f>TEXT(SalesDataTable[[#This Row],[Order Date]],"mmm")</f>
        <v>Nov</v>
      </c>
    </row>
    <row r="2466" spans="1:24" ht="15.6">
      <c r="A2466" s="2">
        <v>3070</v>
      </c>
      <c r="B2466" s="12">
        <v>46353</v>
      </c>
      <c r="C2466" s="14">
        <f>YEAR(SalesDataTable[[#This Row],[Order Date]])</f>
        <v>2026</v>
      </c>
      <c r="D2466" s="14">
        <f>ROUNDUP(MONTH(SalesDataTable[[#This Row],[Order Date]])/3,0)</f>
        <v>4</v>
      </c>
      <c r="E2466" s="14">
        <f>MONTH(SalesDataTable[[#This Row],[Order Date]])</f>
        <v>11</v>
      </c>
      <c r="F2466" s="14" t="str">
        <f>TEXT(SalesDataTable[[#This Row],[Order Date]],"mmm")</f>
        <v>Nov</v>
      </c>
      <c r="G2466" s="3" t="s">
        <v>20</v>
      </c>
      <c r="H2466" s="3" t="s">
        <v>47</v>
      </c>
      <c r="I2466" s="3" t="s">
        <v>28</v>
      </c>
      <c r="J2466" s="3" t="s">
        <v>3</v>
      </c>
      <c r="K2466" s="3" t="s">
        <v>9</v>
      </c>
      <c r="L2466" s="3" t="s">
        <v>46</v>
      </c>
      <c r="M2466" s="8">
        <v>4</v>
      </c>
      <c r="N2466" s="5">
        <v>71.11</v>
      </c>
      <c r="O2466" s="6">
        <v>0.05</v>
      </c>
      <c r="P2466" s="5">
        <v>32.25</v>
      </c>
      <c r="Q2466" s="5">
        <f t="shared" si="152"/>
        <v>270.21799999999996</v>
      </c>
      <c r="R2466" s="5">
        <f t="shared" si="153"/>
        <v>129</v>
      </c>
      <c r="S2466" s="5">
        <f t="shared" si="154"/>
        <v>141.21799999999996</v>
      </c>
      <c r="T2466" s="7">
        <f t="shared" si="155"/>
        <v>0.52260767232382732</v>
      </c>
      <c r="U2466" s="4">
        <f>YEAR(SalesDataTable[[#This Row],[Order Date]])</f>
        <v>2026</v>
      </c>
      <c r="V2466" s="7" t="str">
        <f>"Q"&amp;ROUNDUP(MONTH(SalesDataTable[[#This Row],[Order Date]])/3,0)</f>
        <v>Q4</v>
      </c>
      <c r="W2466" s="8">
        <f>MONTH(SalesDataTable[[#This Row],[Order Date]])</f>
        <v>11</v>
      </c>
      <c r="X2466" s="7" t="str">
        <f>TEXT(SalesDataTable[[#This Row],[Order Date]],"mmm")</f>
        <v>Nov</v>
      </c>
    </row>
    <row r="2467" spans="1:24" ht="15.6">
      <c r="A2467" s="2">
        <v>4007</v>
      </c>
      <c r="B2467" s="12">
        <v>46353</v>
      </c>
      <c r="C2467" s="14">
        <f>YEAR(SalesDataTable[[#This Row],[Order Date]])</f>
        <v>2026</v>
      </c>
      <c r="D2467" s="14">
        <f>ROUNDUP(MONTH(SalesDataTable[[#This Row],[Order Date]])/3,0)</f>
        <v>4</v>
      </c>
      <c r="E2467" s="14">
        <f>MONTH(SalesDataTable[[#This Row],[Order Date]])</f>
        <v>11</v>
      </c>
      <c r="F2467" s="14" t="str">
        <f>TEXT(SalesDataTable[[#This Row],[Order Date]],"mmm")</f>
        <v>Nov</v>
      </c>
      <c r="G2467" s="3" t="s">
        <v>0</v>
      </c>
      <c r="H2467" s="3" t="s">
        <v>36</v>
      </c>
      <c r="I2467" s="3" t="s">
        <v>28</v>
      </c>
      <c r="J2467" s="3" t="s">
        <v>16</v>
      </c>
      <c r="K2467" s="3" t="s">
        <v>4</v>
      </c>
      <c r="L2467" s="3" t="s">
        <v>22</v>
      </c>
      <c r="M2467" s="8">
        <v>5</v>
      </c>
      <c r="N2467" s="5">
        <v>51.04</v>
      </c>
      <c r="O2467" s="6">
        <v>0</v>
      </c>
      <c r="P2467" s="5">
        <v>22.69</v>
      </c>
      <c r="Q2467" s="5">
        <f t="shared" si="152"/>
        <v>255.2</v>
      </c>
      <c r="R2467" s="5">
        <f t="shared" si="153"/>
        <v>113.45</v>
      </c>
      <c r="S2467" s="5">
        <f t="shared" si="154"/>
        <v>141.75</v>
      </c>
      <c r="T2467" s="7">
        <f t="shared" si="155"/>
        <v>0.55544670846394983</v>
      </c>
      <c r="U2467" s="4">
        <f>YEAR(SalesDataTable[[#This Row],[Order Date]])</f>
        <v>2026</v>
      </c>
      <c r="V2467" s="7" t="str">
        <f>"Q"&amp;ROUNDUP(MONTH(SalesDataTable[[#This Row],[Order Date]])/3,0)</f>
        <v>Q4</v>
      </c>
      <c r="W2467" s="8">
        <f>MONTH(SalesDataTable[[#This Row],[Order Date]])</f>
        <v>11</v>
      </c>
      <c r="X2467" s="7" t="str">
        <f>TEXT(SalesDataTable[[#This Row],[Order Date]],"mmm")</f>
        <v>Nov</v>
      </c>
    </row>
    <row r="2468" spans="1:24" ht="15.6">
      <c r="A2468" s="2">
        <v>4488</v>
      </c>
      <c r="B2468" s="12">
        <v>46353</v>
      </c>
      <c r="C2468" s="14">
        <f>YEAR(SalesDataTable[[#This Row],[Order Date]])</f>
        <v>2026</v>
      </c>
      <c r="D2468" s="14">
        <f>ROUNDUP(MONTH(SalesDataTable[[#This Row],[Order Date]])/3,0)</f>
        <v>4</v>
      </c>
      <c r="E2468" s="14">
        <f>MONTH(SalesDataTable[[#This Row],[Order Date]])</f>
        <v>11</v>
      </c>
      <c r="F2468" s="14" t="str">
        <f>TEXT(SalesDataTable[[#This Row],[Order Date]],"mmm")</f>
        <v>Nov</v>
      </c>
      <c r="G2468" s="3" t="s">
        <v>6</v>
      </c>
      <c r="H2468" s="3" t="s">
        <v>49</v>
      </c>
      <c r="I2468" s="3" t="s">
        <v>19</v>
      </c>
      <c r="J2468" s="3" t="s">
        <v>3</v>
      </c>
      <c r="K2468" s="3" t="s">
        <v>14</v>
      </c>
      <c r="L2468" s="3"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c r="U2468" s="4">
        <f>YEAR(SalesDataTable[[#This Row],[Order Date]])</f>
        <v>2026</v>
      </c>
      <c r="V2468" s="7" t="str">
        <f>"Q"&amp;ROUNDUP(MONTH(SalesDataTable[[#This Row],[Order Date]])/3,0)</f>
        <v>Q4</v>
      </c>
      <c r="W2468" s="8">
        <f>MONTH(SalesDataTable[[#This Row],[Order Date]])</f>
        <v>11</v>
      </c>
      <c r="X2468" s="7" t="str">
        <f>TEXT(SalesDataTable[[#This Row],[Order Date]],"mmm")</f>
        <v>Nov</v>
      </c>
    </row>
    <row r="2469" spans="1:24" ht="15.6">
      <c r="A2469" s="2">
        <v>5159</v>
      </c>
      <c r="B2469" s="12">
        <v>46353</v>
      </c>
      <c r="C2469" s="14">
        <f>YEAR(SalesDataTable[[#This Row],[Order Date]])</f>
        <v>2026</v>
      </c>
      <c r="D2469" s="14">
        <f>ROUNDUP(MONTH(SalesDataTable[[#This Row],[Order Date]])/3,0)</f>
        <v>4</v>
      </c>
      <c r="E2469" s="14">
        <f>MONTH(SalesDataTable[[#This Row],[Order Date]])</f>
        <v>11</v>
      </c>
      <c r="F2469" s="14" t="str">
        <f>TEXT(SalesDataTable[[#This Row],[Order Date]],"mmm")</f>
        <v>Nov</v>
      </c>
      <c r="G2469" s="3" t="s">
        <v>20</v>
      </c>
      <c r="H2469" s="3" t="s">
        <v>47</v>
      </c>
      <c r="I2469" s="3" t="s">
        <v>2</v>
      </c>
      <c r="J2469" s="3" t="s">
        <v>16</v>
      </c>
      <c r="K2469" s="3" t="s">
        <v>23</v>
      </c>
      <c r="L2469" s="3"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c r="U2469" s="4">
        <f>YEAR(SalesDataTable[[#This Row],[Order Date]])</f>
        <v>2026</v>
      </c>
      <c r="V2469" s="7" t="str">
        <f>"Q"&amp;ROUNDUP(MONTH(SalesDataTable[[#This Row],[Order Date]])/3,0)</f>
        <v>Q4</v>
      </c>
      <c r="W2469" s="8">
        <f>MONTH(SalesDataTable[[#This Row],[Order Date]])</f>
        <v>11</v>
      </c>
      <c r="X2469" s="7" t="str">
        <f>TEXT(SalesDataTable[[#This Row],[Order Date]],"mmm")</f>
        <v>Nov</v>
      </c>
    </row>
    <row r="2470" spans="1:24" ht="15.6">
      <c r="A2470" s="2">
        <v>669</v>
      </c>
      <c r="B2470" s="12">
        <v>46354</v>
      </c>
      <c r="C2470" s="14">
        <f>YEAR(SalesDataTable[[#This Row],[Order Date]])</f>
        <v>2026</v>
      </c>
      <c r="D2470" s="14">
        <f>ROUNDUP(MONTH(SalesDataTable[[#This Row],[Order Date]])/3,0)</f>
        <v>4</v>
      </c>
      <c r="E2470" s="14">
        <f>MONTH(SalesDataTable[[#This Row],[Order Date]])</f>
        <v>11</v>
      </c>
      <c r="F2470" s="14" t="str">
        <f>TEXT(SalesDataTable[[#This Row],[Order Date]],"mmm")</f>
        <v>Nov</v>
      </c>
      <c r="G2470" s="3" t="s">
        <v>11</v>
      </c>
      <c r="H2470" s="3" t="s">
        <v>18</v>
      </c>
      <c r="I2470" s="3" t="s">
        <v>2</v>
      </c>
      <c r="J2470" s="3" t="s">
        <v>3</v>
      </c>
      <c r="K2470" s="3" t="s">
        <v>34</v>
      </c>
      <c r="L2470" s="3" t="s">
        <v>42</v>
      </c>
      <c r="M2470" s="8">
        <v>3</v>
      </c>
      <c r="N2470" s="5">
        <v>36.81</v>
      </c>
      <c r="O2470" s="6">
        <v>0.05</v>
      </c>
      <c r="P2470" s="5">
        <v>13.82</v>
      </c>
      <c r="Q2470" s="5">
        <f t="shared" si="152"/>
        <v>104.9085</v>
      </c>
      <c r="R2470" s="5">
        <f t="shared" si="153"/>
        <v>41.46</v>
      </c>
      <c r="S2470" s="5">
        <f t="shared" si="154"/>
        <v>63.448500000000003</v>
      </c>
      <c r="T2470" s="7">
        <f t="shared" si="155"/>
        <v>0.60479846723573405</v>
      </c>
      <c r="U2470" s="4">
        <f>YEAR(SalesDataTable[[#This Row],[Order Date]])</f>
        <v>2026</v>
      </c>
      <c r="V2470" s="7" t="str">
        <f>"Q"&amp;ROUNDUP(MONTH(SalesDataTable[[#This Row],[Order Date]])/3,0)</f>
        <v>Q4</v>
      </c>
      <c r="W2470" s="8">
        <f>MONTH(SalesDataTable[[#This Row],[Order Date]])</f>
        <v>11</v>
      </c>
      <c r="X2470" s="7" t="str">
        <f>TEXT(SalesDataTable[[#This Row],[Order Date]],"mmm")</f>
        <v>Nov</v>
      </c>
    </row>
    <row r="2471" spans="1:24" ht="15.6">
      <c r="A2471" s="2">
        <v>686</v>
      </c>
      <c r="B2471" s="12">
        <v>46354</v>
      </c>
      <c r="C2471" s="14">
        <f>YEAR(SalesDataTable[[#This Row],[Order Date]])</f>
        <v>2026</v>
      </c>
      <c r="D2471" s="14">
        <f>ROUNDUP(MONTH(SalesDataTable[[#This Row],[Order Date]])/3,0)</f>
        <v>4</v>
      </c>
      <c r="E2471" s="14">
        <f>MONTH(SalesDataTable[[#This Row],[Order Date]])</f>
        <v>11</v>
      </c>
      <c r="F2471" s="14" t="str">
        <f>TEXT(SalesDataTable[[#This Row],[Order Date]],"mmm")</f>
        <v>Nov</v>
      </c>
      <c r="G2471" s="3" t="s">
        <v>6</v>
      </c>
      <c r="H2471" s="3" t="s">
        <v>43</v>
      </c>
      <c r="I2471" s="3" t="s">
        <v>28</v>
      </c>
      <c r="J2471" s="3" t="s">
        <v>3</v>
      </c>
      <c r="K2471" s="3" t="s">
        <v>14</v>
      </c>
      <c r="L2471" s="3"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c r="U2471" s="4">
        <f>YEAR(SalesDataTable[[#This Row],[Order Date]])</f>
        <v>2026</v>
      </c>
      <c r="V2471" s="7" t="str">
        <f>"Q"&amp;ROUNDUP(MONTH(SalesDataTable[[#This Row],[Order Date]])/3,0)</f>
        <v>Q4</v>
      </c>
      <c r="W2471" s="8">
        <f>MONTH(SalesDataTable[[#This Row],[Order Date]])</f>
        <v>11</v>
      </c>
      <c r="X2471" s="7" t="str">
        <f>TEXT(SalesDataTable[[#This Row],[Order Date]],"mmm")</f>
        <v>Nov</v>
      </c>
    </row>
    <row r="2472" spans="1:24" ht="15.6">
      <c r="A2472" s="2">
        <v>990</v>
      </c>
      <c r="B2472" s="12">
        <v>46354</v>
      </c>
      <c r="C2472" s="14">
        <f>YEAR(SalesDataTable[[#This Row],[Order Date]])</f>
        <v>2026</v>
      </c>
      <c r="D2472" s="14">
        <f>ROUNDUP(MONTH(SalesDataTable[[#This Row],[Order Date]])/3,0)</f>
        <v>4</v>
      </c>
      <c r="E2472" s="14">
        <f>MONTH(SalesDataTable[[#This Row],[Order Date]])</f>
        <v>11</v>
      </c>
      <c r="F2472" s="14" t="str">
        <f>TEXT(SalesDataTable[[#This Row],[Order Date]],"mmm")</f>
        <v>Nov</v>
      </c>
      <c r="G2472" s="3" t="s">
        <v>0</v>
      </c>
      <c r="H2472" s="3" t="s">
        <v>50</v>
      </c>
      <c r="I2472" s="3" t="s">
        <v>2</v>
      </c>
      <c r="J2472" s="3" t="s">
        <v>3</v>
      </c>
      <c r="K2472" s="3" t="s">
        <v>4</v>
      </c>
      <c r="L2472" s="3" t="s">
        <v>26</v>
      </c>
      <c r="M2472" s="8">
        <v>5</v>
      </c>
      <c r="N2472" s="5">
        <v>39.79</v>
      </c>
      <c r="O2472" s="6">
        <v>0.1</v>
      </c>
      <c r="P2472" s="5">
        <v>17.09</v>
      </c>
      <c r="Q2472" s="5">
        <f t="shared" si="152"/>
        <v>179.05500000000001</v>
      </c>
      <c r="R2472" s="5">
        <f t="shared" si="153"/>
        <v>85.45</v>
      </c>
      <c r="S2472" s="5">
        <f t="shared" si="154"/>
        <v>93.605000000000004</v>
      </c>
      <c r="T2472" s="7">
        <f t="shared" si="155"/>
        <v>0.52277233252352628</v>
      </c>
      <c r="U2472" s="4">
        <f>YEAR(SalesDataTable[[#This Row],[Order Date]])</f>
        <v>2026</v>
      </c>
      <c r="V2472" s="7" t="str">
        <f>"Q"&amp;ROUNDUP(MONTH(SalesDataTable[[#This Row],[Order Date]])/3,0)</f>
        <v>Q4</v>
      </c>
      <c r="W2472" s="8">
        <f>MONTH(SalesDataTable[[#This Row],[Order Date]])</f>
        <v>11</v>
      </c>
      <c r="X2472" s="7" t="str">
        <f>TEXT(SalesDataTable[[#This Row],[Order Date]],"mmm")</f>
        <v>Nov</v>
      </c>
    </row>
    <row r="2473" spans="1:24" ht="15.6">
      <c r="A2473" s="2">
        <v>1134</v>
      </c>
      <c r="B2473" s="12">
        <v>46354</v>
      </c>
      <c r="C2473" s="14">
        <f>YEAR(SalesDataTable[[#This Row],[Order Date]])</f>
        <v>2026</v>
      </c>
      <c r="D2473" s="14">
        <f>ROUNDUP(MONTH(SalesDataTable[[#This Row],[Order Date]])/3,0)</f>
        <v>4</v>
      </c>
      <c r="E2473" s="14">
        <f>MONTH(SalesDataTable[[#This Row],[Order Date]])</f>
        <v>11</v>
      </c>
      <c r="F2473" s="14" t="str">
        <f>TEXT(SalesDataTable[[#This Row],[Order Date]],"mmm")</f>
        <v>Nov</v>
      </c>
      <c r="G2473" s="3" t="s">
        <v>20</v>
      </c>
      <c r="H2473" s="3" t="s">
        <v>21</v>
      </c>
      <c r="I2473" s="3" t="s">
        <v>2</v>
      </c>
      <c r="J2473" s="3" t="s">
        <v>3</v>
      </c>
      <c r="K2473" s="3" t="s">
        <v>14</v>
      </c>
      <c r="L2473" s="3"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c r="U2473" s="4">
        <f>YEAR(SalesDataTable[[#This Row],[Order Date]])</f>
        <v>2026</v>
      </c>
      <c r="V2473" s="7" t="str">
        <f>"Q"&amp;ROUNDUP(MONTH(SalesDataTable[[#This Row],[Order Date]])/3,0)</f>
        <v>Q4</v>
      </c>
      <c r="W2473" s="8">
        <f>MONTH(SalesDataTable[[#This Row],[Order Date]])</f>
        <v>11</v>
      </c>
      <c r="X2473" s="7" t="str">
        <f>TEXT(SalesDataTable[[#This Row],[Order Date]],"mmm")</f>
        <v>Nov</v>
      </c>
    </row>
    <row r="2474" spans="1:24" ht="15.6">
      <c r="A2474" s="2">
        <v>1770</v>
      </c>
      <c r="B2474" s="12">
        <v>46354</v>
      </c>
      <c r="C2474" s="14">
        <f>YEAR(SalesDataTable[[#This Row],[Order Date]])</f>
        <v>2026</v>
      </c>
      <c r="D2474" s="14">
        <f>ROUNDUP(MONTH(SalesDataTable[[#This Row],[Order Date]])/3,0)</f>
        <v>4</v>
      </c>
      <c r="E2474" s="14">
        <f>MONTH(SalesDataTable[[#This Row],[Order Date]])</f>
        <v>11</v>
      </c>
      <c r="F2474" s="14" t="str">
        <f>TEXT(SalesDataTable[[#This Row],[Order Date]],"mmm")</f>
        <v>Nov</v>
      </c>
      <c r="G2474" s="3" t="s">
        <v>20</v>
      </c>
      <c r="H2474" s="3" t="s">
        <v>31</v>
      </c>
      <c r="I2474" s="3" t="s">
        <v>19</v>
      </c>
      <c r="J2474" s="3" t="s">
        <v>3</v>
      </c>
      <c r="K2474" s="3" t="s">
        <v>9</v>
      </c>
      <c r="L2474" s="3"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c r="U2474" s="4">
        <f>YEAR(SalesDataTable[[#This Row],[Order Date]])</f>
        <v>2026</v>
      </c>
      <c r="V2474" s="7" t="str">
        <f>"Q"&amp;ROUNDUP(MONTH(SalesDataTable[[#This Row],[Order Date]])/3,0)</f>
        <v>Q4</v>
      </c>
      <c r="W2474" s="8">
        <f>MONTH(SalesDataTable[[#This Row],[Order Date]])</f>
        <v>11</v>
      </c>
      <c r="X2474" s="7" t="str">
        <f>TEXT(SalesDataTable[[#This Row],[Order Date]],"mmm")</f>
        <v>Nov</v>
      </c>
    </row>
    <row r="2475" spans="1:24" ht="15.6">
      <c r="A2475" s="2">
        <v>3396</v>
      </c>
      <c r="B2475" s="12">
        <v>46354</v>
      </c>
      <c r="C2475" s="14">
        <f>YEAR(SalesDataTable[[#This Row],[Order Date]])</f>
        <v>2026</v>
      </c>
      <c r="D2475" s="14">
        <f>ROUNDUP(MONTH(SalesDataTable[[#This Row],[Order Date]])/3,0)</f>
        <v>4</v>
      </c>
      <c r="E2475" s="14">
        <f>MONTH(SalesDataTable[[#This Row],[Order Date]])</f>
        <v>11</v>
      </c>
      <c r="F2475" s="14" t="str">
        <f>TEXT(SalesDataTable[[#This Row],[Order Date]],"mmm")</f>
        <v>Nov</v>
      </c>
      <c r="G2475" s="3" t="s">
        <v>11</v>
      </c>
      <c r="H2475" s="3" t="s">
        <v>18</v>
      </c>
      <c r="I2475" s="3" t="s">
        <v>19</v>
      </c>
      <c r="J2475" s="3" t="s">
        <v>13</v>
      </c>
      <c r="K2475" s="3" t="s">
        <v>34</v>
      </c>
      <c r="L2475" s="3" t="s">
        <v>45</v>
      </c>
      <c r="M2475" s="8">
        <v>3</v>
      </c>
      <c r="N2475" s="5">
        <v>50.67</v>
      </c>
      <c r="O2475" s="6">
        <v>0.05</v>
      </c>
      <c r="P2475" s="5">
        <v>22.25</v>
      </c>
      <c r="Q2475" s="5">
        <f t="shared" si="152"/>
        <v>144.40949999999998</v>
      </c>
      <c r="R2475" s="5">
        <f t="shared" si="153"/>
        <v>66.75</v>
      </c>
      <c r="S2475" s="5">
        <f t="shared" si="154"/>
        <v>77.65949999999998</v>
      </c>
      <c r="T2475" s="7">
        <f t="shared" si="155"/>
        <v>0.53777279195620775</v>
      </c>
      <c r="U2475" s="4">
        <f>YEAR(SalesDataTable[[#This Row],[Order Date]])</f>
        <v>2026</v>
      </c>
      <c r="V2475" s="7" t="str">
        <f>"Q"&amp;ROUNDUP(MONTH(SalesDataTable[[#This Row],[Order Date]])/3,0)</f>
        <v>Q4</v>
      </c>
      <c r="W2475" s="8">
        <f>MONTH(SalesDataTable[[#This Row],[Order Date]])</f>
        <v>11</v>
      </c>
      <c r="X2475" s="7" t="str">
        <f>TEXT(SalesDataTable[[#This Row],[Order Date]],"mmm")</f>
        <v>Nov</v>
      </c>
    </row>
    <row r="2476" spans="1:24" ht="15.6">
      <c r="A2476" s="2">
        <v>4259</v>
      </c>
      <c r="B2476" s="12">
        <v>46354</v>
      </c>
      <c r="C2476" s="14">
        <f>YEAR(SalesDataTable[[#This Row],[Order Date]])</f>
        <v>2026</v>
      </c>
      <c r="D2476" s="14">
        <f>ROUNDUP(MONTH(SalesDataTable[[#This Row],[Order Date]])/3,0)</f>
        <v>4</v>
      </c>
      <c r="E2476" s="14">
        <f>MONTH(SalesDataTable[[#This Row],[Order Date]])</f>
        <v>11</v>
      </c>
      <c r="F2476" s="14" t="str">
        <f>TEXT(SalesDataTable[[#This Row],[Order Date]],"mmm")</f>
        <v>Nov</v>
      </c>
      <c r="G2476" s="3" t="s">
        <v>11</v>
      </c>
      <c r="H2476" s="3" t="s">
        <v>18</v>
      </c>
      <c r="I2476" s="3" t="s">
        <v>2</v>
      </c>
      <c r="J2476" s="3" t="s">
        <v>3</v>
      </c>
      <c r="K2476" s="3" t="s">
        <v>9</v>
      </c>
      <c r="L2476" s="3"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c r="U2476" s="4">
        <f>YEAR(SalesDataTable[[#This Row],[Order Date]])</f>
        <v>2026</v>
      </c>
      <c r="V2476" s="7" t="str">
        <f>"Q"&amp;ROUNDUP(MONTH(SalesDataTable[[#This Row],[Order Date]])/3,0)</f>
        <v>Q4</v>
      </c>
      <c r="W2476" s="8">
        <f>MONTH(SalesDataTable[[#This Row],[Order Date]])</f>
        <v>11</v>
      </c>
      <c r="X2476" s="7" t="str">
        <f>TEXT(SalesDataTable[[#This Row],[Order Date]],"mmm")</f>
        <v>Nov</v>
      </c>
    </row>
    <row r="2477" spans="1:24" ht="15.6">
      <c r="A2477" s="2">
        <v>4440</v>
      </c>
      <c r="B2477" s="12">
        <v>46354</v>
      </c>
      <c r="C2477" s="14">
        <f>YEAR(SalesDataTable[[#This Row],[Order Date]])</f>
        <v>2026</v>
      </c>
      <c r="D2477" s="14">
        <f>ROUNDUP(MONTH(SalesDataTable[[#This Row],[Order Date]])/3,0)</f>
        <v>4</v>
      </c>
      <c r="E2477" s="14">
        <f>MONTH(SalesDataTable[[#This Row],[Order Date]])</f>
        <v>11</v>
      </c>
      <c r="F2477" s="14" t="str">
        <f>TEXT(SalesDataTable[[#This Row],[Order Date]],"mmm")</f>
        <v>Nov</v>
      </c>
      <c r="G2477" s="3" t="s">
        <v>11</v>
      </c>
      <c r="H2477" s="3" t="s">
        <v>39</v>
      </c>
      <c r="I2477" s="3" t="s">
        <v>28</v>
      </c>
      <c r="J2477" s="3" t="s">
        <v>13</v>
      </c>
      <c r="K2477" s="3" t="s">
        <v>14</v>
      </c>
      <c r="L2477" s="3" t="s">
        <v>32</v>
      </c>
      <c r="M2477" s="8">
        <v>1</v>
      </c>
      <c r="N2477" s="5">
        <v>46.45</v>
      </c>
      <c r="O2477" s="6">
        <v>0.1</v>
      </c>
      <c r="P2477" s="5">
        <v>17.96</v>
      </c>
      <c r="Q2477" s="5">
        <f t="shared" si="152"/>
        <v>41.805000000000007</v>
      </c>
      <c r="R2477" s="5">
        <f t="shared" si="153"/>
        <v>17.96</v>
      </c>
      <c r="S2477" s="5">
        <f t="shared" si="154"/>
        <v>23.845000000000006</v>
      </c>
      <c r="T2477" s="7">
        <f t="shared" si="155"/>
        <v>0.57038631742614521</v>
      </c>
      <c r="U2477" s="4">
        <f>YEAR(SalesDataTable[[#This Row],[Order Date]])</f>
        <v>2026</v>
      </c>
      <c r="V2477" s="7" t="str">
        <f>"Q"&amp;ROUNDUP(MONTH(SalesDataTable[[#This Row],[Order Date]])/3,0)</f>
        <v>Q4</v>
      </c>
      <c r="W2477" s="8">
        <f>MONTH(SalesDataTable[[#This Row],[Order Date]])</f>
        <v>11</v>
      </c>
      <c r="X2477" s="7" t="str">
        <f>TEXT(SalesDataTable[[#This Row],[Order Date]],"mmm")</f>
        <v>Nov</v>
      </c>
    </row>
    <row r="2478" spans="1:24" ht="15.6">
      <c r="A2478" s="2">
        <v>5115</v>
      </c>
      <c r="B2478" s="12">
        <v>46354</v>
      </c>
      <c r="C2478" s="14">
        <f>YEAR(SalesDataTable[[#This Row],[Order Date]])</f>
        <v>2026</v>
      </c>
      <c r="D2478" s="14">
        <f>ROUNDUP(MONTH(SalesDataTable[[#This Row],[Order Date]])/3,0)</f>
        <v>4</v>
      </c>
      <c r="E2478" s="14">
        <f>MONTH(SalesDataTable[[#This Row],[Order Date]])</f>
        <v>11</v>
      </c>
      <c r="F2478" s="14" t="str">
        <f>TEXT(SalesDataTable[[#This Row],[Order Date]],"mmm")</f>
        <v>Nov</v>
      </c>
      <c r="G2478" s="3" t="s">
        <v>0</v>
      </c>
      <c r="H2478" s="3" t="s">
        <v>50</v>
      </c>
      <c r="I2478" s="3" t="s">
        <v>2</v>
      </c>
      <c r="J2478" s="3" t="s">
        <v>13</v>
      </c>
      <c r="K2478" s="3" t="s">
        <v>14</v>
      </c>
      <c r="L2478" s="3" t="s">
        <v>48</v>
      </c>
      <c r="M2478" s="8">
        <v>1</v>
      </c>
      <c r="N2478" s="5">
        <v>165.75</v>
      </c>
      <c r="O2478" s="6">
        <v>0.2</v>
      </c>
      <c r="P2478" s="5">
        <v>89.16</v>
      </c>
      <c r="Q2478" s="5">
        <f t="shared" si="152"/>
        <v>132.6</v>
      </c>
      <c r="R2478" s="5">
        <f t="shared" si="153"/>
        <v>89.16</v>
      </c>
      <c r="S2478" s="5">
        <f t="shared" si="154"/>
        <v>43.44</v>
      </c>
      <c r="T2478" s="7">
        <f t="shared" si="155"/>
        <v>0.32760180995475113</v>
      </c>
      <c r="U2478" s="4">
        <f>YEAR(SalesDataTable[[#This Row],[Order Date]])</f>
        <v>2026</v>
      </c>
      <c r="V2478" s="7" t="str">
        <f>"Q"&amp;ROUNDUP(MONTH(SalesDataTable[[#This Row],[Order Date]])/3,0)</f>
        <v>Q4</v>
      </c>
      <c r="W2478" s="8">
        <f>MONTH(SalesDataTable[[#This Row],[Order Date]])</f>
        <v>11</v>
      </c>
      <c r="X2478" s="7" t="str">
        <f>TEXT(SalesDataTable[[#This Row],[Order Date]],"mmm")</f>
        <v>Nov</v>
      </c>
    </row>
    <row r="2479" spans="1:24" ht="15.6">
      <c r="A2479" s="2">
        <v>5136</v>
      </c>
      <c r="B2479" s="12">
        <v>46354</v>
      </c>
      <c r="C2479" s="14">
        <f>YEAR(SalesDataTable[[#This Row],[Order Date]])</f>
        <v>2026</v>
      </c>
      <c r="D2479" s="14">
        <f>ROUNDUP(MONTH(SalesDataTable[[#This Row],[Order Date]])/3,0)</f>
        <v>4</v>
      </c>
      <c r="E2479" s="14">
        <f>MONTH(SalesDataTable[[#This Row],[Order Date]])</f>
        <v>11</v>
      </c>
      <c r="F2479" s="14" t="str">
        <f>TEXT(SalesDataTable[[#This Row],[Order Date]],"mmm")</f>
        <v>Nov</v>
      </c>
      <c r="G2479" s="3" t="s">
        <v>11</v>
      </c>
      <c r="H2479" s="3" t="s">
        <v>12</v>
      </c>
      <c r="I2479" s="3" t="s">
        <v>28</v>
      </c>
      <c r="J2479" s="3" t="s">
        <v>13</v>
      </c>
      <c r="K2479" s="3" t="s">
        <v>23</v>
      </c>
      <c r="L2479" s="3" t="s">
        <v>29</v>
      </c>
      <c r="M2479" s="8">
        <v>4</v>
      </c>
      <c r="N2479" s="5">
        <v>198.02</v>
      </c>
      <c r="O2479" s="6">
        <v>0.05</v>
      </c>
      <c r="P2479" s="5">
        <v>103.82</v>
      </c>
      <c r="Q2479" s="5">
        <f t="shared" si="152"/>
        <v>752.476</v>
      </c>
      <c r="R2479" s="5">
        <f t="shared" si="153"/>
        <v>415.28</v>
      </c>
      <c r="S2479" s="5">
        <f t="shared" si="154"/>
        <v>337.19600000000003</v>
      </c>
      <c r="T2479" s="7">
        <f t="shared" si="155"/>
        <v>0.44811528872681655</v>
      </c>
      <c r="U2479" s="4">
        <f>YEAR(SalesDataTable[[#This Row],[Order Date]])</f>
        <v>2026</v>
      </c>
      <c r="V2479" s="7" t="str">
        <f>"Q"&amp;ROUNDUP(MONTH(SalesDataTable[[#This Row],[Order Date]])/3,0)</f>
        <v>Q4</v>
      </c>
      <c r="W2479" s="8">
        <f>MONTH(SalesDataTable[[#This Row],[Order Date]])</f>
        <v>11</v>
      </c>
      <c r="X2479" s="7" t="str">
        <f>TEXT(SalesDataTable[[#This Row],[Order Date]],"mmm")</f>
        <v>Nov</v>
      </c>
    </row>
    <row r="2480" spans="1:24" ht="15.6">
      <c r="A2480" s="2">
        <v>562</v>
      </c>
      <c r="B2480" s="12">
        <v>46355</v>
      </c>
      <c r="C2480" s="14">
        <f>YEAR(SalesDataTable[[#This Row],[Order Date]])</f>
        <v>2026</v>
      </c>
      <c r="D2480" s="14">
        <f>ROUNDUP(MONTH(SalesDataTable[[#This Row],[Order Date]])/3,0)</f>
        <v>4</v>
      </c>
      <c r="E2480" s="14">
        <f>MONTH(SalesDataTable[[#This Row],[Order Date]])</f>
        <v>11</v>
      </c>
      <c r="F2480" s="14" t="str">
        <f>TEXT(SalesDataTable[[#This Row],[Order Date]],"mmm")</f>
        <v>Nov</v>
      </c>
      <c r="G2480" s="3" t="s">
        <v>6</v>
      </c>
      <c r="H2480" s="3" t="s">
        <v>43</v>
      </c>
      <c r="I2480" s="3" t="s">
        <v>2</v>
      </c>
      <c r="J2480" s="3" t="s">
        <v>13</v>
      </c>
      <c r="K2480" s="3" t="s">
        <v>14</v>
      </c>
      <c r="L2480" s="3" t="s">
        <v>32</v>
      </c>
      <c r="M2480" s="8">
        <v>1</v>
      </c>
      <c r="N2480" s="5">
        <v>46.3</v>
      </c>
      <c r="O2480" s="6">
        <v>0.2</v>
      </c>
      <c r="P2480" s="5">
        <v>18.78</v>
      </c>
      <c r="Q2480" s="5">
        <f t="shared" si="152"/>
        <v>37.04</v>
      </c>
      <c r="R2480" s="5">
        <f t="shared" si="153"/>
        <v>18.78</v>
      </c>
      <c r="S2480" s="5">
        <f t="shared" si="154"/>
        <v>18.259999999999998</v>
      </c>
      <c r="T2480" s="7">
        <f t="shared" si="155"/>
        <v>0.49298056155507552</v>
      </c>
      <c r="U2480" s="4">
        <f>YEAR(SalesDataTable[[#This Row],[Order Date]])</f>
        <v>2026</v>
      </c>
      <c r="V2480" s="7" t="str">
        <f>"Q"&amp;ROUNDUP(MONTH(SalesDataTable[[#This Row],[Order Date]])/3,0)</f>
        <v>Q4</v>
      </c>
      <c r="W2480" s="8">
        <f>MONTH(SalesDataTable[[#This Row],[Order Date]])</f>
        <v>11</v>
      </c>
      <c r="X2480" s="7" t="str">
        <f>TEXT(SalesDataTable[[#This Row],[Order Date]],"mmm")</f>
        <v>Nov</v>
      </c>
    </row>
    <row r="2481" spans="1:24" ht="15.6">
      <c r="A2481" s="2">
        <v>806</v>
      </c>
      <c r="B2481" s="12">
        <v>46355</v>
      </c>
      <c r="C2481" s="14">
        <f>YEAR(SalesDataTable[[#This Row],[Order Date]])</f>
        <v>2026</v>
      </c>
      <c r="D2481" s="14">
        <f>ROUNDUP(MONTH(SalesDataTable[[#This Row],[Order Date]])/3,0)</f>
        <v>4</v>
      </c>
      <c r="E2481" s="14">
        <f>MONTH(SalesDataTable[[#This Row],[Order Date]])</f>
        <v>11</v>
      </c>
      <c r="F2481" s="14" t="str">
        <f>TEXT(SalesDataTable[[#This Row],[Order Date]],"mmm")</f>
        <v>Nov</v>
      </c>
      <c r="G2481" s="3" t="s">
        <v>0</v>
      </c>
      <c r="H2481" s="3" t="s">
        <v>50</v>
      </c>
      <c r="I2481" s="3" t="s">
        <v>28</v>
      </c>
      <c r="J2481" s="3" t="s">
        <v>3</v>
      </c>
      <c r="K2481" s="3" t="s">
        <v>34</v>
      </c>
      <c r="L2481" s="3" t="s">
        <v>35</v>
      </c>
      <c r="M2481" s="8">
        <v>1</v>
      </c>
      <c r="N2481" s="5">
        <v>39.659999999999997</v>
      </c>
      <c r="O2481" s="6">
        <v>0</v>
      </c>
      <c r="P2481" s="5">
        <v>14.76</v>
      </c>
      <c r="Q2481" s="5">
        <f t="shared" si="152"/>
        <v>39.659999999999997</v>
      </c>
      <c r="R2481" s="5">
        <f t="shared" si="153"/>
        <v>14.76</v>
      </c>
      <c r="S2481" s="5">
        <f t="shared" si="154"/>
        <v>24.9</v>
      </c>
      <c r="T2481" s="7">
        <f t="shared" si="155"/>
        <v>0.62783661119515888</v>
      </c>
      <c r="U2481" s="4">
        <f>YEAR(SalesDataTable[[#This Row],[Order Date]])</f>
        <v>2026</v>
      </c>
      <c r="V2481" s="7" t="str">
        <f>"Q"&amp;ROUNDUP(MONTH(SalesDataTable[[#This Row],[Order Date]])/3,0)</f>
        <v>Q4</v>
      </c>
      <c r="W2481" s="8">
        <f>MONTH(SalesDataTable[[#This Row],[Order Date]])</f>
        <v>11</v>
      </c>
      <c r="X2481" s="7" t="str">
        <f>TEXT(SalesDataTable[[#This Row],[Order Date]],"mmm")</f>
        <v>Nov</v>
      </c>
    </row>
    <row r="2482" spans="1:24" ht="15.6">
      <c r="A2482" s="2">
        <v>3150</v>
      </c>
      <c r="B2482" s="12">
        <v>46355</v>
      </c>
      <c r="C2482" s="14">
        <f>YEAR(SalesDataTable[[#This Row],[Order Date]])</f>
        <v>2026</v>
      </c>
      <c r="D2482" s="14">
        <f>ROUNDUP(MONTH(SalesDataTable[[#This Row],[Order Date]])/3,0)</f>
        <v>4</v>
      </c>
      <c r="E2482" s="14">
        <f>MONTH(SalesDataTable[[#This Row],[Order Date]])</f>
        <v>11</v>
      </c>
      <c r="F2482" s="14" t="str">
        <f>TEXT(SalesDataTable[[#This Row],[Order Date]],"mmm")</f>
        <v>Nov</v>
      </c>
      <c r="G2482" s="3" t="s">
        <v>6</v>
      </c>
      <c r="H2482" s="3" t="s">
        <v>27</v>
      </c>
      <c r="I2482" s="3" t="s">
        <v>2</v>
      </c>
      <c r="J2482" s="3" t="s">
        <v>13</v>
      </c>
      <c r="K2482" s="3" t="s">
        <v>23</v>
      </c>
      <c r="L2482" s="3"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c r="U2482" s="4">
        <f>YEAR(SalesDataTable[[#This Row],[Order Date]])</f>
        <v>2026</v>
      </c>
      <c r="V2482" s="7" t="str">
        <f>"Q"&amp;ROUNDUP(MONTH(SalesDataTable[[#This Row],[Order Date]])/3,0)</f>
        <v>Q4</v>
      </c>
      <c r="W2482" s="8">
        <f>MONTH(SalesDataTable[[#This Row],[Order Date]])</f>
        <v>11</v>
      </c>
      <c r="X2482" s="7" t="str">
        <f>TEXT(SalesDataTable[[#This Row],[Order Date]],"mmm")</f>
        <v>Nov</v>
      </c>
    </row>
    <row r="2483" spans="1:24" ht="15.6">
      <c r="A2483" s="2">
        <v>4847</v>
      </c>
      <c r="B2483" s="12">
        <v>46355</v>
      </c>
      <c r="C2483" s="14">
        <f>YEAR(SalesDataTable[[#This Row],[Order Date]])</f>
        <v>2026</v>
      </c>
      <c r="D2483" s="14">
        <f>ROUNDUP(MONTH(SalesDataTable[[#This Row],[Order Date]])/3,0)</f>
        <v>4</v>
      </c>
      <c r="E2483" s="14">
        <f>MONTH(SalesDataTable[[#This Row],[Order Date]])</f>
        <v>11</v>
      </c>
      <c r="F2483" s="14" t="str">
        <f>TEXT(SalesDataTable[[#This Row],[Order Date]],"mmm")</f>
        <v>Nov</v>
      </c>
      <c r="G2483" s="3" t="s">
        <v>6</v>
      </c>
      <c r="H2483" s="3" t="s">
        <v>49</v>
      </c>
      <c r="I2483" s="3" t="s">
        <v>28</v>
      </c>
      <c r="J2483" s="3" t="s">
        <v>13</v>
      </c>
      <c r="K2483" s="3" t="s">
        <v>14</v>
      </c>
      <c r="L2483" s="3" t="s">
        <v>15</v>
      </c>
      <c r="M2483" s="8">
        <v>2</v>
      </c>
      <c r="N2483" s="5">
        <v>35.51</v>
      </c>
      <c r="O2483" s="6">
        <v>0.05</v>
      </c>
      <c r="P2483" s="5">
        <v>13.24</v>
      </c>
      <c r="Q2483" s="5">
        <f t="shared" si="152"/>
        <v>67.468999999999994</v>
      </c>
      <c r="R2483" s="5">
        <f t="shared" si="153"/>
        <v>26.48</v>
      </c>
      <c r="S2483" s="5">
        <f t="shared" si="154"/>
        <v>40.98899999999999</v>
      </c>
      <c r="T2483" s="7">
        <f t="shared" si="155"/>
        <v>0.60752345521646967</v>
      </c>
      <c r="U2483" s="4">
        <f>YEAR(SalesDataTable[[#This Row],[Order Date]])</f>
        <v>2026</v>
      </c>
      <c r="V2483" s="7" t="str">
        <f>"Q"&amp;ROUNDUP(MONTH(SalesDataTable[[#This Row],[Order Date]])/3,0)</f>
        <v>Q4</v>
      </c>
      <c r="W2483" s="8">
        <f>MONTH(SalesDataTable[[#This Row],[Order Date]])</f>
        <v>11</v>
      </c>
      <c r="X2483" s="7" t="str">
        <f>TEXT(SalesDataTable[[#This Row],[Order Date]],"mmm")</f>
        <v>Nov</v>
      </c>
    </row>
    <row r="2484" spans="1:24" ht="15.6">
      <c r="A2484" s="2">
        <v>221</v>
      </c>
      <c r="B2484" s="12">
        <v>46356</v>
      </c>
      <c r="C2484" s="14">
        <f>YEAR(SalesDataTable[[#This Row],[Order Date]])</f>
        <v>2026</v>
      </c>
      <c r="D2484" s="14">
        <f>ROUNDUP(MONTH(SalesDataTable[[#This Row],[Order Date]])/3,0)</f>
        <v>4</v>
      </c>
      <c r="E2484" s="14">
        <f>MONTH(SalesDataTable[[#This Row],[Order Date]])</f>
        <v>11</v>
      </c>
      <c r="F2484" s="14" t="str">
        <f>TEXT(SalesDataTable[[#This Row],[Order Date]],"mmm")</f>
        <v>Nov</v>
      </c>
      <c r="G2484" s="3" t="s">
        <v>20</v>
      </c>
      <c r="H2484" s="3" t="s">
        <v>33</v>
      </c>
      <c r="I2484" s="3" t="s">
        <v>19</v>
      </c>
      <c r="J2484" s="3" t="s">
        <v>16</v>
      </c>
      <c r="K2484" s="3" t="s">
        <v>14</v>
      </c>
      <c r="L2484" s="3" t="s">
        <v>44</v>
      </c>
      <c r="M2484" s="8">
        <v>1</v>
      </c>
      <c r="N2484" s="5">
        <v>132.06</v>
      </c>
      <c r="O2484" s="6">
        <v>0.15</v>
      </c>
      <c r="P2484" s="5">
        <v>67.53</v>
      </c>
      <c r="Q2484" s="5">
        <f t="shared" si="152"/>
        <v>112.251</v>
      </c>
      <c r="R2484" s="5">
        <f t="shared" si="153"/>
        <v>67.53</v>
      </c>
      <c r="S2484" s="5">
        <f t="shared" si="154"/>
        <v>44.721000000000004</v>
      </c>
      <c r="T2484" s="7">
        <f t="shared" si="155"/>
        <v>0.39840179597509157</v>
      </c>
      <c r="U2484" s="4">
        <f>YEAR(SalesDataTable[[#This Row],[Order Date]])</f>
        <v>2026</v>
      </c>
      <c r="V2484" s="7" t="str">
        <f>"Q"&amp;ROUNDUP(MONTH(SalesDataTable[[#This Row],[Order Date]])/3,0)</f>
        <v>Q4</v>
      </c>
      <c r="W2484" s="8">
        <f>MONTH(SalesDataTable[[#This Row],[Order Date]])</f>
        <v>11</v>
      </c>
      <c r="X2484" s="7" t="str">
        <f>TEXT(SalesDataTable[[#This Row],[Order Date]],"mmm")</f>
        <v>Nov</v>
      </c>
    </row>
    <row r="2485" spans="1:24" ht="15.6">
      <c r="A2485" s="2">
        <v>630</v>
      </c>
      <c r="B2485" s="12">
        <v>46356</v>
      </c>
      <c r="C2485" s="14">
        <f>YEAR(SalesDataTable[[#This Row],[Order Date]])</f>
        <v>2026</v>
      </c>
      <c r="D2485" s="14">
        <f>ROUNDUP(MONTH(SalesDataTable[[#This Row],[Order Date]])/3,0)</f>
        <v>4</v>
      </c>
      <c r="E2485" s="14">
        <f>MONTH(SalesDataTable[[#This Row],[Order Date]])</f>
        <v>11</v>
      </c>
      <c r="F2485" s="14" t="str">
        <f>TEXT(SalesDataTable[[#This Row],[Order Date]],"mmm")</f>
        <v>Nov</v>
      </c>
      <c r="G2485" s="3" t="s">
        <v>20</v>
      </c>
      <c r="H2485" s="3" t="s">
        <v>33</v>
      </c>
      <c r="I2485" s="3" t="s">
        <v>2</v>
      </c>
      <c r="J2485" s="3" t="s">
        <v>16</v>
      </c>
      <c r="K2485" s="3" t="s">
        <v>4</v>
      </c>
      <c r="L2485" s="3" t="s">
        <v>26</v>
      </c>
      <c r="M2485" s="8">
        <v>3</v>
      </c>
      <c r="N2485" s="5">
        <v>41.07</v>
      </c>
      <c r="O2485" s="6">
        <v>0.1</v>
      </c>
      <c r="P2485" s="5">
        <v>16.86</v>
      </c>
      <c r="Q2485" s="5">
        <f t="shared" si="152"/>
        <v>110.88900000000001</v>
      </c>
      <c r="R2485" s="5">
        <f t="shared" si="153"/>
        <v>50.58</v>
      </c>
      <c r="S2485" s="5">
        <f t="shared" si="154"/>
        <v>60.309000000000012</v>
      </c>
      <c r="T2485" s="7">
        <f t="shared" si="155"/>
        <v>0.54386819251684126</v>
      </c>
      <c r="U2485" s="4">
        <f>YEAR(SalesDataTable[[#This Row],[Order Date]])</f>
        <v>2026</v>
      </c>
      <c r="V2485" s="7" t="str">
        <f>"Q"&amp;ROUNDUP(MONTH(SalesDataTable[[#This Row],[Order Date]])/3,0)</f>
        <v>Q4</v>
      </c>
      <c r="W2485" s="8">
        <f>MONTH(SalesDataTable[[#This Row],[Order Date]])</f>
        <v>11</v>
      </c>
      <c r="X2485" s="7" t="str">
        <f>TEXT(SalesDataTable[[#This Row],[Order Date]],"mmm")</f>
        <v>Nov</v>
      </c>
    </row>
    <row r="2486" spans="1:24" ht="15.6">
      <c r="A2486" s="2">
        <v>1789</v>
      </c>
      <c r="B2486" s="12">
        <v>46356</v>
      </c>
      <c r="C2486" s="14">
        <f>YEAR(SalesDataTable[[#This Row],[Order Date]])</f>
        <v>2026</v>
      </c>
      <c r="D2486" s="14">
        <f>ROUNDUP(MONTH(SalesDataTable[[#This Row],[Order Date]])/3,0)</f>
        <v>4</v>
      </c>
      <c r="E2486" s="14">
        <f>MONTH(SalesDataTable[[#This Row],[Order Date]])</f>
        <v>11</v>
      </c>
      <c r="F2486" s="14" t="str">
        <f>TEXT(SalesDataTable[[#This Row],[Order Date]],"mmm")</f>
        <v>Nov</v>
      </c>
      <c r="G2486" s="3" t="s">
        <v>6</v>
      </c>
      <c r="H2486" s="3" t="s">
        <v>43</v>
      </c>
      <c r="I2486" s="3" t="s">
        <v>2</v>
      </c>
      <c r="J2486" s="3" t="s">
        <v>13</v>
      </c>
      <c r="K2486" s="3" t="s">
        <v>9</v>
      </c>
      <c r="L2486" s="3"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c r="U2486" s="4">
        <f>YEAR(SalesDataTable[[#This Row],[Order Date]])</f>
        <v>2026</v>
      </c>
      <c r="V2486" s="7" t="str">
        <f>"Q"&amp;ROUNDUP(MONTH(SalesDataTable[[#This Row],[Order Date]])/3,0)</f>
        <v>Q4</v>
      </c>
      <c r="W2486" s="8">
        <f>MONTH(SalesDataTable[[#This Row],[Order Date]])</f>
        <v>11</v>
      </c>
      <c r="X2486" s="7" t="str">
        <f>TEXT(SalesDataTable[[#This Row],[Order Date]],"mmm")</f>
        <v>Nov</v>
      </c>
    </row>
    <row r="2487" spans="1:24" ht="15.6">
      <c r="A2487" s="2">
        <v>1947</v>
      </c>
      <c r="B2487" s="12">
        <v>46356</v>
      </c>
      <c r="C2487" s="14">
        <f>YEAR(SalesDataTable[[#This Row],[Order Date]])</f>
        <v>2026</v>
      </c>
      <c r="D2487" s="14">
        <f>ROUNDUP(MONTH(SalesDataTable[[#This Row],[Order Date]])/3,0)</f>
        <v>4</v>
      </c>
      <c r="E2487" s="14">
        <f>MONTH(SalesDataTable[[#This Row],[Order Date]])</f>
        <v>11</v>
      </c>
      <c r="F2487" s="14" t="str">
        <f>TEXT(SalesDataTable[[#This Row],[Order Date]],"mmm")</f>
        <v>Nov</v>
      </c>
      <c r="G2487" s="3" t="s">
        <v>0</v>
      </c>
      <c r="H2487" s="3" t="s">
        <v>1</v>
      </c>
      <c r="I2487" s="3" t="s">
        <v>19</v>
      </c>
      <c r="J2487" s="3" t="s">
        <v>16</v>
      </c>
      <c r="K2487" s="3" t="s">
        <v>34</v>
      </c>
      <c r="L2487" s="3" t="s">
        <v>42</v>
      </c>
      <c r="M2487" s="8">
        <v>1</v>
      </c>
      <c r="N2487" s="5">
        <v>35.729999999999997</v>
      </c>
      <c r="O2487" s="6">
        <v>0.2</v>
      </c>
      <c r="P2487" s="5">
        <v>14.33</v>
      </c>
      <c r="Q2487" s="5">
        <f t="shared" si="152"/>
        <v>28.584</v>
      </c>
      <c r="R2487" s="5">
        <f t="shared" si="153"/>
        <v>14.33</v>
      </c>
      <c r="S2487" s="5">
        <f t="shared" si="154"/>
        <v>14.254</v>
      </c>
      <c r="T2487" s="7">
        <f t="shared" si="155"/>
        <v>0.49867058494262523</v>
      </c>
      <c r="U2487" s="4">
        <f>YEAR(SalesDataTable[[#This Row],[Order Date]])</f>
        <v>2026</v>
      </c>
      <c r="V2487" s="7" t="str">
        <f>"Q"&amp;ROUNDUP(MONTH(SalesDataTable[[#This Row],[Order Date]])/3,0)</f>
        <v>Q4</v>
      </c>
      <c r="W2487" s="8">
        <f>MONTH(SalesDataTable[[#This Row],[Order Date]])</f>
        <v>11</v>
      </c>
      <c r="X2487" s="7" t="str">
        <f>TEXT(SalesDataTable[[#This Row],[Order Date]],"mmm")</f>
        <v>Nov</v>
      </c>
    </row>
    <row r="2488" spans="1:24" ht="15.6">
      <c r="A2488" s="2">
        <v>2279</v>
      </c>
      <c r="B2488" s="12">
        <v>46356</v>
      </c>
      <c r="C2488" s="14">
        <f>YEAR(SalesDataTable[[#This Row],[Order Date]])</f>
        <v>2026</v>
      </c>
      <c r="D2488" s="14">
        <f>ROUNDUP(MONTH(SalesDataTable[[#This Row],[Order Date]])/3,0)</f>
        <v>4</v>
      </c>
      <c r="E2488" s="14">
        <f>MONTH(SalesDataTable[[#This Row],[Order Date]])</f>
        <v>11</v>
      </c>
      <c r="F2488" s="14" t="str">
        <f>TEXT(SalesDataTable[[#This Row],[Order Date]],"mmm")</f>
        <v>Nov</v>
      </c>
      <c r="G2488" s="3" t="s">
        <v>0</v>
      </c>
      <c r="H2488" s="3" t="s">
        <v>1</v>
      </c>
      <c r="I2488" s="3" t="s">
        <v>19</v>
      </c>
      <c r="J2488" s="3" t="s">
        <v>3</v>
      </c>
      <c r="K2488" s="3" t="s">
        <v>4</v>
      </c>
      <c r="L2488" s="3" t="s">
        <v>22</v>
      </c>
      <c r="M2488" s="8">
        <v>2</v>
      </c>
      <c r="N2488" s="5">
        <v>50.38</v>
      </c>
      <c r="O2488" s="6">
        <v>0.1</v>
      </c>
      <c r="P2488" s="5">
        <v>22.41</v>
      </c>
      <c r="Q2488" s="5">
        <f t="shared" si="152"/>
        <v>90.684000000000012</v>
      </c>
      <c r="R2488" s="5">
        <f t="shared" si="153"/>
        <v>44.82</v>
      </c>
      <c r="S2488" s="5">
        <f t="shared" si="154"/>
        <v>45.864000000000011</v>
      </c>
      <c r="T2488" s="7">
        <f t="shared" si="155"/>
        <v>0.50575625248114342</v>
      </c>
      <c r="U2488" s="4">
        <f>YEAR(SalesDataTable[[#This Row],[Order Date]])</f>
        <v>2026</v>
      </c>
      <c r="V2488" s="7" t="str">
        <f>"Q"&amp;ROUNDUP(MONTH(SalesDataTable[[#This Row],[Order Date]])/3,0)</f>
        <v>Q4</v>
      </c>
      <c r="W2488" s="8">
        <f>MONTH(SalesDataTable[[#This Row],[Order Date]])</f>
        <v>11</v>
      </c>
      <c r="X2488" s="7" t="str">
        <f>TEXT(SalesDataTable[[#This Row],[Order Date]],"mmm")</f>
        <v>Nov</v>
      </c>
    </row>
    <row r="2489" spans="1:24" ht="15.6">
      <c r="A2489" s="2">
        <v>2439</v>
      </c>
      <c r="B2489" s="12">
        <v>46356</v>
      </c>
      <c r="C2489" s="14">
        <f>YEAR(SalesDataTable[[#This Row],[Order Date]])</f>
        <v>2026</v>
      </c>
      <c r="D2489" s="14">
        <f>ROUNDUP(MONTH(SalesDataTable[[#This Row],[Order Date]])/3,0)</f>
        <v>4</v>
      </c>
      <c r="E2489" s="14">
        <f>MONTH(SalesDataTable[[#This Row],[Order Date]])</f>
        <v>11</v>
      </c>
      <c r="F2489" s="14" t="str">
        <f>TEXT(SalesDataTable[[#This Row],[Order Date]],"mmm")</f>
        <v>Nov</v>
      </c>
      <c r="G2489" s="3" t="s">
        <v>0</v>
      </c>
      <c r="H2489" s="3" t="s">
        <v>36</v>
      </c>
      <c r="I2489" s="3" t="s">
        <v>2</v>
      </c>
      <c r="J2489" s="3" t="s">
        <v>16</v>
      </c>
      <c r="K2489" s="3" t="s">
        <v>34</v>
      </c>
      <c r="L2489" s="3" t="s">
        <v>42</v>
      </c>
      <c r="M2489" s="8">
        <v>1</v>
      </c>
      <c r="N2489" s="5">
        <v>35.67</v>
      </c>
      <c r="O2489" s="6">
        <v>0.1</v>
      </c>
      <c r="P2489" s="5">
        <v>13.81</v>
      </c>
      <c r="Q2489" s="5">
        <f t="shared" si="152"/>
        <v>32.103000000000002</v>
      </c>
      <c r="R2489" s="5">
        <f t="shared" si="153"/>
        <v>13.81</v>
      </c>
      <c r="S2489" s="5">
        <f t="shared" si="154"/>
        <v>18.292999999999999</v>
      </c>
      <c r="T2489" s="7">
        <f t="shared" si="155"/>
        <v>0.5698221350029592</v>
      </c>
      <c r="U2489" s="4">
        <f>YEAR(SalesDataTable[[#This Row],[Order Date]])</f>
        <v>2026</v>
      </c>
      <c r="V2489" s="7" t="str">
        <f>"Q"&amp;ROUNDUP(MONTH(SalesDataTable[[#This Row],[Order Date]])/3,0)</f>
        <v>Q4</v>
      </c>
      <c r="W2489" s="8">
        <f>MONTH(SalesDataTable[[#This Row],[Order Date]])</f>
        <v>11</v>
      </c>
      <c r="X2489" s="7" t="str">
        <f>TEXT(SalesDataTable[[#This Row],[Order Date]],"mmm")</f>
        <v>Nov</v>
      </c>
    </row>
    <row r="2490" spans="1:24" ht="15.6">
      <c r="A2490" s="2">
        <v>2540</v>
      </c>
      <c r="B2490" s="12">
        <v>46356</v>
      </c>
      <c r="C2490" s="14">
        <f>YEAR(SalesDataTable[[#This Row],[Order Date]])</f>
        <v>2026</v>
      </c>
      <c r="D2490" s="14">
        <f>ROUNDUP(MONTH(SalesDataTable[[#This Row],[Order Date]])/3,0)</f>
        <v>4</v>
      </c>
      <c r="E2490" s="14">
        <f>MONTH(SalesDataTable[[#This Row],[Order Date]])</f>
        <v>11</v>
      </c>
      <c r="F2490" s="14" t="str">
        <f>TEXT(SalesDataTable[[#This Row],[Order Date]],"mmm")</f>
        <v>Nov</v>
      </c>
      <c r="G2490" s="3" t="s">
        <v>6</v>
      </c>
      <c r="H2490" s="3" t="s">
        <v>49</v>
      </c>
      <c r="I2490" s="3" t="s">
        <v>8</v>
      </c>
      <c r="J2490" s="3" t="s">
        <v>16</v>
      </c>
      <c r="K2490" s="3" t="s">
        <v>23</v>
      </c>
      <c r="L2490" s="3"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c r="U2490" s="4">
        <f>YEAR(SalesDataTable[[#This Row],[Order Date]])</f>
        <v>2026</v>
      </c>
      <c r="V2490" s="7" t="str">
        <f>"Q"&amp;ROUNDUP(MONTH(SalesDataTable[[#This Row],[Order Date]])/3,0)</f>
        <v>Q4</v>
      </c>
      <c r="W2490" s="8">
        <f>MONTH(SalesDataTable[[#This Row],[Order Date]])</f>
        <v>11</v>
      </c>
      <c r="X2490" s="7" t="str">
        <f>TEXT(SalesDataTable[[#This Row],[Order Date]],"mmm")</f>
        <v>Nov</v>
      </c>
    </row>
    <row r="2491" spans="1:24" ht="15.6">
      <c r="A2491" s="2">
        <v>2747</v>
      </c>
      <c r="B2491" s="12">
        <v>46356</v>
      </c>
      <c r="C2491" s="14">
        <f>YEAR(SalesDataTable[[#This Row],[Order Date]])</f>
        <v>2026</v>
      </c>
      <c r="D2491" s="14">
        <f>ROUNDUP(MONTH(SalesDataTable[[#This Row],[Order Date]])/3,0)</f>
        <v>4</v>
      </c>
      <c r="E2491" s="14">
        <f>MONTH(SalesDataTable[[#This Row],[Order Date]])</f>
        <v>11</v>
      </c>
      <c r="F2491" s="14" t="str">
        <f>TEXT(SalesDataTable[[#This Row],[Order Date]],"mmm")</f>
        <v>Nov</v>
      </c>
      <c r="G2491" s="3" t="s">
        <v>0</v>
      </c>
      <c r="H2491" s="3" t="s">
        <v>50</v>
      </c>
      <c r="I2491" s="3" t="s">
        <v>19</v>
      </c>
      <c r="J2491" s="3" t="s">
        <v>3</v>
      </c>
      <c r="K2491" s="3" t="s">
        <v>23</v>
      </c>
      <c r="L2491" s="3" t="s">
        <v>29</v>
      </c>
      <c r="M2491" s="8">
        <v>1</v>
      </c>
      <c r="N2491" s="5">
        <v>194.73</v>
      </c>
      <c r="O2491" s="6">
        <v>0</v>
      </c>
      <c r="P2491" s="5">
        <v>104.48</v>
      </c>
      <c r="Q2491" s="5">
        <f t="shared" si="152"/>
        <v>194.73</v>
      </c>
      <c r="R2491" s="5">
        <f t="shared" si="153"/>
        <v>104.48</v>
      </c>
      <c r="S2491" s="5">
        <f t="shared" si="154"/>
        <v>90.249999999999986</v>
      </c>
      <c r="T2491" s="7">
        <f t="shared" si="155"/>
        <v>0.46346222975401835</v>
      </c>
      <c r="U2491" s="4">
        <f>YEAR(SalesDataTable[[#This Row],[Order Date]])</f>
        <v>2026</v>
      </c>
      <c r="V2491" s="7" t="str">
        <f>"Q"&amp;ROUNDUP(MONTH(SalesDataTable[[#This Row],[Order Date]])/3,0)</f>
        <v>Q4</v>
      </c>
      <c r="W2491" s="8">
        <f>MONTH(SalesDataTable[[#This Row],[Order Date]])</f>
        <v>11</v>
      </c>
      <c r="X2491" s="7" t="str">
        <f>TEXT(SalesDataTable[[#This Row],[Order Date]],"mmm")</f>
        <v>Nov</v>
      </c>
    </row>
    <row r="2492" spans="1:24" ht="15.6">
      <c r="A2492" s="2">
        <v>3094</v>
      </c>
      <c r="B2492" s="12">
        <v>46356</v>
      </c>
      <c r="C2492" s="14">
        <f>YEAR(SalesDataTable[[#This Row],[Order Date]])</f>
        <v>2026</v>
      </c>
      <c r="D2492" s="14">
        <f>ROUNDUP(MONTH(SalesDataTable[[#This Row],[Order Date]])/3,0)</f>
        <v>4</v>
      </c>
      <c r="E2492" s="14">
        <f>MONTH(SalesDataTable[[#This Row],[Order Date]])</f>
        <v>11</v>
      </c>
      <c r="F2492" s="14" t="str">
        <f>TEXT(SalesDataTable[[#This Row],[Order Date]],"mmm")</f>
        <v>Nov</v>
      </c>
      <c r="G2492" s="3" t="s">
        <v>6</v>
      </c>
      <c r="H2492" s="3" t="s">
        <v>7</v>
      </c>
      <c r="I2492" s="3" t="s">
        <v>28</v>
      </c>
      <c r="J2492" s="3" t="s">
        <v>16</v>
      </c>
      <c r="K2492" s="3" t="s">
        <v>23</v>
      </c>
      <c r="L2492" s="3" t="s">
        <v>51</v>
      </c>
      <c r="M2492" s="8">
        <v>2</v>
      </c>
      <c r="N2492" s="5">
        <v>122.18</v>
      </c>
      <c r="O2492" s="6">
        <v>0.15</v>
      </c>
      <c r="P2492" s="5">
        <v>61.3</v>
      </c>
      <c r="Q2492" s="5">
        <f t="shared" si="152"/>
        <v>207.70600000000002</v>
      </c>
      <c r="R2492" s="5">
        <f t="shared" si="153"/>
        <v>122.6</v>
      </c>
      <c r="S2492" s="5">
        <f t="shared" si="154"/>
        <v>85.106000000000023</v>
      </c>
      <c r="T2492" s="7">
        <f t="shared" si="155"/>
        <v>0.40974261696821479</v>
      </c>
      <c r="U2492" s="4">
        <f>YEAR(SalesDataTable[[#This Row],[Order Date]])</f>
        <v>2026</v>
      </c>
      <c r="V2492" s="7" t="str">
        <f>"Q"&amp;ROUNDUP(MONTH(SalesDataTable[[#This Row],[Order Date]])/3,0)</f>
        <v>Q4</v>
      </c>
      <c r="W2492" s="8">
        <f>MONTH(SalesDataTable[[#This Row],[Order Date]])</f>
        <v>11</v>
      </c>
      <c r="X2492" s="7" t="str">
        <f>TEXT(SalesDataTable[[#This Row],[Order Date]],"mmm")</f>
        <v>Nov</v>
      </c>
    </row>
    <row r="2493" spans="1:24" ht="15.6">
      <c r="A2493" s="2">
        <v>3359</v>
      </c>
      <c r="B2493" s="12">
        <v>46356</v>
      </c>
      <c r="C2493" s="14">
        <f>YEAR(SalesDataTable[[#This Row],[Order Date]])</f>
        <v>2026</v>
      </c>
      <c r="D2493" s="14">
        <f>ROUNDUP(MONTH(SalesDataTable[[#This Row],[Order Date]])/3,0)</f>
        <v>4</v>
      </c>
      <c r="E2493" s="14">
        <f>MONTH(SalesDataTable[[#This Row],[Order Date]])</f>
        <v>11</v>
      </c>
      <c r="F2493" s="14" t="str">
        <f>TEXT(SalesDataTable[[#This Row],[Order Date]],"mmm")</f>
        <v>Nov</v>
      </c>
      <c r="G2493" s="3" t="s">
        <v>20</v>
      </c>
      <c r="H2493" s="3" t="s">
        <v>47</v>
      </c>
      <c r="I2493" s="3" t="s">
        <v>2</v>
      </c>
      <c r="J2493" s="3" t="s">
        <v>3</v>
      </c>
      <c r="K2493" s="3" t="s">
        <v>23</v>
      </c>
      <c r="L2493" s="3" t="s">
        <v>40</v>
      </c>
      <c r="M2493" s="8">
        <v>1</v>
      </c>
      <c r="N2493" s="5">
        <v>83.14</v>
      </c>
      <c r="O2493" s="6">
        <v>0</v>
      </c>
      <c r="P2493" s="5">
        <v>39.369999999999997</v>
      </c>
      <c r="Q2493" s="5">
        <f t="shared" si="152"/>
        <v>83.14</v>
      </c>
      <c r="R2493" s="5">
        <f t="shared" si="153"/>
        <v>39.369999999999997</v>
      </c>
      <c r="S2493" s="5">
        <f t="shared" si="154"/>
        <v>43.77</v>
      </c>
      <c r="T2493" s="7">
        <f t="shared" si="155"/>
        <v>0.52646139042578788</v>
      </c>
      <c r="U2493" s="4">
        <f>YEAR(SalesDataTable[[#This Row],[Order Date]])</f>
        <v>2026</v>
      </c>
      <c r="V2493" s="7" t="str">
        <f>"Q"&amp;ROUNDUP(MONTH(SalesDataTable[[#This Row],[Order Date]])/3,0)</f>
        <v>Q4</v>
      </c>
      <c r="W2493" s="8">
        <f>MONTH(SalesDataTable[[#This Row],[Order Date]])</f>
        <v>11</v>
      </c>
      <c r="X2493" s="7" t="str">
        <f>TEXT(SalesDataTable[[#This Row],[Order Date]],"mmm")</f>
        <v>Nov</v>
      </c>
    </row>
    <row r="2494" spans="1:24" ht="15.6">
      <c r="A2494" s="2">
        <v>3473</v>
      </c>
      <c r="B2494" s="12">
        <v>46356</v>
      </c>
      <c r="C2494" s="14">
        <f>YEAR(SalesDataTable[[#This Row],[Order Date]])</f>
        <v>2026</v>
      </c>
      <c r="D2494" s="14">
        <f>ROUNDUP(MONTH(SalesDataTable[[#This Row],[Order Date]])/3,0)</f>
        <v>4</v>
      </c>
      <c r="E2494" s="14">
        <f>MONTH(SalesDataTable[[#This Row],[Order Date]])</f>
        <v>11</v>
      </c>
      <c r="F2494" s="14" t="str">
        <f>TEXT(SalesDataTable[[#This Row],[Order Date]],"mmm")</f>
        <v>Nov</v>
      </c>
      <c r="G2494" s="3" t="s">
        <v>11</v>
      </c>
      <c r="H2494" s="3" t="s">
        <v>25</v>
      </c>
      <c r="I2494" s="3" t="s">
        <v>2</v>
      </c>
      <c r="J2494" s="3" t="s">
        <v>3</v>
      </c>
      <c r="K2494" s="3" t="s">
        <v>4</v>
      </c>
      <c r="L2494" s="3" t="s">
        <v>5</v>
      </c>
      <c r="M2494" s="8">
        <v>1</v>
      </c>
      <c r="N2494" s="5">
        <v>80.97</v>
      </c>
      <c r="O2494" s="6">
        <v>0</v>
      </c>
      <c r="P2494" s="5">
        <v>43.64</v>
      </c>
      <c r="Q2494" s="5">
        <f t="shared" si="152"/>
        <v>80.97</v>
      </c>
      <c r="R2494" s="5">
        <f t="shared" si="153"/>
        <v>43.64</v>
      </c>
      <c r="S2494" s="5">
        <f t="shared" si="154"/>
        <v>37.33</v>
      </c>
      <c r="T2494" s="7">
        <f t="shared" si="155"/>
        <v>0.4610349512164999</v>
      </c>
      <c r="U2494" s="4">
        <f>YEAR(SalesDataTable[[#This Row],[Order Date]])</f>
        <v>2026</v>
      </c>
      <c r="V2494" s="7" t="str">
        <f>"Q"&amp;ROUNDUP(MONTH(SalesDataTable[[#This Row],[Order Date]])/3,0)</f>
        <v>Q4</v>
      </c>
      <c r="W2494" s="8">
        <f>MONTH(SalesDataTable[[#This Row],[Order Date]])</f>
        <v>11</v>
      </c>
      <c r="X2494" s="7" t="str">
        <f>TEXT(SalesDataTable[[#This Row],[Order Date]],"mmm")</f>
        <v>Nov</v>
      </c>
    </row>
    <row r="2495" spans="1:24" ht="15.6">
      <c r="A2495" s="2">
        <v>3589</v>
      </c>
      <c r="B2495" s="12">
        <v>46356</v>
      </c>
      <c r="C2495" s="14">
        <f>YEAR(SalesDataTable[[#This Row],[Order Date]])</f>
        <v>2026</v>
      </c>
      <c r="D2495" s="14">
        <f>ROUNDUP(MONTH(SalesDataTable[[#This Row],[Order Date]])/3,0)</f>
        <v>4</v>
      </c>
      <c r="E2495" s="14">
        <f>MONTH(SalesDataTable[[#This Row],[Order Date]])</f>
        <v>11</v>
      </c>
      <c r="F2495" s="14" t="str">
        <f>TEXT(SalesDataTable[[#This Row],[Order Date]],"mmm")</f>
        <v>Nov</v>
      </c>
      <c r="G2495" s="3" t="s">
        <v>0</v>
      </c>
      <c r="H2495" s="3" t="s">
        <v>36</v>
      </c>
      <c r="I2495" s="3" t="s">
        <v>2</v>
      </c>
      <c r="J2495" s="3" t="s">
        <v>13</v>
      </c>
      <c r="K2495" s="3" t="s">
        <v>9</v>
      </c>
      <c r="L2495" s="3" t="s">
        <v>46</v>
      </c>
      <c r="M2495" s="8">
        <v>1</v>
      </c>
      <c r="N2495" s="5">
        <v>73.03</v>
      </c>
      <c r="O2495" s="6">
        <v>0</v>
      </c>
      <c r="P2495" s="5">
        <v>32.71</v>
      </c>
      <c r="Q2495" s="5">
        <f t="shared" si="152"/>
        <v>73.03</v>
      </c>
      <c r="R2495" s="5">
        <f t="shared" si="153"/>
        <v>32.71</v>
      </c>
      <c r="S2495" s="5">
        <f t="shared" si="154"/>
        <v>40.32</v>
      </c>
      <c r="T2495" s="7">
        <f t="shared" si="155"/>
        <v>0.55210187594139393</v>
      </c>
      <c r="U2495" s="4">
        <f>YEAR(SalesDataTable[[#This Row],[Order Date]])</f>
        <v>2026</v>
      </c>
      <c r="V2495" s="7" t="str">
        <f>"Q"&amp;ROUNDUP(MONTH(SalesDataTable[[#This Row],[Order Date]])/3,0)</f>
        <v>Q4</v>
      </c>
      <c r="W2495" s="8">
        <f>MONTH(SalesDataTable[[#This Row],[Order Date]])</f>
        <v>11</v>
      </c>
      <c r="X2495" s="7" t="str">
        <f>TEXT(SalesDataTable[[#This Row],[Order Date]],"mmm")</f>
        <v>Nov</v>
      </c>
    </row>
    <row r="2496" spans="1:24" ht="15.6">
      <c r="A2496" s="2">
        <v>4689</v>
      </c>
      <c r="B2496" s="12">
        <v>46356</v>
      </c>
      <c r="C2496" s="14">
        <f>YEAR(SalesDataTable[[#This Row],[Order Date]])</f>
        <v>2026</v>
      </c>
      <c r="D2496" s="14">
        <f>ROUNDUP(MONTH(SalesDataTable[[#This Row],[Order Date]])/3,0)</f>
        <v>4</v>
      </c>
      <c r="E2496" s="14">
        <f>MONTH(SalesDataTable[[#This Row],[Order Date]])</f>
        <v>11</v>
      </c>
      <c r="F2496" s="14" t="str">
        <f>TEXT(SalesDataTable[[#This Row],[Order Date]],"mmm")</f>
        <v>Nov</v>
      </c>
      <c r="G2496" s="3" t="s">
        <v>11</v>
      </c>
      <c r="H2496" s="3" t="s">
        <v>18</v>
      </c>
      <c r="I2496" s="3" t="s">
        <v>2</v>
      </c>
      <c r="J2496" s="3" t="s">
        <v>3</v>
      </c>
      <c r="K2496" s="3" t="s">
        <v>14</v>
      </c>
      <c r="L2496" s="3" t="s">
        <v>32</v>
      </c>
      <c r="M2496" s="8">
        <v>1</v>
      </c>
      <c r="N2496" s="5">
        <v>46.81</v>
      </c>
      <c r="O2496" s="6">
        <v>0.05</v>
      </c>
      <c r="P2496" s="5">
        <v>17.87</v>
      </c>
      <c r="Q2496" s="5">
        <f t="shared" si="152"/>
        <v>44.469500000000004</v>
      </c>
      <c r="R2496" s="5">
        <f t="shared" si="153"/>
        <v>17.87</v>
      </c>
      <c r="S2496" s="5">
        <f t="shared" si="154"/>
        <v>26.599500000000003</v>
      </c>
      <c r="T2496" s="7">
        <f t="shared" si="155"/>
        <v>0.59815154206815913</v>
      </c>
      <c r="U2496" s="4">
        <f>YEAR(SalesDataTable[[#This Row],[Order Date]])</f>
        <v>2026</v>
      </c>
      <c r="V2496" s="7" t="str">
        <f>"Q"&amp;ROUNDUP(MONTH(SalesDataTable[[#This Row],[Order Date]])/3,0)</f>
        <v>Q4</v>
      </c>
      <c r="W2496" s="8">
        <f>MONTH(SalesDataTable[[#This Row],[Order Date]])</f>
        <v>11</v>
      </c>
      <c r="X2496" s="7" t="str">
        <f>TEXT(SalesDataTable[[#This Row],[Order Date]],"mmm")</f>
        <v>Nov</v>
      </c>
    </row>
    <row r="2497" spans="1:24" ht="15.6">
      <c r="A2497" s="2">
        <v>4819</v>
      </c>
      <c r="B2497" s="12">
        <v>46356</v>
      </c>
      <c r="C2497" s="14">
        <f>YEAR(SalesDataTable[[#This Row],[Order Date]])</f>
        <v>2026</v>
      </c>
      <c r="D2497" s="14">
        <f>ROUNDUP(MONTH(SalesDataTable[[#This Row],[Order Date]])/3,0)</f>
        <v>4</v>
      </c>
      <c r="E2497" s="14">
        <f>MONTH(SalesDataTable[[#This Row],[Order Date]])</f>
        <v>11</v>
      </c>
      <c r="F2497" s="14" t="str">
        <f>TEXT(SalesDataTable[[#This Row],[Order Date]],"mmm")</f>
        <v>Nov</v>
      </c>
      <c r="G2497" s="3" t="s">
        <v>20</v>
      </c>
      <c r="H2497" s="3" t="s">
        <v>31</v>
      </c>
      <c r="I2497" s="3" t="s">
        <v>28</v>
      </c>
      <c r="J2497" s="3" t="s">
        <v>13</v>
      </c>
      <c r="K2497" s="3" t="s">
        <v>9</v>
      </c>
      <c r="L2497" s="3"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c r="U2497" s="4">
        <f>YEAR(SalesDataTable[[#This Row],[Order Date]])</f>
        <v>2026</v>
      </c>
      <c r="V2497" s="7" t="str">
        <f>"Q"&amp;ROUNDUP(MONTH(SalesDataTable[[#This Row],[Order Date]])/3,0)</f>
        <v>Q4</v>
      </c>
      <c r="W2497" s="8">
        <f>MONTH(SalesDataTable[[#This Row],[Order Date]])</f>
        <v>11</v>
      </c>
      <c r="X2497" s="7" t="str">
        <f>TEXT(SalesDataTable[[#This Row],[Order Date]],"mmm")</f>
        <v>Nov</v>
      </c>
    </row>
    <row r="2498" spans="1:24" ht="15.6">
      <c r="A2498" s="2">
        <v>5167</v>
      </c>
      <c r="B2498" s="12">
        <v>46356</v>
      </c>
      <c r="C2498" s="14">
        <f>YEAR(SalesDataTable[[#This Row],[Order Date]])</f>
        <v>2026</v>
      </c>
      <c r="D2498" s="14">
        <f>ROUNDUP(MONTH(SalesDataTable[[#This Row],[Order Date]])/3,0)</f>
        <v>4</v>
      </c>
      <c r="E2498" s="14">
        <f>MONTH(SalesDataTable[[#This Row],[Order Date]])</f>
        <v>11</v>
      </c>
      <c r="F2498" s="14" t="str">
        <f>TEXT(SalesDataTable[[#This Row],[Order Date]],"mmm")</f>
        <v>Nov</v>
      </c>
      <c r="G2498" s="3" t="s">
        <v>11</v>
      </c>
      <c r="H2498" s="3" t="s">
        <v>25</v>
      </c>
      <c r="I2498" s="3" t="s">
        <v>28</v>
      </c>
      <c r="J2498" s="3" t="s">
        <v>13</v>
      </c>
      <c r="K2498" s="3" t="s">
        <v>23</v>
      </c>
      <c r="L2498" s="3"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c r="U2498" s="4">
        <f>YEAR(SalesDataTable[[#This Row],[Order Date]])</f>
        <v>2026</v>
      </c>
      <c r="V2498" s="7" t="str">
        <f>"Q"&amp;ROUNDUP(MONTH(SalesDataTable[[#This Row],[Order Date]])/3,0)</f>
        <v>Q4</v>
      </c>
      <c r="W2498" s="8">
        <f>MONTH(SalesDataTable[[#This Row],[Order Date]])</f>
        <v>11</v>
      </c>
      <c r="X2498" s="7" t="str">
        <f>TEXT(SalesDataTable[[#This Row],[Order Date]],"mmm")</f>
        <v>Nov</v>
      </c>
    </row>
    <row r="2499" spans="1:24" ht="15.6">
      <c r="A2499" s="2">
        <v>38</v>
      </c>
      <c r="B2499" s="12">
        <v>46357</v>
      </c>
      <c r="C2499" s="14">
        <f>YEAR(SalesDataTable[[#This Row],[Order Date]])</f>
        <v>2026</v>
      </c>
      <c r="D2499" s="14">
        <f>ROUNDUP(MONTH(SalesDataTable[[#This Row],[Order Date]])/3,0)</f>
        <v>4</v>
      </c>
      <c r="E2499" s="14">
        <f>MONTH(SalesDataTable[[#This Row],[Order Date]])</f>
        <v>12</v>
      </c>
      <c r="F2499" s="14" t="str">
        <f>TEXT(SalesDataTable[[#This Row],[Order Date]],"mmm")</f>
        <v>Dec</v>
      </c>
      <c r="G2499" s="3" t="s">
        <v>20</v>
      </c>
      <c r="H2499" s="3" t="s">
        <v>33</v>
      </c>
      <c r="I2499" s="3" t="s">
        <v>8</v>
      </c>
      <c r="J2499" s="3" t="s">
        <v>16</v>
      </c>
      <c r="K2499" s="3" t="s">
        <v>9</v>
      </c>
      <c r="L2499" s="3"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c r="U2499" s="4">
        <f>YEAR(SalesDataTable[[#This Row],[Order Date]])</f>
        <v>2026</v>
      </c>
      <c r="V2499" s="7" t="str">
        <f>"Q"&amp;ROUNDUP(MONTH(SalesDataTable[[#This Row],[Order Date]])/3,0)</f>
        <v>Q4</v>
      </c>
      <c r="W2499" s="8">
        <f>MONTH(SalesDataTable[[#This Row],[Order Date]])</f>
        <v>12</v>
      </c>
      <c r="X2499" s="7" t="str">
        <f>TEXT(SalesDataTable[[#This Row],[Order Date]],"mmm")</f>
        <v>Dec</v>
      </c>
    </row>
    <row r="2500" spans="1:24" ht="15.6">
      <c r="A2500" s="2">
        <v>364</v>
      </c>
      <c r="B2500" s="12">
        <v>46357</v>
      </c>
      <c r="C2500" s="14">
        <f>YEAR(SalesDataTable[[#This Row],[Order Date]])</f>
        <v>2026</v>
      </c>
      <c r="D2500" s="14">
        <f>ROUNDUP(MONTH(SalesDataTable[[#This Row],[Order Date]])/3,0)</f>
        <v>4</v>
      </c>
      <c r="E2500" s="14">
        <f>MONTH(SalesDataTable[[#This Row],[Order Date]])</f>
        <v>12</v>
      </c>
      <c r="F2500" s="14" t="str">
        <f>TEXT(SalesDataTable[[#This Row],[Order Date]],"mmm")</f>
        <v>Dec</v>
      </c>
      <c r="G2500" s="3" t="s">
        <v>20</v>
      </c>
      <c r="H2500" s="3" t="s">
        <v>47</v>
      </c>
      <c r="I2500" s="3" t="s">
        <v>2</v>
      </c>
      <c r="J2500" s="3" t="s">
        <v>16</v>
      </c>
      <c r="K2500" s="3" t="s">
        <v>4</v>
      </c>
      <c r="L2500" s="3" t="s">
        <v>22</v>
      </c>
      <c r="M2500" s="8">
        <v>2</v>
      </c>
      <c r="N2500" s="5">
        <v>51.83</v>
      </c>
      <c r="O2500" s="6">
        <v>0.15</v>
      </c>
      <c r="P2500" s="5">
        <v>22.02</v>
      </c>
      <c r="Q2500" s="5">
        <f t="shared" si="156"/>
        <v>88.11099999999999</v>
      </c>
      <c r="R2500" s="5">
        <f t="shared" si="157"/>
        <v>44.04</v>
      </c>
      <c r="S2500" s="5">
        <f t="shared" si="158"/>
        <v>44.070999999999991</v>
      </c>
      <c r="T2500" s="7">
        <f t="shared" si="159"/>
        <v>0.50017591447151888</v>
      </c>
      <c r="U2500" s="4">
        <f>YEAR(SalesDataTable[[#This Row],[Order Date]])</f>
        <v>2026</v>
      </c>
      <c r="V2500" s="7" t="str">
        <f>"Q"&amp;ROUNDUP(MONTH(SalesDataTable[[#This Row],[Order Date]])/3,0)</f>
        <v>Q4</v>
      </c>
      <c r="W2500" s="8">
        <f>MONTH(SalesDataTable[[#This Row],[Order Date]])</f>
        <v>12</v>
      </c>
      <c r="X2500" s="7" t="str">
        <f>TEXT(SalesDataTable[[#This Row],[Order Date]],"mmm")</f>
        <v>Dec</v>
      </c>
    </row>
    <row r="2501" spans="1:24" ht="15.6">
      <c r="A2501" s="2">
        <v>2040</v>
      </c>
      <c r="B2501" s="12">
        <v>46357</v>
      </c>
      <c r="C2501" s="14">
        <f>YEAR(SalesDataTable[[#This Row],[Order Date]])</f>
        <v>2026</v>
      </c>
      <c r="D2501" s="14">
        <f>ROUNDUP(MONTH(SalesDataTable[[#This Row],[Order Date]])/3,0)</f>
        <v>4</v>
      </c>
      <c r="E2501" s="14">
        <f>MONTH(SalesDataTable[[#This Row],[Order Date]])</f>
        <v>12</v>
      </c>
      <c r="F2501" s="14" t="str">
        <f>TEXT(SalesDataTable[[#This Row],[Order Date]],"mmm")</f>
        <v>Dec</v>
      </c>
      <c r="G2501" s="3" t="s">
        <v>6</v>
      </c>
      <c r="H2501" s="3" t="s">
        <v>43</v>
      </c>
      <c r="I2501" s="3" t="s">
        <v>2</v>
      </c>
      <c r="J2501" s="3" t="s">
        <v>13</v>
      </c>
      <c r="K2501" s="3" t="s">
        <v>9</v>
      </c>
      <c r="L2501" s="3" t="s">
        <v>17</v>
      </c>
      <c r="M2501" s="8">
        <v>1</v>
      </c>
      <c r="N2501" s="5">
        <v>140.34</v>
      </c>
      <c r="O2501" s="6">
        <v>0.15</v>
      </c>
      <c r="P2501" s="5">
        <v>79.92</v>
      </c>
      <c r="Q2501" s="5">
        <f t="shared" si="156"/>
        <v>119.289</v>
      </c>
      <c r="R2501" s="5">
        <f t="shared" si="157"/>
        <v>79.92</v>
      </c>
      <c r="S2501" s="5">
        <f t="shared" si="158"/>
        <v>39.369</v>
      </c>
      <c r="T2501" s="7">
        <f t="shared" si="159"/>
        <v>0.33003043029952467</v>
      </c>
      <c r="U2501" s="4">
        <f>YEAR(SalesDataTable[[#This Row],[Order Date]])</f>
        <v>2026</v>
      </c>
      <c r="V2501" s="7" t="str">
        <f>"Q"&amp;ROUNDUP(MONTH(SalesDataTable[[#This Row],[Order Date]])/3,0)</f>
        <v>Q4</v>
      </c>
      <c r="W2501" s="8">
        <f>MONTH(SalesDataTable[[#This Row],[Order Date]])</f>
        <v>12</v>
      </c>
      <c r="X2501" s="7" t="str">
        <f>TEXT(SalesDataTable[[#This Row],[Order Date]],"mmm")</f>
        <v>Dec</v>
      </c>
    </row>
    <row r="2502" spans="1:24" ht="15.6">
      <c r="A2502" s="2">
        <v>2899</v>
      </c>
      <c r="B2502" s="12">
        <v>46357</v>
      </c>
      <c r="C2502" s="14">
        <f>YEAR(SalesDataTable[[#This Row],[Order Date]])</f>
        <v>2026</v>
      </c>
      <c r="D2502" s="14">
        <f>ROUNDUP(MONTH(SalesDataTable[[#This Row],[Order Date]])/3,0)</f>
        <v>4</v>
      </c>
      <c r="E2502" s="14">
        <f>MONTH(SalesDataTable[[#This Row],[Order Date]])</f>
        <v>12</v>
      </c>
      <c r="F2502" s="14" t="str">
        <f>TEXT(SalesDataTable[[#This Row],[Order Date]],"mmm")</f>
        <v>Dec</v>
      </c>
      <c r="G2502" s="3" t="s">
        <v>0</v>
      </c>
      <c r="H2502" s="3" t="s">
        <v>1</v>
      </c>
      <c r="I2502" s="3" t="s">
        <v>2</v>
      </c>
      <c r="J2502" s="3" t="s">
        <v>13</v>
      </c>
      <c r="K2502" s="3" t="s">
        <v>9</v>
      </c>
      <c r="L2502" s="3"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c r="U2502" s="4">
        <f>YEAR(SalesDataTable[[#This Row],[Order Date]])</f>
        <v>2026</v>
      </c>
      <c r="V2502" s="7" t="str">
        <f>"Q"&amp;ROUNDUP(MONTH(SalesDataTable[[#This Row],[Order Date]])/3,0)</f>
        <v>Q4</v>
      </c>
      <c r="W2502" s="8">
        <f>MONTH(SalesDataTable[[#This Row],[Order Date]])</f>
        <v>12</v>
      </c>
      <c r="X2502" s="7" t="str">
        <f>TEXT(SalesDataTable[[#This Row],[Order Date]],"mmm")</f>
        <v>Dec</v>
      </c>
    </row>
    <row r="2503" spans="1:24" ht="15.6">
      <c r="A2503" s="2">
        <v>3199</v>
      </c>
      <c r="B2503" s="12">
        <v>46357</v>
      </c>
      <c r="C2503" s="14">
        <f>YEAR(SalesDataTable[[#This Row],[Order Date]])</f>
        <v>2026</v>
      </c>
      <c r="D2503" s="14">
        <f>ROUNDUP(MONTH(SalesDataTable[[#This Row],[Order Date]])/3,0)</f>
        <v>4</v>
      </c>
      <c r="E2503" s="14">
        <f>MONTH(SalesDataTable[[#This Row],[Order Date]])</f>
        <v>12</v>
      </c>
      <c r="F2503" s="14" t="str">
        <f>TEXT(SalesDataTable[[#This Row],[Order Date]],"mmm")</f>
        <v>Dec</v>
      </c>
      <c r="G2503" s="3" t="s">
        <v>11</v>
      </c>
      <c r="H2503" s="3" t="s">
        <v>52</v>
      </c>
      <c r="I2503" s="3" t="s">
        <v>28</v>
      </c>
      <c r="J2503" s="3" t="s">
        <v>3</v>
      </c>
      <c r="K2503" s="3" t="s">
        <v>34</v>
      </c>
      <c r="L2503" s="3" t="s">
        <v>35</v>
      </c>
      <c r="M2503" s="8">
        <v>1</v>
      </c>
      <c r="N2503" s="5">
        <v>41.33</v>
      </c>
      <c r="O2503" s="6">
        <v>0</v>
      </c>
      <c r="P2503" s="5">
        <v>15.03</v>
      </c>
      <c r="Q2503" s="5">
        <f t="shared" si="156"/>
        <v>41.33</v>
      </c>
      <c r="R2503" s="5">
        <f t="shared" si="157"/>
        <v>15.03</v>
      </c>
      <c r="S2503" s="5">
        <f t="shared" si="158"/>
        <v>26.299999999999997</v>
      </c>
      <c r="T2503" s="7">
        <f t="shared" si="159"/>
        <v>0.6363416404548754</v>
      </c>
      <c r="U2503" s="4">
        <f>YEAR(SalesDataTable[[#This Row],[Order Date]])</f>
        <v>2026</v>
      </c>
      <c r="V2503" s="7" t="str">
        <f>"Q"&amp;ROUNDUP(MONTH(SalesDataTable[[#This Row],[Order Date]])/3,0)</f>
        <v>Q4</v>
      </c>
      <c r="W2503" s="8">
        <f>MONTH(SalesDataTable[[#This Row],[Order Date]])</f>
        <v>12</v>
      </c>
      <c r="X2503" s="7" t="str">
        <f>TEXT(SalesDataTable[[#This Row],[Order Date]],"mmm")</f>
        <v>Dec</v>
      </c>
    </row>
    <row r="2504" spans="1:24" ht="15.6">
      <c r="A2504" s="2">
        <v>4722</v>
      </c>
      <c r="B2504" s="12">
        <v>46357</v>
      </c>
      <c r="C2504" s="14">
        <f>YEAR(SalesDataTable[[#This Row],[Order Date]])</f>
        <v>2026</v>
      </c>
      <c r="D2504" s="14">
        <f>ROUNDUP(MONTH(SalesDataTable[[#This Row],[Order Date]])/3,0)</f>
        <v>4</v>
      </c>
      <c r="E2504" s="14">
        <f>MONTH(SalesDataTable[[#This Row],[Order Date]])</f>
        <v>12</v>
      </c>
      <c r="F2504" s="14" t="str">
        <f>TEXT(SalesDataTable[[#This Row],[Order Date]],"mmm")</f>
        <v>Dec</v>
      </c>
      <c r="G2504" s="3" t="s">
        <v>6</v>
      </c>
      <c r="H2504" s="3" t="s">
        <v>41</v>
      </c>
      <c r="I2504" s="3" t="s">
        <v>19</v>
      </c>
      <c r="J2504" s="3" t="s">
        <v>13</v>
      </c>
      <c r="K2504" s="3" t="s">
        <v>4</v>
      </c>
      <c r="L2504" s="3"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c r="U2504" s="4">
        <f>YEAR(SalesDataTable[[#This Row],[Order Date]])</f>
        <v>2026</v>
      </c>
      <c r="V2504" s="7" t="str">
        <f>"Q"&amp;ROUNDUP(MONTH(SalesDataTable[[#This Row],[Order Date]])/3,0)</f>
        <v>Q4</v>
      </c>
      <c r="W2504" s="8">
        <f>MONTH(SalesDataTable[[#This Row],[Order Date]])</f>
        <v>12</v>
      </c>
      <c r="X2504" s="7" t="str">
        <f>TEXT(SalesDataTable[[#This Row],[Order Date]],"mmm")</f>
        <v>Dec</v>
      </c>
    </row>
    <row r="2505" spans="1:24" ht="15.6">
      <c r="A2505" s="2">
        <v>1423</v>
      </c>
      <c r="B2505" s="12">
        <v>46358</v>
      </c>
      <c r="C2505" s="14">
        <f>YEAR(SalesDataTable[[#This Row],[Order Date]])</f>
        <v>2026</v>
      </c>
      <c r="D2505" s="14">
        <f>ROUNDUP(MONTH(SalesDataTable[[#This Row],[Order Date]])/3,0)</f>
        <v>4</v>
      </c>
      <c r="E2505" s="14">
        <f>MONTH(SalesDataTable[[#This Row],[Order Date]])</f>
        <v>12</v>
      </c>
      <c r="F2505" s="14" t="str">
        <f>TEXT(SalesDataTable[[#This Row],[Order Date]],"mmm")</f>
        <v>Dec</v>
      </c>
      <c r="G2505" s="3" t="s">
        <v>11</v>
      </c>
      <c r="H2505" s="3" t="s">
        <v>18</v>
      </c>
      <c r="I2505" s="3" t="s">
        <v>2</v>
      </c>
      <c r="J2505" s="3" t="s">
        <v>16</v>
      </c>
      <c r="K2505" s="3" t="s">
        <v>9</v>
      </c>
      <c r="L2505" s="3"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c r="U2505" s="4">
        <f>YEAR(SalesDataTable[[#This Row],[Order Date]])</f>
        <v>2026</v>
      </c>
      <c r="V2505" s="7" t="str">
        <f>"Q"&amp;ROUNDUP(MONTH(SalesDataTable[[#This Row],[Order Date]])/3,0)</f>
        <v>Q4</v>
      </c>
      <c r="W2505" s="8">
        <f>MONTH(SalesDataTable[[#This Row],[Order Date]])</f>
        <v>12</v>
      </c>
      <c r="X2505" s="7" t="str">
        <f>TEXT(SalesDataTable[[#This Row],[Order Date]],"mmm")</f>
        <v>Dec</v>
      </c>
    </row>
    <row r="2506" spans="1:24" ht="15.6">
      <c r="A2506" s="2">
        <v>1505</v>
      </c>
      <c r="B2506" s="12">
        <v>46358</v>
      </c>
      <c r="C2506" s="14">
        <f>YEAR(SalesDataTable[[#This Row],[Order Date]])</f>
        <v>2026</v>
      </c>
      <c r="D2506" s="14">
        <f>ROUNDUP(MONTH(SalesDataTable[[#This Row],[Order Date]])/3,0)</f>
        <v>4</v>
      </c>
      <c r="E2506" s="14">
        <f>MONTH(SalesDataTable[[#This Row],[Order Date]])</f>
        <v>12</v>
      </c>
      <c r="F2506" s="14" t="str">
        <f>TEXT(SalesDataTable[[#This Row],[Order Date]],"mmm")</f>
        <v>Dec</v>
      </c>
      <c r="G2506" s="3" t="s">
        <v>0</v>
      </c>
      <c r="H2506" s="3" t="s">
        <v>50</v>
      </c>
      <c r="I2506" s="3" t="s">
        <v>2</v>
      </c>
      <c r="J2506" s="3" t="s">
        <v>16</v>
      </c>
      <c r="K2506" s="3" t="s">
        <v>34</v>
      </c>
      <c r="L2506" s="3" t="s">
        <v>35</v>
      </c>
      <c r="M2506" s="8">
        <v>2</v>
      </c>
      <c r="N2506" s="5">
        <v>40.86</v>
      </c>
      <c r="O2506" s="6">
        <v>0.05</v>
      </c>
      <c r="P2506" s="5">
        <v>15.06</v>
      </c>
      <c r="Q2506" s="5">
        <f t="shared" si="156"/>
        <v>77.634</v>
      </c>
      <c r="R2506" s="5">
        <f t="shared" si="157"/>
        <v>30.12</v>
      </c>
      <c r="S2506" s="5">
        <f t="shared" si="158"/>
        <v>47.513999999999996</v>
      </c>
      <c r="T2506" s="7">
        <f t="shared" si="159"/>
        <v>0.6120256588608084</v>
      </c>
      <c r="U2506" s="4">
        <f>YEAR(SalesDataTable[[#This Row],[Order Date]])</f>
        <v>2026</v>
      </c>
      <c r="V2506" s="7" t="str">
        <f>"Q"&amp;ROUNDUP(MONTH(SalesDataTable[[#This Row],[Order Date]])/3,0)</f>
        <v>Q4</v>
      </c>
      <c r="W2506" s="8">
        <f>MONTH(SalesDataTable[[#This Row],[Order Date]])</f>
        <v>12</v>
      </c>
      <c r="X2506" s="7" t="str">
        <f>TEXT(SalesDataTable[[#This Row],[Order Date]],"mmm")</f>
        <v>Dec</v>
      </c>
    </row>
    <row r="2507" spans="1:24" ht="15.6">
      <c r="A2507" s="2">
        <v>1664</v>
      </c>
      <c r="B2507" s="12">
        <v>46358</v>
      </c>
      <c r="C2507" s="14">
        <f>YEAR(SalesDataTable[[#This Row],[Order Date]])</f>
        <v>2026</v>
      </c>
      <c r="D2507" s="14">
        <f>ROUNDUP(MONTH(SalesDataTable[[#This Row],[Order Date]])/3,0)</f>
        <v>4</v>
      </c>
      <c r="E2507" s="14">
        <f>MONTH(SalesDataTable[[#This Row],[Order Date]])</f>
        <v>12</v>
      </c>
      <c r="F2507" s="14" t="str">
        <f>TEXT(SalesDataTable[[#This Row],[Order Date]],"mmm")</f>
        <v>Dec</v>
      </c>
      <c r="G2507" s="3" t="s">
        <v>11</v>
      </c>
      <c r="H2507" s="3" t="s">
        <v>25</v>
      </c>
      <c r="I2507" s="3" t="s">
        <v>28</v>
      </c>
      <c r="J2507" s="3" t="s">
        <v>3</v>
      </c>
      <c r="K2507" s="3" t="s">
        <v>23</v>
      </c>
      <c r="L2507" s="3" t="s">
        <v>29</v>
      </c>
      <c r="M2507" s="8">
        <v>6</v>
      </c>
      <c r="N2507" s="5">
        <v>194.79</v>
      </c>
      <c r="O2507" s="6">
        <v>0</v>
      </c>
      <c r="P2507" s="5">
        <v>105.73</v>
      </c>
      <c r="Q2507" s="5">
        <f t="shared" si="156"/>
        <v>1168.74</v>
      </c>
      <c r="R2507" s="5">
        <f t="shared" si="157"/>
        <v>634.38</v>
      </c>
      <c r="S2507" s="5">
        <f t="shared" si="158"/>
        <v>534.36</v>
      </c>
      <c r="T2507" s="7">
        <f t="shared" si="159"/>
        <v>0.45721032907233433</v>
      </c>
      <c r="U2507" s="4">
        <f>YEAR(SalesDataTable[[#This Row],[Order Date]])</f>
        <v>2026</v>
      </c>
      <c r="V2507" s="7" t="str">
        <f>"Q"&amp;ROUNDUP(MONTH(SalesDataTable[[#This Row],[Order Date]])/3,0)</f>
        <v>Q4</v>
      </c>
      <c r="W2507" s="8">
        <f>MONTH(SalesDataTable[[#This Row],[Order Date]])</f>
        <v>12</v>
      </c>
      <c r="X2507" s="7" t="str">
        <f>TEXT(SalesDataTable[[#This Row],[Order Date]],"mmm")</f>
        <v>Dec</v>
      </c>
    </row>
    <row r="2508" spans="1:24" ht="15.6">
      <c r="A2508" s="2">
        <v>2035</v>
      </c>
      <c r="B2508" s="12">
        <v>46358</v>
      </c>
      <c r="C2508" s="14">
        <f>YEAR(SalesDataTable[[#This Row],[Order Date]])</f>
        <v>2026</v>
      </c>
      <c r="D2508" s="14">
        <f>ROUNDUP(MONTH(SalesDataTable[[#This Row],[Order Date]])/3,0)</f>
        <v>4</v>
      </c>
      <c r="E2508" s="14">
        <f>MONTH(SalesDataTable[[#This Row],[Order Date]])</f>
        <v>12</v>
      </c>
      <c r="F2508" s="14" t="str">
        <f>TEXT(SalesDataTable[[#This Row],[Order Date]],"mmm")</f>
        <v>Dec</v>
      </c>
      <c r="G2508" s="3" t="s">
        <v>20</v>
      </c>
      <c r="H2508" s="3" t="s">
        <v>47</v>
      </c>
      <c r="I2508" s="3" t="s">
        <v>2</v>
      </c>
      <c r="J2508" s="3" t="s">
        <v>13</v>
      </c>
      <c r="K2508" s="3" t="s">
        <v>23</v>
      </c>
      <c r="L2508" s="3" t="s">
        <v>40</v>
      </c>
      <c r="M2508" s="8">
        <v>4</v>
      </c>
      <c r="N2508" s="5">
        <v>80.98</v>
      </c>
      <c r="O2508" s="6">
        <v>0.2</v>
      </c>
      <c r="P2508" s="5">
        <v>38.6</v>
      </c>
      <c r="Q2508" s="5">
        <f t="shared" si="156"/>
        <v>259.13600000000002</v>
      </c>
      <c r="R2508" s="5">
        <f t="shared" si="157"/>
        <v>154.4</v>
      </c>
      <c r="S2508" s="5">
        <f t="shared" si="158"/>
        <v>104.73600000000002</v>
      </c>
      <c r="T2508" s="7">
        <f t="shared" si="159"/>
        <v>0.40417387009138062</v>
      </c>
      <c r="U2508" s="4">
        <f>YEAR(SalesDataTable[[#This Row],[Order Date]])</f>
        <v>2026</v>
      </c>
      <c r="V2508" s="7" t="str">
        <f>"Q"&amp;ROUNDUP(MONTH(SalesDataTable[[#This Row],[Order Date]])/3,0)</f>
        <v>Q4</v>
      </c>
      <c r="W2508" s="8">
        <f>MONTH(SalesDataTable[[#This Row],[Order Date]])</f>
        <v>12</v>
      </c>
      <c r="X2508" s="7" t="str">
        <f>TEXT(SalesDataTable[[#This Row],[Order Date]],"mmm")</f>
        <v>Dec</v>
      </c>
    </row>
    <row r="2509" spans="1:24" ht="15.6">
      <c r="A2509" s="2">
        <v>2094</v>
      </c>
      <c r="B2509" s="12">
        <v>46358</v>
      </c>
      <c r="C2509" s="14">
        <f>YEAR(SalesDataTable[[#This Row],[Order Date]])</f>
        <v>2026</v>
      </c>
      <c r="D2509" s="14">
        <f>ROUNDUP(MONTH(SalesDataTable[[#This Row],[Order Date]])/3,0)</f>
        <v>4</v>
      </c>
      <c r="E2509" s="14">
        <f>MONTH(SalesDataTable[[#This Row],[Order Date]])</f>
        <v>12</v>
      </c>
      <c r="F2509" s="14" t="str">
        <f>TEXT(SalesDataTable[[#This Row],[Order Date]],"mmm")</f>
        <v>Dec</v>
      </c>
      <c r="G2509" s="3" t="s">
        <v>0</v>
      </c>
      <c r="H2509" s="3" t="s">
        <v>50</v>
      </c>
      <c r="I2509" s="3" t="s">
        <v>2</v>
      </c>
      <c r="J2509" s="3" t="s">
        <v>13</v>
      </c>
      <c r="K2509" s="3" t="s">
        <v>23</v>
      </c>
      <c r="L2509" s="3"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c r="U2509" s="4">
        <f>YEAR(SalesDataTable[[#This Row],[Order Date]])</f>
        <v>2026</v>
      </c>
      <c r="V2509" s="7" t="str">
        <f>"Q"&amp;ROUNDUP(MONTH(SalesDataTable[[#This Row],[Order Date]])/3,0)</f>
        <v>Q4</v>
      </c>
      <c r="W2509" s="8">
        <f>MONTH(SalesDataTable[[#This Row],[Order Date]])</f>
        <v>12</v>
      </c>
      <c r="X2509" s="7" t="str">
        <f>TEXT(SalesDataTable[[#This Row],[Order Date]],"mmm")</f>
        <v>Dec</v>
      </c>
    </row>
    <row r="2510" spans="1:24" ht="15.6">
      <c r="A2510" s="2">
        <v>2204</v>
      </c>
      <c r="B2510" s="12">
        <v>46358</v>
      </c>
      <c r="C2510" s="14">
        <f>YEAR(SalesDataTable[[#This Row],[Order Date]])</f>
        <v>2026</v>
      </c>
      <c r="D2510" s="14">
        <f>ROUNDUP(MONTH(SalesDataTable[[#This Row],[Order Date]])/3,0)</f>
        <v>4</v>
      </c>
      <c r="E2510" s="14">
        <f>MONTH(SalesDataTable[[#This Row],[Order Date]])</f>
        <v>12</v>
      </c>
      <c r="F2510" s="14" t="str">
        <f>TEXT(SalesDataTable[[#This Row],[Order Date]],"mmm")</f>
        <v>Dec</v>
      </c>
      <c r="G2510" s="3" t="s">
        <v>0</v>
      </c>
      <c r="H2510" s="3" t="s">
        <v>36</v>
      </c>
      <c r="I2510" s="3" t="s">
        <v>19</v>
      </c>
      <c r="J2510" s="3" t="s">
        <v>13</v>
      </c>
      <c r="K2510" s="3" t="s">
        <v>14</v>
      </c>
      <c r="L2510" s="3" t="s">
        <v>32</v>
      </c>
      <c r="M2510" s="8">
        <v>2</v>
      </c>
      <c r="N2510" s="5">
        <v>46.63</v>
      </c>
      <c r="O2510" s="6">
        <v>0</v>
      </c>
      <c r="P2510" s="5">
        <v>18.68</v>
      </c>
      <c r="Q2510" s="5">
        <f t="shared" si="156"/>
        <v>93.26</v>
      </c>
      <c r="R2510" s="5">
        <f t="shared" si="157"/>
        <v>37.36</v>
      </c>
      <c r="S2510" s="5">
        <f t="shared" si="158"/>
        <v>55.900000000000006</v>
      </c>
      <c r="T2510" s="7">
        <f t="shared" si="159"/>
        <v>0.59939952820072917</v>
      </c>
      <c r="U2510" s="4">
        <f>YEAR(SalesDataTable[[#This Row],[Order Date]])</f>
        <v>2026</v>
      </c>
      <c r="V2510" s="7" t="str">
        <f>"Q"&amp;ROUNDUP(MONTH(SalesDataTable[[#This Row],[Order Date]])/3,0)</f>
        <v>Q4</v>
      </c>
      <c r="W2510" s="8">
        <f>MONTH(SalesDataTable[[#This Row],[Order Date]])</f>
        <v>12</v>
      </c>
      <c r="X2510" s="7" t="str">
        <f>TEXT(SalesDataTable[[#This Row],[Order Date]],"mmm")</f>
        <v>Dec</v>
      </c>
    </row>
    <row r="2511" spans="1:24" ht="15.6">
      <c r="A2511" s="2">
        <v>3921</v>
      </c>
      <c r="B2511" s="12">
        <v>46358</v>
      </c>
      <c r="C2511" s="14">
        <f>YEAR(SalesDataTable[[#This Row],[Order Date]])</f>
        <v>2026</v>
      </c>
      <c r="D2511" s="14">
        <f>ROUNDUP(MONTH(SalesDataTable[[#This Row],[Order Date]])/3,0)</f>
        <v>4</v>
      </c>
      <c r="E2511" s="14">
        <f>MONTH(SalesDataTable[[#This Row],[Order Date]])</f>
        <v>12</v>
      </c>
      <c r="F2511" s="14" t="str">
        <f>TEXT(SalesDataTable[[#This Row],[Order Date]],"mmm")</f>
        <v>Dec</v>
      </c>
      <c r="G2511" s="3" t="s">
        <v>11</v>
      </c>
      <c r="H2511" s="3" t="s">
        <v>25</v>
      </c>
      <c r="I2511" s="3" t="s">
        <v>8</v>
      </c>
      <c r="J2511" s="3" t="s">
        <v>16</v>
      </c>
      <c r="K2511" s="3" t="s">
        <v>9</v>
      </c>
      <c r="L2511" s="3" t="s">
        <v>17</v>
      </c>
      <c r="M2511" s="8">
        <v>12</v>
      </c>
      <c r="N2511" s="5">
        <v>142.93</v>
      </c>
      <c r="O2511" s="6">
        <v>0.1</v>
      </c>
      <c r="P2511" s="5">
        <v>79.81</v>
      </c>
      <c r="Q2511" s="5">
        <f t="shared" si="156"/>
        <v>1543.644</v>
      </c>
      <c r="R2511" s="5">
        <f t="shared" si="157"/>
        <v>957.72</v>
      </c>
      <c r="S2511" s="5">
        <f t="shared" si="158"/>
        <v>585.92399999999998</v>
      </c>
      <c r="T2511" s="7">
        <f t="shared" si="159"/>
        <v>0.37957197384889263</v>
      </c>
      <c r="U2511" s="4">
        <f>YEAR(SalesDataTable[[#This Row],[Order Date]])</f>
        <v>2026</v>
      </c>
      <c r="V2511" s="7" t="str">
        <f>"Q"&amp;ROUNDUP(MONTH(SalesDataTable[[#This Row],[Order Date]])/3,0)</f>
        <v>Q4</v>
      </c>
      <c r="W2511" s="8">
        <f>MONTH(SalesDataTable[[#This Row],[Order Date]])</f>
        <v>12</v>
      </c>
      <c r="X2511" s="7" t="str">
        <f>TEXT(SalesDataTable[[#This Row],[Order Date]],"mmm")</f>
        <v>Dec</v>
      </c>
    </row>
    <row r="2512" spans="1:24" ht="15.6">
      <c r="A2512" s="2">
        <v>3999</v>
      </c>
      <c r="B2512" s="12">
        <v>46358</v>
      </c>
      <c r="C2512" s="14">
        <f>YEAR(SalesDataTable[[#This Row],[Order Date]])</f>
        <v>2026</v>
      </c>
      <c r="D2512" s="14">
        <f>ROUNDUP(MONTH(SalesDataTable[[#This Row],[Order Date]])/3,0)</f>
        <v>4</v>
      </c>
      <c r="E2512" s="14">
        <f>MONTH(SalesDataTable[[#This Row],[Order Date]])</f>
        <v>12</v>
      </c>
      <c r="F2512" s="14" t="str">
        <f>TEXT(SalesDataTable[[#This Row],[Order Date]],"mmm")</f>
        <v>Dec</v>
      </c>
      <c r="G2512" s="3" t="s">
        <v>6</v>
      </c>
      <c r="H2512" s="3" t="s">
        <v>43</v>
      </c>
      <c r="I2512" s="3" t="s">
        <v>19</v>
      </c>
      <c r="J2512" s="3" t="s">
        <v>3</v>
      </c>
      <c r="K2512" s="3" t="s">
        <v>9</v>
      </c>
      <c r="L2512" s="3" t="s">
        <v>37</v>
      </c>
      <c r="M2512" s="8">
        <v>2</v>
      </c>
      <c r="N2512" s="5">
        <v>153.97</v>
      </c>
      <c r="O2512" s="6">
        <v>0</v>
      </c>
      <c r="P2512" s="5">
        <v>79.45</v>
      </c>
      <c r="Q2512" s="5">
        <f t="shared" si="156"/>
        <v>307.94</v>
      </c>
      <c r="R2512" s="5">
        <f t="shared" si="157"/>
        <v>158.9</v>
      </c>
      <c r="S2512" s="5">
        <f t="shared" si="158"/>
        <v>149.04</v>
      </c>
      <c r="T2512" s="7">
        <f t="shared" si="159"/>
        <v>0.48399038773787101</v>
      </c>
      <c r="U2512" s="4">
        <f>YEAR(SalesDataTable[[#This Row],[Order Date]])</f>
        <v>2026</v>
      </c>
      <c r="V2512" s="7" t="str">
        <f>"Q"&amp;ROUNDUP(MONTH(SalesDataTable[[#This Row],[Order Date]])/3,0)</f>
        <v>Q4</v>
      </c>
      <c r="W2512" s="8">
        <f>MONTH(SalesDataTable[[#This Row],[Order Date]])</f>
        <v>12</v>
      </c>
      <c r="X2512" s="7" t="str">
        <f>TEXT(SalesDataTable[[#This Row],[Order Date]],"mmm")</f>
        <v>Dec</v>
      </c>
    </row>
    <row r="2513" spans="1:24" ht="15.6">
      <c r="A2513" s="2">
        <v>4546</v>
      </c>
      <c r="B2513" s="12">
        <v>46358</v>
      </c>
      <c r="C2513" s="14">
        <f>YEAR(SalesDataTable[[#This Row],[Order Date]])</f>
        <v>2026</v>
      </c>
      <c r="D2513" s="14">
        <f>ROUNDUP(MONTH(SalesDataTable[[#This Row],[Order Date]])/3,0)</f>
        <v>4</v>
      </c>
      <c r="E2513" s="14">
        <f>MONTH(SalesDataTable[[#This Row],[Order Date]])</f>
        <v>12</v>
      </c>
      <c r="F2513" s="14" t="str">
        <f>TEXT(SalesDataTable[[#This Row],[Order Date]],"mmm")</f>
        <v>Dec</v>
      </c>
      <c r="G2513" s="3" t="s">
        <v>20</v>
      </c>
      <c r="H2513" s="3" t="s">
        <v>47</v>
      </c>
      <c r="I2513" s="3" t="s">
        <v>2</v>
      </c>
      <c r="J2513" s="3" t="s">
        <v>3</v>
      </c>
      <c r="K2513" s="3" t="s">
        <v>23</v>
      </c>
      <c r="L2513" s="3"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c r="U2513" s="4">
        <f>YEAR(SalesDataTable[[#This Row],[Order Date]])</f>
        <v>2026</v>
      </c>
      <c r="V2513" s="7" t="str">
        <f>"Q"&amp;ROUNDUP(MONTH(SalesDataTable[[#This Row],[Order Date]])/3,0)</f>
        <v>Q4</v>
      </c>
      <c r="W2513" s="8">
        <f>MONTH(SalesDataTable[[#This Row],[Order Date]])</f>
        <v>12</v>
      </c>
      <c r="X2513" s="7" t="str">
        <f>TEXT(SalesDataTable[[#This Row],[Order Date]],"mmm")</f>
        <v>Dec</v>
      </c>
    </row>
    <row r="2514" spans="1:24" ht="15.6">
      <c r="A2514" s="2">
        <v>158</v>
      </c>
      <c r="B2514" s="12">
        <v>46359</v>
      </c>
      <c r="C2514" s="14">
        <f>YEAR(SalesDataTable[[#This Row],[Order Date]])</f>
        <v>2026</v>
      </c>
      <c r="D2514" s="14">
        <f>ROUNDUP(MONTH(SalesDataTable[[#This Row],[Order Date]])/3,0)</f>
        <v>4</v>
      </c>
      <c r="E2514" s="14">
        <f>MONTH(SalesDataTable[[#This Row],[Order Date]])</f>
        <v>12</v>
      </c>
      <c r="F2514" s="14" t="str">
        <f>TEXT(SalesDataTable[[#This Row],[Order Date]],"mmm")</f>
        <v>Dec</v>
      </c>
      <c r="G2514" s="3" t="s">
        <v>20</v>
      </c>
      <c r="H2514" s="3" t="s">
        <v>47</v>
      </c>
      <c r="I2514" s="3" t="s">
        <v>2</v>
      </c>
      <c r="J2514" s="3" t="s">
        <v>13</v>
      </c>
      <c r="K2514" s="3" t="s">
        <v>14</v>
      </c>
      <c r="L2514" s="3" t="s">
        <v>32</v>
      </c>
      <c r="M2514" s="8">
        <v>2</v>
      </c>
      <c r="N2514" s="5">
        <v>46.51</v>
      </c>
      <c r="O2514" s="6">
        <v>0.05</v>
      </c>
      <c r="P2514" s="5">
        <v>18.73</v>
      </c>
      <c r="Q2514" s="5">
        <f t="shared" si="156"/>
        <v>88.368999999999986</v>
      </c>
      <c r="R2514" s="5">
        <f t="shared" si="157"/>
        <v>37.46</v>
      </c>
      <c r="S2514" s="5">
        <f t="shared" si="158"/>
        <v>50.908999999999985</v>
      </c>
      <c r="T2514" s="7">
        <f t="shared" si="159"/>
        <v>0.57609568966492763</v>
      </c>
      <c r="U2514" s="4">
        <f>YEAR(SalesDataTable[[#This Row],[Order Date]])</f>
        <v>2026</v>
      </c>
      <c r="V2514" s="7" t="str">
        <f>"Q"&amp;ROUNDUP(MONTH(SalesDataTable[[#This Row],[Order Date]])/3,0)</f>
        <v>Q4</v>
      </c>
      <c r="W2514" s="8">
        <f>MONTH(SalesDataTable[[#This Row],[Order Date]])</f>
        <v>12</v>
      </c>
      <c r="X2514" s="7" t="str">
        <f>TEXT(SalesDataTable[[#This Row],[Order Date]],"mmm")</f>
        <v>Dec</v>
      </c>
    </row>
    <row r="2515" spans="1:24" ht="15.6">
      <c r="A2515" s="2">
        <v>1972</v>
      </c>
      <c r="B2515" s="12">
        <v>46359</v>
      </c>
      <c r="C2515" s="14">
        <f>YEAR(SalesDataTable[[#This Row],[Order Date]])</f>
        <v>2026</v>
      </c>
      <c r="D2515" s="14">
        <f>ROUNDUP(MONTH(SalesDataTable[[#This Row],[Order Date]])/3,0)</f>
        <v>4</v>
      </c>
      <c r="E2515" s="14">
        <f>MONTH(SalesDataTable[[#This Row],[Order Date]])</f>
        <v>12</v>
      </c>
      <c r="F2515" s="14" t="str">
        <f>TEXT(SalesDataTable[[#This Row],[Order Date]],"mmm")</f>
        <v>Dec</v>
      </c>
      <c r="G2515" s="3" t="s">
        <v>0</v>
      </c>
      <c r="H2515" s="3" t="s">
        <v>36</v>
      </c>
      <c r="I2515" s="3" t="s">
        <v>8</v>
      </c>
      <c r="J2515" s="3" t="s">
        <v>16</v>
      </c>
      <c r="K2515" s="3" t="s">
        <v>4</v>
      </c>
      <c r="L2515" s="3" t="s">
        <v>5</v>
      </c>
      <c r="M2515" s="8">
        <v>6</v>
      </c>
      <c r="N2515" s="5">
        <v>80.17</v>
      </c>
      <c r="O2515" s="6">
        <v>0.1</v>
      </c>
      <c r="P2515" s="5">
        <v>42.67</v>
      </c>
      <c r="Q2515" s="5">
        <f t="shared" si="156"/>
        <v>432.91800000000001</v>
      </c>
      <c r="R2515" s="5">
        <f t="shared" si="157"/>
        <v>256.02</v>
      </c>
      <c r="S2515" s="5">
        <f t="shared" si="158"/>
        <v>176.89800000000002</v>
      </c>
      <c r="T2515" s="7">
        <f t="shared" si="159"/>
        <v>0.40861779828974543</v>
      </c>
      <c r="U2515" s="4">
        <f>YEAR(SalesDataTable[[#This Row],[Order Date]])</f>
        <v>2026</v>
      </c>
      <c r="V2515" s="7" t="str">
        <f>"Q"&amp;ROUNDUP(MONTH(SalesDataTable[[#This Row],[Order Date]])/3,0)</f>
        <v>Q4</v>
      </c>
      <c r="W2515" s="8">
        <f>MONTH(SalesDataTable[[#This Row],[Order Date]])</f>
        <v>12</v>
      </c>
      <c r="X2515" s="7" t="str">
        <f>TEXT(SalesDataTable[[#This Row],[Order Date]],"mmm")</f>
        <v>Dec</v>
      </c>
    </row>
    <row r="2516" spans="1:24" ht="15.6">
      <c r="A2516" s="2">
        <v>3196</v>
      </c>
      <c r="B2516" s="12">
        <v>46359</v>
      </c>
      <c r="C2516" s="14">
        <f>YEAR(SalesDataTable[[#This Row],[Order Date]])</f>
        <v>2026</v>
      </c>
      <c r="D2516" s="14">
        <f>ROUNDUP(MONTH(SalesDataTable[[#This Row],[Order Date]])/3,0)</f>
        <v>4</v>
      </c>
      <c r="E2516" s="14">
        <f>MONTH(SalesDataTable[[#This Row],[Order Date]])</f>
        <v>12</v>
      </c>
      <c r="F2516" s="14" t="str">
        <f>TEXT(SalesDataTable[[#This Row],[Order Date]],"mmm")</f>
        <v>Dec</v>
      </c>
      <c r="G2516" s="3" t="s">
        <v>20</v>
      </c>
      <c r="H2516" s="3" t="s">
        <v>47</v>
      </c>
      <c r="I2516" s="3" t="s">
        <v>2</v>
      </c>
      <c r="J2516" s="3" t="s">
        <v>13</v>
      </c>
      <c r="K2516" s="3" t="s">
        <v>23</v>
      </c>
      <c r="L2516" s="3" t="s">
        <v>51</v>
      </c>
      <c r="M2516" s="8">
        <v>2</v>
      </c>
      <c r="N2516" s="5">
        <v>124.62</v>
      </c>
      <c r="O2516" s="6">
        <v>0.1</v>
      </c>
      <c r="P2516" s="5">
        <v>58.91</v>
      </c>
      <c r="Q2516" s="5">
        <f t="shared" si="156"/>
        <v>224.316</v>
      </c>
      <c r="R2516" s="5">
        <f t="shared" si="157"/>
        <v>117.82</v>
      </c>
      <c r="S2516" s="5">
        <f t="shared" si="158"/>
        <v>106.49600000000001</v>
      </c>
      <c r="T2516" s="7">
        <f t="shared" si="159"/>
        <v>0.47475882237557737</v>
      </c>
      <c r="U2516" s="4">
        <f>YEAR(SalesDataTable[[#This Row],[Order Date]])</f>
        <v>2026</v>
      </c>
      <c r="V2516" s="7" t="str">
        <f>"Q"&amp;ROUNDUP(MONTH(SalesDataTable[[#This Row],[Order Date]])/3,0)</f>
        <v>Q4</v>
      </c>
      <c r="W2516" s="8">
        <f>MONTH(SalesDataTable[[#This Row],[Order Date]])</f>
        <v>12</v>
      </c>
      <c r="X2516" s="7" t="str">
        <f>TEXT(SalesDataTable[[#This Row],[Order Date]],"mmm")</f>
        <v>Dec</v>
      </c>
    </row>
    <row r="2517" spans="1:24" ht="15.6">
      <c r="A2517" s="2">
        <v>3722</v>
      </c>
      <c r="B2517" s="12">
        <v>46359</v>
      </c>
      <c r="C2517" s="14">
        <f>YEAR(SalesDataTable[[#This Row],[Order Date]])</f>
        <v>2026</v>
      </c>
      <c r="D2517" s="14">
        <f>ROUNDUP(MONTH(SalesDataTable[[#This Row],[Order Date]])/3,0)</f>
        <v>4</v>
      </c>
      <c r="E2517" s="14">
        <f>MONTH(SalesDataTable[[#This Row],[Order Date]])</f>
        <v>12</v>
      </c>
      <c r="F2517" s="14" t="str">
        <f>TEXT(SalesDataTable[[#This Row],[Order Date]],"mmm")</f>
        <v>Dec</v>
      </c>
      <c r="G2517" s="3" t="s">
        <v>11</v>
      </c>
      <c r="H2517" s="3" t="s">
        <v>18</v>
      </c>
      <c r="I2517" s="3" t="s">
        <v>2</v>
      </c>
      <c r="J2517" s="3" t="s">
        <v>3</v>
      </c>
      <c r="K2517" s="3" t="s">
        <v>9</v>
      </c>
      <c r="L2517" s="3" t="s">
        <v>17</v>
      </c>
      <c r="M2517" s="8">
        <v>1</v>
      </c>
      <c r="N2517" s="5">
        <v>144.78</v>
      </c>
      <c r="O2517" s="6">
        <v>0.15</v>
      </c>
      <c r="P2517" s="5">
        <v>81.53</v>
      </c>
      <c r="Q2517" s="5">
        <f t="shared" si="156"/>
        <v>123.063</v>
      </c>
      <c r="R2517" s="5">
        <f t="shared" si="157"/>
        <v>81.53</v>
      </c>
      <c r="S2517" s="5">
        <f t="shared" si="158"/>
        <v>41.533000000000001</v>
      </c>
      <c r="T2517" s="7">
        <f t="shared" si="159"/>
        <v>0.33749380398657597</v>
      </c>
      <c r="U2517" s="4">
        <f>YEAR(SalesDataTable[[#This Row],[Order Date]])</f>
        <v>2026</v>
      </c>
      <c r="V2517" s="7" t="str">
        <f>"Q"&amp;ROUNDUP(MONTH(SalesDataTable[[#This Row],[Order Date]])/3,0)</f>
        <v>Q4</v>
      </c>
      <c r="W2517" s="8">
        <f>MONTH(SalesDataTable[[#This Row],[Order Date]])</f>
        <v>12</v>
      </c>
      <c r="X2517" s="7" t="str">
        <f>TEXT(SalesDataTable[[#This Row],[Order Date]],"mmm")</f>
        <v>Dec</v>
      </c>
    </row>
    <row r="2518" spans="1:24" ht="15.6">
      <c r="A2518" s="2">
        <v>4201</v>
      </c>
      <c r="B2518" s="12">
        <v>46359</v>
      </c>
      <c r="C2518" s="14">
        <f>YEAR(SalesDataTable[[#This Row],[Order Date]])</f>
        <v>2026</v>
      </c>
      <c r="D2518" s="14">
        <f>ROUNDUP(MONTH(SalesDataTable[[#This Row],[Order Date]])/3,0)</f>
        <v>4</v>
      </c>
      <c r="E2518" s="14">
        <f>MONTH(SalesDataTable[[#This Row],[Order Date]])</f>
        <v>12</v>
      </c>
      <c r="F2518" s="14" t="str">
        <f>TEXT(SalesDataTable[[#This Row],[Order Date]],"mmm")</f>
        <v>Dec</v>
      </c>
      <c r="G2518" s="3" t="s">
        <v>20</v>
      </c>
      <c r="H2518" s="3" t="s">
        <v>31</v>
      </c>
      <c r="I2518" s="3" t="s">
        <v>2</v>
      </c>
      <c r="J2518" s="3" t="s">
        <v>16</v>
      </c>
      <c r="K2518" s="3" t="s">
        <v>14</v>
      </c>
      <c r="L2518" s="3"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c r="U2518" s="4">
        <f>YEAR(SalesDataTable[[#This Row],[Order Date]])</f>
        <v>2026</v>
      </c>
      <c r="V2518" s="7" t="str">
        <f>"Q"&amp;ROUNDUP(MONTH(SalesDataTable[[#This Row],[Order Date]])/3,0)</f>
        <v>Q4</v>
      </c>
      <c r="W2518" s="8">
        <f>MONTH(SalesDataTable[[#This Row],[Order Date]])</f>
        <v>12</v>
      </c>
      <c r="X2518" s="7" t="str">
        <f>TEXT(SalesDataTable[[#This Row],[Order Date]],"mmm")</f>
        <v>Dec</v>
      </c>
    </row>
    <row r="2519" spans="1:24" ht="15.6">
      <c r="A2519" s="2">
        <v>4498</v>
      </c>
      <c r="B2519" s="12">
        <v>46359</v>
      </c>
      <c r="C2519" s="14">
        <f>YEAR(SalesDataTable[[#This Row],[Order Date]])</f>
        <v>2026</v>
      </c>
      <c r="D2519" s="14">
        <f>ROUNDUP(MONTH(SalesDataTable[[#This Row],[Order Date]])/3,0)</f>
        <v>4</v>
      </c>
      <c r="E2519" s="14">
        <f>MONTH(SalesDataTable[[#This Row],[Order Date]])</f>
        <v>12</v>
      </c>
      <c r="F2519" s="14" t="str">
        <f>TEXT(SalesDataTable[[#This Row],[Order Date]],"mmm")</f>
        <v>Dec</v>
      </c>
      <c r="G2519" s="3" t="s">
        <v>20</v>
      </c>
      <c r="H2519" s="3" t="s">
        <v>31</v>
      </c>
      <c r="I2519" s="3" t="s">
        <v>19</v>
      </c>
      <c r="J2519" s="3" t="s">
        <v>13</v>
      </c>
      <c r="K2519" s="3" t="s">
        <v>23</v>
      </c>
      <c r="L2519" s="3" t="s">
        <v>51</v>
      </c>
      <c r="M2519" s="8">
        <v>1</v>
      </c>
      <c r="N2519" s="5">
        <v>124.93</v>
      </c>
      <c r="O2519" s="6">
        <v>0</v>
      </c>
      <c r="P2519" s="5">
        <v>59.41</v>
      </c>
      <c r="Q2519" s="5">
        <f t="shared" si="156"/>
        <v>124.93</v>
      </c>
      <c r="R2519" s="5">
        <f t="shared" si="157"/>
        <v>59.41</v>
      </c>
      <c r="S2519" s="5">
        <f t="shared" si="158"/>
        <v>65.52000000000001</v>
      </c>
      <c r="T2519" s="7">
        <f t="shared" si="159"/>
        <v>0.52445369406867848</v>
      </c>
      <c r="U2519" s="4">
        <f>YEAR(SalesDataTable[[#This Row],[Order Date]])</f>
        <v>2026</v>
      </c>
      <c r="V2519" s="7" t="str">
        <f>"Q"&amp;ROUNDUP(MONTH(SalesDataTable[[#This Row],[Order Date]])/3,0)</f>
        <v>Q4</v>
      </c>
      <c r="W2519" s="8">
        <f>MONTH(SalesDataTable[[#This Row],[Order Date]])</f>
        <v>12</v>
      </c>
      <c r="X2519" s="7" t="str">
        <f>TEXT(SalesDataTable[[#This Row],[Order Date]],"mmm")</f>
        <v>Dec</v>
      </c>
    </row>
    <row r="2520" spans="1:24" ht="15.6">
      <c r="A2520" s="2">
        <v>4791</v>
      </c>
      <c r="B2520" s="12">
        <v>46359</v>
      </c>
      <c r="C2520" s="14">
        <f>YEAR(SalesDataTable[[#This Row],[Order Date]])</f>
        <v>2026</v>
      </c>
      <c r="D2520" s="14">
        <f>ROUNDUP(MONTH(SalesDataTable[[#This Row],[Order Date]])/3,0)</f>
        <v>4</v>
      </c>
      <c r="E2520" s="14">
        <f>MONTH(SalesDataTable[[#This Row],[Order Date]])</f>
        <v>12</v>
      </c>
      <c r="F2520" s="14" t="str">
        <f>TEXT(SalesDataTable[[#This Row],[Order Date]],"mmm")</f>
        <v>Dec</v>
      </c>
      <c r="G2520" s="3" t="s">
        <v>6</v>
      </c>
      <c r="H2520" s="3" t="s">
        <v>43</v>
      </c>
      <c r="I2520" s="3" t="s">
        <v>2</v>
      </c>
      <c r="J2520" s="3" t="s">
        <v>13</v>
      </c>
      <c r="K2520" s="3" t="s">
        <v>9</v>
      </c>
      <c r="L2520" s="3" t="s">
        <v>46</v>
      </c>
      <c r="M2520" s="8">
        <v>2</v>
      </c>
      <c r="N2520" s="5">
        <v>70.59</v>
      </c>
      <c r="O2520" s="6">
        <v>0.1</v>
      </c>
      <c r="P2520" s="5">
        <v>32.68</v>
      </c>
      <c r="Q2520" s="5">
        <f t="shared" si="156"/>
        <v>127.06200000000001</v>
      </c>
      <c r="R2520" s="5">
        <f t="shared" si="157"/>
        <v>65.36</v>
      </c>
      <c r="S2520" s="5">
        <f t="shared" si="158"/>
        <v>61.702000000000012</v>
      </c>
      <c r="T2520" s="7">
        <f t="shared" si="159"/>
        <v>0.48560545245628123</v>
      </c>
      <c r="U2520" s="4">
        <f>YEAR(SalesDataTable[[#This Row],[Order Date]])</f>
        <v>2026</v>
      </c>
      <c r="V2520" s="7" t="str">
        <f>"Q"&amp;ROUNDUP(MONTH(SalesDataTable[[#This Row],[Order Date]])/3,0)</f>
        <v>Q4</v>
      </c>
      <c r="W2520" s="8">
        <f>MONTH(SalesDataTable[[#This Row],[Order Date]])</f>
        <v>12</v>
      </c>
      <c r="X2520" s="7" t="str">
        <f>TEXT(SalesDataTable[[#This Row],[Order Date]],"mmm")</f>
        <v>Dec</v>
      </c>
    </row>
    <row r="2521" spans="1:24" ht="15.6">
      <c r="A2521" s="2">
        <v>614</v>
      </c>
      <c r="B2521" s="12">
        <v>46360</v>
      </c>
      <c r="C2521" s="14">
        <f>YEAR(SalesDataTable[[#This Row],[Order Date]])</f>
        <v>2026</v>
      </c>
      <c r="D2521" s="14">
        <f>ROUNDUP(MONTH(SalesDataTable[[#This Row],[Order Date]])/3,0)</f>
        <v>4</v>
      </c>
      <c r="E2521" s="14">
        <f>MONTH(SalesDataTable[[#This Row],[Order Date]])</f>
        <v>12</v>
      </c>
      <c r="F2521" s="14" t="str">
        <f>TEXT(SalesDataTable[[#This Row],[Order Date]],"mmm")</f>
        <v>Dec</v>
      </c>
      <c r="G2521" s="3" t="s">
        <v>20</v>
      </c>
      <c r="H2521" s="3" t="s">
        <v>31</v>
      </c>
      <c r="I2521" s="3" t="s">
        <v>2</v>
      </c>
      <c r="J2521" s="3" t="s">
        <v>3</v>
      </c>
      <c r="K2521" s="3" t="s">
        <v>9</v>
      </c>
      <c r="L2521" s="3"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c r="U2521" s="4">
        <f>YEAR(SalesDataTable[[#This Row],[Order Date]])</f>
        <v>2026</v>
      </c>
      <c r="V2521" s="7" t="str">
        <f>"Q"&amp;ROUNDUP(MONTH(SalesDataTable[[#This Row],[Order Date]])/3,0)</f>
        <v>Q4</v>
      </c>
      <c r="W2521" s="8">
        <f>MONTH(SalesDataTable[[#This Row],[Order Date]])</f>
        <v>12</v>
      </c>
      <c r="X2521" s="7" t="str">
        <f>TEXT(SalesDataTable[[#This Row],[Order Date]],"mmm")</f>
        <v>Dec</v>
      </c>
    </row>
    <row r="2522" spans="1:24" ht="15.6">
      <c r="A2522" s="2">
        <v>2301</v>
      </c>
      <c r="B2522" s="12">
        <v>46360</v>
      </c>
      <c r="C2522" s="14">
        <f>YEAR(SalesDataTable[[#This Row],[Order Date]])</f>
        <v>2026</v>
      </c>
      <c r="D2522" s="14">
        <f>ROUNDUP(MONTH(SalesDataTable[[#This Row],[Order Date]])/3,0)</f>
        <v>4</v>
      </c>
      <c r="E2522" s="14">
        <f>MONTH(SalesDataTable[[#This Row],[Order Date]])</f>
        <v>12</v>
      </c>
      <c r="F2522" s="14" t="str">
        <f>TEXT(SalesDataTable[[#This Row],[Order Date]],"mmm")</f>
        <v>Dec</v>
      </c>
      <c r="G2522" s="3" t="s">
        <v>20</v>
      </c>
      <c r="H2522" s="3" t="s">
        <v>31</v>
      </c>
      <c r="I2522" s="3" t="s">
        <v>2</v>
      </c>
      <c r="J2522" s="3" t="s">
        <v>3</v>
      </c>
      <c r="K2522" s="3" t="s">
        <v>23</v>
      </c>
      <c r="L2522" s="3" t="s">
        <v>51</v>
      </c>
      <c r="M2522" s="8">
        <v>2</v>
      </c>
      <c r="N2522" s="5">
        <v>120.37</v>
      </c>
      <c r="O2522" s="6">
        <v>0.2</v>
      </c>
      <c r="P2522" s="5">
        <v>59.39</v>
      </c>
      <c r="Q2522" s="5">
        <f t="shared" si="156"/>
        <v>192.59200000000001</v>
      </c>
      <c r="R2522" s="5">
        <f t="shared" si="157"/>
        <v>118.78</v>
      </c>
      <c r="S2522" s="5">
        <f t="shared" si="158"/>
        <v>73.812000000000012</v>
      </c>
      <c r="T2522" s="7">
        <f t="shared" si="159"/>
        <v>0.3832557946332143</v>
      </c>
      <c r="U2522" s="4">
        <f>YEAR(SalesDataTable[[#This Row],[Order Date]])</f>
        <v>2026</v>
      </c>
      <c r="V2522" s="7" t="str">
        <f>"Q"&amp;ROUNDUP(MONTH(SalesDataTable[[#This Row],[Order Date]])/3,0)</f>
        <v>Q4</v>
      </c>
      <c r="W2522" s="8">
        <f>MONTH(SalesDataTable[[#This Row],[Order Date]])</f>
        <v>12</v>
      </c>
      <c r="X2522" s="7" t="str">
        <f>TEXT(SalesDataTable[[#This Row],[Order Date]],"mmm")</f>
        <v>Dec</v>
      </c>
    </row>
    <row r="2523" spans="1:24" ht="15.6">
      <c r="A2523" s="2">
        <v>4430</v>
      </c>
      <c r="B2523" s="12">
        <v>46360</v>
      </c>
      <c r="C2523" s="14">
        <f>YEAR(SalesDataTable[[#This Row],[Order Date]])</f>
        <v>2026</v>
      </c>
      <c r="D2523" s="14">
        <f>ROUNDUP(MONTH(SalesDataTable[[#This Row],[Order Date]])/3,0)</f>
        <v>4</v>
      </c>
      <c r="E2523" s="14">
        <f>MONTH(SalesDataTable[[#This Row],[Order Date]])</f>
        <v>12</v>
      </c>
      <c r="F2523" s="14" t="str">
        <f>TEXT(SalesDataTable[[#This Row],[Order Date]],"mmm")</f>
        <v>Dec</v>
      </c>
      <c r="G2523" s="3" t="s">
        <v>6</v>
      </c>
      <c r="H2523" s="3" t="s">
        <v>7</v>
      </c>
      <c r="I2523" s="3" t="s">
        <v>2</v>
      </c>
      <c r="J2523" s="3" t="s">
        <v>3</v>
      </c>
      <c r="K2523" s="3" t="s">
        <v>23</v>
      </c>
      <c r="L2523" s="3"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c r="U2523" s="4">
        <f>YEAR(SalesDataTable[[#This Row],[Order Date]])</f>
        <v>2026</v>
      </c>
      <c r="V2523" s="7" t="str">
        <f>"Q"&amp;ROUNDUP(MONTH(SalesDataTable[[#This Row],[Order Date]])/3,0)</f>
        <v>Q4</v>
      </c>
      <c r="W2523" s="8">
        <f>MONTH(SalesDataTable[[#This Row],[Order Date]])</f>
        <v>12</v>
      </c>
      <c r="X2523" s="7" t="str">
        <f>TEXT(SalesDataTable[[#This Row],[Order Date]],"mmm")</f>
        <v>Dec</v>
      </c>
    </row>
    <row r="2524" spans="1:24" ht="15.6">
      <c r="A2524" s="2">
        <v>318</v>
      </c>
      <c r="B2524" s="12">
        <v>46361</v>
      </c>
      <c r="C2524" s="14">
        <f>YEAR(SalesDataTable[[#This Row],[Order Date]])</f>
        <v>2026</v>
      </c>
      <c r="D2524" s="14">
        <f>ROUNDUP(MONTH(SalesDataTable[[#This Row],[Order Date]])/3,0)</f>
        <v>4</v>
      </c>
      <c r="E2524" s="14">
        <f>MONTH(SalesDataTable[[#This Row],[Order Date]])</f>
        <v>12</v>
      </c>
      <c r="F2524" s="14" t="str">
        <f>TEXT(SalesDataTable[[#This Row],[Order Date]],"mmm")</f>
        <v>Dec</v>
      </c>
      <c r="G2524" s="3" t="s">
        <v>20</v>
      </c>
      <c r="H2524" s="3" t="s">
        <v>47</v>
      </c>
      <c r="I2524" s="3" t="s">
        <v>2</v>
      </c>
      <c r="J2524" s="3" t="s">
        <v>16</v>
      </c>
      <c r="K2524" s="3" t="s">
        <v>9</v>
      </c>
      <c r="L2524" s="3"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c r="U2524" s="4">
        <f>YEAR(SalesDataTable[[#This Row],[Order Date]])</f>
        <v>2026</v>
      </c>
      <c r="V2524" s="7" t="str">
        <f>"Q"&amp;ROUNDUP(MONTH(SalesDataTable[[#This Row],[Order Date]])/3,0)</f>
        <v>Q4</v>
      </c>
      <c r="W2524" s="8">
        <f>MONTH(SalesDataTable[[#This Row],[Order Date]])</f>
        <v>12</v>
      </c>
      <c r="X2524" s="7" t="str">
        <f>TEXT(SalesDataTable[[#This Row],[Order Date]],"mmm")</f>
        <v>Dec</v>
      </c>
    </row>
    <row r="2525" spans="1:24" ht="15.6">
      <c r="A2525" s="2">
        <v>782</v>
      </c>
      <c r="B2525" s="12">
        <v>46361</v>
      </c>
      <c r="C2525" s="14">
        <f>YEAR(SalesDataTable[[#This Row],[Order Date]])</f>
        <v>2026</v>
      </c>
      <c r="D2525" s="14">
        <f>ROUNDUP(MONTH(SalesDataTable[[#This Row],[Order Date]])/3,0)</f>
        <v>4</v>
      </c>
      <c r="E2525" s="14">
        <f>MONTH(SalesDataTable[[#This Row],[Order Date]])</f>
        <v>12</v>
      </c>
      <c r="F2525" s="14" t="str">
        <f>TEXT(SalesDataTable[[#This Row],[Order Date]],"mmm")</f>
        <v>Dec</v>
      </c>
      <c r="G2525" s="3" t="s">
        <v>20</v>
      </c>
      <c r="H2525" s="3" t="s">
        <v>31</v>
      </c>
      <c r="I2525" s="3" t="s">
        <v>8</v>
      </c>
      <c r="J2525" s="3" t="s">
        <v>16</v>
      </c>
      <c r="K2525" s="3" t="s">
        <v>4</v>
      </c>
      <c r="L2525" s="3"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c r="U2525" s="4">
        <f>YEAR(SalesDataTable[[#This Row],[Order Date]])</f>
        <v>2026</v>
      </c>
      <c r="V2525" s="7" t="str">
        <f>"Q"&amp;ROUNDUP(MONTH(SalesDataTable[[#This Row],[Order Date]])/3,0)</f>
        <v>Q4</v>
      </c>
      <c r="W2525" s="8">
        <f>MONTH(SalesDataTable[[#This Row],[Order Date]])</f>
        <v>12</v>
      </c>
      <c r="X2525" s="7" t="str">
        <f>TEXT(SalesDataTable[[#This Row],[Order Date]],"mmm")</f>
        <v>Dec</v>
      </c>
    </row>
    <row r="2526" spans="1:24" ht="15.6">
      <c r="A2526" s="2">
        <v>1402</v>
      </c>
      <c r="B2526" s="12">
        <v>46361</v>
      </c>
      <c r="C2526" s="14">
        <f>YEAR(SalesDataTable[[#This Row],[Order Date]])</f>
        <v>2026</v>
      </c>
      <c r="D2526" s="14">
        <f>ROUNDUP(MONTH(SalesDataTable[[#This Row],[Order Date]])/3,0)</f>
        <v>4</v>
      </c>
      <c r="E2526" s="14">
        <f>MONTH(SalesDataTable[[#This Row],[Order Date]])</f>
        <v>12</v>
      </c>
      <c r="F2526" s="14" t="str">
        <f>TEXT(SalesDataTable[[#This Row],[Order Date]],"mmm")</f>
        <v>Dec</v>
      </c>
      <c r="G2526" s="3" t="s">
        <v>6</v>
      </c>
      <c r="H2526" s="3" t="s">
        <v>27</v>
      </c>
      <c r="I2526" s="3" t="s">
        <v>19</v>
      </c>
      <c r="J2526" s="3" t="s">
        <v>13</v>
      </c>
      <c r="K2526" s="3" t="s">
        <v>23</v>
      </c>
      <c r="L2526" s="3" t="s">
        <v>51</v>
      </c>
      <c r="M2526" s="8">
        <v>2</v>
      </c>
      <c r="N2526" s="5">
        <v>121.64</v>
      </c>
      <c r="O2526" s="6">
        <v>0</v>
      </c>
      <c r="P2526" s="5">
        <v>61.94</v>
      </c>
      <c r="Q2526" s="5">
        <f t="shared" si="156"/>
        <v>243.28</v>
      </c>
      <c r="R2526" s="5">
        <f t="shared" si="157"/>
        <v>123.88</v>
      </c>
      <c r="S2526" s="5">
        <f t="shared" si="158"/>
        <v>119.4</v>
      </c>
      <c r="T2526" s="7">
        <f t="shared" si="159"/>
        <v>0.49079250246629402</v>
      </c>
      <c r="U2526" s="4">
        <f>YEAR(SalesDataTable[[#This Row],[Order Date]])</f>
        <v>2026</v>
      </c>
      <c r="V2526" s="7" t="str">
        <f>"Q"&amp;ROUNDUP(MONTH(SalesDataTable[[#This Row],[Order Date]])/3,0)</f>
        <v>Q4</v>
      </c>
      <c r="W2526" s="8">
        <f>MONTH(SalesDataTable[[#This Row],[Order Date]])</f>
        <v>12</v>
      </c>
      <c r="X2526" s="7" t="str">
        <f>TEXT(SalesDataTable[[#This Row],[Order Date]],"mmm")</f>
        <v>Dec</v>
      </c>
    </row>
    <row r="2527" spans="1:24" ht="15.6">
      <c r="A2527" s="2">
        <v>1824</v>
      </c>
      <c r="B2527" s="12">
        <v>46361</v>
      </c>
      <c r="C2527" s="14">
        <f>YEAR(SalesDataTable[[#This Row],[Order Date]])</f>
        <v>2026</v>
      </c>
      <c r="D2527" s="14">
        <f>ROUNDUP(MONTH(SalesDataTable[[#This Row],[Order Date]])/3,0)</f>
        <v>4</v>
      </c>
      <c r="E2527" s="14">
        <f>MONTH(SalesDataTable[[#This Row],[Order Date]])</f>
        <v>12</v>
      </c>
      <c r="F2527" s="14" t="str">
        <f>TEXT(SalesDataTable[[#This Row],[Order Date]],"mmm")</f>
        <v>Dec</v>
      </c>
      <c r="G2527" s="3" t="s">
        <v>6</v>
      </c>
      <c r="H2527" s="3" t="s">
        <v>7</v>
      </c>
      <c r="I2527" s="3" t="s">
        <v>2</v>
      </c>
      <c r="J2527" s="3" t="s">
        <v>3</v>
      </c>
      <c r="K2527" s="3" t="s">
        <v>14</v>
      </c>
      <c r="L2527" s="3" t="s">
        <v>48</v>
      </c>
      <c r="M2527" s="8">
        <v>1</v>
      </c>
      <c r="N2527" s="5">
        <v>165.1</v>
      </c>
      <c r="O2527" s="6">
        <v>0.05</v>
      </c>
      <c r="P2527" s="5">
        <v>85.23</v>
      </c>
      <c r="Q2527" s="5">
        <f t="shared" si="156"/>
        <v>156.845</v>
      </c>
      <c r="R2527" s="5">
        <f t="shared" si="157"/>
        <v>85.23</v>
      </c>
      <c r="S2527" s="5">
        <f t="shared" si="158"/>
        <v>71.614999999999995</v>
      </c>
      <c r="T2527" s="7">
        <f t="shared" si="159"/>
        <v>0.45659727756702473</v>
      </c>
      <c r="U2527" s="4">
        <f>YEAR(SalesDataTable[[#This Row],[Order Date]])</f>
        <v>2026</v>
      </c>
      <c r="V2527" s="7" t="str">
        <f>"Q"&amp;ROUNDUP(MONTH(SalesDataTable[[#This Row],[Order Date]])/3,0)</f>
        <v>Q4</v>
      </c>
      <c r="W2527" s="8">
        <f>MONTH(SalesDataTable[[#This Row],[Order Date]])</f>
        <v>12</v>
      </c>
      <c r="X2527" s="7" t="str">
        <f>TEXT(SalesDataTable[[#This Row],[Order Date]],"mmm")</f>
        <v>Dec</v>
      </c>
    </row>
    <row r="2528" spans="1:24" ht="15.6">
      <c r="A2528" s="2">
        <v>2141</v>
      </c>
      <c r="B2528" s="12">
        <v>46361</v>
      </c>
      <c r="C2528" s="14">
        <f>YEAR(SalesDataTable[[#This Row],[Order Date]])</f>
        <v>2026</v>
      </c>
      <c r="D2528" s="14">
        <f>ROUNDUP(MONTH(SalesDataTable[[#This Row],[Order Date]])/3,0)</f>
        <v>4</v>
      </c>
      <c r="E2528" s="14">
        <f>MONTH(SalesDataTable[[#This Row],[Order Date]])</f>
        <v>12</v>
      </c>
      <c r="F2528" s="14" t="str">
        <f>TEXT(SalesDataTable[[#This Row],[Order Date]],"mmm")</f>
        <v>Dec</v>
      </c>
      <c r="G2528" s="3" t="s">
        <v>20</v>
      </c>
      <c r="H2528" s="3" t="s">
        <v>47</v>
      </c>
      <c r="I2528" s="3" t="s">
        <v>2</v>
      </c>
      <c r="J2528" s="3" t="s">
        <v>13</v>
      </c>
      <c r="K2528" s="3" t="s">
        <v>23</v>
      </c>
      <c r="L2528" s="3"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c r="U2528" s="4">
        <f>YEAR(SalesDataTable[[#This Row],[Order Date]])</f>
        <v>2026</v>
      </c>
      <c r="V2528" s="7" t="str">
        <f>"Q"&amp;ROUNDUP(MONTH(SalesDataTable[[#This Row],[Order Date]])/3,0)</f>
        <v>Q4</v>
      </c>
      <c r="W2528" s="8">
        <f>MONTH(SalesDataTable[[#This Row],[Order Date]])</f>
        <v>12</v>
      </c>
      <c r="X2528" s="7" t="str">
        <f>TEXT(SalesDataTable[[#This Row],[Order Date]],"mmm")</f>
        <v>Dec</v>
      </c>
    </row>
    <row r="2529" spans="1:24" ht="15.6">
      <c r="A2529" s="2">
        <v>3517</v>
      </c>
      <c r="B2529" s="12">
        <v>46361</v>
      </c>
      <c r="C2529" s="14">
        <f>YEAR(SalesDataTable[[#This Row],[Order Date]])</f>
        <v>2026</v>
      </c>
      <c r="D2529" s="14">
        <f>ROUNDUP(MONTH(SalesDataTable[[#This Row],[Order Date]])/3,0)</f>
        <v>4</v>
      </c>
      <c r="E2529" s="14">
        <f>MONTH(SalesDataTable[[#This Row],[Order Date]])</f>
        <v>12</v>
      </c>
      <c r="F2529" s="14" t="str">
        <f>TEXT(SalesDataTable[[#This Row],[Order Date]],"mmm")</f>
        <v>Dec</v>
      </c>
      <c r="G2529" s="3" t="s">
        <v>20</v>
      </c>
      <c r="H2529" s="3" t="s">
        <v>47</v>
      </c>
      <c r="I2529" s="3" t="s">
        <v>28</v>
      </c>
      <c r="J2529" s="3" t="s">
        <v>13</v>
      </c>
      <c r="K2529" s="3" t="s">
        <v>9</v>
      </c>
      <c r="L2529" s="3" t="s">
        <v>37</v>
      </c>
      <c r="M2529" s="8">
        <v>1</v>
      </c>
      <c r="N2529" s="5">
        <v>152.44</v>
      </c>
      <c r="O2529" s="6">
        <v>0.1</v>
      </c>
      <c r="P2529" s="5">
        <v>76.91</v>
      </c>
      <c r="Q2529" s="5">
        <f t="shared" si="156"/>
        <v>137.196</v>
      </c>
      <c r="R2529" s="5">
        <f t="shared" si="157"/>
        <v>76.91</v>
      </c>
      <c r="S2529" s="5">
        <f t="shared" si="158"/>
        <v>60.286000000000001</v>
      </c>
      <c r="T2529" s="7">
        <f t="shared" si="159"/>
        <v>0.43941514329863846</v>
      </c>
      <c r="U2529" s="4">
        <f>YEAR(SalesDataTable[[#This Row],[Order Date]])</f>
        <v>2026</v>
      </c>
      <c r="V2529" s="7" t="str">
        <f>"Q"&amp;ROUNDUP(MONTH(SalesDataTable[[#This Row],[Order Date]])/3,0)</f>
        <v>Q4</v>
      </c>
      <c r="W2529" s="8">
        <f>MONTH(SalesDataTable[[#This Row],[Order Date]])</f>
        <v>12</v>
      </c>
      <c r="X2529" s="7" t="str">
        <f>TEXT(SalesDataTable[[#This Row],[Order Date]],"mmm")</f>
        <v>Dec</v>
      </c>
    </row>
    <row r="2530" spans="1:24" ht="15.6">
      <c r="A2530" s="2">
        <v>4055</v>
      </c>
      <c r="B2530" s="12">
        <v>46361</v>
      </c>
      <c r="C2530" s="14">
        <f>YEAR(SalesDataTable[[#This Row],[Order Date]])</f>
        <v>2026</v>
      </c>
      <c r="D2530" s="14">
        <f>ROUNDUP(MONTH(SalesDataTable[[#This Row],[Order Date]])/3,0)</f>
        <v>4</v>
      </c>
      <c r="E2530" s="14">
        <f>MONTH(SalesDataTable[[#This Row],[Order Date]])</f>
        <v>12</v>
      </c>
      <c r="F2530" s="14" t="str">
        <f>TEXT(SalesDataTable[[#This Row],[Order Date]],"mmm")</f>
        <v>Dec</v>
      </c>
      <c r="G2530" s="3" t="s">
        <v>6</v>
      </c>
      <c r="H2530" s="3" t="s">
        <v>43</v>
      </c>
      <c r="I2530" s="3" t="s">
        <v>2</v>
      </c>
      <c r="J2530" s="3" t="s">
        <v>3</v>
      </c>
      <c r="K2530" s="3" t="s">
        <v>23</v>
      </c>
      <c r="L2530" s="3"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c r="U2530" s="4">
        <f>YEAR(SalesDataTable[[#This Row],[Order Date]])</f>
        <v>2026</v>
      </c>
      <c r="V2530" s="7" t="str">
        <f>"Q"&amp;ROUNDUP(MONTH(SalesDataTable[[#This Row],[Order Date]])/3,0)</f>
        <v>Q4</v>
      </c>
      <c r="W2530" s="8">
        <f>MONTH(SalesDataTable[[#This Row],[Order Date]])</f>
        <v>12</v>
      </c>
      <c r="X2530" s="7" t="str">
        <f>TEXT(SalesDataTable[[#This Row],[Order Date]],"mmm")</f>
        <v>Dec</v>
      </c>
    </row>
    <row r="2531" spans="1:24" ht="15.6">
      <c r="A2531" s="2">
        <v>4168</v>
      </c>
      <c r="B2531" s="12">
        <v>46361</v>
      </c>
      <c r="C2531" s="14">
        <f>YEAR(SalesDataTable[[#This Row],[Order Date]])</f>
        <v>2026</v>
      </c>
      <c r="D2531" s="14">
        <f>ROUNDUP(MONTH(SalesDataTable[[#This Row],[Order Date]])/3,0)</f>
        <v>4</v>
      </c>
      <c r="E2531" s="14">
        <f>MONTH(SalesDataTable[[#This Row],[Order Date]])</f>
        <v>12</v>
      </c>
      <c r="F2531" s="14" t="str">
        <f>TEXT(SalesDataTable[[#This Row],[Order Date]],"mmm")</f>
        <v>Dec</v>
      </c>
      <c r="G2531" s="3" t="s">
        <v>0</v>
      </c>
      <c r="H2531" s="3" t="s">
        <v>1</v>
      </c>
      <c r="I2531" s="3" t="s">
        <v>2</v>
      </c>
      <c r="J2531" s="3" t="s">
        <v>13</v>
      </c>
      <c r="K2531" s="3" t="s">
        <v>9</v>
      </c>
      <c r="L2531" s="3"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c r="U2531" s="4">
        <f>YEAR(SalesDataTable[[#This Row],[Order Date]])</f>
        <v>2026</v>
      </c>
      <c r="V2531" s="7" t="str">
        <f>"Q"&amp;ROUNDUP(MONTH(SalesDataTable[[#This Row],[Order Date]])/3,0)</f>
        <v>Q4</v>
      </c>
      <c r="W2531" s="8">
        <f>MONTH(SalesDataTable[[#This Row],[Order Date]])</f>
        <v>12</v>
      </c>
      <c r="X2531" s="7" t="str">
        <f>TEXT(SalesDataTable[[#This Row],[Order Date]],"mmm")</f>
        <v>Dec</v>
      </c>
    </row>
    <row r="2532" spans="1:24" ht="15.6">
      <c r="A2532" s="2">
        <v>4317</v>
      </c>
      <c r="B2532" s="12">
        <v>46361</v>
      </c>
      <c r="C2532" s="14">
        <f>YEAR(SalesDataTable[[#This Row],[Order Date]])</f>
        <v>2026</v>
      </c>
      <c r="D2532" s="14">
        <f>ROUNDUP(MONTH(SalesDataTable[[#This Row],[Order Date]])/3,0)</f>
        <v>4</v>
      </c>
      <c r="E2532" s="14">
        <f>MONTH(SalesDataTable[[#This Row],[Order Date]])</f>
        <v>12</v>
      </c>
      <c r="F2532" s="14" t="str">
        <f>TEXT(SalesDataTable[[#This Row],[Order Date]],"mmm")</f>
        <v>Dec</v>
      </c>
      <c r="G2532" s="3" t="s">
        <v>11</v>
      </c>
      <c r="H2532" s="3" t="s">
        <v>52</v>
      </c>
      <c r="I2532" s="3" t="s">
        <v>28</v>
      </c>
      <c r="J2532" s="3" t="s">
        <v>3</v>
      </c>
      <c r="K2532" s="3" t="s">
        <v>9</v>
      </c>
      <c r="L2532" s="3" t="s">
        <v>46</v>
      </c>
      <c r="M2532" s="8">
        <v>1</v>
      </c>
      <c r="N2532" s="5">
        <v>71.55</v>
      </c>
      <c r="O2532" s="6">
        <v>0.1</v>
      </c>
      <c r="P2532" s="5">
        <v>32.07</v>
      </c>
      <c r="Q2532" s="5">
        <f t="shared" si="156"/>
        <v>64.394999999999996</v>
      </c>
      <c r="R2532" s="5">
        <f t="shared" si="157"/>
        <v>32.07</v>
      </c>
      <c r="S2532" s="5">
        <f t="shared" si="158"/>
        <v>32.324999999999996</v>
      </c>
      <c r="T2532" s="7">
        <f t="shared" si="159"/>
        <v>0.50197996738877237</v>
      </c>
      <c r="U2532" s="4">
        <f>YEAR(SalesDataTable[[#This Row],[Order Date]])</f>
        <v>2026</v>
      </c>
      <c r="V2532" s="7" t="str">
        <f>"Q"&amp;ROUNDUP(MONTH(SalesDataTable[[#This Row],[Order Date]])/3,0)</f>
        <v>Q4</v>
      </c>
      <c r="W2532" s="8">
        <f>MONTH(SalesDataTable[[#This Row],[Order Date]])</f>
        <v>12</v>
      </c>
      <c r="X2532" s="7" t="str">
        <f>TEXT(SalesDataTable[[#This Row],[Order Date]],"mmm")</f>
        <v>Dec</v>
      </c>
    </row>
    <row r="2533" spans="1:24" ht="15.6">
      <c r="A2533" s="2">
        <v>4879</v>
      </c>
      <c r="B2533" s="12">
        <v>46361</v>
      </c>
      <c r="C2533" s="14">
        <f>YEAR(SalesDataTable[[#This Row],[Order Date]])</f>
        <v>2026</v>
      </c>
      <c r="D2533" s="14">
        <f>ROUNDUP(MONTH(SalesDataTable[[#This Row],[Order Date]])/3,0)</f>
        <v>4</v>
      </c>
      <c r="E2533" s="14">
        <f>MONTH(SalesDataTable[[#This Row],[Order Date]])</f>
        <v>12</v>
      </c>
      <c r="F2533" s="14" t="str">
        <f>TEXT(SalesDataTable[[#This Row],[Order Date]],"mmm")</f>
        <v>Dec</v>
      </c>
      <c r="G2533" s="3" t="s">
        <v>11</v>
      </c>
      <c r="H2533" s="3" t="s">
        <v>12</v>
      </c>
      <c r="I2533" s="3" t="s">
        <v>28</v>
      </c>
      <c r="J2533" s="3" t="s">
        <v>3</v>
      </c>
      <c r="K2533" s="3" t="s">
        <v>9</v>
      </c>
      <c r="L2533" s="3"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c r="U2533" s="4">
        <f>YEAR(SalesDataTable[[#This Row],[Order Date]])</f>
        <v>2026</v>
      </c>
      <c r="V2533" s="7" t="str">
        <f>"Q"&amp;ROUNDUP(MONTH(SalesDataTable[[#This Row],[Order Date]])/3,0)</f>
        <v>Q4</v>
      </c>
      <c r="W2533" s="8">
        <f>MONTH(SalesDataTable[[#This Row],[Order Date]])</f>
        <v>12</v>
      </c>
      <c r="X2533" s="7" t="str">
        <f>TEXT(SalesDataTable[[#This Row],[Order Date]],"mmm")</f>
        <v>Dec</v>
      </c>
    </row>
    <row r="2534" spans="1:24" ht="15.6">
      <c r="A2534" s="2">
        <v>467</v>
      </c>
      <c r="B2534" s="12">
        <v>46362</v>
      </c>
      <c r="C2534" s="14">
        <f>YEAR(SalesDataTable[[#This Row],[Order Date]])</f>
        <v>2026</v>
      </c>
      <c r="D2534" s="14">
        <f>ROUNDUP(MONTH(SalesDataTable[[#This Row],[Order Date]])/3,0)</f>
        <v>4</v>
      </c>
      <c r="E2534" s="14">
        <f>MONTH(SalesDataTable[[#This Row],[Order Date]])</f>
        <v>12</v>
      </c>
      <c r="F2534" s="14" t="str">
        <f>TEXT(SalesDataTable[[#This Row],[Order Date]],"mmm")</f>
        <v>Dec</v>
      </c>
      <c r="G2534" s="3" t="s">
        <v>0</v>
      </c>
      <c r="H2534" s="3" t="s">
        <v>1</v>
      </c>
      <c r="I2534" s="3" t="s">
        <v>28</v>
      </c>
      <c r="J2534" s="3" t="s">
        <v>3</v>
      </c>
      <c r="K2534" s="3" t="s">
        <v>4</v>
      </c>
      <c r="L2534" s="3" t="s">
        <v>22</v>
      </c>
      <c r="M2534" s="8">
        <v>2</v>
      </c>
      <c r="N2534" s="5">
        <v>50.68</v>
      </c>
      <c r="O2534" s="6">
        <v>0.15</v>
      </c>
      <c r="P2534" s="5">
        <v>22.41</v>
      </c>
      <c r="Q2534" s="5">
        <f t="shared" si="156"/>
        <v>86.155999999999992</v>
      </c>
      <c r="R2534" s="5">
        <f t="shared" si="157"/>
        <v>44.82</v>
      </c>
      <c r="S2534" s="5">
        <f t="shared" si="158"/>
        <v>41.335999999999991</v>
      </c>
      <c r="T2534" s="7">
        <f t="shared" si="159"/>
        <v>0.47978086262129155</v>
      </c>
      <c r="U2534" s="4">
        <f>YEAR(SalesDataTable[[#This Row],[Order Date]])</f>
        <v>2026</v>
      </c>
      <c r="V2534" s="7" t="str">
        <f>"Q"&amp;ROUNDUP(MONTH(SalesDataTable[[#This Row],[Order Date]])/3,0)</f>
        <v>Q4</v>
      </c>
      <c r="W2534" s="8">
        <f>MONTH(SalesDataTable[[#This Row],[Order Date]])</f>
        <v>12</v>
      </c>
      <c r="X2534" s="7" t="str">
        <f>TEXT(SalesDataTable[[#This Row],[Order Date]],"mmm")</f>
        <v>Dec</v>
      </c>
    </row>
    <row r="2535" spans="1:24" ht="15.6">
      <c r="A2535" s="2">
        <v>825</v>
      </c>
      <c r="B2535" s="12">
        <v>46362</v>
      </c>
      <c r="C2535" s="14">
        <f>YEAR(SalesDataTable[[#This Row],[Order Date]])</f>
        <v>2026</v>
      </c>
      <c r="D2535" s="14">
        <f>ROUNDUP(MONTH(SalesDataTable[[#This Row],[Order Date]])/3,0)</f>
        <v>4</v>
      </c>
      <c r="E2535" s="14">
        <f>MONTH(SalesDataTable[[#This Row],[Order Date]])</f>
        <v>12</v>
      </c>
      <c r="F2535" s="14" t="str">
        <f>TEXT(SalesDataTable[[#This Row],[Order Date]],"mmm")</f>
        <v>Dec</v>
      </c>
      <c r="G2535" s="3" t="s">
        <v>20</v>
      </c>
      <c r="H2535" s="3" t="s">
        <v>31</v>
      </c>
      <c r="I2535" s="3" t="s">
        <v>2</v>
      </c>
      <c r="J2535" s="3" t="s">
        <v>13</v>
      </c>
      <c r="K2535" s="3" t="s">
        <v>4</v>
      </c>
      <c r="L2535" s="3" t="s">
        <v>30</v>
      </c>
      <c r="M2535" s="8">
        <v>1</v>
      </c>
      <c r="N2535" s="5">
        <v>101.26</v>
      </c>
      <c r="O2535" s="6">
        <v>0</v>
      </c>
      <c r="P2535" s="5">
        <v>51.7</v>
      </c>
      <c r="Q2535" s="5">
        <f t="shared" si="156"/>
        <v>101.26</v>
      </c>
      <c r="R2535" s="5">
        <f t="shared" si="157"/>
        <v>51.7</v>
      </c>
      <c r="S2535" s="5">
        <f t="shared" si="158"/>
        <v>49.56</v>
      </c>
      <c r="T2535" s="7">
        <f t="shared" si="159"/>
        <v>0.4894331424056883</v>
      </c>
      <c r="U2535" s="4">
        <f>YEAR(SalesDataTable[[#This Row],[Order Date]])</f>
        <v>2026</v>
      </c>
      <c r="V2535" s="7" t="str">
        <f>"Q"&amp;ROUNDUP(MONTH(SalesDataTable[[#This Row],[Order Date]])/3,0)</f>
        <v>Q4</v>
      </c>
      <c r="W2535" s="8">
        <f>MONTH(SalesDataTable[[#This Row],[Order Date]])</f>
        <v>12</v>
      </c>
      <c r="X2535" s="7" t="str">
        <f>TEXT(SalesDataTable[[#This Row],[Order Date]],"mmm")</f>
        <v>Dec</v>
      </c>
    </row>
    <row r="2536" spans="1:24" ht="15.6">
      <c r="A2536" s="2">
        <v>2346</v>
      </c>
      <c r="B2536" s="12">
        <v>46362</v>
      </c>
      <c r="C2536" s="14">
        <f>YEAR(SalesDataTable[[#This Row],[Order Date]])</f>
        <v>2026</v>
      </c>
      <c r="D2536" s="14">
        <f>ROUNDUP(MONTH(SalesDataTable[[#This Row],[Order Date]])/3,0)</f>
        <v>4</v>
      </c>
      <c r="E2536" s="14">
        <f>MONTH(SalesDataTable[[#This Row],[Order Date]])</f>
        <v>12</v>
      </c>
      <c r="F2536" s="14" t="str">
        <f>TEXT(SalesDataTable[[#This Row],[Order Date]],"mmm")</f>
        <v>Dec</v>
      </c>
      <c r="G2536" s="3" t="s">
        <v>0</v>
      </c>
      <c r="H2536" s="3" t="s">
        <v>1</v>
      </c>
      <c r="I2536" s="3" t="s">
        <v>28</v>
      </c>
      <c r="J2536" s="3" t="s">
        <v>16</v>
      </c>
      <c r="K2536" s="3" t="s">
        <v>14</v>
      </c>
      <c r="L2536" s="3"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c r="U2536" s="4">
        <f>YEAR(SalesDataTable[[#This Row],[Order Date]])</f>
        <v>2026</v>
      </c>
      <c r="V2536" s="7" t="str">
        <f>"Q"&amp;ROUNDUP(MONTH(SalesDataTable[[#This Row],[Order Date]])/3,0)</f>
        <v>Q4</v>
      </c>
      <c r="W2536" s="8">
        <f>MONTH(SalesDataTable[[#This Row],[Order Date]])</f>
        <v>12</v>
      </c>
      <c r="X2536" s="7" t="str">
        <f>TEXT(SalesDataTable[[#This Row],[Order Date]],"mmm")</f>
        <v>Dec</v>
      </c>
    </row>
    <row r="2537" spans="1:24" ht="15.6">
      <c r="A2537" s="2">
        <v>3095</v>
      </c>
      <c r="B2537" s="12">
        <v>46362</v>
      </c>
      <c r="C2537" s="14">
        <f>YEAR(SalesDataTable[[#This Row],[Order Date]])</f>
        <v>2026</v>
      </c>
      <c r="D2537" s="14">
        <f>ROUNDUP(MONTH(SalesDataTable[[#This Row],[Order Date]])/3,0)</f>
        <v>4</v>
      </c>
      <c r="E2537" s="14">
        <f>MONTH(SalesDataTable[[#This Row],[Order Date]])</f>
        <v>12</v>
      </c>
      <c r="F2537" s="14" t="str">
        <f>TEXT(SalesDataTable[[#This Row],[Order Date]],"mmm")</f>
        <v>Dec</v>
      </c>
      <c r="G2537" s="3" t="s">
        <v>6</v>
      </c>
      <c r="H2537" s="3" t="s">
        <v>43</v>
      </c>
      <c r="I2537" s="3" t="s">
        <v>2</v>
      </c>
      <c r="J2537" s="3" t="s">
        <v>13</v>
      </c>
      <c r="K2537" s="3" t="s">
        <v>14</v>
      </c>
      <c r="L2537" s="3"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c r="U2537" s="4">
        <f>YEAR(SalesDataTable[[#This Row],[Order Date]])</f>
        <v>2026</v>
      </c>
      <c r="V2537" s="7" t="str">
        <f>"Q"&amp;ROUNDUP(MONTH(SalesDataTable[[#This Row],[Order Date]])/3,0)</f>
        <v>Q4</v>
      </c>
      <c r="W2537" s="8">
        <f>MONTH(SalesDataTable[[#This Row],[Order Date]])</f>
        <v>12</v>
      </c>
      <c r="X2537" s="7" t="str">
        <f>TEXT(SalesDataTable[[#This Row],[Order Date]],"mmm")</f>
        <v>Dec</v>
      </c>
    </row>
    <row r="2538" spans="1:24" ht="15.6">
      <c r="A2538" s="2">
        <v>3580</v>
      </c>
      <c r="B2538" s="12">
        <v>46362</v>
      </c>
      <c r="C2538" s="14">
        <f>YEAR(SalesDataTable[[#This Row],[Order Date]])</f>
        <v>2026</v>
      </c>
      <c r="D2538" s="14">
        <f>ROUNDUP(MONTH(SalesDataTable[[#This Row],[Order Date]])/3,0)</f>
        <v>4</v>
      </c>
      <c r="E2538" s="14">
        <f>MONTH(SalesDataTable[[#This Row],[Order Date]])</f>
        <v>12</v>
      </c>
      <c r="F2538" s="14" t="str">
        <f>TEXT(SalesDataTable[[#This Row],[Order Date]],"mmm")</f>
        <v>Dec</v>
      </c>
      <c r="G2538" s="3" t="s">
        <v>20</v>
      </c>
      <c r="H2538" s="3" t="s">
        <v>31</v>
      </c>
      <c r="I2538" s="3" t="s">
        <v>19</v>
      </c>
      <c r="J2538" s="3" t="s">
        <v>13</v>
      </c>
      <c r="K2538" s="3" t="s">
        <v>9</v>
      </c>
      <c r="L2538" s="3" t="s">
        <v>46</v>
      </c>
      <c r="M2538" s="8">
        <v>2</v>
      </c>
      <c r="N2538" s="5">
        <v>73.16</v>
      </c>
      <c r="O2538" s="6">
        <v>0.15</v>
      </c>
      <c r="P2538" s="5">
        <v>32.64</v>
      </c>
      <c r="Q2538" s="5">
        <f t="shared" si="156"/>
        <v>124.37199999999999</v>
      </c>
      <c r="R2538" s="5">
        <f t="shared" si="157"/>
        <v>65.28</v>
      </c>
      <c r="S2538" s="5">
        <f t="shared" si="158"/>
        <v>59.091999999999985</v>
      </c>
      <c r="T2538" s="7">
        <f t="shared" si="159"/>
        <v>0.47512301804264617</v>
      </c>
      <c r="U2538" s="4">
        <f>YEAR(SalesDataTable[[#This Row],[Order Date]])</f>
        <v>2026</v>
      </c>
      <c r="V2538" s="7" t="str">
        <f>"Q"&amp;ROUNDUP(MONTH(SalesDataTable[[#This Row],[Order Date]])/3,0)</f>
        <v>Q4</v>
      </c>
      <c r="W2538" s="8">
        <f>MONTH(SalesDataTable[[#This Row],[Order Date]])</f>
        <v>12</v>
      </c>
      <c r="X2538" s="7" t="str">
        <f>TEXT(SalesDataTable[[#This Row],[Order Date]],"mmm")</f>
        <v>Dec</v>
      </c>
    </row>
    <row r="2539" spans="1:24" ht="15.6">
      <c r="A2539" s="2">
        <v>4672</v>
      </c>
      <c r="B2539" s="12">
        <v>46362</v>
      </c>
      <c r="C2539" s="14">
        <f>YEAR(SalesDataTable[[#This Row],[Order Date]])</f>
        <v>2026</v>
      </c>
      <c r="D2539" s="14">
        <f>ROUNDUP(MONTH(SalesDataTable[[#This Row],[Order Date]])/3,0)</f>
        <v>4</v>
      </c>
      <c r="E2539" s="14">
        <f>MONTH(SalesDataTable[[#This Row],[Order Date]])</f>
        <v>12</v>
      </c>
      <c r="F2539" s="14" t="str">
        <f>TEXT(SalesDataTable[[#This Row],[Order Date]],"mmm")</f>
        <v>Dec</v>
      </c>
      <c r="G2539" s="3" t="s">
        <v>6</v>
      </c>
      <c r="H2539" s="3" t="s">
        <v>27</v>
      </c>
      <c r="I2539" s="3" t="s">
        <v>2</v>
      </c>
      <c r="J2539" s="3" t="s">
        <v>16</v>
      </c>
      <c r="K2539" s="3" t="s">
        <v>14</v>
      </c>
      <c r="L2539" s="3" t="s">
        <v>32</v>
      </c>
      <c r="M2539" s="8">
        <v>2</v>
      </c>
      <c r="N2539" s="5">
        <v>47.43</v>
      </c>
      <c r="O2539" s="6">
        <v>0.05</v>
      </c>
      <c r="P2539" s="5">
        <v>18.63</v>
      </c>
      <c r="Q2539" s="5">
        <f t="shared" si="156"/>
        <v>90.11699999999999</v>
      </c>
      <c r="R2539" s="5">
        <f t="shared" si="157"/>
        <v>37.26</v>
      </c>
      <c r="S2539" s="5">
        <f t="shared" si="158"/>
        <v>52.856999999999992</v>
      </c>
      <c r="T2539" s="7">
        <f t="shared" si="159"/>
        <v>0.58653750124837711</v>
      </c>
      <c r="U2539" s="4">
        <f>YEAR(SalesDataTable[[#This Row],[Order Date]])</f>
        <v>2026</v>
      </c>
      <c r="V2539" s="7" t="str">
        <f>"Q"&amp;ROUNDUP(MONTH(SalesDataTable[[#This Row],[Order Date]])/3,0)</f>
        <v>Q4</v>
      </c>
      <c r="W2539" s="8">
        <f>MONTH(SalesDataTable[[#This Row],[Order Date]])</f>
        <v>12</v>
      </c>
      <c r="X2539" s="7" t="str">
        <f>TEXT(SalesDataTable[[#This Row],[Order Date]],"mmm")</f>
        <v>Dec</v>
      </c>
    </row>
    <row r="2540" spans="1:24" ht="15.6">
      <c r="A2540" s="2">
        <v>533</v>
      </c>
      <c r="B2540" s="12">
        <v>46363</v>
      </c>
      <c r="C2540" s="14">
        <f>YEAR(SalesDataTable[[#This Row],[Order Date]])</f>
        <v>2026</v>
      </c>
      <c r="D2540" s="14">
        <f>ROUNDUP(MONTH(SalesDataTable[[#This Row],[Order Date]])/3,0)</f>
        <v>4</v>
      </c>
      <c r="E2540" s="14">
        <f>MONTH(SalesDataTable[[#This Row],[Order Date]])</f>
        <v>12</v>
      </c>
      <c r="F2540" s="14" t="str">
        <f>TEXT(SalesDataTable[[#This Row],[Order Date]],"mmm")</f>
        <v>Dec</v>
      </c>
      <c r="G2540" s="3" t="s">
        <v>0</v>
      </c>
      <c r="H2540" s="3" t="s">
        <v>36</v>
      </c>
      <c r="I2540" s="3" t="s">
        <v>2</v>
      </c>
      <c r="J2540" s="3" t="s">
        <v>13</v>
      </c>
      <c r="K2540" s="3" t="s">
        <v>14</v>
      </c>
      <c r="L2540" s="3" t="s">
        <v>15</v>
      </c>
      <c r="M2540" s="8">
        <v>1</v>
      </c>
      <c r="N2540" s="5">
        <v>35.93</v>
      </c>
      <c r="O2540" s="6">
        <v>0.05</v>
      </c>
      <c r="P2540" s="5">
        <v>13.23</v>
      </c>
      <c r="Q2540" s="5">
        <f t="shared" si="156"/>
        <v>34.133499999999998</v>
      </c>
      <c r="R2540" s="5">
        <f t="shared" si="157"/>
        <v>13.23</v>
      </c>
      <c r="S2540" s="5">
        <f t="shared" si="158"/>
        <v>20.903499999999998</v>
      </c>
      <c r="T2540" s="7">
        <f t="shared" si="159"/>
        <v>0.6124042363074399</v>
      </c>
      <c r="U2540" s="4">
        <f>YEAR(SalesDataTable[[#This Row],[Order Date]])</f>
        <v>2026</v>
      </c>
      <c r="V2540" s="7" t="str">
        <f>"Q"&amp;ROUNDUP(MONTH(SalesDataTable[[#This Row],[Order Date]])/3,0)</f>
        <v>Q4</v>
      </c>
      <c r="W2540" s="8">
        <f>MONTH(SalesDataTable[[#This Row],[Order Date]])</f>
        <v>12</v>
      </c>
      <c r="X2540" s="7" t="str">
        <f>TEXT(SalesDataTable[[#This Row],[Order Date]],"mmm")</f>
        <v>Dec</v>
      </c>
    </row>
    <row r="2541" spans="1:24" ht="15.6">
      <c r="A2541" s="2">
        <v>2160</v>
      </c>
      <c r="B2541" s="12">
        <v>46363</v>
      </c>
      <c r="C2541" s="14">
        <f>YEAR(SalesDataTable[[#This Row],[Order Date]])</f>
        <v>2026</v>
      </c>
      <c r="D2541" s="14">
        <f>ROUNDUP(MONTH(SalesDataTable[[#This Row],[Order Date]])/3,0)</f>
        <v>4</v>
      </c>
      <c r="E2541" s="14">
        <f>MONTH(SalesDataTable[[#This Row],[Order Date]])</f>
        <v>12</v>
      </c>
      <c r="F2541" s="14" t="str">
        <f>TEXT(SalesDataTable[[#This Row],[Order Date]],"mmm")</f>
        <v>Dec</v>
      </c>
      <c r="G2541" s="3" t="s">
        <v>0</v>
      </c>
      <c r="H2541" s="3" t="s">
        <v>50</v>
      </c>
      <c r="I2541" s="3" t="s">
        <v>28</v>
      </c>
      <c r="J2541" s="3" t="s">
        <v>3</v>
      </c>
      <c r="K2541" s="3" t="s">
        <v>14</v>
      </c>
      <c r="L2541" s="3" t="s">
        <v>15</v>
      </c>
      <c r="M2541" s="8">
        <v>1</v>
      </c>
      <c r="N2541" s="5">
        <v>35.53</v>
      </c>
      <c r="O2541" s="6">
        <v>0.05</v>
      </c>
      <c r="P2541" s="5">
        <v>13.28</v>
      </c>
      <c r="Q2541" s="5">
        <f t="shared" si="156"/>
        <v>33.753500000000003</v>
      </c>
      <c r="R2541" s="5">
        <f t="shared" si="157"/>
        <v>13.28</v>
      </c>
      <c r="S2541" s="5">
        <f t="shared" si="158"/>
        <v>20.473500000000001</v>
      </c>
      <c r="T2541" s="7">
        <f t="shared" si="159"/>
        <v>0.6065593197742456</v>
      </c>
      <c r="U2541" s="4">
        <f>YEAR(SalesDataTable[[#This Row],[Order Date]])</f>
        <v>2026</v>
      </c>
      <c r="V2541" s="7" t="str">
        <f>"Q"&amp;ROUNDUP(MONTH(SalesDataTable[[#This Row],[Order Date]])/3,0)</f>
        <v>Q4</v>
      </c>
      <c r="W2541" s="8">
        <f>MONTH(SalesDataTable[[#This Row],[Order Date]])</f>
        <v>12</v>
      </c>
      <c r="X2541" s="7" t="str">
        <f>TEXT(SalesDataTable[[#This Row],[Order Date]],"mmm")</f>
        <v>Dec</v>
      </c>
    </row>
    <row r="2542" spans="1:24" ht="15.6">
      <c r="A2542" s="2">
        <v>2841</v>
      </c>
      <c r="B2542" s="12">
        <v>46363</v>
      </c>
      <c r="C2542" s="14">
        <f>YEAR(SalesDataTable[[#This Row],[Order Date]])</f>
        <v>2026</v>
      </c>
      <c r="D2542" s="14">
        <f>ROUNDUP(MONTH(SalesDataTable[[#This Row],[Order Date]])/3,0)</f>
        <v>4</v>
      </c>
      <c r="E2542" s="14">
        <f>MONTH(SalesDataTable[[#This Row],[Order Date]])</f>
        <v>12</v>
      </c>
      <c r="F2542" s="14" t="str">
        <f>TEXT(SalesDataTable[[#This Row],[Order Date]],"mmm")</f>
        <v>Dec</v>
      </c>
      <c r="G2542" s="3" t="s">
        <v>6</v>
      </c>
      <c r="H2542" s="3" t="s">
        <v>49</v>
      </c>
      <c r="I2542" s="3" t="s">
        <v>2</v>
      </c>
      <c r="J2542" s="3" t="s">
        <v>13</v>
      </c>
      <c r="K2542" s="3" t="s">
        <v>23</v>
      </c>
      <c r="L2542" s="3"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c r="U2542" s="4">
        <f>YEAR(SalesDataTable[[#This Row],[Order Date]])</f>
        <v>2026</v>
      </c>
      <c r="V2542" s="7" t="str">
        <f>"Q"&amp;ROUNDUP(MONTH(SalesDataTable[[#This Row],[Order Date]])/3,0)</f>
        <v>Q4</v>
      </c>
      <c r="W2542" s="8">
        <f>MONTH(SalesDataTable[[#This Row],[Order Date]])</f>
        <v>12</v>
      </c>
      <c r="X2542" s="7" t="str">
        <f>TEXT(SalesDataTable[[#This Row],[Order Date]],"mmm")</f>
        <v>Dec</v>
      </c>
    </row>
    <row r="2543" spans="1:24" ht="15.6">
      <c r="A2543" s="2">
        <v>3433</v>
      </c>
      <c r="B2543" s="12">
        <v>46363</v>
      </c>
      <c r="C2543" s="14">
        <f>YEAR(SalesDataTable[[#This Row],[Order Date]])</f>
        <v>2026</v>
      </c>
      <c r="D2543" s="14">
        <f>ROUNDUP(MONTH(SalesDataTable[[#This Row],[Order Date]])/3,0)</f>
        <v>4</v>
      </c>
      <c r="E2543" s="14">
        <f>MONTH(SalesDataTable[[#This Row],[Order Date]])</f>
        <v>12</v>
      </c>
      <c r="F2543" s="14" t="str">
        <f>TEXT(SalesDataTable[[#This Row],[Order Date]],"mmm")</f>
        <v>Dec</v>
      </c>
      <c r="G2543" s="3" t="s">
        <v>0</v>
      </c>
      <c r="H2543" s="3" t="s">
        <v>1</v>
      </c>
      <c r="I2543" s="3" t="s">
        <v>2</v>
      </c>
      <c r="J2543" s="3" t="s">
        <v>13</v>
      </c>
      <c r="K2543" s="3" t="s">
        <v>14</v>
      </c>
      <c r="L2543" s="3"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c r="U2543" s="4">
        <f>YEAR(SalesDataTable[[#This Row],[Order Date]])</f>
        <v>2026</v>
      </c>
      <c r="V2543" s="7" t="str">
        <f>"Q"&amp;ROUNDUP(MONTH(SalesDataTable[[#This Row],[Order Date]])/3,0)</f>
        <v>Q4</v>
      </c>
      <c r="W2543" s="8">
        <f>MONTH(SalesDataTable[[#This Row],[Order Date]])</f>
        <v>12</v>
      </c>
      <c r="X2543" s="7" t="str">
        <f>TEXT(SalesDataTable[[#This Row],[Order Date]],"mmm")</f>
        <v>Dec</v>
      </c>
    </row>
    <row r="2544" spans="1:24" ht="15.6">
      <c r="A2544" s="2">
        <v>3763</v>
      </c>
      <c r="B2544" s="12">
        <v>46363</v>
      </c>
      <c r="C2544" s="14">
        <f>YEAR(SalesDataTable[[#This Row],[Order Date]])</f>
        <v>2026</v>
      </c>
      <c r="D2544" s="14">
        <f>ROUNDUP(MONTH(SalesDataTable[[#This Row],[Order Date]])/3,0)</f>
        <v>4</v>
      </c>
      <c r="E2544" s="14">
        <f>MONTH(SalesDataTable[[#This Row],[Order Date]])</f>
        <v>12</v>
      </c>
      <c r="F2544" s="14" t="str">
        <f>TEXT(SalesDataTable[[#This Row],[Order Date]],"mmm")</f>
        <v>Dec</v>
      </c>
      <c r="G2544" s="3" t="s">
        <v>6</v>
      </c>
      <c r="H2544" s="3" t="s">
        <v>49</v>
      </c>
      <c r="I2544" s="3" t="s">
        <v>2</v>
      </c>
      <c r="J2544" s="3" t="s">
        <v>13</v>
      </c>
      <c r="K2544" s="3" t="s">
        <v>14</v>
      </c>
      <c r="L2544" s="3"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c r="U2544" s="4">
        <f>YEAR(SalesDataTable[[#This Row],[Order Date]])</f>
        <v>2026</v>
      </c>
      <c r="V2544" s="7" t="str">
        <f>"Q"&amp;ROUNDUP(MONTH(SalesDataTable[[#This Row],[Order Date]])/3,0)</f>
        <v>Q4</v>
      </c>
      <c r="W2544" s="8">
        <f>MONTH(SalesDataTable[[#This Row],[Order Date]])</f>
        <v>12</v>
      </c>
      <c r="X2544" s="7" t="str">
        <f>TEXT(SalesDataTable[[#This Row],[Order Date]],"mmm")</f>
        <v>Dec</v>
      </c>
    </row>
    <row r="2545" spans="1:24" ht="15.6">
      <c r="A2545" s="2">
        <v>706</v>
      </c>
      <c r="B2545" s="12">
        <v>46364</v>
      </c>
      <c r="C2545" s="14">
        <f>YEAR(SalesDataTable[[#This Row],[Order Date]])</f>
        <v>2026</v>
      </c>
      <c r="D2545" s="14">
        <f>ROUNDUP(MONTH(SalesDataTable[[#This Row],[Order Date]])/3,0)</f>
        <v>4</v>
      </c>
      <c r="E2545" s="14">
        <f>MONTH(SalesDataTable[[#This Row],[Order Date]])</f>
        <v>12</v>
      </c>
      <c r="F2545" s="14" t="str">
        <f>TEXT(SalesDataTable[[#This Row],[Order Date]],"mmm")</f>
        <v>Dec</v>
      </c>
      <c r="G2545" s="3" t="s">
        <v>6</v>
      </c>
      <c r="H2545" s="3" t="s">
        <v>43</v>
      </c>
      <c r="I2545" s="3" t="s">
        <v>19</v>
      </c>
      <c r="J2545" s="3" t="s">
        <v>3</v>
      </c>
      <c r="K2545" s="3" t="s">
        <v>14</v>
      </c>
      <c r="L2545" s="3" t="s">
        <v>32</v>
      </c>
      <c r="M2545" s="8">
        <v>4</v>
      </c>
      <c r="N2545" s="5">
        <v>46.48</v>
      </c>
      <c r="O2545" s="6">
        <v>0.1</v>
      </c>
      <c r="P2545" s="5">
        <v>18.66</v>
      </c>
      <c r="Q2545" s="5">
        <f t="shared" si="156"/>
        <v>167.328</v>
      </c>
      <c r="R2545" s="5">
        <f t="shared" si="157"/>
        <v>74.64</v>
      </c>
      <c r="S2545" s="5">
        <f t="shared" si="158"/>
        <v>92.688000000000002</v>
      </c>
      <c r="T2545" s="7">
        <f t="shared" si="159"/>
        <v>0.55393000573723461</v>
      </c>
      <c r="U2545" s="4">
        <f>YEAR(SalesDataTable[[#This Row],[Order Date]])</f>
        <v>2026</v>
      </c>
      <c r="V2545" s="7" t="str">
        <f>"Q"&amp;ROUNDUP(MONTH(SalesDataTable[[#This Row],[Order Date]])/3,0)</f>
        <v>Q4</v>
      </c>
      <c r="W2545" s="8">
        <f>MONTH(SalesDataTable[[#This Row],[Order Date]])</f>
        <v>12</v>
      </c>
      <c r="X2545" s="7" t="str">
        <f>TEXT(SalesDataTable[[#This Row],[Order Date]],"mmm")</f>
        <v>Dec</v>
      </c>
    </row>
    <row r="2546" spans="1:24" ht="15.6">
      <c r="A2546" s="2">
        <v>1086</v>
      </c>
      <c r="B2546" s="12">
        <v>46364</v>
      </c>
      <c r="C2546" s="14">
        <f>YEAR(SalesDataTable[[#This Row],[Order Date]])</f>
        <v>2026</v>
      </c>
      <c r="D2546" s="14">
        <f>ROUNDUP(MONTH(SalesDataTable[[#This Row],[Order Date]])/3,0)</f>
        <v>4</v>
      </c>
      <c r="E2546" s="14">
        <f>MONTH(SalesDataTable[[#This Row],[Order Date]])</f>
        <v>12</v>
      </c>
      <c r="F2546" s="14" t="str">
        <f>TEXT(SalesDataTable[[#This Row],[Order Date]],"mmm")</f>
        <v>Dec</v>
      </c>
      <c r="G2546" s="3" t="s">
        <v>20</v>
      </c>
      <c r="H2546" s="3" t="s">
        <v>47</v>
      </c>
      <c r="I2546" s="3" t="s">
        <v>8</v>
      </c>
      <c r="J2546" s="3" t="s">
        <v>16</v>
      </c>
      <c r="K2546" s="3" t="s">
        <v>9</v>
      </c>
      <c r="L2546" s="3"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c r="U2546" s="4">
        <f>YEAR(SalesDataTable[[#This Row],[Order Date]])</f>
        <v>2026</v>
      </c>
      <c r="V2546" s="7" t="str">
        <f>"Q"&amp;ROUNDUP(MONTH(SalesDataTable[[#This Row],[Order Date]])/3,0)</f>
        <v>Q4</v>
      </c>
      <c r="W2546" s="8">
        <f>MONTH(SalesDataTable[[#This Row],[Order Date]])</f>
        <v>12</v>
      </c>
      <c r="X2546" s="7" t="str">
        <f>TEXT(SalesDataTable[[#This Row],[Order Date]],"mmm")</f>
        <v>Dec</v>
      </c>
    </row>
    <row r="2547" spans="1:24" ht="15.6">
      <c r="A2547" s="2">
        <v>1204</v>
      </c>
      <c r="B2547" s="12">
        <v>46364</v>
      </c>
      <c r="C2547" s="14">
        <f>YEAR(SalesDataTable[[#This Row],[Order Date]])</f>
        <v>2026</v>
      </c>
      <c r="D2547" s="14">
        <f>ROUNDUP(MONTH(SalesDataTable[[#This Row],[Order Date]])/3,0)</f>
        <v>4</v>
      </c>
      <c r="E2547" s="14">
        <f>MONTH(SalesDataTable[[#This Row],[Order Date]])</f>
        <v>12</v>
      </c>
      <c r="F2547" s="14" t="str">
        <f>TEXT(SalesDataTable[[#This Row],[Order Date]],"mmm")</f>
        <v>Dec</v>
      </c>
      <c r="G2547" s="3" t="s">
        <v>11</v>
      </c>
      <c r="H2547" s="3" t="s">
        <v>39</v>
      </c>
      <c r="I2547" s="3" t="s">
        <v>2</v>
      </c>
      <c r="J2547" s="3" t="s">
        <v>13</v>
      </c>
      <c r="K2547" s="3" t="s">
        <v>34</v>
      </c>
      <c r="L2547" s="3" t="s">
        <v>35</v>
      </c>
      <c r="M2547" s="8">
        <v>1</v>
      </c>
      <c r="N2547" s="5">
        <v>40.29</v>
      </c>
      <c r="O2547" s="6">
        <v>0</v>
      </c>
      <c r="P2547" s="5">
        <v>15.07</v>
      </c>
      <c r="Q2547" s="5">
        <f t="shared" si="156"/>
        <v>40.29</v>
      </c>
      <c r="R2547" s="5">
        <f t="shared" si="157"/>
        <v>15.07</v>
      </c>
      <c r="S2547" s="5">
        <f t="shared" si="158"/>
        <v>25.22</v>
      </c>
      <c r="T2547" s="7">
        <f t="shared" si="159"/>
        <v>0.62596177711590961</v>
      </c>
      <c r="U2547" s="4">
        <f>YEAR(SalesDataTable[[#This Row],[Order Date]])</f>
        <v>2026</v>
      </c>
      <c r="V2547" s="7" t="str">
        <f>"Q"&amp;ROUNDUP(MONTH(SalesDataTable[[#This Row],[Order Date]])/3,0)</f>
        <v>Q4</v>
      </c>
      <c r="W2547" s="8">
        <f>MONTH(SalesDataTable[[#This Row],[Order Date]])</f>
        <v>12</v>
      </c>
      <c r="X2547" s="7" t="str">
        <f>TEXT(SalesDataTable[[#This Row],[Order Date]],"mmm")</f>
        <v>Dec</v>
      </c>
    </row>
    <row r="2548" spans="1:24" ht="15.6">
      <c r="A2548" s="2">
        <v>1451</v>
      </c>
      <c r="B2548" s="12">
        <v>46364</v>
      </c>
      <c r="C2548" s="14">
        <f>YEAR(SalesDataTable[[#This Row],[Order Date]])</f>
        <v>2026</v>
      </c>
      <c r="D2548" s="14">
        <f>ROUNDUP(MONTH(SalesDataTable[[#This Row],[Order Date]])/3,0)</f>
        <v>4</v>
      </c>
      <c r="E2548" s="14">
        <f>MONTH(SalesDataTable[[#This Row],[Order Date]])</f>
        <v>12</v>
      </c>
      <c r="F2548" s="14" t="str">
        <f>TEXT(SalesDataTable[[#This Row],[Order Date]],"mmm")</f>
        <v>Dec</v>
      </c>
      <c r="G2548" s="3" t="s">
        <v>0</v>
      </c>
      <c r="H2548" s="3" t="s">
        <v>1</v>
      </c>
      <c r="I2548" s="3" t="s">
        <v>8</v>
      </c>
      <c r="J2548" s="3" t="s">
        <v>16</v>
      </c>
      <c r="K2548" s="3" t="s">
        <v>23</v>
      </c>
      <c r="L2548" s="3"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c r="U2548" s="4">
        <f>YEAR(SalesDataTable[[#This Row],[Order Date]])</f>
        <v>2026</v>
      </c>
      <c r="V2548" s="7" t="str">
        <f>"Q"&amp;ROUNDUP(MONTH(SalesDataTable[[#This Row],[Order Date]])/3,0)</f>
        <v>Q4</v>
      </c>
      <c r="W2548" s="8">
        <f>MONTH(SalesDataTable[[#This Row],[Order Date]])</f>
        <v>12</v>
      </c>
      <c r="X2548" s="7" t="str">
        <f>TEXT(SalesDataTable[[#This Row],[Order Date]],"mmm")</f>
        <v>Dec</v>
      </c>
    </row>
    <row r="2549" spans="1:24" ht="15.6">
      <c r="A2549" s="2">
        <v>1650</v>
      </c>
      <c r="B2549" s="12">
        <v>46364</v>
      </c>
      <c r="C2549" s="14">
        <f>YEAR(SalesDataTable[[#This Row],[Order Date]])</f>
        <v>2026</v>
      </c>
      <c r="D2549" s="14">
        <f>ROUNDUP(MONTH(SalesDataTable[[#This Row],[Order Date]])/3,0)</f>
        <v>4</v>
      </c>
      <c r="E2549" s="14">
        <f>MONTH(SalesDataTable[[#This Row],[Order Date]])</f>
        <v>12</v>
      </c>
      <c r="F2549" s="14" t="str">
        <f>TEXT(SalesDataTable[[#This Row],[Order Date]],"mmm")</f>
        <v>Dec</v>
      </c>
      <c r="G2549" s="3" t="s">
        <v>6</v>
      </c>
      <c r="H2549" s="3" t="s">
        <v>7</v>
      </c>
      <c r="I2549" s="3" t="s">
        <v>2</v>
      </c>
      <c r="J2549" s="3" t="s">
        <v>13</v>
      </c>
      <c r="K2549" s="3" t="s">
        <v>14</v>
      </c>
      <c r="L2549" s="3" t="s">
        <v>15</v>
      </c>
      <c r="M2549" s="8">
        <v>3</v>
      </c>
      <c r="N2549" s="5">
        <v>36.25</v>
      </c>
      <c r="O2549" s="6">
        <v>0</v>
      </c>
      <c r="P2549" s="5">
        <v>13.67</v>
      </c>
      <c r="Q2549" s="5">
        <f t="shared" si="156"/>
        <v>108.75</v>
      </c>
      <c r="R2549" s="5">
        <f t="shared" si="157"/>
        <v>41.01</v>
      </c>
      <c r="S2549" s="5">
        <f t="shared" si="158"/>
        <v>67.740000000000009</v>
      </c>
      <c r="T2549" s="7">
        <f t="shared" si="159"/>
        <v>0.62289655172413805</v>
      </c>
      <c r="U2549" s="4">
        <f>YEAR(SalesDataTable[[#This Row],[Order Date]])</f>
        <v>2026</v>
      </c>
      <c r="V2549" s="7" t="str">
        <f>"Q"&amp;ROUNDUP(MONTH(SalesDataTable[[#This Row],[Order Date]])/3,0)</f>
        <v>Q4</v>
      </c>
      <c r="W2549" s="8">
        <f>MONTH(SalesDataTable[[#This Row],[Order Date]])</f>
        <v>12</v>
      </c>
      <c r="X2549" s="7" t="str">
        <f>TEXT(SalesDataTable[[#This Row],[Order Date]],"mmm")</f>
        <v>Dec</v>
      </c>
    </row>
    <row r="2550" spans="1:24" ht="15.6">
      <c r="A2550" s="2">
        <v>1740</v>
      </c>
      <c r="B2550" s="12">
        <v>46364</v>
      </c>
      <c r="C2550" s="14">
        <f>YEAR(SalesDataTable[[#This Row],[Order Date]])</f>
        <v>2026</v>
      </c>
      <c r="D2550" s="14">
        <f>ROUNDUP(MONTH(SalesDataTable[[#This Row],[Order Date]])/3,0)</f>
        <v>4</v>
      </c>
      <c r="E2550" s="14">
        <f>MONTH(SalesDataTable[[#This Row],[Order Date]])</f>
        <v>12</v>
      </c>
      <c r="F2550" s="14" t="str">
        <f>TEXT(SalesDataTable[[#This Row],[Order Date]],"mmm")</f>
        <v>Dec</v>
      </c>
      <c r="G2550" s="3" t="s">
        <v>11</v>
      </c>
      <c r="H2550" s="3" t="s">
        <v>39</v>
      </c>
      <c r="I2550" s="3" t="s">
        <v>28</v>
      </c>
      <c r="J2550" s="3" t="s">
        <v>3</v>
      </c>
      <c r="K2550" s="3" t="s">
        <v>14</v>
      </c>
      <c r="L2550" s="3"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c r="U2550" s="4">
        <f>YEAR(SalesDataTable[[#This Row],[Order Date]])</f>
        <v>2026</v>
      </c>
      <c r="V2550" s="7" t="str">
        <f>"Q"&amp;ROUNDUP(MONTH(SalesDataTable[[#This Row],[Order Date]])/3,0)</f>
        <v>Q4</v>
      </c>
      <c r="W2550" s="8">
        <f>MONTH(SalesDataTable[[#This Row],[Order Date]])</f>
        <v>12</v>
      </c>
      <c r="X2550" s="7" t="str">
        <f>TEXT(SalesDataTable[[#This Row],[Order Date]],"mmm")</f>
        <v>Dec</v>
      </c>
    </row>
    <row r="2551" spans="1:24" ht="15.6">
      <c r="A2551" s="2">
        <v>3191</v>
      </c>
      <c r="B2551" s="12">
        <v>46364</v>
      </c>
      <c r="C2551" s="14">
        <f>YEAR(SalesDataTable[[#This Row],[Order Date]])</f>
        <v>2026</v>
      </c>
      <c r="D2551" s="14">
        <f>ROUNDUP(MONTH(SalesDataTable[[#This Row],[Order Date]])/3,0)</f>
        <v>4</v>
      </c>
      <c r="E2551" s="14">
        <f>MONTH(SalesDataTable[[#This Row],[Order Date]])</f>
        <v>12</v>
      </c>
      <c r="F2551" s="14" t="str">
        <f>TEXT(SalesDataTable[[#This Row],[Order Date]],"mmm")</f>
        <v>Dec</v>
      </c>
      <c r="G2551" s="3" t="s">
        <v>20</v>
      </c>
      <c r="H2551" s="3" t="s">
        <v>33</v>
      </c>
      <c r="I2551" s="3" t="s">
        <v>2</v>
      </c>
      <c r="J2551" s="3" t="s">
        <v>13</v>
      </c>
      <c r="K2551" s="3" t="s">
        <v>23</v>
      </c>
      <c r="L2551" s="3" t="s">
        <v>40</v>
      </c>
      <c r="M2551" s="8">
        <v>1</v>
      </c>
      <c r="N2551" s="5">
        <v>82.89</v>
      </c>
      <c r="O2551" s="6">
        <v>0.15</v>
      </c>
      <c r="P2551" s="5">
        <v>38.51</v>
      </c>
      <c r="Q2551" s="5">
        <f t="shared" si="156"/>
        <v>70.456500000000005</v>
      </c>
      <c r="R2551" s="5">
        <f t="shared" si="157"/>
        <v>38.51</v>
      </c>
      <c r="S2551" s="5">
        <f t="shared" si="158"/>
        <v>31.946500000000007</v>
      </c>
      <c r="T2551" s="7">
        <f t="shared" si="159"/>
        <v>0.45342161475520365</v>
      </c>
      <c r="U2551" s="4">
        <f>YEAR(SalesDataTable[[#This Row],[Order Date]])</f>
        <v>2026</v>
      </c>
      <c r="V2551" s="7" t="str">
        <f>"Q"&amp;ROUNDUP(MONTH(SalesDataTable[[#This Row],[Order Date]])/3,0)</f>
        <v>Q4</v>
      </c>
      <c r="W2551" s="8">
        <f>MONTH(SalesDataTable[[#This Row],[Order Date]])</f>
        <v>12</v>
      </c>
      <c r="X2551" s="7" t="str">
        <f>TEXT(SalesDataTable[[#This Row],[Order Date]],"mmm")</f>
        <v>Dec</v>
      </c>
    </row>
    <row r="2552" spans="1:24" ht="15.6">
      <c r="A2552" s="2">
        <v>3662</v>
      </c>
      <c r="B2552" s="12">
        <v>46364</v>
      </c>
      <c r="C2552" s="14">
        <f>YEAR(SalesDataTable[[#This Row],[Order Date]])</f>
        <v>2026</v>
      </c>
      <c r="D2552" s="14">
        <f>ROUNDUP(MONTH(SalesDataTable[[#This Row],[Order Date]])/3,0)</f>
        <v>4</v>
      </c>
      <c r="E2552" s="14">
        <f>MONTH(SalesDataTable[[#This Row],[Order Date]])</f>
        <v>12</v>
      </c>
      <c r="F2552" s="14" t="str">
        <f>TEXT(SalesDataTable[[#This Row],[Order Date]],"mmm")</f>
        <v>Dec</v>
      </c>
      <c r="G2552" s="3" t="s">
        <v>6</v>
      </c>
      <c r="H2552" s="3" t="s">
        <v>27</v>
      </c>
      <c r="I2552" s="3" t="s">
        <v>2</v>
      </c>
      <c r="J2552" s="3" t="s">
        <v>16</v>
      </c>
      <c r="K2552" s="3" t="s">
        <v>23</v>
      </c>
      <c r="L2552" s="3" t="s">
        <v>29</v>
      </c>
      <c r="M2552" s="8">
        <v>1</v>
      </c>
      <c r="N2552" s="5">
        <v>199.66</v>
      </c>
      <c r="O2552" s="6">
        <v>0</v>
      </c>
      <c r="P2552" s="5">
        <v>103.15</v>
      </c>
      <c r="Q2552" s="5">
        <f t="shared" si="156"/>
        <v>199.66</v>
      </c>
      <c r="R2552" s="5">
        <f t="shared" si="157"/>
        <v>103.15</v>
      </c>
      <c r="S2552" s="5">
        <f t="shared" si="158"/>
        <v>96.509999999999991</v>
      </c>
      <c r="T2552" s="7">
        <f t="shared" si="159"/>
        <v>0.48337173194430527</v>
      </c>
      <c r="U2552" s="4">
        <f>YEAR(SalesDataTable[[#This Row],[Order Date]])</f>
        <v>2026</v>
      </c>
      <c r="V2552" s="7" t="str">
        <f>"Q"&amp;ROUNDUP(MONTH(SalesDataTable[[#This Row],[Order Date]])/3,0)</f>
        <v>Q4</v>
      </c>
      <c r="W2552" s="8">
        <f>MONTH(SalesDataTable[[#This Row],[Order Date]])</f>
        <v>12</v>
      </c>
      <c r="X2552" s="7" t="str">
        <f>TEXT(SalesDataTable[[#This Row],[Order Date]],"mmm")</f>
        <v>Dec</v>
      </c>
    </row>
    <row r="2553" spans="1:24" ht="15.6">
      <c r="A2553" s="2">
        <v>3922</v>
      </c>
      <c r="B2553" s="12">
        <v>46364</v>
      </c>
      <c r="C2553" s="14">
        <f>YEAR(SalesDataTable[[#This Row],[Order Date]])</f>
        <v>2026</v>
      </c>
      <c r="D2553" s="14">
        <f>ROUNDUP(MONTH(SalesDataTable[[#This Row],[Order Date]])/3,0)</f>
        <v>4</v>
      </c>
      <c r="E2553" s="14">
        <f>MONTH(SalesDataTable[[#This Row],[Order Date]])</f>
        <v>12</v>
      </c>
      <c r="F2553" s="14" t="str">
        <f>TEXT(SalesDataTable[[#This Row],[Order Date]],"mmm")</f>
        <v>Dec</v>
      </c>
      <c r="G2553" s="3" t="s">
        <v>20</v>
      </c>
      <c r="H2553" s="3" t="s">
        <v>33</v>
      </c>
      <c r="I2553" s="3" t="s">
        <v>19</v>
      </c>
      <c r="J2553" s="3" t="s">
        <v>13</v>
      </c>
      <c r="K2553" s="3" t="s">
        <v>9</v>
      </c>
      <c r="L2553" s="3" t="s">
        <v>17</v>
      </c>
      <c r="M2553" s="8">
        <v>2</v>
      </c>
      <c r="N2553" s="5">
        <v>146.25</v>
      </c>
      <c r="O2553" s="6">
        <v>0.05</v>
      </c>
      <c r="P2553" s="5">
        <v>77.3</v>
      </c>
      <c r="Q2553" s="5">
        <f t="shared" si="156"/>
        <v>277.875</v>
      </c>
      <c r="R2553" s="5">
        <f t="shared" si="157"/>
        <v>154.6</v>
      </c>
      <c r="S2553" s="5">
        <f t="shared" si="158"/>
        <v>123.27500000000001</v>
      </c>
      <c r="T2553" s="7">
        <f t="shared" si="159"/>
        <v>0.44363472784525421</v>
      </c>
      <c r="U2553" s="4">
        <f>YEAR(SalesDataTable[[#This Row],[Order Date]])</f>
        <v>2026</v>
      </c>
      <c r="V2553" s="7" t="str">
        <f>"Q"&amp;ROUNDUP(MONTH(SalesDataTable[[#This Row],[Order Date]])/3,0)</f>
        <v>Q4</v>
      </c>
      <c r="W2553" s="8">
        <f>MONTH(SalesDataTable[[#This Row],[Order Date]])</f>
        <v>12</v>
      </c>
      <c r="X2553" s="7" t="str">
        <f>TEXT(SalesDataTable[[#This Row],[Order Date]],"mmm")</f>
        <v>Dec</v>
      </c>
    </row>
    <row r="2554" spans="1:24" ht="15.6">
      <c r="A2554" s="2">
        <v>4022</v>
      </c>
      <c r="B2554" s="12">
        <v>46364</v>
      </c>
      <c r="C2554" s="14">
        <f>YEAR(SalesDataTable[[#This Row],[Order Date]])</f>
        <v>2026</v>
      </c>
      <c r="D2554" s="14">
        <f>ROUNDUP(MONTH(SalesDataTable[[#This Row],[Order Date]])/3,0)</f>
        <v>4</v>
      </c>
      <c r="E2554" s="14">
        <f>MONTH(SalesDataTable[[#This Row],[Order Date]])</f>
        <v>12</v>
      </c>
      <c r="F2554" s="14" t="str">
        <f>TEXT(SalesDataTable[[#This Row],[Order Date]],"mmm")</f>
        <v>Dec</v>
      </c>
      <c r="G2554" s="3" t="s">
        <v>0</v>
      </c>
      <c r="H2554" s="3" t="s">
        <v>36</v>
      </c>
      <c r="I2554" s="3" t="s">
        <v>28</v>
      </c>
      <c r="J2554" s="3" t="s">
        <v>3</v>
      </c>
      <c r="K2554" s="3" t="s">
        <v>23</v>
      </c>
      <c r="L2554" s="3"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c r="U2554" s="4">
        <f>YEAR(SalesDataTable[[#This Row],[Order Date]])</f>
        <v>2026</v>
      </c>
      <c r="V2554" s="7" t="str">
        <f>"Q"&amp;ROUNDUP(MONTH(SalesDataTable[[#This Row],[Order Date]])/3,0)</f>
        <v>Q4</v>
      </c>
      <c r="W2554" s="8">
        <f>MONTH(SalesDataTable[[#This Row],[Order Date]])</f>
        <v>12</v>
      </c>
      <c r="X2554" s="7" t="str">
        <f>TEXT(SalesDataTable[[#This Row],[Order Date]],"mmm")</f>
        <v>Dec</v>
      </c>
    </row>
    <row r="2555" spans="1:24" ht="15.6">
      <c r="A2555" s="2">
        <v>4366</v>
      </c>
      <c r="B2555" s="12">
        <v>46364</v>
      </c>
      <c r="C2555" s="14">
        <f>YEAR(SalesDataTable[[#This Row],[Order Date]])</f>
        <v>2026</v>
      </c>
      <c r="D2555" s="14">
        <f>ROUNDUP(MONTH(SalesDataTable[[#This Row],[Order Date]])/3,0)</f>
        <v>4</v>
      </c>
      <c r="E2555" s="14">
        <f>MONTH(SalesDataTable[[#This Row],[Order Date]])</f>
        <v>12</v>
      </c>
      <c r="F2555" s="14" t="str">
        <f>TEXT(SalesDataTable[[#This Row],[Order Date]],"mmm")</f>
        <v>Dec</v>
      </c>
      <c r="G2555" s="3" t="s">
        <v>6</v>
      </c>
      <c r="H2555" s="3" t="s">
        <v>43</v>
      </c>
      <c r="I2555" s="3" t="s">
        <v>19</v>
      </c>
      <c r="J2555" s="3" t="s">
        <v>13</v>
      </c>
      <c r="K2555" s="3" t="s">
        <v>9</v>
      </c>
      <c r="L2555" s="3"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c r="U2555" s="4">
        <f>YEAR(SalesDataTable[[#This Row],[Order Date]])</f>
        <v>2026</v>
      </c>
      <c r="V2555" s="7" t="str">
        <f>"Q"&amp;ROUNDUP(MONTH(SalesDataTable[[#This Row],[Order Date]])/3,0)</f>
        <v>Q4</v>
      </c>
      <c r="W2555" s="8">
        <f>MONTH(SalesDataTable[[#This Row],[Order Date]])</f>
        <v>12</v>
      </c>
      <c r="X2555" s="7" t="str">
        <f>TEXT(SalesDataTable[[#This Row],[Order Date]],"mmm")</f>
        <v>Dec</v>
      </c>
    </row>
    <row r="2556" spans="1:24" ht="15.6">
      <c r="A2556" s="2">
        <v>4880</v>
      </c>
      <c r="B2556" s="12">
        <v>46364</v>
      </c>
      <c r="C2556" s="14">
        <f>YEAR(SalesDataTable[[#This Row],[Order Date]])</f>
        <v>2026</v>
      </c>
      <c r="D2556" s="14">
        <f>ROUNDUP(MONTH(SalesDataTable[[#This Row],[Order Date]])/3,0)</f>
        <v>4</v>
      </c>
      <c r="E2556" s="14">
        <f>MONTH(SalesDataTable[[#This Row],[Order Date]])</f>
        <v>12</v>
      </c>
      <c r="F2556" s="14" t="str">
        <f>TEXT(SalesDataTable[[#This Row],[Order Date]],"mmm")</f>
        <v>Dec</v>
      </c>
      <c r="G2556" s="3" t="s">
        <v>20</v>
      </c>
      <c r="H2556" s="3" t="s">
        <v>47</v>
      </c>
      <c r="I2556" s="3" t="s">
        <v>19</v>
      </c>
      <c r="J2556" s="3" t="s">
        <v>13</v>
      </c>
      <c r="K2556" s="3" t="s">
        <v>4</v>
      </c>
      <c r="L2556" s="3" t="s">
        <v>26</v>
      </c>
      <c r="M2556" s="8">
        <v>1</v>
      </c>
      <c r="N2556" s="5">
        <v>41.07</v>
      </c>
      <c r="O2556" s="6">
        <v>0</v>
      </c>
      <c r="P2556" s="5">
        <v>16.600000000000001</v>
      </c>
      <c r="Q2556" s="5">
        <f t="shared" si="156"/>
        <v>41.07</v>
      </c>
      <c r="R2556" s="5">
        <f t="shared" si="157"/>
        <v>16.600000000000001</v>
      </c>
      <c r="S2556" s="5">
        <f t="shared" si="158"/>
        <v>24.47</v>
      </c>
      <c r="T2556" s="7">
        <f t="shared" si="159"/>
        <v>0.59581202824446067</v>
      </c>
      <c r="U2556" s="4">
        <f>YEAR(SalesDataTable[[#This Row],[Order Date]])</f>
        <v>2026</v>
      </c>
      <c r="V2556" s="7" t="str">
        <f>"Q"&amp;ROUNDUP(MONTH(SalesDataTable[[#This Row],[Order Date]])/3,0)</f>
        <v>Q4</v>
      </c>
      <c r="W2556" s="8">
        <f>MONTH(SalesDataTable[[#This Row],[Order Date]])</f>
        <v>12</v>
      </c>
      <c r="X2556" s="7" t="str">
        <f>TEXT(SalesDataTable[[#This Row],[Order Date]],"mmm")</f>
        <v>Dec</v>
      </c>
    </row>
    <row r="2557" spans="1:24" ht="15.6">
      <c r="A2557" s="2">
        <v>5127</v>
      </c>
      <c r="B2557" s="12">
        <v>46364</v>
      </c>
      <c r="C2557" s="14">
        <f>YEAR(SalesDataTable[[#This Row],[Order Date]])</f>
        <v>2026</v>
      </c>
      <c r="D2557" s="14">
        <f>ROUNDUP(MONTH(SalesDataTable[[#This Row],[Order Date]])/3,0)</f>
        <v>4</v>
      </c>
      <c r="E2557" s="14">
        <f>MONTH(SalesDataTable[[#This Row],[Order Date]])</f>
        <v>12</v>
      </c>
      <c r="F2557" s="14" t="str">
        <f>TEXT(SalesDataTable[[#This Row],[Order Date]],"mmm")</f>
        <v>Dec</v>
      </c>
      <c r="G2557" s="3" t="s">
        <v>6</v>
      </c>
      <c r="H2557" s="3" t="s">
        <v>41</v>
      </c>
      <c r="I2557" s="3" t="s">
        <v>28</v>
      </c>
      <c r="J2557" s="3" t="s">
        <v>3</v>
      </c>
      <c r="K2557" s="3" t="s">
        <v>23</v>
      </c>
      <c r="L2557" s="3" t="s">
        <v>51</v>
      </c>
      <c r="M2557" s="8">
        <v>1</v>
      </c>
      <c r="N2557" s="5">
        <v>122.65</v>
      </c>
      <c r="O2557" s="6">
        <v>0</v>
      </c>
      <c r="P2557" s="5">
        <v>58.9</v>
      </c>
      <c r="Q2557" s="5">
        <f t="shared" si="156"/>
        <v>122.65</v>
      </c>
      <c r="R2557" s="5">
        <f t="shared" si="157"/>
        <v>58.9</v>
      </c>
      <c r="S2557" s="5">
        <f t="shared" si="158"/>
        <v>63.750000000000007</v>
      </c>
      <c r="T2557" s="7">
        <f t="shared" si="159"/>
        <v>0.51977170811251527</v>
      </c>
      <c r="U2557" s="4">
        <f>YEAR(SalesDataTable[[#This Row],[Order Date]])</f>
        <v>2026</v>
      </c>
      <c r="V2557" s="7" t="str">
        <f>"Q"&amp;ROUNDUP(MONTH(SalesDataTable[[#This Row],[Order Date]])/3,0)</f>
        <v>Q4</v>
      </c>
      <c r="W2557" s="8">
        <f>MONTH(SalesDataTable[[#This Row],[Order Date]])</f>
        <v>12</v>
      </c>
      <c r="X2557" s="7" t="str">
        <f>TEXT(SalesDataTable[[#This Row],[Order Date]],"mmm")</f>
        <v>Dec</v>
      </c>
    </row>
    <row r="2558" spans="1:24" ht="15.6">
      <c r="A2558" s="2">
        <v>13</v>
      </c>
      <c r="B2558" s="12">
        <v>46365</v>
      </c>
      <c r="C2558" s="14">
        <f>YEAR(SalesDataTable[[#This Row],[Order Date]])</f>
        <v>2026</v>
      </c>
      <c r="D2558" s="14">
        <f>ROUNDUP(MONTH(SalesDataTable[[#This Row],[Order Date]])/3,0)</f>
        <v>4</v>
      </c>
      <c r="E2558" s="14">
        <f>MONTH(SalesDataTable[[#This Row],[Order Date]])</f>
        <v>12</v>
      </c>
      <c r="F2558" s="14" t="str">
        <f>TEXT(SalesDataTable[[#This Row],[Order Date]],"mmm")</f>
        <v>Dec</v>
      </c>
      <c r="G2558" s="3" t="s">
        <v>6</v>
      </c>
      <c r="H2558" s="3" t="s">
        <v>27</v>
      </c>
      <c r="I2558" s="3" t="s">
        <v>2</v>
      </c>
      <c r="J2558" s="3" t="s">
        <v>3</v>
      </c>
      <c r="K2558" s="3" t="s">
        <v>9</v>
      </c>
      <c r="L2558" s="3"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c r="U2558" s="4">
        <f>YEAR(SalesDataTable[[#This Row],[Order Date]])</f>
        <v>2026</v>
      </c>
      <c r="V2558" s="7" t="str">
        <f>"Q"&amp;ROUNDUP(MONTH(SalesDataTable[[#This Row],[Order Date]])/3,0)</f>
        <v>Q4</v>
      </c>
      <c r="W2558" s="8">
        <f>MONTH(SalesDataTable[[#This Row],[Order Date]])</f>
        <v>12</v>
      </c>
      <c r="X2558" s="7" t="str">
        <f>TEXT(SalesDataTable[[#This Row],[Order Date]],"mmm")</f>
        <v>Dec</v>
      </c>
    </row>
    <row r="2559" spans="1:24" ht="15.6">
      <c r="A2559" s="2">
        <v>102</v>
      </c>
      <c r="B2559" s="12">
        <v>46365</v>
      </c>
      <c r="C2559" s="14">
        <f>YEAR(SalesDataTable[[#This Row],[Order Date]])</f>
        <v>2026</v>
      </c>
      <c r="D2559" s="14">
        <f>ROUNDUP(MONTH(SalesDataTable[[#This Row],[Order Date]])/3,0)</f>
        <v>4</v>
      </c>
      <c r="E2559" s="14">
        <f>MONTH(SalesDataTable[[#This Row],[Order Date]])</f>
        <v>12</v>
      </c>
      <c r="F2559" s="14" t="str">
        <f>TEXT(SalesDataTable[[#This Row],[Order Date]],"mmm")</f>
        <v>Dec</v>
      </c>
      <c r="G2559" s="3" t="s">
        <v>11</v>
      </c>
      <c r="H2559" s="3" t="s">
        <v>25</v>
      </c>
      <c r="I2559" s="3" t="s">
        <v>19</v>
      </c>
      <c r="J2559" s="3" t="s">
        <v>13</v>
      </c>
      <c r="K2559" s="3" t="s">
        <v>9</v>
      </c>
      <c r="L2559" s="3"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c r="U2559" s="4">
        <f>YEAR(SalesDataTable[[#This Row],[Order Date]])</f>
        <v>2026</v>
      </c>
      <c r="V2559" s="7" t="str">
        <f>"Q"&amp;ROUNDUP(MONTH(SalesDataTable[[#This Row],[Order Date]])/3,0)</f>
        <v>Q4</v>
      </c>
      <c r="W2559" s="8">
        <f>MONTH(SalesDataTable[[#This Row],[Order Date]])</f>
        <v>12</v>
      </c>
      <c r="X2559" s="7" t="str">
        <f>TEXT(SalesDataTable[[#This Row],[Order Date]],"mmm")</f>
        <v>Dec</v>
      </c>
    </row>
    <row r="2560" spans="1:24" ht="15.6">
      <c r="A2560" s="2">
        <v>519</v>
      </c>
      <c r="B2560" s="12">
        <v>46365</v>
      </c>
      <c r="C2560" s="14">
        <f>YEAR(SalesDataTable[[#This Row],[Order Date]])</f>
        <v>2026</v>
      </c>
      <c r="D2560" s="14">
        <f>ROUNDUP(MONTH(SalesDataTable[[#This Row],[Order Date]])/3,0)</f>
        <v>4</v>
      </c>
      <c r="E2560" s="14">
        <f>MONTH(SalesDataTable[[#This Row],[Order Date]])</f>
        <v>12</v>
      </c>
      <c r="F2560" s="14" t="str">
        <f>TEXT(SalesDataTable[[#This Row],[Order Date]],"mmm")</f>
        <v>Dec</v>
      </c>
      <c r="G2560" s="3" t="s">
        <v>6</v>
      </c>
      <c r="H2560" s="3" t="s">
        <v>43</v>
      </c>
      <c r="I2560" s="3" t="s">
        <v>19</v>
      </c>
      <c r="J2560" s="3" t="s">
        <v>3</v>
      </c>
      <c r="K2560" s="3" t="s">
        <v>34</v>
      </c>
      <c r="L2560" s="3" t="s">
        <v>42</v>
      </c>
      <c r="M2560" s="8">
        <v>2</v>
      </c>
      <c r="N2560" s="5">
        <v>36.03</v>
      </c>
      <c r="O2560" s="6">
        <v>0.1</v>
      </c>
      <c r="P2560" s="5">
        <v>13.54</v>
      </c>
      <c r="Q2560" s="5">
        <f t="shared" si="156"/>
        <v>64.853999999999999</v>
      </c>
      <c r="R2560" s="5">
        <f t="shared" si="157"/>
        <v>27.08</v>
      </c>
      <c r="S2560" s="5">
        <f t="shared" si="158"/>
        <v>37.774000000000001</v>
      </c>
      <c r="T2560" s="7">
        <f t="shared" si="159"/>
        <v>0.58244672649335427</v>
      </c>
      <c r="U2560" s="4">
        <f>YEAR(SalesDataTable[[#This Row],[Order Date]])</f>
        <v>2026</v>
      </c>
      <c r="V2560" s="7" t="str">
        <f>"Q"&amp;ROUNDUP(MONTH(SalesDataTable[[#This Row],[Order Date]])/3,0)</f>
        <v>Q4</v>
      </c>
      <c r="W2560" s="8">
        <f>MONTH(SalesDataTable[[#This Row],[Order Date]])</f>
        <v>12</v>
      </c>
      <c r="X2560" s="7" t="str">
        <f>TEXT(SalesDataTable[[#This Row],[Order Date]],"mmm")</f>
        <v>Dec</v>
      </c>
    </row>
    <row r="2561" spans="1:24" ht="15.6">
      <c r="A2561" s="2">
        <v>522</v>
      </c>
      <c r="B2561" s="12">
        <v>46365</v>
      </c>
      <c r="C2561" s="14">
        <f>YEAR(SalesDataTable[[#This Row],[Order Date]])</f>
        <v>2026</v>
      </c>
      <c r="D2561" s="14">
        <f>ROUNDUP(MONTH(SalesDataTable[[#This Row],[Order Date]])/3,0)</f>
        <v>4</v>
      </c>
      <c r="E2561" s="14">
        <f>MONTH(SalesDataTable[[#This Row],[Order Date]])</f>
        <v>12</v>
      </c>
      <c r="F2561" s="14" t="str">
        <f>TEXT(SalesDataTable[[#This Row],[Order Date]],"mmm")</f>
        <v>Dec</v>
      </c>
      <c r="G2561" s="3" t="s">
        <v>0</v>
      </c>
      <c r="H2561" s="3" t="s">
        <v>50</v>
      </c>
      <c r="I2561" s="3" t="s">
        <v>19</v>
      </c>
      <c r="J2561" s="3" t="s">
        <v>3</v>
      </c>
      <c r="K2561" s="3" t="s">
        <v>14</v>
      </c>
      <c r="L2561" s="3" t="s">
        <v>44</v>
      </c>
      <c r="M2561" s="8">
        <v>2</v>
      </c>
      <c r="N2561" s="5">
        <v>133.4</v>
      </c>
      <c r="O2561" s="6">
        <v>0</v>
      </c>
      <c r="P2561" s="5">
        <v>67.69</v>
      </c>
      <c r="Q2561" s="5">
        <f t="shared" si="156"/>
        <v>266.8</v>
      </c>
      <c r="R2561" s="5">
        <f t="shared" si="157"/>
        <v>135.38</v>
      </c>
      <c r="S2561" s="5">
        <f t="shared" si="158"/>
        <v>131.42000000000002</v>
      </c>
      <c r="T2561" s="7">
        <f t="shared" si="159"/>
        <v>0.49257871064467768</v>
      </c>
      <c r="U2561" s="4">
        <f>YEAR(SalesDataTable[[#This Row],[Order Date]])</f>
        <v>2026</v>
      </c>
      <c r="V2561" s="7" t="str">
        <f>"Q"&amp;ROUNDUP(MONTH(SalesDataTable[[#This Row],[Order Date]])/3,0)</f>
        <v>Q4</v>
      </c>
      <c r="W2561" s="8">
        <f>MONTH(SalesDataTable[[#This Row],[Order Date]])</f>
        <v>12</v>
      </c>
      <c r="X2561" s="7" t="str">
        <f>TEXT(SalesDataTable[[#This Row],[Order Date]],"mmm")</f>
        <v>Dec</v>
      </c>
    </row>
    <row r="2562" spans="1:24" ht="15.6">
      <c r="A2562" s="2">
        <v>798</v>
      </c>
      <c r="B2562" s="12">
        <v>46365</v>
      </c>
      <c r="C2562" s="14">
        <f>YEAR(SalesDataTable[[#This Row],[Order Date]])</f>
        <v>2026</v>
      </c>
      <c r="D2562" s="14">
        <f>ROUNDUP(MONTH(SalesDataTable[[#This Row],[Order Date]])/3,0)</f>
        <v>4</v>
      </c>
      <c r="E2562" s="14">
        <f>MONTH(SalesDataTable[[#This Row],[Order Date]])</f>
        <v>12</v>
      </c>
      <c r="F2562" s="14" t="str">
        <f>TEXT(SalesDataTable[[#This Row],[Order Date]],"mmm")</f>
        <v>Dec</v>
      </c>
      <c r="G2562" s="3" t="s">
        <v>11</v>
      </c>
      <c r="H2562" s="3" t="s">
        <v>12</v>
      </c>
      <c r="I2562" s="3" t="s">
        <v>19</v>
      </c>
      <c r="J2562" s="3" t="s">
        <v>3</v>
      </c>
      <c r="K2562" s="3" t="s">
        <v>23</v>
      </c>
      <c r="L2562" s="3"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c r="U2562" s="4">
        <f>YEAR(SalesDataTable[[#This Row],[Order Date]])</f>
        <v>2026</v>
      </c>
      <c r="V2562" s="7" t="str">
        <f>"Q"&amp;ROUNDUP(MONTH(SalesDataTable[[#This Row],[Order Date]])/3,0)</f>
        <v>Q4</v>
      </c>
      <c r="W2562" s="8">
        <f>MONTH(SalesDataTable[[#This Row],[Order Date]])</f>
        <v>12</v>
      </c>
      <c r="X2562" s="7" t="str">
        <f>TEXT(SalesDataTable[[#This Row],[Order Date]],"mmm")</f>
        <v>Dec</v>
      </c>
    </row>
    <row r="2563" spans="1:24" ht="15.6">
      <c r="A2563" s="2">
        <v>1746</v>
      </c>
      <c r="B2563" s="12">
        <v>46365</v>
      </c>
      <c r="C2563" s="14">
        <f>YEAR(SalesDataTable[[#This Row],[Order Date]])</f>
        <v>2026</v>
      </c>
      <c r="D2563" s="14">
        <f>ROUNDUP(MONTH(SalesDataTable[[#This Row],[Order Date]])/3,0)</f>
        <v>4</v>
      </c>
      <c r="E2563" s="14">
        <f>MONTH(SalesDataTable[[#This Row],[Order Date]])</f>
        <v>12</v>
      </c>
      <c r="F2563" s="14" t="str">
        <f>TEXT(SalesDataTable[[#This Row],[Order Date]],"mmm")</f>
        <v>Dec</v>
      </c>
      <c r="G2563" s="3" t="s">
        <v>6</v>
      </c>
      <c r="H2563" s="3" t="s">
        <v>41</v>
      </c>
      <c r="I2563" s="3" t="s">
        <v>2</v>
      </c>
      <c r="J2563" s="3" t="s">
        <v>16</v>
      </c>
      <c r="K2563" s="3" t="s">
        <v>14</v>
      </c>
      <c r="L2563" s="3"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c r="U2563" s="4">
        <f>YEAR(SalesDataTable[[#This Row],[Order Date]])</f>
        <v>2026</v>
      </c>
      <c r="V2563" s="7" t="str">
        <f>"Q"&amp;ROUNDUP(MONTH(SalesDataTable[[#This Row],[Order Date]])/3,0)</f>
        <v>Q4</v>
      </c>
      <c r="W2563" s="8">
        <f>MONTH(SalesDataTable[[#This Row],[Order Date]])</f>
        <v>12</v>
      </c>
      <c r="X2563" s="7" t="str">
        <f>TEXT(SalesDataTable[[#This Row],[Order Date]],"mmm")</f>
        <v>Dec</v>
      </c>
    </row>
    <row r="2564" spans="1:24" ht="15.6">
      <c r="A2564" s="2">
        <v>3412</v>
      </c>
      <c r="B2564" s="12">
        <v>46365</v>
      </c>
      <c r="C2564" s="14">
        <f>YEAR(SalesDataTable[[#This Row],[Order Date]])</f>
        <v>2026</v>
      </c>
      <c r="D2564" s="14">
        <f>ROUNDUP(MONTH(SalesDataTable[[#This Row],[Order Date]])/3,0)</f>
        <v>4</v>
      </c>
      <c r="E2564" s="14">
        <f>MONTH(SalesDataTable[[#This Row],[Order Date]])</f>
        <v>12</v>
      </c>
      <c r="F2564" s="14" t="str">
        <f>TEXT(SalesDataTable[[#This Row],[Order Date]],"mmm")</f>
        <v>Dec</v>
      </c>
      <c r="G2564" s="3" t="s">
        <v>0</v>
      </c>
      <c r="H2564" s="3" t="s">
        <v>1</v>
      </c>
      <c r="I2564" s="3" t="s">
        <v>8</v>
      </c>
      <c r="J2564" s="3" t="s">
        <v>16</v>
      </c>
      <c r="K2564" s="3" t="s">
        <v>9</v>
      </c>
      <c r="L2564" s="3" t="s">
        <v>17</v>
      </c>
      <c r="M2564" s="8">
        <v>10</v>
      </c>
      <c r="N2564" s="5">
        <v>145.30000000000001</v>
      </c>
      <c r="O2564" s="6">
        <v>0.1</v>
      </c>
      <c r="P2564" s="5">
        <v>79.7</v>
      </c>
      <c r="Q2564" s="5">
        <f t="shared" si="160"/>
        <v>1307.7</v>
      </c>
      <c r="R2564" s="5">
        <f t="shared" si="161"/>
        <v>797</v>
      </c>
      <c r="S2564" s="5">
        <f t="shared" si="162"/>
        <v>510.70000000000005</v>
      </c>
      <c r="T2564" s="7">
        <f t="shared" si="163"/>
        <v>0.39053299686472437</v>
      </c>
      <c r="U2564" s="4">
        <f>YEAR(SalesDataTable[[#This Row],[Order Date]])</f>
        <v>2026</v>
      </c>
      <c r="V2564" s="7" t="str">
        <f>"Q"&amp;ROUNDUP(MONTH(SalesDataTable[[#This Row],[Order Date]])/3,0)</f>
        <v>Q4</v>
      </c>
      <c r="W2564" s="8">
        <f>MONTH(SalesDataTable[[#This Row],[Order Date]])</f>
        <v>12</v>
      </c>
      <c r="X2564" s="7" t="str">
        <f>TEXT(SalesDataTable[[#This Row],[Order Date]],"mmm")</f>
        <v>Dec</v>
      </c>
    </row>
    <row r="2565" spans="1:24" ht="15.6">
      <c r="A2565" s="2">
        <v>175</v>
      </c>
      <c r="B2565" s="12">
        <v>46366</v>
      </c>
      <c r="C2565" s="14">
        <f>YEAR(SalesDataTable[[#This Row],[Order Date]])</f>
        <v>2026</v>
      </c>
      <c r="D2565" s="14">
        <f>ROUNDUP(MONTH(SalesDataTable[[#This Row],[Order Date]])/3,0)</f>
        <v>4</v>
      </c>
      <c r="E2565" s="14">
        <f>MONTH(SalesDataTable[[#This Row],[Order Date]])</f>
        <v>12</v>
      </c>
      <c r="F2565" s="14" t="str">
        <f>TEXT(SalesDataTable[[#This Row],[Order Date]],"mmm")</f>
        <v>Dec</v>
      </c>
      <c r="G2565" s="3" t="s">
        <v>0</v>
      </c>
      <c r="H2565" s="3" t="s">
        <v>1</v>
      </c>
      <c r="I2565" s="3" t="s">
        <v>28</v>
      </c>
      <c r="J2565" s="3" t="s">
        <v>13</v>
      </c>
      <c r="K2565" s="3" t="s">
        <v>4</v>
      </c>
      <c r="L2565" s="3"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c r="U2565" s="4">
        <f>YEAR(SalesDataTable[[#This Row],[Order Date]])</f>
        <v>2026</v>
      </c>
      <c r="V2565" s="7" t="str">
        <f>"Q"&amp;ROUNDUP(MONTH(SalesDataTable[[#This Row],[Order Date]])/3,0)</f>
        <v>Q4</v>
      </c>
      <c r="W2565" s="8">
        <f>MONTH(SalesDataTable[[#This Row],[Order Date]])</f>
        <v>12</v>
      </c>
      <c r="X2565" s="7" t="str">
        <f>TEXT(SalesDataTable[[#This Row],[Order Date]],"mmm")</f>
        <v>Dec</v>
      </c>
    </row>
    <row r="2566" spans="1:24" ht="15.6">
      <c r="A2566" s="2">
        <v>1014</v>
      </c>
      <c r="B2566" s="12">
        <v>46366</v>
      </c>
      <c r="C2566" s="14">
        <f>YEAR(SalesDataTable[[#This Row],[Order Date]])</f>
        <v>2026</v>
      </c>
      <c r="D2566" s="14">
        <f>ROUNDUP(MONTH(SalesDataTable[[#This Row],[Order Date]])/3,0)</f>
        <v>4</v>
      </c>
      <c r="E2566" s="14">
        <f>MONTH(SalesDataTable[[#This Row],[Order Date]])</f>
        <v>12</v>
      </c>
      <c r="F2566" s="14" t="str">
        <f>TEXT(SalesDataTable[[#This Row],[Order Date]],"mmm")</f>
        <v>Dec</v>
      </c>
      <c r="G2566" s="3" t="s">
        <v>20</v>
      </c>
      <c r="H2566" s="3" t="s">
        <v>31</v>
      </c>
      <c r="I2566" s="3" t="s">
        <v>28</v>
      </c>
      <c r="J2566" s="3" t="s">
        <v>13</v>
      </c>
      <c r="K2566" s="3" t="s">
        <v>14</v>
      </c>
      <c r="L2566" s="3" t="s">
        <v>15</v>
      </c>
      <c r="M2566" s="8">
        <v>2</v>
      </c>
      <c r="N2566" s="5">
        <v>35.619999999999997</v>
      </c>
      <c r="O2566" s="6">
        <v>0</v>
      </c>
      <c r="P2566" s="5">
        <v>13.62</v>
      </c>
      <c r="Q2566" s="5">
        <f t="shared" si="160"/>
        <v>71.239999999999995</v>
      </c>
      <c r="R2566" s="5">
        <f t="shared" si="161"/>
        <v>27.24</v>
      </c>
      <c r="S2566" s="5">
        <f t="shared" si="162"/>
        <v>44</v>
      </c>
      <c r="T2566" s="7">
        <f t="shared" si="163"/>
        <v>0.61763054463784395</v>
      </c>
      <c r="U2566" s="4">
        <f>YEAR(SalesDataTable[[#This Row],[Order Date]])</f>
        <v>2026</v>
      </c>
      <c r="V2566" s="7" t="str">
        <f>"Q"&amp;ROUNDUP(MONTH(SalesDataTable[[#This Row],[Order Date]])/3,0)</f>
        <v>Q4</v>
      </c>
      <c r="W2566" s="8">
        <f>MONTH(SalesDataTable[[#This Row],[Order Date]])</f>
        <v>12</v>
      </c>
      <c r="X2566" s="7" t="str">
        <f>TEXT(SalesDataTable[[#This Row],[Order Date]],"mmm")</f>
        <v>Dec</v>
      </c>
    </row>
    <row r="2567" spans="1:24" ht="15.6">
      <c r="A2567" s="2">
        <v>1763</v>
      </c>
      <c r="B2567" s="12">
        <v>46366</v>
      </c>
      <c r="C2567" s="14">
        <f>YEAR(SalesDataTable[[#This Row],[Order Date]])</f>
        <v>2026</v>
      </c>
      <c r="D2567" s="14">
        <f>ROUNDUP(MONTH(SalesDataTable[[#This Row],[Order Date]])/3,0)</f>
        <v>4</v>
      </c>
      <c r="E2567" s="14">
        <f>MONTH(SalesDataTable[[#This Row],[Order Date]])</f>
        <v>12</v>
      </c>
      <c r="F2567" s="14" t="str">
        <f>TEXT(SalesDataTable[[#This Row],[Order Date]],"mmm")</f>
        <v>Dec</v>
      </c>
      <c r="G2567" s="3" t="s">
        <v>0</v>
      </c>
      <c r="H2567" s="3" t="s">
        <v>1</v>
      </c>
      <c r="I2567" s="3" t="s">
        <v>2</v>
      </c>
      <c r="J2567" s="3" t="s">
        <v>13</v>
      </c>
      <c r="K2567" s="3" t="s">
        <v>4</v>
      </c>
      <c r="L2567" s="3" t="s">
        <v>22</v>
      </c>
      <c r="M2567" s="8">
        <v>2</v>
      </c>
      <c r="N2567" s="5">
        <v>49.88</v>
      </c>
      <c r="O2567" s="6">
        <v>0.05</v>
      </c>
      <c r="P2567" s="5">
        <v>22.31</v>
      </c>
      <c r="Q2567" s="5">
        <f t="shared" si="160"/>
        <v>94.772000000000006</v>
      </c>
      <c r="R2567" s="5">
        <f t="shared" si="161"/>
        <v>44.62</v>
      </c>
      <c r="S2567" s="5">
        <f t="shared" si="162"/>
        <v>50.152000000000008</v>
      </c>
      <c r="T2567" s="7">
        <f t="shared" si="163"/>
        <v>0.52918583547883347</v>
      </c>
      <c r="U2567" s="4">
        <f>YEAR(SalesDataTable[[#This Row],[Order Date]])</f>
        <v>2026</v>
      </c>
      <c r="V2567" s="7" t="str">
        <f>"Q"&amp;ROUNDUP(MONTH(SalesDataTable[[#This Row],[Order Date]])/3,0)</f>
        <v>Q4</v>
      </c>
      <c r="W2567" s="8">
        <f>MONTH(SalesDataTable[[#This Row],[Order Date]])</f>
        <v>12</v>
      </c>
      <c r="X2567" s="7" t="str">
        <f>TEXT(SalesDataTable[[#This Row],[Order Date]],"mmm")</f>
        <v>Dec</v>
      </c>
    </row>
    <row r="2568" spans="1:24" ht="15.6">
      <c r="A2568" s="2">
        <v>1863</v>
      </c>
      <c r="B2568" s="12">
        <v>46366</v>
      </c>
      <c r="C2568" s="14">
        <f>YEAR(SalesDataTable[[#This Row],[Order Date]])</f>
        <v>2026</v>
      </c>
      <c r="D2568" s="14">
        <f>ROUNDUP(MONTH(SalesDataTable[[#This Row],[Order Date]])/3,0)</f>
        <v>4</v>
      </c>
      <c r="E2568" s="14">
        <f>MONTH(SalesDataTable[[#This Row],[Order Date]])</f>
        <v>12</v>
      </c>
      <c r="F2568" s="14" t="str">
        <f>TEXT(SalesDataTable[[#This Row],[Order Date]],"mmm")</f>
        <v>Dec</v>
      </c>
      <c r="G2568" s="3" t="s">
        <v>20</v>
      </c>
      <c r="H2568" s="3" t="s">
        <v>31</v>
      </c>
      <c r="I2568" s="3" t="s">
        <v>28</v>
      </c>
      <c r="J2568" s="3" t="s">
        <v>3</v>
      </c>
      <c r="K2568" s="3" t="s">
        <v>4</v>
      </c>
      <c r="L2568" s="3"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c r="U2568" s="4">
        <f>YEAR(SalesDataTable[[#This Row],[Order Date]])</f>
        <v>2026</v>
      </c>
      <c r="V2568" s="7" t="str">
        <f>"Q"&amp;ROUNDUP(MONTH(SalesDataTable[[#This Row],[Order Date]])/3,0)</f>
        <v>Q4</v>
      </c>
      <c r="W2568" s="8">
        <f>MONTH(SalesDataTable[[#This Row],[Order Date]])</f>
        <v>12</v>
      </c>
      <c r="X2568" s="7" t="str">
        <f>TEXT(SalesDataTable[[#This Row],[Order Date]],"mmm")</f>
        <v>Dec</v>
      </c>
    </row>
    <row r="2569" spans="1:24" ht="15.6">
      <c r="A2569" s="2">
        <v>3466</v>
      </c>
      <c r="B2569" s="12">
        <v>46366</v>
      </c>
      <c r="C2569" s="14">
        <f>YEAR(SalesDataTable[[#This Row],[Order Date]])</f>
        <v>2026</v>
      </c>
      <c r="D2569" s="14">
        <f>ROUNDUP(MONTH(SalesDataTable[[#This Row],[Order Date]])/3,0)</f>
        <v>4</v>
      </c>
      <c r="E2569" s="14">
        <f>MONTH(SalesDataTable[[#This Row],[Order Date]])</f>
        <v>12</v>
      </c>
      <c r="F2569" s="14" t="str">
        <f>TEXT(SalesDataTable[[#This Row],[Order Date]],"mmm")</f>
        <v>Dec</v>
      </c>
      <c r="G2569" s="3" t="s">
        <v>6</v>
      </c>
      <c r="H2569" s="3" t="s">
        <v>43</v>
      </c>
      <c r="I2569" s="3" t="s">
        <v>19</v>
      </c>
      <c r="J2569" s="3" t="s">
        <v>16</v>
      </c>
      <c r="K2569" s="3" t="s">
        <v>34</v>
      </c>
      <c r="L2569" s="3" t="s">
        <v>42</v>
      </c>
      <c r="M2569" s="8">
        <v>2</v>
      </c>
      <c r="N2569" s="5">
        <v>36.64</v>
      </c>
      <c r="O2569" s="6">
        <v>0</v>
      </c>
      <c r="P2569" s="5">
        <v>13.7</v>
      </c>
      <c r="Q2569" s="5">
        <f t="shared" si="160"/>
        <v>73.28</v>
      </c>
      <c r="R2569" s="5">
        <f t="shared" si="161"/>
        <v>27.4</v>
      </c>
      <c r="S2569" s="5">
        <f t="shared" si="162"/>
        <v>45.88</v>
      </c>
      <c r="T2569" s="7">
        <f t="shared" si="163"/>
        <v>0.62609170305676853</v>
      </c>
      <c r="U2569" s="4">
        <f>YEAR(SalesDataTable[[#This Row],[Order Date]])</f>
        <v>2026</v>
      </c>
      <c r="V2569" s="7" t="str">
        <f>"Q"&amp;ROUNDUP(MONTH(SalesDataTable[[#This Row],[Order Date]])/3,0)</f>
        <v>Q4</v>
      </c>
      <c r="W2569" s="8">
        <f>MONTH(SalesDataTable[[#This Row],[Order Date]])</f>
        <v>12</v>
      </c>
      <c r="X2569" s="7" t="str">
        <f>TEXT(SalesDataTable[[#This Row],[Order Date]],"mmm")</f>
        <v>Dec</v>
      </c>
    </row>
    <row r="2570" spans="1:24" ht="15.6">
      <c r="A2570" s="2">
        <v>3630</v>
      </c>
      <c r="B2570" s="12">
        <v>46366</v>
      </c>
      <c r="C2570" s="14">
        <f>YEAR(SalesDataTable[[#This Row],[Order Date]])</f>
        <v>2026</v>
      </c>
      <c r="D2570" s="14">
        <f>ROUNDUP(MONTH(SalesDataTable[[#This Row],[Order Date]])/3,0)</f>
        <v>4</v>
      </c>
      <c r="E2570" s="14">
        <f>MONTH(SalesDataTable[[#This Row],[Order Date]])</f>
        <v>12</v>
      </c>
      <c r="F2570" s="14" t="str">
        <f>TEXT(SalesDataTable[[#This Row],[Order Date]],"mmm")</f>
        <v>Dec</v>
      </c>
      <c r="G2570" s="3" t="s">
        <v>6</v>
      </c>
      <c r="H2570" s="3" t="s">
        <v>43</v>
      </c>
      <c r="I2570" s="3" t="s">
        <v>19</v>
      </c>
      <c r="J2570" s="3" t="s">
        <v>3</v>
      </c>
      <c r="K2570" s="3" t="s">
        <v>4</v>
      </c>
      <c r="L2570" s="3"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c r="U2570" s="4">
        <f>YEAR(SalesDataTable[[#This Row],[Order Date]])</f>
        <v>2026</v>
      </c>
      <c r="V2570" s="7" t="str">
        <f>"Q"&amp;ROUNDUP(MONTH(SalesDataTable[[#This Row],[Order Date]])/3,0)</f>
        <v>Q4</v>
      </c>
      <c r="W2570" s="8">
        <f>MONTH(SalesDataTable[[#This Row],[Order Date]])</f>
        <v>12</v>
      </c>
      <c r="X2570" s="7" t="str">
        <f>TEXT(SalesDataTable[[#This Row],[Order Date]],"mmm")</f>
        <v>Dec</v>
      </c>
    </row>
    <row r="2571" spans="1:24" ht="15.6">
      <c r="A2571" s="2">
        <v>3633</v>
      </c>
      <c r="B2571" s="12">
        <v>46366</v>
      </c>
      <c r="C2571" s="14">
        <f>YEAR(SalesDataTable[[#This Row],[Order Date]])</f>
        <v>2026</v>
      </c>
      <c r="D2571" s="14">
        <f>ROUNDUP(MONTH(SalesDataTable[[#This Row],[Order Date]])/3,0)</f>
        <v>4</v>
      </c>
      <c r="E2571" s="14">
        <f>MONTH(SalesDataTable[[#This Row],[Order Date]])</f>
        <v>12</v>
      </c>
      <c r="F2571" s="14" t="str">
        <f>TEXT(SalesDataTable[[#This Row],[Order Date]],"mmm")</f>
        <v>Dec</v>
      </c>
      <c r="G2571" s="3" t="s">
        <v>20</v>
      </c>
      <c r="H2571" s="3" t="s">
        <v>21</v>
      </c>
      <c r="I2571" s="3" t="s">
        <v>28</v>
      </c>
      <c r="J2571" s="3" t="s">
        <v>16</v>
      </c>
      <c r="K2571" s="3" t="s">
        <v>9</v>
      </c>
      <c r="L2571" s="3" t="s">
        <v>17</v>
      </c>
      <c r="M2571" s="8">
        <v>3</v>
      </c>
      <c r="N2571" s="5">
        <v>144.16</v>
      </c>
      <c r="O2571" s="6">
        <v>0</v>
      </c>
      <c r="P2571" s="5">
        <v>77.36</v>
      </c>
      <c r="Q2571" s="5">
        <f t="shared" si="160"/>
        <v>432.48</v>
      </c>
      <c r="R2571" s="5">
        <f t="shared" si="161"/>
        <v>232.07999999999998</v>
      </c>
      <c r="S2571" s="5">
        <f t="shared" si="162"/>
        <v>200.40000000000003</v>
      </c>
      <c r="T2571" s="7">
        <f t="shared" si="163"/>
        <v>0.46337402885682583</v>
      </c>
      <c r="U2571" s="4">
        <f>YEAR(SalesDataTable[[#This Row],[Order Date]])</f>
        <v>2026</v>
      </c>
      <c r="V2571" s="7" t="str">
        <f>"Q"&amp;ROUNDUP(MONTH(SalesDataTable[[#This Row],[Order Date]])/3,0)</f>
        <v>Q4</v>
      </c>
      <c r="W2571" s="8">
        <f>MONTH(SalesDataTable[[#This Row],[Order Date]])</f>
        <v>12</v>
      </c>
      <c r="X2571" s="7" t="str">
        <f>TEXT(SalesDataTable[[#This Row],[Order Date]],"mmm")</f>
        <v>Dec</v>
      </c>
    </row>
    <row r="2572" spans="1:24" ht="15.6">
      <c r="A2572" s="2">
        <v>4</v>
      </c>
      <c r="B2572" s="12">
        <v>46367</v>
      </c>
      <c r="C2572" s="14">
        <f>YEAR(SalesDataTable[[#This Row],[Order Date]])</f>
        <v>2026</v>
      </c>
      <c r="D2572" s="14">
        <f>ROUNDUP(MONTH(SalesDataTable[[#This Row],[Order Date]])/3,0)</f>
        <v>4</v>
      </c>
      <c r="E2572" s="14">
        <f>MONTH(SalesDataTable[[#This Row],[Order Date]])</f>
        <v>12</v>
      </c>
      <c r="F2572" s="14" t="str">
        <f>TEXT(SalesDataTable[[#This Row],[Order Date]],"mmm")</f>
        <v>Dec</v>
      </c>
      <c r="G2572" s="3" t="s">
        <v>20</v>
      </c>
      <c r="H2572" s="3" t="s">
        <v>21</v>
      </c>
      <c r="I2572" s="3" t="s">
        <v>2</v>
      </c>
      <c r="J2572" s="3" t="s">
        <v>13</v>
      </c>
      <c r="K2572" s="3" t="s">
        <v>4</v>
      </c>
      <c r="L2572" s="3" t="s">
        <v>30</v>
      </c>
      <c r="M2572" s="8">
        <v>1</v>
      </c>
      <c r="N2572" s="5">
        <v>102.98</v>
      </c>
      <c r="O2572" s="6">
        <v>0.1</v>
      </c>
      <c r="P2572" s="5">
        <v>51.45</v>
      </c>
      <c r="Q2572" s="5">
        <f t="shared" si="160"/>
        <v>92.682000000000002</v>
      </c>
      <c r="R2572" s="5">
        <f t="shared" si="161"/>
        <v>51.45</v>
      </c>
      <c r="S2572" s="5">
        <f t="shared" si="162"/>
        <v>41.231999999999999</v>
      </c>
      <c r="T2572" s="7">
        <f t="shared" si="163"/>
        <v>0.4448760277076455</v>
      </c>
      <c r="U2572" s="4">
        <f>YEAR(SalesDataTable[[#This Row],[Order Date]])</f>
        <v>2026</v>
      </c>
      <c r="V2572" s="7" t="str">
        <f>"Q"&amp;ROUNDUP(MONTH(SalesDataTable[[#This Row],[Order Date]])/3,0)</f>
        <v>Q4</v>
      </c>
      <c r="W2572" s="8">
        <f>MONTH(SalesDataTable[[#This Row],[Order Date]])</f>
        <v>12</v>
      </c>
      <c r="X2572" s="7" t="str">
        <f>TEXT(SalesDataTable[[#This Row],[Order Date]],"mmm")</f>
        <v>Dec</v>
      </c>
    </row>
    <row r="2573" spans="1:24" ht="15.6">
      <c r="A2573" s="2">
        <v>70</v>
      </c>
      <c r="B2573" s="12">
        <v>46367</v>
      </c>
      <c r="C2573" s="14">
        <f>YEAR(SalesDataTable[[#This Row],[Order Date]])</f>
        <v>2026</v>
      </c>
      <c r="D2573" s="14">
        <f>ROUNDUP(MONTH(SalesDataTable[[#This Row],[Order Date]])/3,0)</f>
        <v>4</v>
      </c>
      <c r="E2573" s="14">
        <f>MONTH(SalesDataTable[[#This Row],[Order Date]])</f>
        <v>12</v>
      </c>
      <c r="F2573" s="14" t="str">
        <f>TEXT(SalesDataTable[[#This Row],[Order Date]],"mmm")</f>
        <v>Dec</v>
      </c>
      <c r="G2573" s="3" t="s">
        <v>20</v>
      </c>
      <c r="H2573" s="3" t="s">
        <v>47</v>
      </c>
      <c r="I2573" s="3" t="s">
        <v>2</v>
      </c>
      <c r="J2573" s="3" t="s">
        <v>13</v>
      </c>
      <c r="K2573" s="3" t="s">
        <v>34</v>
      </c>
      <c r="L2573" s="3"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c r="U2573" s="4">
        <f>YEAR(SalesDataTable[[#This Row],[Order Date]])</f>
        <v>2026</v>
      </c>
      <c r="V2573" s="7" t="str">
        <f>"Q"&amp;ROUNDUP(MONTH(SalesDataTable[[#This Row],[Order Date]])/3,0)</f>
        <v>Q4</v>
      </c>
      <c r="W2573" s="8">
        <f>MONTH(SalesDataTable[[#This Row],[Order Date]])</f>
        <v>12</v>
      </c>
      <c r="X2573" s="7" t="str">
        <f>TEXT(SalesDataTable[[#This Row],[Order Date]],"mmm")</f>
        <v>Dec</v>
      </c>
    </row>
    <row r="2574" spans="1:24" ht="15.6">
      <c r="A2574" s="2">
        <v>948</v>
      </c>
      <c r="B2574" s="12">
        <v>46367</v>
      </c>
      <c r="C2574" s="14">
        <f>YEAR(SalesDataTable[[#This Row],[Order Date]])</f>
        <v>2026</v>
      </c>
      <c r="D2574" s="14">
        <f>ROUNDUP(MONTH(SalesDataTable[[#This Row],[Order Date]])/3,0)</f>
        <v>4</v>
      </c>
      <c r="E2574" s="14">
        <f>MONTH(SalesDataTable[[#This Row],[Order Date]])</f>
        <v>12</v>
      </c>
      <c r="F2574" s="14" t="str">
        <f>TEXT(SalesDataTable[[#This Row],[Order Date]],"mmm")</f>
        <v>Dec</v>
      </c>
      <c r="G2574" s="3" t="s">
        <v>6</v>
      </c>
      <c r="H2574" s="3" t="s">
        <v>41</v>
      </c>
      <c r="I2574" s="3" t="s">
        <v>28</v>
      </c>
      <c r="J2574" s="3" t="s">
        <v>13</v>
      </c>
      <c r="K2574" s="3" t="s">
        <v>9</v>
      </c>
      <c r="L2574" s="3" t="s">
        <v>17</v>
      </c>
      <c r="M2574" s="8">
        <v>1</v>
      </c>
      <c r="N2574" s="5">
        <v>141.74</v>
      </c>
      <c r="O2574" s="6">
        <v>0.15</v>
      </c>
      <c r="P2574" s="5">
        <v>78.97</v>
      </c>
      <c r="Q2574" s="5">
        <f t="shared" si="160"/>
        <v>120.479</v>
      </c>
      <c r="R2574" s="5">
        <f t="shared" si="161"/>
        <v>78.97</v>
      </c>
      <c r="S2574" s="5">
        <f t="shared" si="162"/>
        <v>41.509</v>
      </c>
      <c r="T2574" s="7">
        <f t="shared" si="163"/>
        <v>0.34453307215365336</v>
      </c>
      <c r="U2574" s="4">
        <f>YEAR(SalesDataTable[[#This Row],[Order Date]])</f>
        <v>2026</v>
      </c>
      <c r="V2574" s="7" t="str">
        <f>"Q"&amp;ROUNDUP(MONTH(SalesDataTable[[#This Row],[Order Date]])/3,0)</f>
        <v>Q4</v>
      </c>
      <c r="W2574" s="8">
        <f>MONTH(SalesDataTable[[#This Row],[Order Date]])</f>
        <v>12</v>
      </c>
      <c r="X2574" s="7" t="str">
        <f>TEXT(SalesDataTable[[#This Row],[Order Date]],"mmm")</f>
        <v>Dec</v>
      </c>
    </row>
    <row r="2575" spans="1:24" ht="15.6">
      <c r="A2575" s="2">
        <v>1957</v>
      </c>
      <c r="B2575" s="12">
        <v>46367</v>
      </c>
      <c r="C2575" s="14">
        <f>YEAR(SalesDataTable[[#This Row],[Order Date]])</f>
        <v>2026</v>
      </c>
      <c r="D2575" s="14">
        <f>ROUNDUP(MONTH(SalesDataTable[[#This Row],[Order Date]])/3,0)</f>
        <v>4</v>
      </c>
      <c r="E2575" s="14">
        <f>MONTH(SalesDataTable[[#This Row],[Order Date]])</f>
        <v>12</v>
      </c>
      <c r="F2575" s="14" t="str">
        <f>TEXT(SalesDataTable[[#This Row],[Order Date]],"mmm")</f>
        <v>Dec</v>
      </c>
      <c r="G2575" s="3" t="s">
        <v>20</v>
      </c>
      <c r="H2575" s="3" t="s">
        <v>31</v>
      </c>
      <c r="I2575" s="3" t="s">
        <v>2</v>
      </c>
      <c r="J2575" s="3" t="s">
        <v>3</v>
      </c>
      <c r="K2575" s="3" t="s">
        <v>4</v>
      </c>
      <c r="L2575" s="3" t="s">
        <v>26</v>
      </c>
      <c r="M2575" s="8">
        <v>6</v>
      </c>
      <c r="N2575" s="5">
        <v>39.44</v>
      </c>
      <c r="O2575" s="6">
        <v>0.1</v>
      </c>
      <c r="P2575" s="5">
        <v>16.89</v>
      </c>
      <c r="Q2575" s="5">
        <f t="shared" si="160"/>
        <v>212.976</v>
      </c>
      <c r="R2575" s="5">
        <f t="shared" si="161"/>
        <v>101.34</v>
      </c>
      <c r="S2575" s="5">
        <f t="shared" si="162"/>
        <v>111.636</v>
      </c>
      <c r="T2575" s="7">
        <f t="shared" si="163"/>
        <v>0.52417173766058145</v>
      </c>
      <c r="U2575" s="4">
        <f>YEAR(SalesDataTable[[#This Row],[Order Date]])</f>
        <v>2026</v>
      </c>
      <c r="V2575" s="7" t="str">
        <f>"Q"&amp;ROUNDUP(MONTH(SalesDataTable[[#This Row],[Order Date]])/3,0)</f>
        <v>Q4</v>
      </c>
      <c r="W2575" s="8">
        <f>MONTH(SalesDataTable[[#This Row],[Order Date]])</f>
        <v>12</v>
      </c>
      <c r="X2575" s="7" t="str">
        <f>TEXT(SalesDataTable[[#This Row],[Order Date]],"mmm")</f>
        <v>Dec</v>
      </c>
    </row>
    <row r="2576" spans="1:24" ht="15.6">
      <c r="A2576" s="2">
        <v>3097</v>
      </c>
      <c r="B2576" s="12">
        <v>46367</v>
      </c>
      <c r="C2576" s="14">
        <f>YEAR(SalesDataTable[[#This Row],[Order Date]])</f>
        <v>2026</v>
      </c>
      <c r="D2576" s="14">
        <f>ROUNDUP(MONTH(SalesDataTable[[#This Row],[Order Date]])/3,0)</f>
        <v>4</v>
      </c>
      <c r="E2576" s="14">
        <f>MONTH(SalesDataTable[[#This Row],[Order Date]])</f>
        <v>12</v>
      </c>
      <c r="F2576" s="14" t="str">
        <f>TEXT(SalesDataTable[[#This Row],[Order Date]],"mmm")</f>
        <v>Dec</v>
      </c>
      <c r="G2576" s="3" t="s">
        <v>11</v>
      </c>
      <c r="H2576" s="3" t="s">
        <v>18</v>
      </c>
      <c r="I2576" s="3" t="s">
        <v>19</v>
      </c>
      <c r="J2576" s="3" t="s">
        <v>3</v>
      </c>
      <c r="K2576" s="3" t="s">
        <v>4</v>
      </c>
      <c r="L2576" s="3" t="s">
        <v>22</v>
      </c>
      <c r="M2576" s="8">
        <v>1</v>
      </c>
      <c r="N2576" s="5">
        <v>49.64</v>
      </c>
      <c r="O2576" s="6">
        <v>0.1</v>
      </c>
      <c r="P2576" s="5">
        <v>22</v>
      </c>
      <c r="Q2576" s="5">
        <f t="shared" si="160"/>
        <v>44.676000000000002</v>
      </c>
      <c r="R2576" s="5">
        <f t="shared" si="161"/>
        <v>22</v>
      </c>
      <c r="S2576" s="5">
        <f t="shared" si="162"/>
        <v>22.676000000000002</v>
      </c>
      <c r="T2576" s="7">
        <f t="shared" si="163"/>
        <v>0.50756558331094992</v>
      </c>
      <c r="U2576" s="4">
        <f>YEAR(SalesDataTable[[#This Row],[Order Date]])</f>
        <v>2026</v>
      </c>
      <c r="V2576" s="7" t="str">
        <f>"Q"&amp;ROUNDUP(MONTH(SalesDataTable[[#This Row],[Order Date]])/3,0)</f>
        <v>Q4</v>
      </c>
      <c r="W2576" s="8">
        <f>MONTH(SalesDataTable[[#This Row],[Order Date]])</f>
        <v>12</v>
      </c>
      <c r="X2576" s="7" t="str">
        <f>TEXT(SalesDataTable[[#This Row],[Order Date]],"mmm")</f>
        <v>Dec</v>
      </c>
    </row>
    <row r="2577" spans="1:24" ht="15.6">
      <c r="A2577" s="2">
        <v>3649</v>
      </c>
      <c r="B2577" s="12">
        <v>46367</v>
      </c>
      <c r="C2577" s="14">
        <f>YEAR(SalesDataTable[[#This Row],[Order Date]])</f>
        <v>2026</v>
      </c>
      <c r="D2577" s="14">
        <f>ROUNDUP(MONTH(SalesDataTable[[#This Row],[Order Date]])/3,0)</f>
        <v>4</v>
      </c>
      <c r="E2577" s="14">
        <f>MONTH(SalesDataTable[[#This Row],[Order Date]])</f>
        <v>12</v>
      </c>
      <c r="F2577" s="14" t="str">
        <f>TEXT(SalesDataTable[[#This Row],[Order Date]],"mmm")</f>
        <v>Dec</v>
      </c>
      <c r="G2577" s="3" t="s">
        <v>11</v>
      </c>
      <c r="H2577" s="3" t="s">
        <v>12</v>
      </c>
      <c r="I2577" s="3" t="s">
        <v>2</v>
      </c>
      <c r="J2577" s="3" t="s">
        <v>13</v>
      </c>
      <c r="K2577" s="3" t="s">
        <v>14</v>
      </c>
      <c r="L2577" s="3" t="s">
        <v>48</v>
      </c>
      <c r="M2577" s="8">
        <v>1</v>
      </c>
      <c r="N2577" s="5">
        <v>164.29</v>
      </c>
      <c r="O2577" s="6">
        <v>0.05</v>
      </c>
      <c r="P2577" s="5">
        <v>88.66</v>
      </c>
      <c r="Q2577" s="5">
        <f t="shared" si="160"/>
        <v>156.07549999999998</v>
      </c>
      <c r="R2577" s="5">
        <f t="shared" si="161"/>
        <v>88.66</v>
      </c>
      <c r="S2577" s="5">
        <f t="shared" si="162"/>
        <v>67.41549999999998</v>
      </c>
      <c r="T2577" s="7">
        <f t="shared" si="163"/>
        <v>0.43194159237035917</v>
      </c>
      <c r="U2577" s="4">
        <f>YEAR(SalesDataTable[[#This Row],[Order Date]])</f>
        <v>2026</v>
      </c>
      <c r="V2577" s="7" t="str">
        <f>"Q"&amp;ROUNDUP(MONTH(SalesDataTable[[#This Row],[Order Date]])/3,0)</f>
        <v>Q4</v>
      </c>
      <c r="W2577" s="8">
        <f>MONTH(SalesDataTable[[#This Row],[Order Date]])</f>
        <v>12</v>
      </c>
      <c r="X2577" s="7" t="str">
        <f>TEXT(SalesDataTable[[#This Row],[Order Date]],"mmm")</f>
        <v>Dec</v>
      </c>
    </row>
    <row r="2578" spans="1:24" ht="15.6">
      <c r="A2578" s="2">
        <v>3963</v>
      </c>
      <c r="B2578" s="12">
        <v>46367</v>
      </c>
      <c r="C2578" s="14">
        <f>YEAR(SalesDataTable[[#This Row],[Order Date]])</f>
        <v>2026</v>
      </c>
      <c r="D2578" s="14">
        <f>ROUNDUP(MONTH(SalesDataTable[[#This Row],[Order Date]])/3,0)</f>
        <v>4</v>
      </c>
      <c r="E2578" s="14">
        <f>MONTH(SalesDataTable[[#This Row],[Order Date]])</f>
        <v>12</v>
      </c>
      <c r="F2578" s="14" t="str">
        <f>TEXT(SalesDataTable[[#This Row],[Order Date]],"mmm")</f>
        <v>Dec</v>
      </c>
      <c r="G2578" s="3" t="s">
        <v>20</v>
      </c>
      <c r="H2578" s="3" t="s">
        <v>33</v>
      </c>
      <c r="I2578" s="3" t="s">
        <v>2</v>
      </c>
      <c r="J2578" s="3" t="s">
        <v>3</v>
      </c>
      <c r="K2578" s="3" t="s">
        <v>14</v>
      </c>
      <c r="L2578" s="3" t="s">
        <v>15</v>
      </c>
      <c r="M2578" s="8">
        <v>1</v>
      </c>
      <c r="N2578" s="5">
        <v>35.81</v>
      </c>
      <c r="O2578" s="6">
        <v>0</v>
      </c>
      <c r="P2578" s="5">
        <v>13.28</v>
      </c>
      <c r="Q2578" s="5">
        <f t="shared" si="160"/>
        <v>35.81</v>
      </c>
      <c r="R2578" s="5">
        <f t="shared" si="161"/>
        <v>13.28</v>
      </c>
      <c r="S2578" s="5">
        <f t="shared" si="162"/>
        <v>22.53</v>
      </c>
      <c r="T2578" s="7">
        <f t="shared" si="163"/>
        <v>0.62915386763473891</v>
      </c>
      <c r="U2578" s="4">
        <f>YEAR(SalesDataTable[[#This Row],[Order Date]])</f>
        <v>2026</v>
      </c>
      <c r="V2578" s="7" t="str">
        <f>"Q"&amp;ROUNDUP(MONTH(SalesDataTable[[#This Row],[Order Date]])/3,0)</f>
        <v>Q4</v>
      </c>
      <c r="W2578" s="8">
        <f>MONTH(SalesDataTable[[#This Row],[Order Date]])</f>
        <v>12</v>
      </c>
      <c r="X2578" s="7" t="str">
        <f>TEXT(SalesDataTable[[#This Row],[Order Date]],"mmm")</f>
        <v>Dec</v>
      </c>
    </row>
    <row r="2579" spans="1:24" ht="15.6">
      <c r="A2579" s="2">
        <v>4305</v>
      </c>
      <c r="B2579" s="12">
        <v>46367</v>
      </c>
      <c r="C2579" s="14">
        <f>YEAR(SalesDataTable[[#This Row],[Order Date]])</f>
        <v>2026</v>
      </c>
      <c r="D2579" s="14">
        <f>ROUNDUP(MONTH(SalesDataTable[[#This Row],[Order Date]])/3,0)</f>
        <v>4</v>
      </c>
      <c r="E2579" s="14">
        <f>MONTH(SalesDataTable[[#This Row],[Order Date]])</f>
        <v>12</v>
      </c>
      <c r="F2579" s="14" t="str">
        <f>TEXT(SalesDataTable[[#This Row],[Order Date]],"mmm")</f>
        <v>Dec</v>
      </c>
      <c r="G2579" s="3" t="s">
        <v>0</v>
      </c>
      <c r="H2579" s="3" t="s">
        <v>36</v>
      </c>
      <c r="I2579" s="3" t="s">
        <v>19</v>
      </c>
      <c r="J2579" s="3" t="s">
        <v>13</v>
      </c>
      <c r="K2579" s="3" t="s">
        <v>34</v>
      </c>
      <c r="L2579" s="3" t="s">
        <v>35</v>
      </c>
      <c r="M2579" s="8">
        <v>1</v>
      </c>
      <c r="N2579" s="5">
        <v>41.31</v>
      </c>
      <c r="O2579" s="6">
        <v>0.05</v>
      </c>
      <c r="P2579" s="5">
        <v>14.56</v>
      </c>
      <c r="Q2579" s="5">
        <f t="shared" si="160"/>
        <v>39.244500000000002</v>
      </c>
      <c r="R2579" s="5">
        <f t="shared" si="161"/>
        <v>14.56</v>
      </c>
      <c r="S2579" s="5">
        <f t="shared" si="162"/>
        <v>24.6845</v>
      </c>
      <c r="T2579" s="7">
        <f t="shared" si="163"/>
        <v>0.62899259768884808</v>
      </c>
      <c r="U2579" s="4">
        <f>YEAR(SalesDataTable[[#This Row],[Order Date]])</f>
        <v>2026</v>
      </c>
      <c r="V2579" s="7" t="str">
        <f>"Q"&amp;ROUNDUP(MONTH(SalesDataTable[[#This Row],[Order Date]])/3,0)</f>
        <v>Q4</v>
      </c>
      <c r="W2579" s="8">
        <f>MONTH(SalesDataTable[[#This Row],[Order Date]])</f>
        <v>12</v>
      </c>
      <c r="X2579" s="7" t="str">
        <f>TEXT(SalesDataTable[[#This Row],[Order Date]],"mmm")</f>
        <v>Dec</v>
      </c>
    </row>
    <row r="2580" spans="1:24" ht="15.6">
      <c r="A2580" s="2">
        <v>4942</v>
      </c>
      <c r="B2580" s="12">
        <v>46367</v>
      </c>
      <c r="C2580" s="14">
        <f>YEAR(SalesDataTable[[#This Row],[Order Date]])</f>
        <v>2026</v>
      </c>
      <c r="D2580" s="14">
        <f>ROUNDUP(MONTH(SalesDataTable[[#This Row],[Order Date]])/3,0)</f>
        <v>4</v>
      </c>
      <c r="E2580" s="14">
        <f>MONTH(SalesDataTable[[#This Row],[Order Date]])</f>
        <v>12</v>
      </c>
      <c r="F2580" s="14" t="str">
        <f>TEXT(SalesDataTable[[#This Row],[Order Date]],"mmm")</f>
        <v>Dec</v>
      </c>
      <c r="G2580" s="3" t="s">
        <v>20</v>
      </c>
      <c r="H2580" s="3" t="s">
        <v>47</v>
      </c>
      <c r="I2580" s="3" t="s">
        <v>28</v>
      </c>
      <c r="J2580" s="3" t="s">
        <v>13</v>
      </c>
      <c r="K2580" s="3" t="s">
        <v>14</v>
      </c>
      <c r="L2580" s="3"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c r="U2580" s="4">
        <f>YEAR(SalesDataTable[[#This Row],[Order Date]])</f>
        <v>2026</v>
      </c>
      <c r="V2580" s="7" t="str">
        <f>"Q"&amp;ROUNDUP(MONTH(SalesDataTable[[#This Row],[Order Date]])/3,0)</f>
        <v>Q4</v>
      </c>
      <c r="W2580" s="8">
        <f>MONTH(SalesDataTable[[#This Row],[Order Date]])</f>
        <v>12</v>
      </c>
      <c r="X2580" s="7" t="str">
        <f>TEXT(SalesDataTable[[#This Row],[Order Date]],"mmm")</f>
        <v>Dec</v>
      </c>
    </row>
    <row r="2581" spans="1:24" ht="15.6">
      <c r="A2581" s="2">
        <v>19</v>
      </c>
      <c r="B2581" s="12">
        <v>46368</v>
      </c>
      <c r="C2581" s="14">
        <f>YEAR(SalesDataTable[[#This Row],[Order Date]])</f>
        <v>2026</v>
      </c>
      <c r="D2581" s="14">
        <f>ROUNDUP(MONTH(SalesDataTable[[#This Row],[Order Date]])/3,0)</f>
        <v>4</v>
      </c>
      <c r="E2581" s="14">
        <f>MONTH(SalesDataTable[[#This Row],[Order Date]])</f>
        <v>12</v>
      </c>
      <c r="F2581" s="14" t="str">
        <f>TEXT(SalesDataTable[[#This Row],[Order Date]],"mmm")</f>
        <v>Dec</v>
      </c>
      <c r="G2581" s="3" t="s">
        <v>6</v>
      </c>
      <c r="H2581" s="3" t="s">
        <v>7</v>
      </c>
      <c r="I2581" s="3" t="s">
        <v>2</v>
      </c>
      <c r="J2581" s="3" t="s">
        <v>13</v>
      </c>
      <c r="K2581" s="3" t="s">
        <v>4</v>
      </c>
      <c r="L2581" s="3"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c r="U2581" s="4">
        <f>YEAR(SalesDataTable[[#This Row],[Order Date]])</f>
        <v>2026</v>
      </c>
      <c r="V2581" s="7" t="str">
        <f>"Q"&amp;ROUNDUP(MONTH(SalesDataTable[[#This Row],[Order Date]])/3,0)</f>
        <v>Q4</v>
      </c>
      <c r="W2581" s="8">
        <f>MONTH(SalesDataTable[[#This Row],[Order Date]])</f>
        <v>12</v>
      </c>
      <c r="X2581" s="7" t="str">
        <f>TEXT(SalesDataTable[[#This Row],[Order Date]],"mmm")</f>
        <v>Dec</v>
      </c>
    </row>
    <row r="2582" spans="1:24" ht="15.6">
      <c r="A2582" s="2">
        <v>4963</v>
      </c>
      <c r="B2582" s="12">
        <v>46368</v>
      </c>
      <c r="C2582" s="14">
        <f>YEAR(SalesDataTable[[#This Row],[Order Date]])</f>
        <v>2026</v>
      </c>
      <c r="D2582" s="14">
        <f>ROUNDUP(MONTH(SalesDataTable[[#This Row],[Order Date]])/3,0)</f>
        <v>4</v>
      </c>
      <c r="E2582" s="14">
        <f>MONTH(SalesDataTable[[#This Row],[Order Date]])</f>
        <v>12</v>
      </c>
      <c r="F2582" s="14" t="str">
        <f>TEXT(SalesDataTable[[#This Row],[Order Date]],"mmm")</f>
        <v>Dec</v>
      </c>
      <c r="G2582" s="3" t="s">
        <v>0</v>
      </c>
      <c r="H2582" s="3" t="s">
        <v>1</v>
      </c>
      <c r="I2582" s="3" t="s">
        <v>2</v>
      </c>
      <c r="J2582" s="3" t="s">
        <v>13</v>
      </c>
      <c r="K2582" s="3" t="s">
        <v>9</v>
      </c>
      <c r="L2582" s="3" t="s">
        <v>46</v>
      </c>
      <c r="M2582" s="8">
        <v>5</v>
      </c>
      <c r="N2582" s="5">
        <v>72.3</v>
      </c>
      <c r="O2582" s="6">
        <v>0.05</v>
      </c>
      <c r="P2582" s="5">
        <v>31.73</v>
      </c>
      <c r="Q2582" s="5">
        <f t="shared" si="160"/>
        <v>343.42500000000001</v>
      </c>
      <c r="R2582" s="5">
        <f t="shared" si="161"/>
        <v>158.65</v>
      </c>
      <c r="S2582" s="5">
        <f t="shared" si="162"/>
        <v>184.77500000000001</v>
      </c>
      <c r="T2582" s="7">
        <f t="shared" si="163"/>
        <v>0.53803596127247577</v>
      </c>
      <c r="U2582" s="4">
        <f>YEAR(SalesDataTable[[#This Row],[Order Date]])</f>
        <v>2026</v>
      </c>
      <c r="V2582" s="7" t="str">
        <f>"Q"&amp;ROUNDUP(MONTH(SalesDataTable[[#This Row],[Order Date]])/3,0)</f>
        <v>Q4</v>
      </c>
      <c r="W2582" s="8">
        <f>MONTH(SalesDataTable[[#This Row],[Order Date]])</f>
        <v>12</v>
      </c>
      <c r="X2582" s="7" t="str">
        <f>TEXT(SalesDataTable[[#This Row],[Order Date]],"mmm")</f>
        <v>Dec</v>
      </c>
    </row>
    <row r="2583" spans="1:24" ht="15.6">
      <c r="A2583" s="2">
        <v>5110</v>
      </c>
      <c r="B2583" s="12">
        <v>46368</v>
      </c>
      <c r="C2583" s="14">
        <f>YEAR(SalesDataTable[[#This Row],[Order Date]])</f>
        <v>2026</v>
      </c>
      <c r="D2583" s="14">
        <f>ROUNDUP(MONTH(SalesDataTable[[#This Row],[Order Date]])/3,0)</f>
        <v>4</v>
      </c>
      <c r="E2583" s="14">
        <f>MONTH(SalesDataTable[[#This Row],[Order Date]])</f>
        <v>12</v>
      </c>
      <c r="F2583" s="14" t="str">
        <f>TEXT(SalesDataTable[[#This Row],[Order Date]],"mmm")</f>
        <v>Dec</v>
      </c>
      <c r="G2583" s="3" t="s">
        <v>20</v>
      </c>
      <c r="H2583" s="3" t="s">
        <v>21</v>
      </c>
      <c r="I2583" s="3" t="s">
        <v>2</v>
      </c>
      <c r="J2583" s="3" t="s">
        <v>13</v>
      </c>
      <c r="K2583" s="3" t="s">
        <v>4</v>
      </c>
      <c r="L2583" s="3" t="s">
        <v>22</v>
      </c>
      <c r="M2583" s="8">
        <v>1</v>
      </c>
      <c r="N2583" s="5">
        <v>51.57</v>
      </c>
      <c r="O2583" s="6">
        <v>0.1</v>
      </c>
      <c r="P2583" s="5">
        <v>23.11</v>
      </c>
      <c r="Q2583" s="5">
        <f t="shared" si="160"/>
        <v>46.413000000000004</v>
      </c>
      <c r="R2583" s="5">
        <f t="shared" si="161"/>
        <v>23.11</v>
      </c>
      <c r="S2583" s="5">
        <f t="shared" si="162"/>
        <v>23.303000000000004</v>
      </c>
      <c r="T2583" s="7">
        <f t="shared" si="163"/>
        <v>0.5020791588563549</v>
      </c>
      <c r="U2583" s="4">
        <f>YEAR(SalesDataTable[[#This Row],[Order Date]])</f>
        <v>2026</v>
      </c>
      <c r="V2583" s="7" t="str">
        <f>"Q"&amp;ROUNDUP(MONTH(SalesDataTable[[#This Row],[Order Date]])/3,0)</f>
        <v>Q4</v>
      </c>
      <c r="W2583" s="8">
        <f>MONTH(SalesDataTable[[#This Row],[Order Date]])</f>
        <v>12</v>
      </c>
      <c r="X2583" s="7" t="str">
        <f>TEXT(SalesDataTable[[#This Row],[Order Date]],"mmm")</f>
        <v>Dec</v>
      </c>
    </row>
    <row r="2584" spans="1:24" ht="15.6">
      <c r="A2584" s="2">
        <v>10</v>
      </c>
      <c r="B2584" s="12">
        <v>46369</v>
      </c>
      <c r="C2584" s="14">
        <f>YEAR(SalesDataTable[[#This Row],[Order Date]])</f>
        <v>2026</v>
      </c>
      <c r="D2584" s="14">
        <f>ROUNDUP(MONTH(SalesDataTable[[#This Row],[Order Date]])/3,0)</f>
        <v>4</v>
      </c>
      <c r="E2584" s="14">
        <f>MONTH(SalesDataTable[[#This Row],[Order Date]])</f>
        <v>12</v>
      </c>
      <c r="F2584" s="14" t="str">
        <f>TEXT(SalesDataTable[[#This Row],[Order Date]],"mmm")</f>
        <v>Dec</v>
      </c>
      <c r="G2584" s="3" t="s">
        <v>0</v>
      </c>
      <c r="H2584" s="3" t="s">
        <v>1</v>
      </c>
      <c r="I2584" s="3" t="s">
        <v>2</v>
      </c>
      <c r="J2584" s="3" t="s">
        <v>3</v>
      </c>
      <c r="K2584" s="3" t="s">
        <v>14</v>
      </c>
      <c r="L2584" s="3"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c r="U2584" s="4">
        <f>YEAR(SalesDataTable[[#This Row],[Order Date]])</f>
        <v>2026</v>
      </c>
      <c r="V2584" s="7" t="str">
        <f>"Q"&amp;ROUNDUP(MONTH(SalesDataTable[[#This Row],[Order Date]])/3,0)</f>
        <v>Q4</v>
      </c>
      <c r="W2584" s="8">
        <f>MONTH(SalesDataTable[[#This Row],[Order Date]])</f>
        <v>12</v>
      </c>
      <c r="X2584" s="7" t="str">
        <f>TEXT(SalesDataTable[[#This Row],[Order Date]],"mmm")</f>
        <v>Dec</v>
      </c>
    </row>
    <row r="2585" spans="1:24" ht="15.6">
      <c r="A2585" s="2">
        <v>216</v>
      </c>
      <c r="B2585" s="12">
        <v>46369</v>
      </c>
      <c r="C2585" s="14">
        <f>YEAR(SalesDataTable[[#This Row],[Order Date]])</f>
        <v>2026</v>
      </c>
      <c r="D2585" s="14">
        <f>ROUNDUP(MONTH(SalesDataTable[[#This Row],[Order Date]])/3,0)</f>
        <v>4</v>
      </c>
      <c r="E2585" s="14">
        <f>MONTH(SalesDataTable[[#This Row],[Order Date]])</f>
        <v>12</v>
      </c>
      <c r="F2585" s="14" t="str">
        <f>TEXT(SalesDataTable[[#This Row],[Order Date]],"mmm")</f>
        <v>Dec</v>
      </c>
      <c r="G2585" s="3" t="s">
        <v>11</v>
      </c>
      <c r="H2585" s="3" t="s">
        <v>12</v>
      </c>
      <c r="I2585" s="3" t="s">
        <v>2</v>
      </c>
      <c r="J2585" s="3" t="s">
        <v>16</v>
      </c>
      <c r="K2585" s="3" t="s">
        <v>4</v>
      </c>
      <c r="L2585" s="3" t="s">
        <v>5</v>
      </c>
      <c r="M2585" s="8">
        <v>1</v>
      </c>
      <c r="N2585" s="5">
        <v>83.08</v>
      </c>
      <c r="O2585" s="6">
        <v>0.15</v>
      </c>
      <c r="P2585" s="5">
        <v>42.91</v>
      </c>
      <c r="Q2585" s="5">
        <f t="shared" si="160"/>
        <v>70.617999999999995</v>
      </c>
      <c r="R2585" s="5">
        <f t="shared" si="161"/>
        <v>42.91</v>
      </c>
      <c r="S2585" s="5">
        <f t="shared" si="162"/>
        <v>27.707999999999998</v>
      </c>
      <c r="T2585" s="7">
        <f t="shared" si="163"/>
        <v>0.39236455294684075</v>
      </c>
      <c r="U2585" s="4">
        <f>YEAR(SalesDataTable[[#This Row],[Order Date]])</f>
        <v>2026</v>
      </c>
      <c r="V2585" s="7" t="str">
        <f>"Q"&amp;ROUNDUP(MONTH(SalesDataTable[[#This Row],[Order Date]])/3,0)</f>
        <v>Q4</v>
      </c>
      <c r="W2585" s="8">
        <f>MONTH(SalesDataTable[[#This Row],[Order Date]])</f>
        <v>12</v>
      </c>
      <c r="X2585" s="7" t="str">
        <f>TEXT(SalesDataTable[[#This Row],[Order Date]],"mmm")</f>
        <v>Dec</v>
      </c>
    </row>
    <row r="2586" spans="1:24" ht="15.6">
      <c r="A2586" s="2">
        <v>1937</v>
      </c>
      <c r="B2586" s="12">
        <v>46369</v>
      </c>
      <c r="C2586" s="14">
        <f>YEAR(SalesDataTable[[#This Row],[Order Date]])</f>
        <v>2026</v>
      </c>
      <c r="D2586" s="14">
        <f>ROUNDUP(MONTH(SalesDataTable[[#This Row],[Order Date]])/3,0)</f>
        <v>4</v>
      </c>
      <c r="E2586" s="14">
        <f>MONTH(SalesDataTable[[#This Row],[Order Date]])</f>
        <v>12</v>
      </c>
      <c r="F2586" s="14" t="str">
        <f>TEXT(SalesDataTable[[#This Row],[Order Date]],"mmm")</f>
        <v>Dec</v>
      </c>
      <c r="G2586" s="3" t="s">
        <v>6</v>
      </c>
      <c r="H2586" s="3" t="s">
        <v>43</v>
      </c>
      <c r="I2586" s="3" t="s">
        <v>8</v>
      </c>
      <c r="J2586" s="3" t="s">
        <v>16</v>
      </c>
      <c r="K2586" s="3" t="s">
        <v>23</v>
      </c>
      <c r="L2586" s="3"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c r="U2586" s="4">
        <f>YEAR(SalesDataTable[[#This Row],[Order Date]])</f>
        <v>2026</v>
      </c>
      <c r="V2586" s="7" t="str">
        <f>"Q"&amp;ROUNDUP(MONTH(SalesDataTable[[#This Row],[Order Date]])/3,0)</f>
        <v>Q4</v>
      </c>
      <c r="W2586" s="8">
        <f>MONTH(SalesDataTable[[#This Row],[Order Date]])</f>
        <v>12</v>
      </c>
      <c r="X2586" s="7" t="str">
        <f>TEXT(SalesDataTable[[#This Row],[Order Date]],"mmm")</f>
        <v>Dec</v>
      </c>
    </row>
    <row r="2587" spans="1:24" ht="15.6">
      <c r="A2587" s="2">
        <v>4720</v>
      </c>
      <c r="B2587" s="12">
        <v>46369</v>
      </c>
      <c r="C2587" s="14">
        <f>YEAR(SalesDataTable[[#This Row],[Order Date]])</f>
        <v>2026</v>
      </c>
      <c r="D2587" s="14">
        <f>ROUNDUP(MONTH(SalesDataTable[[#This Row],[Order Date]])/3,0)</f>
        <v>4</v>
      </c>
      <c r="E2587" s="14">
        <f>MONTH(SalesDataTable[[#This Row],[Order Date]])</f>
        <v>12</v>
      </c>
      <c r="F2587" s="14" t="str">
        <f>TEXT(SalesDataTable[[#This Row],[Order Date]],"mmm")</f>
        <v>Dec</v>
      </c>
      <c r="G2587" s="3" t="s">
        <v>0</v>
      </c>
      <c r="H2587" s="3" t="s">
        <v>1</v>
      </c>
      <c r="I2587" s="3" t="s">
        <v>2</v>
      </c>
      <c r="J2587" s="3" t="s">
        <v>13</v>
      </c>
      <c r="K2587" s="3" t="s">
        <v>9</v>
      </c>
      <c r="L2587" s="3"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c r="U2587" s="4">
        <f>YEAR(SalesDataTable[[#This Row],[Order Date]])</f>
        <v>2026</v>
      </c>
      <c r="V2587" s="7" t="str">
        <f>"Q"&amp;ROUNDUP(MONTH(SalesDataTable[[#This Row],[Order Date]])/3,0)</f>
        <v>Q4</v>
      </c>
      <c r="W2587" s="8">
        <f>MONTH(SalesDataTable[[#This Row],[Order Date]])</f>
        <v>12</v>
      </c>
      <c r="X2587" s="7" t="str">
        <f>TEXT(SalesDataTable[[#This Row],[Order Date]],"mmm")</f>
        <v>Dec</v>
      </c>
    </row>
    <row r="2588" spans="1:24" ht="15.6">
      <c r="A2588" s="2">
        <v>91</v>
      </c>
      <c r="B2588" s="12">
        <v>46370</v>
      </c>
      <c r="C2588" s="14">
        <f>YEAR(SalesDataTable[[#This Row],[Order Date]])</f>
        <v>2026</v>
      </c>
      <c r="D2588" s="14">
        <f>ROUNDUP(MONTH(SalesDataTable[[#This Row],[Order Date]])/3,0)</f>
        <v>4</v>
      </c>
      <c r="E2588" s="14">
        <f>MONTH(SalesDataTable[[#This Row],[Order Date]])</f>
        <v>12</v>
      </c>
      <c r="F2588" s="14" t="str">
        <f>TEXT(SalesDataTable[[#This Row],[Order Date]],"mmm")</f>
        <v>Dec</v>
      </c>
      <c r="G2588" s="3" t="s">
        <v>6</v>
      </c>
      <c r="H2588" s="3" t="s">
        <v>7</v>
      </c>
      <c r="I2588" s="3" t="s">
        <v>2</v>
      </c>
      <c r="J2588" s="3" t="s">
        <v>3</v>
      </c>
      <c r="K2588" s="3" t="s">
        <v>23</v>
      </c>
      <c r="L2588" s="3" t="s">
        <v>24</v>
      </c>
      <c r="M2588" s="8">
        <v>2</v>
      </c>
      <c r="N2588" s="5">
        <v>339.95</v>
      </c>
      <c r="O2588" s="6">
        <v>0</v>
      </c>
      <c r="P2588" s="5">
        <v>195.78</v>
      </c>
      <c r="Q2588" s="5">
        <f t="shared" si="160"/>
        <v>679.9</v>
      </c>
      <c r="R2588" s="5">
        <f t="shared" si="161"/>
        <v>391.56</v>
      </c>
      <c r="S2588" s="5">
        <f t="shared" si="162"/>
        <v>288.33999999999997</v>
      </c>
      <c r="T2588" s="7">
        <f t="shared" si="163"/>
        <v>0.42409177820267685</v>
      </c>
      <c r="U2588" s="4">
        <f>YEAR(SalesDataTable[[#This Row],[Order Date]])</f>
        <v>2026</v>
      </c>
      <c r="V2588" s="7" t="str">
        <f>"Q"&amp;ROUNDUP(MONTH(SalesDataTable[[#This Row],[Order Date]])/3,0)</f>
        <v>Q4</v>
      </c>
      <c r="W2588" s="8">
        <f>MONTH(SalesDataTable[[#This Row],[Order Date]])</f>
        <v>12</v>
      </c>
      <c r="X2588" s="7" t="str">
        <f>TEXT(SalesDataTable[[#This Row],[Order Date]],"mmm")</f>
        <v>Dec</v>
      </c>
    </row>
    <row r="2589" spans="1:24" ht="15.6">
      <c r="A2589" s="2">
        <v>505</v>
      </c>
      <c r="B2589" s="12">
        <v>46370</v>
      </c>
      <c r="C2589" s="14">
        <f>YEAR(SalesDataTable[[#This Row],[Order Date]])</f>
        <v>2026</v>
      </c>
      <c r="D2589" s="14">
        <f>ROUNDUP(MONTH(SalesDataTable[[#This Row],[Order Date]])/3,0)</f>
        <v>4</v>
      </c>
      <c r="E2589" s="14">
        <f>MONTH(SalesDataTable[[#This Row],[Order Date]])</f>
        <v>12</v>
      </c>
      <c r="F2589" s="14" t="str">
        <f>TEXT(SalesDataTable[[#This Row],[Order Date]],"mmm")</f>
        <v>Dec</v>
      </c>
      <c r="G2589" s="3" t="s">
        <v>0</v>
      </c>
      <c r="H2589" s="3" t="s">
        <v>50</v>
      </c>
      <c r="I2589" s="3" t="s">
        <v>28</v>
      </c>
      <c r="J2589" s="3" t="s">
        <v>3</v>
      </c>
      <c r="K2589" s="3" t="s">
        <v>23</v>
      </c>
      <c r="L2589" s="3"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c r="U2589" s="4">
        <f>YEAR(SalesDataTable[[#This Row],[Order Date]])</f>
        <v>2026</v>
      </c>
      <c r="V2589" s="7" t="str">
        <f>"Q"&amp;ROUNDUP(MONTH(SalesDataTable[[#This Row],[Order Date]])/3,0)</f>
        <v>Q4</v>
      </c>
      <c r="W2589" s="8">
        <f>MONTH(SalesDataTable[[#This Row],[Order Date]])</f>
        <v>12</v>
      </c>
      <c r="X2589" s="7" t="str">
        <f>TEXT(SalesDataTable[[#This Row],[Order Date]],"mmm")</f>
        <v>Dec</v>
      </c>
    </row>
    <row r="2590" spans="1:24" ht="15.6">
      <c r="A2590" s="2">
        <v>640</v>
      </c>
      <c r="B2590" s="12">
        <v>46370</v>
      </c>
      <c r="C2590" s="14">
        <f>YEAR(SalesDataTable[[#This Row],[Order Date]])</f>
        <v>2026</v>
      </c>
      <c r="D2590" s="14">
        <f>ROUNDUP(MONTH(SalesDataTable[[#This Row],[Order Date]])/3,0)</f>
        <v>4</v>
      </c>
      <c r="E2590" s="14">
        <f>MONTH(SalesDataTable[[#This Row],[Order Date]])</f>
        <v>12</v>
      </c>
      <c r="F2590" s="14" t="str">
        <f>TEXT(SalesDataTable[[#This Row],[Order Date]],"mmm")</f>
        <v>Dec</v>
      </c>
      <c r="G2590" s="3" t="s">
        <v>0</v>
      </c>
      <c r="H2590" s="3" t="s">
        <v>50</v>
      </c>
      <c r="I2590" s="3" t="s">
        <v>2</v>
      </c>
      <c r="J2590" s="3" t="s">
        <v>3</v>
      </c>
      <c r="K2590" s="3" t="s">
        <v>34</v>
      </c>
      <c r="L2590" s="3" t="s">
        <v>45</v>
      </c>
      <c r="M2590" s="8">
        <v>2</v>
      </c>
      <c r="N2590" s="5">
        <v>51.77</v>
      </c>
      <c r="O2590" s="6">
        <v>0.05</v>
      </c>
      <c r="P2590" s="5">
        <v>21.76</v>
      </c>
      <c r="Q2590" s="5">
        <f t="shared" si="160"/>
        <v>98.363</v>
      </c>
      <c r="R2590" s="5">
        <f t="shared" si="161"/>
        <v>43.52</v>
      </c>
      <c r="S2590" s="5">
        <f t="shared" si="162"/>
        <v>54.842999999999996</v>
      </c>
      <c r="T2590" s="7">
        <f t="shared" si="163"/>
        <v>0.55755721155312465</v>
      </c>
      <c r="U2590" s="4">
        <f>YEAR(SalesDataTable[[#This Row],[Order Date]])</f>
        <v>2026</v>
      </c>
      <c r="V2590" s="7" t="str">
        <f>"Q"&amp;ROUNDUP(MONTH(SalesDataTable[[#This Row],[Order Date]])/3,0)</f>
        <v>Q4</v>
      </c>
      <c r="W2590" s="8">
        <f>MONTH(SalesDataTable[[#This Row],[Order Date]])</f>
        <v>12</v>
      </c>
      <c r="X2590" s="7" t="str">
        <f>TEXT(SalesDataTable[[#This Row],[Order Date]],"mmm")</f>
        <v>Dec</v>
      </c>
    </row>
    <row r="2591" spans="1:24" ht="15.6">
      <c r="A2591" s="2">
        <v>1408</v>
      </c>
      <c r="B2591" s="12">
        <v>46370</v>
      </c>
      <c r="C2591" s="14">
        <f>YEAR(SalesDataTable[[#This Row],[Order Date]])</f>
        <v>2026</v>
      </c>
      <c r="D2591" s="14">
        <f>ROUNDUP(MONTH(SalesDataTable[[#This Row],[Order Date]])/3,0)</f>
        <v>4</v>
      </c>
      <c r="E2591" s="14">
        <f>MONTH(SalesDataTable[[#This Row],[Order Date]])</f>
        <v>12</v>
      </c>
      <c r="F2591" s="14" t="str">
        <f>TEXT(SalesDataTable[[#This Row],[Order Date]],"mmm")</f>
        <v>Dec</v>
      </c>
      <c r="G2591" s="3" t="s">
        <v>6</v>
      </c>
      <c r="H2591" s="3" t="s">
        <v>7</v>
      </c>
      <c r="I2591" s="3" t="s">
        <v>2</v>
      </c>
      <c r="J2591" s="3" t="s">
        <v>13</v>
      </c>
      <c r="K2591" s="3" t="s">
        <v>14</v>
      </c>
      <c r="L2591" s="3" t="s">
        <v>48</v>
      </c>
      <c r="M2591" s="8">
        <v>1</v>
      </c>
      <c r="N2591" s="5">
        <v>161.53</v>
      </c>
      <c r="O2591" s="6">
        <v>0</v>
      </c>
      <c r="P2591" s="5">
        <v>87.43</v>
      </c>
      <c r="Q2591" s="5">
        <f t="shared" si="160"/>
        <v>161.53</v>
      </c>
      <c r="R2591" s="5">
        <f t="shared" si="161"/>
        <v>87.43</v>
      </c>
      <c r="S2591" s="5">
        <f t="shared" si="162"/>
        <v>74.099999999999994</v>
      </c>
      <c r="T2591" s="7">
        <f t="shared" si="163"/>
        <v>0.45873831486411187</v>
      </c>
      <c r="U2591" s="4">
        <f>YEAR(SalesDataTable[[#This Row],[Order Date]])</f>
        <v>2026</v>
      </c>
      <c r="V2591" s="7" t="str">
        <f>"Q"&amp;ROUNDUP(MONTH(SalesDataTable[[#This Row],[Order Date]])/3,0)</f>
        <v>Q4</v>
      </c>
      <c r="W2591" s="8">
        <f>MONTH(SalesDataTable[[#This Row],[Order Date]])</f>
        <v>12</v>
      </c>
      <c r="X2591" s="7" t="str">
        <f>TEXT(SalesDataTable[[#This Row],[Order Date]],"mmm")</f>
        <v>Dec</v>
      </c>
    </row>
    <row r="2592" spans="1:24" ht="15.6">
      <c r="A2592" s="2">
        <v>2074</v>
      </c>
      <c r="B2592" s="12">
        <v>46370</v>
      </c>
      <c r="C2592" s="14">
        <f>YEAR(SalesDataTable[[#This Row],[Order Date]])</f>
        <v>2026</v>
      </c>
      <c r="D2592" s="14">
        <f>ROUNDUP(MONTH(SalesDataTable[[#This Row],[Order Date]])/3,0)</f>
        <v>4</v>
      </c>
      <c r="E2592" s="14">
        <f>MONTH(SalesDataTable[[#This Row],[Order Date]])</f>
        <v>12</v>
      </c>
      <c r="F2592" s="14" t="str">
        <f>TEXT(SalesDataTable[[#This Row],[Order Date]],"mmm")</f>
        <v>Dec</v>
      </c>
      <c r="G2592" s="3" t="s">
        <v>6</v>
      </c>
      <c r="H2592" s="3" t="s">
        <v>43</v>
      </c>
      <c r="I2592" s="3" t="s">
        <v>8</v>
      </c>
      <c r="J2592" s="3" t="s">
        <v>16</v>
      </c>
      <c r="K2592" s="3" t="s">
        <v>9</v>
      </c>
      <c r="L2592" s="3"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c r="U2592" s="4">
        <f>YEAR(SalesDataTable[[#This Row],[Order Date]])</f>
        <v>2026</v>
      </c>
      <c r="V2592" s="7" t="str">
        <f>"Q"&amp;ROUNDUP(MONTH(SalesDataTable[[#This Row],[Order Date]])/3,0)</f>
        <v>Q4</v>
      </c>
      <c r="W2592" s="8">
        <f>MONTH(SalesDataTable[[#This Row],[Order Date]])</f>
        <v>12</v>
      </c>
      <c r="X2592" s="7" t="str">
        <f>TEXT(SalesDataTable[[#This Row],[Order Date]],"mmm")</f>
        <v>Dec</v>
      </c>
    </row>
    <row r="2593" spans="1:24" ht="15.6">
      <c r="A2593" s="2">
        <v>2639</v>
      </c>
      <c r="B2593" s="12">
        <v>46370</v>
      </c>
      <c r="C2593" s="14">
        <f>YEAR(SalesDataTable[[#This Row],[Order Date]])</f>
        <v>2026</v>
      </c>
      <c r="D2593" s="14">
        <f>ROUNDUP(MONTH(SalesDataTable[[#This Row],[Order Date]])/3,0)</f>
        <v>4</v>
      </c>
      <c r="E2593" s="14">
        <f>MONTH(SalesDataTable[[#This Row],[Order Date]])</f>
        <v>12</v>
      </c>
      <c r="F2593" s="14" t="str">
        <f>TEXT(SalesDataTable[[#This Row],[Order Date]],"mmm")</f>
        <v>Dec</v>
      </c>
      <c r="G2593" s="3" t="s">
        <v>20</v>
      </c>
      <c r="H2593" s="3" t="s">
        <v>47</v>
      </c>
      <c r="I2593" s="3" t="s">
        <v>2</v>
      </c>
      <c r="J2593" s="3" t="s">
        <v>3</v>
      </c>
      <c r="K2593" s="3" t="s">
        <v>23</v>
      </c>
      <c r="L2593" s="3" t="s">
        <v>29</v>
      </c>
      <c r="M2593" s="8">
        <v>1</v>
      </c>
      <c r="N2593" s="5">
        <v>197.18</v>
      </c>
      <c r="O2593" s="6">
        <v>0</v>
      </c>
      <c r="P2593" s="5">
        <v>105.28</v>
      </c>
      <c r="Q2593" s="5">
        <f t="shared" si="160"/>
        <v>197.18</v>
      </c>
      <c r="R2593" s="5">
        <f t="shared" si="161"/>
        <v>105.28</v>
      </c>
      <c r="S2593" s="5">
        <f t="shared" si="162"/>
        <v>91.9</v>
      </c>
      <c r="T2593" s="7">
        <f t="shared" si="163"/>
        <v>0.46607160969672384</v>
      </c>
      <c r="U2593" s="4">
        <f>YEAR(SalesDataTable[[#This Row],[Order Date]])</f>
        <v>2026</v>
      </c>
      <c r="V2593" s="7" t="str">
        <f>"Q"&amp;ROUNDUP(MONTH(SalesDataTable[[#This Row],[Order Date]])/3,0)</f>
        <v>Q4</v>
      </c>
      <c r="W2593" s="8">
        <f>MONTH(SalesDataTable[[#This Row],[Order Date]])</f>
        <v>12</v>
      </c>
      <c r="X2593" s="7" t="str">
        <f>TEXT(SalesDataTable[[#This Row],[Order Date]],"mmm")</f>
        <v>Dec</v>
      </c>
    </row>
    <row r="2594" spans="1:24" ht="15.6">
      <c r="A2594" s="2">
        <v>2694</v>
      </c>
      <c r="B2594" s="12">
        <v>46370</v>
      </c>
      <c r="C2594" s="14">
        <f>YEAR(SalesDataTable[[#This Row],[Order Date]])</f>
        <v>2026</v>
      </c>
      <c r="D2594" s="14">
        <f>ROUNDUP(MONTH(SalesDataTable[[#This Row],[Order Date]])/3,0)</f>
        <v>4</v>
      </c>
      <c r="E2594" s="14">
        <f>MONTH(SalesDataTable[[#This Row],[Order Date]])</f>
        <v>12</v>
      </c>
      <c r="F2594" s="14" t="str">
        <f>TEXT(SalesDataTable[[#This Row],[Order Date]],"mmm")</f>
        <v>Dec</v>
      </c>
      <c r="G2594" s="3" t="s">
        <v>20</v>
      </c>
      <c r="H2594" s="3" t="s">
        <v>31</v>
      </c>
      <c r="I2594" s="3" t="s">
        <v>2</v>
      </c>
      <c r="J2594" s="3" t="s">
        <v>13</v>
      </c>
      <c r="K2594" s="3" t="s">
        <v>23</v>
      </c>
      <c r="L2594" s="3" t="s">
        <v>51</v>
      </c>
      <c r="M2594" s="8">
        <v>1</v>
      </c>
      <c r="N2594" s="5">
        <v>124.9</v>
      </c>
      <c r="O2594" s="6">
        <v>0</v>
      </c>
      <c r="P2594" s="5">
        <v>62.16</v>
      </c>
      <c r="Q2594" s="5">
        <f t="shared" si="160"/>
        <v>124.9</v>
      </c>
      <c r="R2594" s="5">
        <f t="shared" si="161"/>
        <v>62.16</v>
      </c>
      <c r="S2594" s="5">
        <f t="shared" si="162"/>
        <v>62.740000000000009</v>
      </c>
      <c r="T2594" s="7">
        <f t="shared" si="163"/>
        <v>0.50232185748598879</v>
      </c>
      <c r="U2594" s="4">
        <f>YEAR(SalesDataTable[[#This Row],[Order Date]])</f>
        <v>2026</v>
      </c>
      <c r="V2594" s="7" t="str">
        <f>"Q"&amp;ROUNDUP(MONTH(SalesDataTable[[#This Row],[Order Date]])/3,0)</f>
        <v>Q4</v>
      </c>
      <c r="W2594" s="8">
        <f>MONTH(SalesDataTable[[#This Row],[Order Date]])</f>
        <v>12</v>
      </c>
      <c r="X2594" s="7" t="str">
        <f>TEXT(SalesDataTable[[#This Row],[Order Date]],"mmm")</f>
        <v>Dec</v>
      </c>
    </row>
    <row r="2595" spans="1:24" ht="15.6">
      <c r="A2595" s="2">
        <v>2797</v>
      </c>
      <c r="B2595" s="12">
        <v>46370</v>
      </c>
      <c r="C2595" s="14">
        <f>YEAR(SalesDataTable[[#This Row],[Order Date]])</f>
        <v>2026</v>
      </c>
      <c r="D2595" s="14">
        <f>ROUNDUP(MONTH(SalesDataTable[[#This Row],[Order Date]])/3,0)</f>
        <v>4</v>
      </c>
      <c r="E2595" s="14">
        <f>MONTH(SalesDataTable[[#This Row],[Order Date]])</f>
        <v>12</v>
      </c>
      <c r="F2595" s="14" t="str">
        <f>TEXT(SalesDataTable[[#This Row],[Order Date]],"mmm")</f>
        <v>Dec</v>
      </c>
      <c r="G2595" s="3" t="s">
        <v>11</v>
      </c>
      <c r="H2595" s="3" t="s">
        <v>52</v>
      </c>
      <c r="I2595" s="3" t="s">
        <v>19</v>
      </c>
      <c r="J2595" s="3" t="s">
        <v>13</v>
      </c>
      <c r="K2595" s="3" t="s">
        <v>9</v>
      </c>
      <c r="L2595" s="3"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c r="U2595" s="4">
        <f>YEAR(SalesDataTable[[#This Row],[Order Date]])</f>
        <v>2026</v>
      </c>
      <c r="V2595" s="7" t="str">
        <f>"Q"&amp;ROUNDUP(MONTH(SalesDataTable[[#This Row],[Order Date]])/3,0)</f>
        <v>Q4</v>
      </c>
      <c r="W2595" s="8">
        <f>MONTH(SalesDataTable[[#This Row],[Order Date]])</f>
        <v>12</v>
      </c>
      <c r="X2595" s="7" t="str">
        <f>TEXT(SalesDataTable[[#This Row],[Order Date]],"mmm")</f>
        <v>Dec</v>
      </c>
    </row>
    <row r="2596" spans="1:24" ht="15.6">
      <c r="A2596" s="2">
        <v>2811</v>
      </c>
      <c r="B2596" s="12">
        <v>46370</v>
      </c>
      <c r="C2596" s="14">
        <f>YEAR(SalesDataTable[[#This Row],[Order Date]])</f>
        <v>2026</v>
      </c>
      <c r="D2596" s="14">
        <f>ROUNDUP(MONTH(SalesDataTable[[#This Row],[Order Date]])/3,0)</f>
        <v>4</v>
      </c>
      <c r="E2596" s="14">
        <f>MONTH(SalesDataTable[[#This Row],[Order Date]])</f>
        <v>12</v>
      </c>
      <c r="F2596" s="14" t="str">
        <f>TEXT(SalesDataTable[[#This Row],[Order Date]],"mmm")</f>
        <v>Dec</v>
      </c>
      <c r="G2596" s="3" t="s">
        <v>6</v>
      </c>
      <c r="H2596" s="3" t="s">
        <v>41</v>
      </c>
      <c r="I2596" s="3" t="s">
        <v>19</v>
      </c>
      <c r="J2596" s="3" t="s">
        <v>16</v>
      </c>
      <c r="K2596" s="3" t="s">
        <v>9</v>
      </c>
      <c r="L2596" s="3"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c r="U2596" s="4">
        <f>YEAR(SalesDataTable[[#This Row],[Order Date]])</f>
        <v>2026</v>
      </c>
      <c r="V2596" s="7" t="str">
        <f>"Q"&amp;ROUNDUP(MONTH(SalesDataTable[[#This Row],[Order Date]])/3,0)</f>
        <v>Q4</v>
      </c>
      <c r="W2596" s="8">
        <f>MONTH(SalesDataTable[[#This Row],[Order Date]])</f>
        <v>12</v>
      </c>
      <c r="X2596" s="7" t="str">
        <f>TEXT(SalesDataTable[[#This Row],[Order Date]],"mmm")</f>
        <v>Dec</v>
      </c>
    </row>
    <row r="2597" spans="1:24" ht="15.6">
      <c r="A2597" s="2">
        <v>4037</v>
      </c>
      <c r="B2597" s="12">
        <v>46370</v>
      </c>
      <c r="C2597" s="14">
        <f>YEAR(SalesDataTable[[#This Row],[Order Date]])</f>
        <v>2026</v>
      </c>
      <c r="D2597" s="14">
        <f>ROUNDUP(MONTH(SalesDataTable[[#This Row],[Order Date]])/3,0)</f>
        <v>4</v>
      </c>
      <c r="E2597" s="14">
        <f>MONTH(SalesDataTable[[#This Row],[Order Date]])</f>
        <v>12</v>
      </c>
      <c r="F2597" s="14" t="str">
        <f>TEXT(SalesDataTable[[#This Row],[Order Date]],"mmm")</f>
        <v>Dec</v>
      </c>
      <c r="G2597" s="3" t="s">
        <v>20</v>
      </c>
      <c r="H2597" s="3" t="s">
        <v>33</v>
      </c>
      <c r="I2597" s="3" t="s">
        <v>19</v>
      </c>
      <c r="J2597" s="3" t="s">
        <v>3</v>
      </c>
      <c r="K2597" s="3" t="s">
        <v>9</v>
      </c>
      <c r="L2597" s="3" t="s">
        <v>37</v>
      </c>
      <c r="M2597" s="8">
        <v>1</v>
      </c>
      <c r="N2597" s="5">
        <v>152.4</v>
      </c>
      <c r="O2597" s="6">
        <v>0.05</v>
      </c>
      <c r="P2597" s="5">
        <v>77.98</v>
      </c>
      <c r="Q2597" s="5">
        <f t="shared" si="160"/>
        <v>144.78</v>
      </c>
      <c r="R2597" s="5">
        <f t="shared" si="161"/>
        <v>77.98</v>
      </c>
      <c r="S2597" s="5">
        <f t="shared" si="162"/>
        <v>66.8</v>
      </c>
      <c r="T2597" s="7">
        <f t="shared" si="163"/>
        <v>0.46138969470921398</v>
      </c>
      <c r="U2597" s="4">
        <f>YEAR(SalesDataTable[[#This Row],[Order Date]])</f>
        <v>2026</v>
      </c>
      <c r="V2597" s="7" t="str">
        <f>"Q"&amp;ROUNDUP(MONTH(SalesDataTable[[#This Row],[Order Date]])/3,0)</f>
        <v>Q4</v>
      </c>
      <c r="W2597" s="8">
        <f>MONTH(SalesDataTable[[#This Row],[Order Date]])</f>
        <v>12</v>
      </c>
      <c r="X2597" s="7" t="str">
        <f>TEXT(SalesDataTable[[#This Row],[Order Date]],"mmm")</f>
        <v>Dec</v>
      </c>
    </row>
    <row r="2598" spans="1:24" ht="15.6">
      <c r="A2598" s="2">
        <v>4629</v>
      </c>
      <c r="B2598" s="12">
        <v>46370</v>
      </c>
      <c r="C2598" s="14">
        <f>YEAR(SalesDataTable[[#This Row],[Order Date]])</f>
        <v>2026</v>
      </c>
      <c r="D2598" s="14">
        <f>ROUNDUP(MONTH(SalesDataTable[[#This Row],[Order Date]])/3,0)</f>
        <v>4</v>
      </c>
      <c r="E2598" s="14">
        <f>MONTH(SalesDataTable[[#This Row],[Order Date]])</f>
        <v>12</v>
      </c>
      <c r="F2598" s="14" t="str">
        <f>TEXT(SalesDataTable[[#This Row],[Order Date]],"mmm")</f>
        <v>Dec</v>
      </c>
      <c r="G2598" s="3" t="s">
        <v>11</v>
      </c>
      <c r="H2598" s="3" t="s">
        <v>12</v>
      </c>
      <c r="I2598" s="3" t="s">
        <v>2</v>
      </c>
      <c r="J2598" s="3" t="s">
        <v>13</v>
      </c>
      <c r="K2598" s="3" t="s">
        <v>14</v>
      </c>
      <c r="L2598" s="3" t="s">
        <v>15</v>
      </c>
      <c r="M2598" s="8">
        <v>1</v>
      </c>
      <c r="N2598" s="5">
        <v>36.17</v>
      </c>
      <c r="O2598" s="6">
        <v>0.05</v>
      </c>
      <c r="P2598" s="5">
        <v>13.87</v>
      </c>
      <c r="Q2598" s="5">
        <f t="shared" si="160"/>
        <v>34.361499999999999</v>
      </c>
      <c r="R2598" s="5">
        <f t="shared" si="161"/>
        <v>13.87</v>
      </c>
      <c r="S2598" s="5">
        <f t="shared" si="162"/>
        <v>20.491500000000002</v>
      </c>
      <c r="T2598" s="7">
        <f t="shared" si="163"/>
        <v>0.59635056676803988</v>
      </c>
      <c r="U2598" s="4">
        <f>YEAR(SalesDataTable[[#This Row],[Order Date]])</f>
        <v>2026</v>
      </c>
      <c r="V2598" s="7" t="str">
        <f>"Q"&amp;ROUNDUP(MONTH(SalesDataTable[[#This Row],[Order Date]])/3,0)</f>
        <v>Q4</v>
      </c>
      <c r="W2598" s="8">
        <f>MONTH(SalesDataTable[[#This Row],[Order Date]])</f>
        <v>12</v>
      </c>
      <c r="X2598" s="7" t="str">
        <f>TEXT(SalesDataTable[[#This Row],[Order Date]],"mmm")</f>
        <v>Dec</v>
      </c>
    </row>
    <row r="2599" spans="1:24" ht="15.6">
      <c r="A2599" s="2">
        <v>2455</v>
      </c>
      <c r="B2599" s="12">
        <v>46371</v>
      </c>
      <c r="C2599" s="14">
        <f>YEAR(SalesDataTable[[#This Row],[Order Date]])</f>
        <v>2026</v>
      </c>
      <c r="D2599" s="14">
        <f>ROUNDUP(MONTH(SalesDataTable[[#This Row],[Order Date]])/3,0)</f>
        <v>4</v>
      </c>
      <c r="E2599" s="14">
        <f>MONTH(SalesDataTable[[#This Row],[Order Date]])</f>
        <v>12</v>
      </c>
      <c r="F2599" s="14" t="str">
        <f>TEXT(SalesDataTable[[#This Row],[Order Date]],"mmm")</f>
        <v>Dec</v>
      </c>
      <c r="G2599" s="3" t="s">
        <v>6</v>
      </c>
      <c r="H2599" s="3" t="s">
        <v>43</v>
      </c>
      <c r="I2599" s="3" t="s">
        <v>2</v>
      </c>
      <c r="J2599" s="3" t="s">
        <v>3</v>
      </c>
      <c r="K2599" s="3" t="s">
        <v>23</v>
      </c>
      <c r="L2599" s="3" t="s">
        <v>51</v>
      </c>
      <c r="M2599" s="8">
        <v>3</v>
      </c>
      <c r="N2599" s="5">
        <v>126.21</v>
      </c>
      <c r="O2599" s="6">
        <v>0.1</v>
      </c>
      <c r="P2599" s="5">
        <v>60.65</v>
      </c>
      <c r="Q2599" s="5">
        <f t="shared" si="160"/>
        <v>340.767</v>
      </c>
      <c r="R2599" s="5">
        <f t="shared" si="161"/>
        <v>181.95</v>
      </c>
      <c r="S2599" s="5">
        <f t="shared" si="162"/>
        <v>158.81700000000001</v>
      </c>
      <c r="T2599" s="7">
        <f t="shared" si="163"/>
        <v>0.46605745274630467</v>
      </c>
      <c r="U2599" s="4">
        <f>YEAR(SalesDataTable[[#This Row],[Order Date]])</f>
        <v>2026</v>
      </c>
      <c r="V2599" s="7" t="str">
        <f>"Q"&amp;ROUNDUP(MONTH(SalesDataTable[[#This Row],[Order Date]])/3,0)</f>
        <v>Q4</v>
      </c>
      <c r="W2599" s="8">
        <f>MONTH(SalesDataTable[[#This Row],[Order Date]])</f>
        <v>12</v>
      </c>
      <c r="X2599" s="7" t="str">
        <f>TEXT(SalesDataTable[[#This Row],[Order Date]],"mmm")</f>
        <v>Dec</v>
      </c>
    </row>
    <row r="2600" spans="1:24" ht="15.6">
      <c r="A2600" s="2">
        <v>3184</v>
      </c>
      <c r="B2600" s="12">
        <v>46371</v>
      </c>
      <c r="C2600" s="14">
        <f>YEAR(SalesDataTable[[#This Row],[Order Date]])</f>
        <v>2026</v>
      </c>
      <c r="D2600" s="14">
        <f>ROUNDUP(MONTH(SalesDataTable[[#This Row],[Order Date]])/3,0)</f>
        <v>4</v>
      </c>
      <c r="E2600" s="14">
        <f>MONTH(SalesDataTable[[#This Row],[Order Date]])</f>
        <v>12</v>
      </c>
      <c r="F2600" s="14" t="str">
        <f>TEXT(SalesDataTable[[#This Row],[Order Date]],"mmm")</f>
        <v>Dec</v>
      </c>
      <c r="G2600" s="3" t="s">
        <v>20</v>
      </c>
      <c r="H2600" s="3" t="s">
        <v>47</v>
      </c>
      <c r="I2600" s="3" t="s">
        <v>8</v>
      </c>
      <c r="J2600" s="3" t="s">
        <v>3</v>
      </c>
      <c r="K2600" s="3" t="s">
        <v>9</v>
      </c>
      <c r="L2600" s="3"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c r="U2600" s="4">
        <f>YEAR(SalesDataTable[[#This Row],[Order Date]])</f>
        <v>2026</v>
      </c>
      <c r="V2600" s="7" t="str">
        <f>"Q"&amp;ROUNDUP(MONTH(SalesDataTable[[#This Row],[Order Date]])/3,0)</f>
        <v>Q4</v>
      </c>
      <c r="W2600" s="8">
        <f>MONTH(SalesDataTable[[#This Row],[Order Date]])</f>
        <v>12</v>
      </c>
      <c r="X2600" s="7" t="str">
        <f>TEXT(SalesDataTable[[#This Row],[Order Date]],"mmm")</f>
        <v>Dec</v>
      </c>
    </row>
    <row r="2601" spans="1:24" ht="15.6">
      <c r="A2601" s="2">
        <v>3363</v>
      </c>
      <c r="B2601" s="12">
        <v>46371</v>
      </c>
      <c r="C2601" s="14">
        <f>YEAR(SalesDataTable[[#This Row],[Order Date]])</f>
        <v>2026</v>
      </c>
      <c r="D2601" s="14">
        <f>ROUNDUP(MONTH(SalesDataTable[[#This Row],[Order Date]])/3,0)</f>
        <v>4</v>
      </c>
      <c r="E2601" s="14">
        <f>MONTH(SalesDataTable[[#This Row],[Order Date]])</f>
        <v>12</v>
      </c>
      <c r="F2601" s="14" t="str">
        <f>TEXT(SalesDataTable[[#This Row],[Order Date]],"mmm")</f>
        <v>Dec</v>
      </c>
      <c r="G2601" s="3" t="s">
        <v>6</v>
      </c>
      <c r="H2601" s="3" t="s">
        <v>43</v>
      </c>
      <c r="I2601" s="3" t="s">
        <v>28</v>
      </c>
      <c r="J2601" s="3" t="s">
        <v>13</v>
      </c>
      <c r="K2601" s="3" t="s">
        <v>9</v>
      </c>
      <c r="L2601" s="3"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c r="U2601" s="4">
        <f>YEAR(SalesDataTable[[#This Row],[Order Date]])</f>
        <v>2026</v>
      </c>
      <c r="V2601" s="7" t="str">
        <f>"Q"&amp;ROUNDUP(MONTH(SalesDataTable[[#This Row],[Order Date]])/3,0)</f>
        <v>Q4</v>
      </c>
      <c r="W2601" s="8">
        <f>MONTH(SalesDataTable[[#This Row],[Order Date]])</f>
        <v>12</v>
      </c>
      <c r="X2601" s="7" t="str">
        <f>TEXT(SalesDataTable[[#This Row],[Order Date]],"mmm")</f>
        <v>Dec</v>
      </c>
    </row>
    <row r="2602" spans="1:24" ht="15.6">
      <c r="A2602" s="2">
        <v>3373</v>
      </c>
      <c r="B2602" s="12">
        <v>46371</v>
      </c>
      <c r="C2602" s="14">
        <f>YEAR(SalesDataTable[[#This Row],[Order Date]])</f>
        <v>2026</v>
      </c>
      <c r="D2602" s="14">
        <f>ROUNDUP(MONTH(SalesDataTable[[#This Row],[Order Date]])/3,0)</f>
        <v>4</v>
      </c>
      <c r="E2602" s="14">
        <f>MONTH(SalesDataTable[[#This Row],[Order Date]])</f>
        <v>12</v>
      </c>
      <c r="F2602" s="14" t="str">
        <f>TEXT(SalesDataTable[[#This Row],[Order Date]],"mmm")</f>
        <v>Dec</v>
      </c>
      <c r="G2602" s="3" t="s">
        <v>6</v>
      </c>
      <c r="H2602" s="3" t="s">
        <v>43</v>
      </c>
      <c r="I2602" s="3" t="s">
        <v>28</v>
      </c>
      <c r="J2602" s="3" t="s">
        <v>3</v>
      </c>
      <c r="K2602" s="3" t="s">
        <v>9</v>
      </c>
      <c r="L2602" s="3" t="s">
        <v>10</v>
      </c>
      <c r="M2602" s="8">
        <v>2</v>
      </c>
      <c r="N2602" s="5">
        <v>89.84</v>
      </c>
      <c r="O2602" s="6">
        <v>0.05</v>
      </c>
      <c r="P2602" s="5">
        <v>45.17</v>
      </c>
      <c r="Q2602" s="5">
        <f t="shared" si="160"/>
        <v>170.696</v>
      </c>
      <c r="R2602" s="5">
        <f t="shared" si="161"/>
        <v>90.34</v>
      </c>
      <c r="S2602" s="5">
        <f t="shared" si="162"/>
        <v>80.355999999999995</v>
      </c>
      <c r="T2602" s="7">
        <f t="shared" si="163"/>
        <v>0.47075502647982376</v>
      </c>
      <c r="U2602" s="4">
        <f>YEAR(SalesDataTable[[#This Row],[Order Date]])</f>
        <v>2026</v>
      </c>
      <c r="V2602" s="7" t="str">
        <f>"Q"&amp;ROUNDUP(MONTH(SalesDataTable[[#This Row],[Order Date]])/3,0)</f>
        <v>Q4</v>
      </c>
      <c r="W2602" s="8">
        <f>MONTH(SalesDataTable[[#This Row],[Order Date]])</f>
        <v>12</v>
      </c>
      <c r="X2602" s="7" t="str">
        <f>TEXT(SalesDataTable[[#This Row],[Order Date]],"mmm")</f>
        <v>Dec</v>
      </c>
    </row>
    <row r="2603" spans="1:24" ht="15.6">
      <c r="A2603" s="2">
        <v>3799</v>
      </c>
      <c r="B2603" s="12">
        <v>46371</v>
      </c>
      <c r="C2603" s="14">
        <f>YEAR(SalesDataTable[[#This Row],[Order Date]])</f>
        <v>2026</v>
      </c>
      <c r="D2603" s="14">
        <f>ROUNDUP(MONTH(SalesDataTable[[#This Row],[Order Date]])/3,0)</f>
        <v>4</v>
      </c>
      <c r="E2603" s="14">
        <f>MONTH(SalesDataTable[[#This Row],[Order Date]])</f>
        <v>12</v>
      </c>
      <c r="F2603" s="14" t="str">
        <f>TEXT(SalesDataTable[[#This Row],[Order Date]],"mmm")</f>
        <v>Dec</v>
      </c>
      <c r="G2603" s="3" t="s">
        <v>11</v>
      </c>
      <c r="H2603" s="3" t="s">
        <v>39</v>
      </c>
      <c r="I2603" s="3" t="s">
        <v>19</v>
      </c>
      <c r="J2603" s="3" t="s">
        <v>13</v>
      </c>
      <c r="K2603" s="3" t="s">
        <v>34</v>
      </c>
      <c r="L2603" s="3" t="s">
        <v>45</v>
      </c>
      <c r="M2603" s="8">
        <v>3</v>
      </c>
      <c r="N2603" s="5">
        <v>49.67</v>
      </c>
      <c r="O2603" s="6">
        <v>0.05</v>
      </c>
      <c r="P2603" s="5">
        <v>21.5</v>
      </c>
      <c r="Q2603" s="5">
        <f t="shared" si="160"/>
        <v>141.55949999999999</v>
      </c>
      <c r="R2603" s="5">
        <f t="shared" si="161"/>
        <v>64.5</v>
      </c>
      <c r="S2603" s="5">
        <f t="shared" si="162"/>
        <v>77.059499999999986</v>
      </c>
      <c r="T2603" s="7">
        <f t="shared" si="163"/>
        <v>0.54436120500566898</v>
      </c>
      <c r="U2603" s="4">
        <f>YEAR(SalesDataTable[[#This Row],[Order Date]])</f>
        <v>2026</v>
      </c>
      <c r="V2603" s="7" t="str">
        <f>"Q"&amp;ROUNDUP(MONTH(SalesDataTable[[#This Row],[Order Date]])/3,0)</f>
        <v>Q4</v>
      </c>
      <c r="W2603" s="8">
        <f>MONTH(SalesDataTable[[#This Row],[Order Date]])</f>
        <v>12</v>
      </c>
      <c r="X2603" s="7" t="str">
        <f>TEXT(SalesDataTable[[#This Row],[Order Date]],"mmm")</f>
        <v>Dec</v>
      </c>
    </row>
    <row r="2604" spans="1:24" ht="15.6">
      <c r="A2604" s="2">
        <v>5002</v>
      </c>
      <c r="B2604" s="12">
        <v>46371</v>
      </c>
      <c r="C2604" s="14">
        <f>YEAR(SalesDataTable[[#This Row],[Order Date]])</f>
        <v>2026</v>
      </c>
      <c r="D2604" s="14">
        <f>ROUNDUP(MONTH(SalesDataTable[[#This Row],[Order Date]])/3,0)</f>
        <v>4</v>
      </c>
      <c r="E2604" s="14">
        <f>MONTH(SalesDataTable[[#This Row],[Order Date]])</f>
        <v>12</v>
      </c>
      <c r="F2604" s="14" t="str">
        <f>TEXT(SalesDataTable[[#This Row],[Order Date]],"mmm")</f>
        <v>Dec</v>
      </c>
      <c r="G2604" s="3" t="s">
        <v>6</v>
      </c>
      <c r="H2604" s="3" t="s">
        <v>49</v>
      </c>
      <c r="I2604" s="3" t="s">
        <v>8</v>
      </c>
      <c r="J2604" s="3" t="s">
        <v>16</v>
      </c>
      <c r="K2604" s="3" t="s">
        <v>9</v>
      </c>
      <c r="L2604" s="3" t="s">
        <v>10</v>
      </c>
      <c r="M2604" s="8">
        <v>4</v>
      </c>
      <c r="N2604" s="5">
        <v>94.3</v>
      </c>
      <c r="O2604" s="6">
        <v>0.1</v>
      </c>
      <c r="P2604" s="5">
        <v>44.36</v>
      </c>
      <c r="Q2604" s="5">
        <f t="shared" si="160"/>
        <v>339.48</v>
      </c>
      <c r="R2604" s="5">
        <f t="shared" si="161"/>
        <v>177.44</v>
      </c>
      <c r="S2604" s="5">
        <f t="shared" si="162"/>
        <v>162.04000000000002</v>
      </c>
      <c r="T2604" s="7">
        <f t="shared" si="163"/>
        <v>0.47731825144338402</v>
      </c>
      <c r="U2604" s="4">
        <f>YEAR(SalesDataTable[[#This Row],[Order Date]])</f>
        <v>2026</v>
      </c>
      <c r="V2604" s="7" t="str">
        <f>"Q"&amp;ROUNDUP(MONTH(SalesDataTable[[#This Row],[Order Date]])/3,0)</f>
        <v>Q4</v>
      </c>
      <c r="W2604" s="8">
        <f>MONTH(SalesDataTable[[#This Row],[Order Date]])</f>
        <v>12</v>
      </c>
      <c r="X2604" s="7" t="str">
        <f>TEXT(SalesDataTable[[#This Row],[Order Date]],"mmm")</f>
        <v>Dec</v>
      </c>
    </row>
    <row r="2605" spans="1:24" ht="15.6">
      <c r="A2605" s="2">
        <v>2896</v>
      </c>
      <c r="B2605" s="12">
        <v>46372</v>
      </c>
      <c r="C2605" s="14">
        <f>YEAR(SalesDataTable[[#This Row],[Order Date]])</f>
        <v>2026</v>
      </c>
      <c r="D2605" s="14">
        <f>ROUNDUP(MONTH(SalesDataTable[[#This Row],[Order Date]])/3,0)</f>
        <v>4</v>
      </c>
      <c r="E2605" s="14">
        <f>MONTH(SalesDataTable[[#This Row],[Order Date]])</f>
        <v>12</v>
      </c>
      <c r="F2605" s="14" t="str">
        <f>TEXT(SalesDataTable[[#This Row],[Order Date]],"mmm")</f>
        <v>Dec</v>
      </c>
      <c r="G2605" s="3" t="s">
        <v>6</v>
      </c>
      <c r="H2605" s="3" t="s">
        <v>43</v>
      </c>
      <c r="I2605" s="3" t="s">
        <v>19</v>
      </c>
      <c r="J2605" s="3" t="s">
        <v>16</v>
      </c>
      <c r="K2605" s="3" t="s">
        <v>34</v>
      </c>
      <c r="L2605" s="3"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c r="U2605" s="4">
        <f>YEAR(SalesDataTable[[#This Row],[Order Date]])</f>
        <v>2026</v>
      </c>
      <c r="V2605" s="7" t="str">
        <f>"Q"&amp;ROUNDUP(MONTH(SalesDataTable[[#This Row],[Order Date]])/3,0)</f>
        <v>Q4</v>
      </c>
      <c r="W2605" s="8">
        <f>MONTH(SalesDataTable[[#This Row],[Order Date]])</f>
        <v>12</v>
      </c>
      <c r="X2605" s="7" t="str">
        <f>TEXT(SalesDataTable[[#This Row],[Order Date]],"mmm")</f>
        <v>Dec</v>
      </c>
    </row>
    <row r="2606" spans="1:24" ht="15.6">
      <c r="A2606" s="2">
        <v>3334</v>
      </c>
      <c r="B2606" s="12">
        <v>46372</v>
      </c>
      <c r="C2606" s="14">
        <f>YEAR(SalesDataTable[[#This Row],[Order Date]])</f>
        <v>2026</v>
      </c>
      <c r="D2606" s="14">
        <f>ROUNDUP(MONTH(SalesDataTable[[#This Row],[Order Date]])/3,0)</f>
        <v>4</v>
      </c>
      <c r="E2606" s="14">
        <f>MONTH(SalesDataTable[[#This Row],[Order Date]])</f>
        <v>12</v>
      </c>
      <c r="F2606" s="14" t="str">
        <f>TEXT(SalesDataTable[[#This Row],[Order Date]],"mmm")</f>
        <v>Dec</v>
      </c>
      <c r="G2606" s="3" t="s">
        <v>6</v>
      </c>
      <c r="H2606" s="3" t="s">
        <v>49</v>
      </c>
      <c r="I2606" s="3" t="s">
        <v>2</v>
      </c>
      <c r="J2606" s="3" t="s">
        <v>3</v>
      </c>
      <c r="K2606" s="3" t="s">
        <v>9</v>
      </c>
      <c r="L2606" s="3" t="s">
        <v>37</v>
      </c>
      <c r="M2606" s="8">
        <v>1</v>
      </c>
      <c r="N2606" s="5">
        <v>154.12</v>
      </c>
      <c r="O2606" s="6">
        <v>0</v>
      </c>
      <c r="P2606" s="5">
        <v>77.45</v>
      </c>
      <c r="Q2606" s="5">
        <f t="shared" si="160"/>
        <v>154.12</v>
      </c>
      <c r="R2606" s="5">
        <f t="shared" si="161"/>
        <v>77.45</v>
      </c>
      <c r="S2606" s="5">
        <f t="shared" si="162"/>
        <v>76.67</v>
      </c>
      <c r="T2606" s="7">
        <f t="shared" si="163"/>
        <v>0.49746950428237735</v>
      </c>
      <c r="U2606" s="4">
        <f>YEAR(SalesDataTable[[#This Row],[Order Date]])</f>
        <v>2026</v>
      </c>
      <c r="V2606" s="7" t="str">
        <f>"Q"&amp;ROUNDUP(MONTH(SalesDataTable[[#This Row],[Order Date]])/3,0)</f>
        <v>Q4</v>
      </c>
      <c r="W2606" s="8">
        <f>MONTH(SalesDataTable[[#This Row],[Order Date]])</f>
        <v>12</v>
      </c>
      <c r="X2606" s="7" t="str">
        <f>TEXT(SalesDataTable[[#This Row],[Order Date]],"mmm")</f>
        <v>Dec</v>
      </c>
    </row>
    <row r="2607" spans="1:24" ht="15.6">
      <c r="A2607" s="2">
        <v>3469</v>
      </c>
      <c r="B2607" s="12">
        <v>46372</v>
      </c>
      <c r="C2607" s="14">
        <f>YEAR(SalesDataTable[[#This Row],[Order Date]])</f>
        <v>2026</v>
      </c>
      <c r="D2607" s="14">
        <f>ROUNDUP(MONTH(SalesDataTable[[#This Row],[Order Date]])/3,0)</f>
        <v>4</v>
      </c>
      <c r="E2607" s="14">
        <f>MONTH(SalesDataTable[[#This Row],[Order Date]])</f>
        <v>12</v>
      </c>
      <c r="F2607" s="14" t="str">
        <f>TEXT(SalesDataTable[[#This Row],[Order Date]],"mmm")</f>
        <v>Dec</v>
      </c>
      <c r="G2607" s="3" t="s">
        <v>0</v>
      </c>
      <c r="H2607" s="3" t="s">
        <v>36</v>
      </c>
      <c r="I2607" s="3" t="s">
        <v>2</v>
      </c>
      <c r="J2607" s="3" t="s">
        <v>3</v>
      </c>
      <c r="K2607" s="3" t="s">
        <v>9</v>
      </c>
      <c r="L2607" s="3"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c r="U2607" s="4">
        <f>YEAR(SalesDataTable[[#This Row],[Order Date]])</f>
        <v>2026</v>
      </c>
      <c r="V2607" s="7" t="str">
        <f>"Q"&amp;ROUNDUP(MONTH(SalesDataTable[[#This Row],[Order Date]])/3,0)</f>
        <v>Q4</v>
      </c>
      <c r="W2607" s="8">
        <f>MONTH(SalesDataTable[[#This Row],[Order Date]])</f>
        <v>12</v>
      </c>
      <c r="X2607" s="7" t="str">
        <f>TEXT(SalesDataTable[[#This Row],[Order Date]],"mmm")</f>
        <v>Dec</v>
      </c>
    </row>
    <row r="2608" spans="1:24" ht="15.6">
      <c r="A2608" s="2">
        <v>569</v>
      </c>
      <c r="B2608" s="12">
        <v>46373</v>
      </c>
      <c r="C2608" s="14">
        <f>YEAR(SalesDataTable[[#This Row],[Order Date]])</f>
        <v>2026</v>
      </c>
      <c r="D2608" s="14">
        <f>ROUNDUP(MONTH(SalesDataTable[[#This Row],[Order Date]])/3,0)</f>
        <v>4</v>
      </c>
      <c r="E2608" s="14">
        <f>MONTH(SalesDataTable[[#This Row],[Order Date]])</f>
        <v>12</v>
      </c>
      <c r="F2608" s="14" t="str">
        <f>TEXT(SalesDataTable[[#This Row],[Order Date]],"mmm")</f>
        <v>Dec</v>
      </c>
      <c r="G2608" s="3" t="s">
        <v>11</v>
      </c>
      <c r="H2608" s="3" t="s">
        <v>12</v>
      </c>
      <c r="I2608" s="3" t="s">
        <v>28</v>
      </c>
      <c r="J2608" s="3" t="s">
        <v>13</v>
      </c>
      <c r="K2608" s="3" t="s">
        <v>4</v>
      </c>
      <c r="L2608" s="3"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c r="U2608" s="4">
        <f>YEAR(SalesDataTable[[#This Row],[Order Date]])</f>
        <v>2026</v>
      </c>
      <c r="V2608" s="7" t="str">
        <f>"Q"&amp;ROUNDUP(MONTH(SalesDataTable[[#This Row],[Order Date]])/3,0)</f>
        <v>Q4</v>
      </c>
      <c r="W2608" s="8">
        <f>MONTH(SalesDataTable[[#This Row],[Order Date]])</f>
        <v>12</v>
      </c>
      <c r="X2608" s="7" t="str">
        <f>TEXT(SalesDataTable[[#This Row],[Order Date]],"mmm")</f>
        <v>Dec</v>
      </c>
    </row>
    <row r="2609" spans="1:24" ht="15.6">
      <c r="A2609" s="2">
        <v>2404</v>
      </c>
      <c r="B2609" s="12">
        <v>46373</v>
      </c>
      <c r="C2609" s="14">
        <f>YEAR(SalesDataTable[[#This Row],[Order Date]])</f>
        <v>2026</v>
      </c>
      <c r="D2609" s="14">
        <f>ROUNDUP(MONTH(SalesDataTable[[#This Row],[Order Date]])/3,0)</f>
        <v>4</v>
      </c>
      <c r="E2609" s="14">
        <f>MONTH(SalesDataTable[[#This Row],[Order Date]])</f>
        <v>12</v>
      </c>
      <c r="F2609" s="14" t="str">
        <f>TEXT(SalesDataTable[[#This Row],[Order Date]],"mmm")</f>
        <v>Dec</v>
      </c>
      <c r="G2609" s="3" t="s">
        <v>11</v>
      </c>
      <c r="H2609" s="3" t="s">
        <v>39</v>
      </c>
      <c r="I2609" s="3" t="s">
        <v>28</v>
      </c>
      <c r="J2609" s="3" t="s">
        <v>16</v>
      </c>
      <c r="K2609" s="3" t="s">
        <v>14</v>
      </c>
      <c r="L2609" s="3"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c r="U2609" s="4">
        <f>YEAR(SalesDataTable[[#This Row],[Order Date]])</f>
        <v>2026</v>
      </c>
      <c r="V2609" s="7" t="str">
        <f>"Q"&amp;ROUNDUP(MONTH(SalesDataTable[[#This Row],[Order Date]])/3,0)</f>
        <v>Q4</v>
      </c>
      <c r="W2609" s="8">
        <f>MONTH(SalesDataTable[[#This Row],[Order Date]])</f>
        <v>12</v>
      </c>
      <c r="X2609" s="7" t="str">
        <f>TEXT(SalesDataTable[[#This Row],[Order Date]],"mmm")</f>
        <v>Dec</v>
      </c>
    </row>
    <row r="2610" spans="1:24" ht="15.6">
      <c r="A2610" s="2">
        <v>4682</v>
      </c>
      <c r="B2610" s="12">
        <v>46373</v>
      </c>
      <c r="C2610" s="14">
        <f>YEAR(SalesDataTable[[#This Row],[Order Date]])</f>
        <v>2026</v>
      </c>
      <c r="D2610" s="14">
        <f>ROUNDUP(MONTH(SalesDataTable[[#This Row],[Order Date]])/3,0)</f>
        <v>4</v>
      </c>
      <c r="E2610" s="14">
        <f>MONTH(SalesDataTable[[#This Row],[Order Date]])</f>
        <v>12</v>
      </c>
      <c r="F2610" s="14" t="str">
        <f>TEXT(SalesDataTable[[#This Row],[Order Date]],"mmm")</f>
        <v>Dec</v>
      </c>
      <c r="G2610" s="3" t="s">
        <v>20</v>
      </c>
      <c r="H2610" s="3" t="s">
        <v>21</v>
      </c>
      <c r="I2610" s="3" t="s">
        <v>19</v>
      </c>
      <c r="J2610" s="3" t="s">
        <v>13</v>
      </c>
      <c r="K2610" s="3" t="s">
        <v>34</v>
      </c>
      <c r="L2610" s="3" t="s">
        <v>35</v>
      </c>
      <c r="M2610" s="8">
        <v>2</v>
      </c>
      <c r="N2610" s="5">
        <v>40.89</v>
      </c>
      <c r="O2610" s="6">
        <v>0</v>
      </c>
      <c r="P2610" s="5">
        <v>14.95</v>
      </c>
      <c r="Q2610" s="5">
        <f t="shared" si="160"/>
        <v>81.78</v>
      </c>
      <c r="R2610" s="5">
        <f t="shared" si="161"/>
        <v>29.9</v>
      </c>
      <c r="S2610" s="5">
        <f t="shared" si="162"/>
        <v>51.88</v>
      </c>
      <c r="T2610" s="7">
        <f t="shared" si="163"/>
        <v>0.63438493519197847</v>
      </c>
      <c r="U2610" s="4">
        <f>YEAR(SalesDataTable[[#This Row],[Order Date]])</f>
        <v>2026</v>
      </c>
      <c r="V2610" s="7" t="str">
        <f>"Q"&amp;ROUNDUP(MONTH(SalesDataTable[[#This Row],[Order Date]])/3,0)</f>
        <v>Q4</v>
      </c>
      <c r="W2610" s="8">
        <f>MONTH(SalesDataTable[[#This Row],[Order Date]])</f>
        <v>12</v>
      </c>
      <c r="X2610" s="7" t="str">
        <f>TEXT(SalesDataTable[[#This Row],[Order Date]],"mmm")</f>
        <v>Dec</v>
      </c>
    </row>
    <row r="2611" spans="1:24" ht="15.6">
      <c r="A2611" s="2">
        <v>4888</v>
      </c>
      <c r="B2611" s="12">
        <v>46373</v>
      </c>
      <c r="C2611" s="14">
        <f>YEAR(SalesDataTable[[#This Row],[Order Date]])</f>
        <v>2026</v>
      </c>
      <c r="D2611" s="14">
        <f>ROUNDUP(MONTH(SalesDataTable[[#This Row],[Order Date]])/3,0)</f>
        <v>4</v>
      </c>
      <c r="E2611" s="14">
        <f>MONTH(SalesDataTable[[#This Row],[Order Date]])</f>
        <v>12</v>
      </c>
      <c r="F2611" s="14" t="str">
        <f>TEXT(SalesDataTable[[#This Row],[Order Date]],"mmm")</f>
        <v>Dec</v>
      </c>
      <c r="G2611" s="3" t="s">
        <v>11</v>
      </c>
      <c r="H2611" s="3" t="s">
        <v>12</v>
      </c>
      <c r="I2611" s="3" t="s">
        <v>28</v>
      </c>
      <c r="J2611" s="3" t="s">
        <v>13</v>
      </c>
      <c r="K2611" s="3" t="s">
        <v>34</v>
      </c>
      <c r="L2611" s="3"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c r="U2611" s="4">
        <f>YEAR(SalesDataTable[[#This Row],[Order Date]])</f>
        <v>2026</v>
      </c>
      <c r="V2611" s="7" t="str">
        <f>"Q"&amp;ROUNDUP(MONTH(SalesDataTable[[#This Row],[Order Date]])/3,0)</f>
        <v>Q4</v>
      </c>
      <c r="W2611" s="8">
        <f>MONTH(SalesDataTable[[#This Row],[Order Date]])</f>
        <v>12</v>
      </c>
      <c r="X2611" s="7" t="str">
        <f>TEXT(SalesDataTable[[#This Row],[Order Date]],"mmm")</f>
        <v>Dec</v>
      </c>
    </row>
    <row r="2612" spans="1:24" ht="15.6">
      <c r="A2612" s="2">
        <v>4923</v>
      </c>
      <c r="B2612" s="12">
        <v>46373</v>
      </c>
      <c r="C2612" s="14">
        <f>YEAR(SalesDataTable[[#This Row],[Order Date]])</f>
        <v>2026</v>
      </c>
      <c r="D2612" s="14">
        <f>ROUNDUP(MONTH(SalesDataTable[[#This Row],[Order Date]])/3,0)</f>
        <v>4</v>
      </c>
      <c r="E2612" s="14">
        <f>MONTH(SalesDataTable[[#This Row],[Order Date]])</f>
        <v>12</v>
      </c>
      <c r="F2612" s="14" t="str">
        <f>TEXT(SalesDataTable[[#This Row],[Order Date]],"mmm")</f>
        <v>Dec</v>
      </c>
      <c r="G2612" s="3" t="s">
        <v>20</v>
      </c>
      <c r="H2612" s="3" t="s">
        <v>47</v>
      </c>
      <c r="I2612" s="3" t="s">
        <v>2</v>
      </c>
      <c r="J2612" s="3" t="s">
        <v>13</v>
      </c>
      <c r="K2612" s="3" t="s">
        <v>23</v>
      </c>
      <c r="L2612" s="3" t="s">
        <v>40</v>
      </c>
      <c r="M2612" s="8">
        <v>2</v>
      </c>
      <c r="N2612" s="5">
        <v>79.86</v>
      </c>
      <c r="O2612" s="6">
        <v>0</v>
      </c>
      <c r="P2612" s="5">
        <v>39.049999999999997</v>
      </c>
      <c r="Q2612" s="5">
        <f t="shared" si="160"/>
        <v>159.72</v>
      </c>
      <c r="R2612" s="5">
        <f t="shared" si="161"/>
        <v>78.099999999999994</v>
      </c>
      <c r="S2612" s="5">
        <f t="shared" si="162"/>
        <v>81.62</v>
      </c>
      <c r="T2612" s="7">
        <f t="shared" si="163"/>
        <v>0.51101928374655647</v>
      </c>
      <c r="U2612" s="4">
        <f>YEAR(SalesDataTable[[#This Row],[Order Date]])</f>
        <v>2026</v>
      </c>
      <c r="V2612" s="7" t="str">
        <f>"Q"&amp;ROUNDUP(MONTH(SalesDataTable[[#This Row],[Order Date]])/3,0)</f>
        <v>Q4</v>
      </c>
      <c r="W2612" s="8">
        <f>MONTH(SalesDataTable[[#This Row],[Order Date]])</f>
        <v>12</v>
      </c>
      <c r="X2612" s="7" t="str">
        <f>TEXT(SalesDataTable[[#This Row],[Order Date]],"mmm")</f>
        <v>Dec</v>
      </c>
    </row>
    <row r="2613" spans="1:24" ht="15.6">
      <c r="A2613" s="2">
        <v>131</v>
      </c>
      <c r="B2613" s="12">
        <v>46374</v>
      </c>
      <c r="C2613" s="14">
        <f>YEAR(SalesDataTable[[#This Row],[Order Date]])</f>
        <v>2026</v>
      </c>
      <c r="D2613" s="14">
        <f>ROUNDUP(MONTH(SalesDataTable[[#This Row],[Order Date]])/3,0)</f>
        <v>4</v>
      </c>
      <c r="E2613" s="14">
        <f>MONTH(SalesDataTable[[#This Row],[Order Date]])</f>
        <v>12</v>
      </c>
      <c r="F2613" s="14" t="str">
        <f>TEXT(SalesDataTable[[#This Row],[Order Date]],"mmm")</f>
        <v>Dec</v>
      </c>
      <c r="G2613" s="3" t="s">
        <v>6</v>
      </c>
      <c r="H2613" s="3" t="s">
        <v>41</v>
      </c>
      <c r="I2613" s="3" t="s">
        <v>28</v>
      </c>
      <c r="J2613" s="3" t="s">
        <v>3</v>
      </c>
      <c r="K2613" s="3" t="s">
        <v>23</v>
      </c>
      <c r="L2613" s="3" t="s">
        <v>51</v>
      </c>
      <c r="M2613" s="8">
        <v>2</v>
      </c>
      <c r="N2613" s="5">
        <v>123.42</v>
      </c>
      <c r="O2613" s="6">
        <v>0.1</v>
      </c>
      <c r="P2613" s="5">
        <v>60.03</v>
      </c>
      <c r="Q2613" s="5">
        <f t="shared" si="160"/>
        <v>222.15600000000001</v>
      </c>
      <c r="R2613" s="5">
        <f t="shared" si="161"/>
        <v>120.06</v>
      </c>
      <c r="S2613" s="5">
        <f t="shared" si="162"/>
        <v>102.096</v>
      </c>
      <c r="T2613" s="7">
        <f t="shared" si="163"/>
        <v>0.45956895154756117</v>
      </c>
      <c r="U2613" s="4">
        <f>YEAR(SalesDataTable[[#This Row],[Order Date]])</f>
        <v>2026</v>
      </c>
      <c r="V2613" s="7" t="str">
        <f>"Q"&amp;ROUNDUP(MONTH(SalesDataTable[[#This Row],[Order Date]])/3,0)</f>
        <v>Q4</v>
      </c>
      <c r="W2613" s="8">
        <f>MONTH(SalesDataTable[[#This Row],[Order Date]])</f>
        <v>12</v>
      </c>
      <c r="X2613" s="7" t="str">
        <f>TEXT(SalesDataTable[[#This Row],[Order Date]],"mmm")</f>
        <v>Dec</v>
      </c>
    </row>
    <row r="2614" spans="1:24" ht="15.6">
      <c r="A2614" s="2">
        <v>349</v>
      </c>
      <c r="B2614" s="12">
        <v>46374</v>
      </c>
      <c r="C2614" s="14">
        <f>YEAR(SalesDataTable[[#This Row],[Order Date]])</f>
        <v>2026</v>
      </c>
      <c r="D2614" s="14">
        <f>ROUNDUP(MONTH(SalesDataTable[[#This Row],[Order Date]])/3,0)</f>
        <v>4</v>
      </c>
      <c r="E2614" s="14">
        <f>MONTH(SalesDataTable[[#This Row],[Order Date]])</f>
        <v>12</v>
      </c>
      <c r="F2614" s="14" t="str">
        <f>TEXT(SalesDataTable[[#This Row],[Order Date]],"mmm")</f>
        <v>Dec</v>
      </c>
      <c r="G2614" s="3" t="s">
        <v>11</v>
      </c>
      <c r="H2614" s="3" t="s">
        <v>12</v>
      </c>
      <c r="I2614" s="3" t="s">
        <v>2</v>
      </c>
      <c r="J2614" s="3" t="s">
        <v>3</v>
      </c>
      <c r="K2614" s="3" t="s">
        <v>14</v>
      </c>
      <c r="L2614" s="3" t="s">
        <v>32</v>
      </c>
      <c r="M2614" s="8">
        <v>1</v>
      </c>
      <c r="N2614" s="5">
        <v>47.61</v>
      </c>
      <c r="O2614" s="6">
        <v>0.05</v>
      </c>
      <c r="P2614" s="5">
        <v>18.18</v>
      </c>
      <c r="Q2614" s="5">
        <f t="shared" si="160"/>
        <v>45.229499999999994</v>
      </c>
      <c r="R2614" s="5">
        <f t="shared" si="161"/>
        <v>18.18</v>
      </c>
      <c r="S2614" s="5">
        <f t="shared" si="162"/>
        <v>27.049499999999995</v>
      </c>
      <c r="T2614" s="7">
        <f t="shared" si="163"/>
        <v>0.59804994527907662</v>
      </c>
      <c r="U2614" s="4">
        <f>YEAR(SalesDataTable[[#This Row],[Order Date]])</f>
        <v>2026</v>
      </c>
      <c r="V2614" s="7" t="str">
        <f>"Q"&amp;ROUNDUP(MONTH(SalesDataTable[[#This Row],[Order Date]])/3,0)</f>
        <v>Q4</v>
      </c>
      <c r="W2614" s="8">
        <f>MONTH(SalesDataTable[[#This Row],[Order Date]])</f>
        <v>12</v>
      </c>
      <c r="X2614" s="7" t="str">
        <f>TEXT(SalesDataTable[[#This Row],[Order Date]],"mmm")</f>
        <v>Dec</v>
      </c>
    </row>
    <row r="2615" spans="1:24" ht="15.6">
      <c r="A2615" s="2">
        <v>1131</v>
      </c>
      <c r="B2615" s="12">
        <v>46374</v>
      </c>
      <c r="C2615" s="14">
        <f>YEAR(SalesDataTable[[#This Row],[Order Date]])</f>
        <v>2026</v>
      </c>
      <c r="D2615" s="14">
        <f>ROUNDUP(MONTH(SalesDataTable[[#This Row],[Order Date]])/3,0)</f>
        <v>4</v>
      </c>
      <c r="E2615" s="14">
        <f>MONTH(SalesDataTable[[#This Row],[Order Date]])</f>
        <v>12</v>
      </c>
      <c r="F2615" s="14" t="str">
        <f>TEXT(SalesDataTable[[#This Row],[Order Date]],"mmm")</f>
        <v>Dec</v>
      </c>
      <c r="G2615" s="3" t="s">
        <v>20</v>
      </c>
      <c r="H2615" s="3" t="s">
        <v>33</v>
      </c>
      <c r="I2615" s="3" t="s">
        <v>2</v>
      </c>
      <c r="J2615" s="3" t="s">
        <v>3</v>
      </c>
      <c r="K2615" s="3" t="s">
        <v>9</v>
      </c>
      <c r="L2615" s="3" t="s">
        <v>10</v>
      </c>
      <c r="M2615" s="8">
        <v>2</v>
      </c>
      <c r="N2615" s="5">
        <v>93.88</v>
      </c>
      <c r="O2615" s="6">
        <v>0.1</v>
      </c>
      <c r="P2615" s="5">
        <v>45.89</v>
      </c>
      <c r="Q2615" s="5">
        <f t="shared" si="160"/>
        <v>168.98400000000001</v>
      </c>
      <c r="R2615" s="5">
        <f t="shared" si="161"/>
        <v>91.78</v>
      </c>
      <c r="S2615" s="5">
        <f t="shared" si="162"/>
        <v>77.204000000000008</v>
      </c>
      <c r="T2615" s="7">
        <f t="shared" si="163"/>
        <v>0.45687165648818823</v>
      </c>
      <c r="U2615" s="4">
        <f>YEAR(SalesDataTable[[#This Row],[Order Date]])</f>
        <v>2026</v>
      </c>
      <c r="V2615" s="7" t="str">
        <f>"Q"&amp;ROUNDUP(MONTH(SalesDataTable[[#This Row],[Order Date]])/3,0)</f>
        <v>Q4</v>
      </c>
      <c r="W2615" s="8">
        <f>MONTH(SalesDataTable[[#This Row],[Order Date]])</f>
        <v>12</v>
      </c>
      <c r="X2615" s="7" t="str">
        <f>TEXT(SalesDataTable[[#This Row],[Order Date]],"mmm")</f>
        <v>Dec</v>
      </c>
    </row>
    <row r="2616" spans="1:24" ht="15.6">
      <c r="A2616" s="2">
        <v>2738</v>
      </c>
      <c r="B2616" s="12">
        <v>46374</v>
      </c>
      <c r="C2616" s="14">
        <f>YEAR(SalesDataTable[[#This Row],[Order Date]])</f>
        <v>2026</v>
      </c>
      <c r="D2616" s="14">
        <f>ROUNDUP(MONTH(SalesDataTable[[#This Row],[Order Date]])/3,0)</f>
        <v>4</v>
      </c>
      <c r="E2616" s="14">
        <f>MONTH(SalesDataTable[[#This Row],[Order Date]])</f>
        <v>12</v>
      </c>
      <c r="F2616" s="14" t="str">
        <f>TEXT(SalesDataTable[[#This Row],[Order Date]],"mmm")</f>
        <v>Dec</v>
      </c>
      <c r="G2616" s="3" t="s">
        <v>6</v>
      </c>
      <c r="H2616" s="3" t="s">
        <v>41</v>
      </c>
      <c r="I2616" s="3" t="s">
        <v>2</v>
      </c>
      <c r="J2616" s="3" t="s">
        <v>13</v>
      </c>
      <c r="K2616" s="3" t="s">
        <v>9</v>
      </c>
      <c r="L2616" s="3"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c r="U2616" s="4">
        <f>YEAR(SalesDataTable[[#This Row],[Order Date]])</f>
        <v>2026</v>
      </c>
      <c r="V2616" s="7" t="str">
        <f>"Q"&amp;ROUNDUP(MONTH(SalesDataTable[[#This Row],[Order Date]])/3,0)</f>
        <v>Q4</v>
      </c>
      <c r="W2616" s="8">
        <f>MONTH(SalesDataTable[[#This Row],[Order Date]])</f>
        <v>12</v>
      </c>
      <c r="X2616" s="7" t="str">
        <f>TEXT(SalesDataTable[[#This Row],[Order Date]],"mmm")</f>
        <v>Dec</v>
      </c>
    </row>
    <row r="2617" spans="1:24" ht="15.6">
      <c r="A2617" s="2">
        <v>4400</v>
      </c>
      <c r="B2617" s="12">
        <v>46374</v>
      </c>
      <c r="C2617" s="14">
        <f>YEAR(SalesDataTable[[#This Row],[Order Date]])</f>
        <v>2026</v>
      </c>
      <c r="D2617" s="14">
        <f>ROUNDUP(MONTH(SalesDataTable[[#This Row],[Order Date]])/3,0)</f>
        <v>4</v>
      </c>
      <c r="E2617" s="14">
        <f>MONTH(SalesDataTable[[#This Row],[Order Date]])</f>
        <v>12</v>
      </c>
      <c r="F2617" s="14" t="str">
        <f>TEXT(SalesDataTable[[#This Row],[Order Date]],"mmm")</f>
        <v>Dec</v>
      </c>
      <c r="G2617" s="3" t="s">
        <v>20</v>
      </c>
      <c r="H2617" s="3" t="s">
        <v>21</v>
      </c>
      <c r="I2617" s="3" t="s">
        <v>2</v>
      </c>
      <c r="J2617" s="3" t="s">
        <v>3</v>
      </c>
      <c r="K2617" s="3" t="s">
        <v>14</v>
      </c>
      <c r="L2617" s="3" t="s">
        <v>15</v>
      </c>
      <c r="M2617" s="8">
        <v>2</v>
      </c>
      <c r="N2617" s="5">
        <v>36.89</v>
      </c>
      <c r="O2617" s="6">
        <v>0.1</v>
      </c>
      <c r="P2617" s="5">
        <v>13.74</v>
      </c>
      <c r="Q2617" s="5">
        <f t="shared" si="160"/>
        <v>66.402000000000001</v>
      </c>
      <c r="R2617" s="5">
        <f t="shared" si="161"/>
        <v>27.48</v>
      </c>
      <c r="S2617" s="5">
        <f t="shared" si="162"/>
        <v>38.921999999999997</v>
      </c>
      <c r="T2617" s="7">
        <f t="shared" si="163"/>
        <v>0.58615704346254627</v>
      </c>
      <c r="U2617" s="4">
        <f>YEAR(SalesDataTable[[#This Row],[Order Date]])</f>
        <v>2026</v>
      </c>
      <c r="V2617" s="7" t="str">
        <f>"Q"&amp;ROUNDUP(MONTH(SalesDataTable[[#This Row],[Order Date]])/3,0)</f>
        <v>Q4</v>
      </c>
      <c r="W2617" s="8">
        <f>MONTH(SalesDataTable[[#This Row],[Order Date]])</f>
        <v>12</v>
      </c>
      <c r="X2617" s="7" t="str">
        <f>TEXT(SalesDataTable[[#This Row],[Order Date]],"mmm")</f>
        <v>Dec</v>
      </c>
    </row>
    <row r="2618" spans="1:24" ht="15.6">
      <c r="A2618" s="2">
        <v>3122</v>
      </c>
      <c r="B2618" s="12">
        <v>46375</v>
      </c>
      <c r="C2618" s="14">
        <f>YEAR(SalesDataTable[[#This Row],[Order Date]])</f>
        <v>2026</v>
      </c>
      <c r="D2618" s="14">
        <f>ROUNDUP(MONTH(SalesDataTable[[#This Row],[Order Date]])/3,0)</f>
        <v>4</v>
      </c>
      <c r="E2618" s="14">
        <f>MONTH(SalesDataTable[[#This Row],[Order Date]])</f>
        <v>12</v>
      </c>
      <c r="F2618" s="14" t="str">
        <f>TEXT(SalesDataTable[[#This Row],[Order Date]],"mmm")</f>
        <v>Dec</v>
      </c>
      <c r="G2618" s="3" t="s">
        <v>0</v>
      </c>
      <c r="H2618" s="3" t="s">
        <v>1</v>
      </c>
      <c r="I2618" s="3" t="s">
        <v>28</v>
      </c>
      <c r="J2618" s="3" t="s">
        <v>3</v>
      </c>
      <c r="K2618" s="3" t="s">
        <v>9</v>
      </c>
      <c r="L2618" s="3" t="s">
        <v>17</v>
      </c>
      <c r="M2618" s="8">
        <v>1</v>
      </c>
      <c r="N2618" s="5">
        <v>145.44</v>
      </c>
      <c r="O2618" s="6">
        <v>0.1</v>
      </c>
      <c r="P2618" s="5">
        <v>80.42</v>
      </c>
      <c r="Q2618" s="5">
        <f t="shared" si="160"/>
        <v>130.89600000000002</v>
      </c>
      <c r="R2618" s="5">
        <f t="shared" si="161"/>
        <v>80.42</v>
      </c>
      <c r="S2618" s="5">
        <f t="shared" si="162"/>
        <v>50.476000000000013</v>
      </c>
      <c r="T2618" s="7">
        <f t="shared" si="163"/>
        <v>0.38561911746730232</v>
      </c>
      <c r="U2618" s="4">
        <f>YEAR(SalesDataTable[[#This Row],[Order Date]])</f>
        <v>2026</v>
      </c>
      <c r="V2618" s="7" t="str">
        <f>"Q"&amp;ROUNDUP(MONTH(SalesDataTable[[#This Row],[Order Date]])/3,0)</f>
        <v>Q4</v>
      </c>
      <c r="W2618" s="8">
        <f>MONTH(SalesDataTable[[#This Row],[Order Date]])</f>
        <v>12</v>
      </c>
      <c r="X2618" s="7" t="str">
        <f>TEXT(SalesDataTable[[#This Row],[Order Date]],"mmm")</f>
        <v>Dec</v>
      </c>
    </row>
    <row r="2619" spans="1:24" ht="15.6">
      <c r="A2619" s="2">
        <v>4572</v>
      </c>
      <c r="B2619" s="12">
        <v>46375</v>
      </c>
      <c r="C2619" s="14">
        <f>YEAR(SalesDataTable[[#This Row],[Order Date]])</f>
        <v>2026</v>
      </c>
      <c r="D2619" s="14">
        <f>ROUNDUP(MONTH(SalesDataTable[[#This Row],[Order Date]])/3,0)</f>
        <v>4</v>
      </c>
      <c r="E2619" s="14">
        <f>MONTH(SalesDataTable[[#This Row],[Order Date]])</f>
        <v>12</v>
      </c>
      <c r="F2619" s="14" t="str">
        <f>TEXT(SalesDataTable[[#This Row],[Order Date]],"mmm")</f>
        <v>Dec</v>
      </c>
      <c r="G2619" s="3" t="s">
        <v>0</v>
      </c>
      <c r="H2619" s="3" t="s">
        <v>50</v>
      </c>
      <c r="I2619" s="3" t="s">
        <v>2</v>
      </c>
      <c r="J2619" s="3" t="s">
        <v>13</v>
      </c>
      <c r="K2619" s="3" t="s">
        <v>34</v>
      </c>
      <c r="L2619" s="3" t="s">
        <v>45</v>
      </c>
      <c r="M2619" s="8">
        <v>2</v>
      </c>
      <c r="N2619" s="5">
        <v>51.56</v>
      </c>
      <c r="O2619" s="6">
        <v>0</v>
      </c>
      <c r="P2619" s="5">
        <v>21.9</v>
      </c>
      <c r="Q2619" s="5">
        <f t="shared" si="160"/>
        <v>103.12</v>
      </c>
      <c r="R2619" s="5">
        <f t="shared" si="161"/>
        <v>43.8</v>
      </c>
      <c r="S2619" s="5">
        <f t="shared" si="162"/>
        <v>59.320000000000007</v>
      </c>
      <c r="T2619" s="7">
        <f t="shared" si="163"/>
        <v>0.57525213343677273</v>
      </c>
      <c r="U2619" s="4">
        <f>YEAR(SalesDataTable[[#This Row],[Order Date]])</f>
        <v>2026</v>
      </c>
      <c r="V2619" s="7" t="str">
        <f>"Q"&amp;ROUNDUP(MONTH(SalesDataTable[[#This Row],[Order Date]])/3,0)</f>
        <v>Q4</v>
      </c>
      <c r="W2619" s="8">
        <f>MONTH(SalesDataTable[[#This Row],[Order Date]])</f>
        <v>12</v>
      </c>
      <c r="X2619" s="7" t="str">
        <f>TEXT(SalesDataTable[[#This Row],[Order Date]],"mmm")</f>
        <v>Dec</v>
      </c>
    </row>
    <row r="2620" spans="1:24" ht="15.6">
      <c r="A2620" s="2">
        <v>4783</v>
      </c>
      <c r="B2620" s="12">
        <v>46375</v>
      </c>
      <c r="C2620" s="14">
        <f>YEAR(SalesDataTable[[#This Row],[Order Date]])</f>
        <v>2026</v>
      </c>
      <c r="D2620" s="14">
        <f>ROUNDUP(MONTH(SalesDataTable[[#This Row],[Order Date]])/3,0)</f>
        <v>4</v>
      </c>
      <c r="E2620" s="14">
        <f>MONTH(SalesDataTable[[#This Row],[Order Date]])</f>
        <v>12</v>
      </c>
      <c r="F2620" s="14" t="str">
        <f>TEXT(SalesDataTable[[#This Row],[Order Date]],"mmm")</f>
        <v>Dec</v>
      </c>
      <c r="G2620" s="3" t="s">
        <v>20</v>
      </c>
      <c r="H2620" s="3" t="s">
        <v>31</v>
      </c>
      <c r="I2620" s="3" t="s">
        <v>2</v>
      </c>
      <c r="J2620" s="3" t="s">
        <v>13</v>
      </c>
      <c r="K2620" s="3" t="s">
        <v>23</v>
      </c>
      <c r="L2620" s="3" t="s">
        <v>51</v>
      </c>
      <c r="M2620" s="8">
        <v>2</v>
      </c>
      <c r="N2620" s="5">
        <v>122</v>
      </c>
      <c r="O2620" s="6">
        <v>0.15</v>
      </c>
      <c r="P2620" s="5">
        <v>60.01</v>
      </c>
      <c r="Q2620" s="5">
        <f t="shared" si="160"/>
        <v>207.4</v>
      </c>
      <c r="R2620" s="5">
        <f t="shared" si="161"/>
        <v>120.02</v>
      </c>
      <c r="S2620" s="5">
        <f t="shared" si="162"/>
        <v>87.38000000000001</v>
      </c>
      <c r="T2620" s="7">
        <f t="shared" si="163"/>
        <v>0.4213114754098361</v>
      </c>
      <c r="U2620" s="4">
        <f>YEAR(SalesDataTable[[#This Row],[Order Date]])</f>
        <v>2026</v>
      </c>
      <c r="V2620" s="7" t="str">
        <f>"Q"&amp;ROUNDUP(MONTH(SalesDataTable[[#This Row],[Order Date]])/3,0)</f>
        <v>Q4</v>
      </c>
      <c r="W2620" s="8">
        <f>MONTH(SalesDataTable[[#This Row],[Order Date]])</f>
        <v>12</v>
      </c>
      <c r="X2620" s="7" t="str">
        <f>TEXT(SalesDataTable[[#This Row],[Order Date]],"mmm")</f>
        <v>Dec</v>
      </c>
    </row>
    <row r="2621" spans="1:24" ht="15.6">
      <c r="A2621" s="2">
        <v>5055</v>
      </c>
      <c r="B2621" s="12">
        <v>46375</v>
      </c>
      <c r="C2621" s="14">
        <f>YEAR(SalesDataTable[[#This Row],[Order Date]])</f>
        <v>2026</v>
      </c>
      <c r="D2621" s="14">
        <f>ROUNDUP(MONTH(SalesDataTable[[#This Row],[Order Date]])/3,0)</f>
        <v>4</v>
      </c>
      <c r="E2621" s="14">
        <f>MONTH(SalesDataTable[[#This Row],[Order Date]])</f>
        <v>12</v>
      </c>
      <c r="F2621" s="14" t="str">
        <f>TEXT(SalesDataTable[[#This Row],[Order Date]],"mmm")</f>
        <v>Dec</v>
      </c>
      <c r="G2621" s="3" t="s">
        <v>11</v>
      </c>
      <c r="H2621" s="3" t="s">
        <v>18</v>
      </c>
      <c r="I2621" s="3" t="s">
        <v>28</v>
      </c>
      <c r="J2621" s="3" t="s">
        <v>13</v>
      </c>
      <c r="K2621" s="3" t="s">
        <v>9</v>
      </c>
      <c r="L2621" s="3"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c r="U2621" s="4">
        <f>YEAR(SalesDataTable[[#This Row],[Order Date]])</f>
        <v>2026</v>
      </c>
      <c r="V2621" s="7" t="str">
        <f>"Q"&amp;ROUNDUP(MONTH(SalesDataTable[[#This Row],[Order Date]])/3,0)</f>
        <v>Q4</v>
      </c>
      <c r="W2621" s="8">
        <f>MONTH(SalesDataTable[[#This Row],[Order Date]])</f>
        <v>12</v>
      </c>
      <c r="X2621" s="7" t="str">
        <f>TEXT(SalesDataTable[[#This Row],[Order Date]],"mmm")</f>
        <v>Dec</v>
      </c>
    </row>
    <row r="2622" spans="1:24" ht="15.6">
      <c r="A2622" s="2">
        <v>5100</v>
      </c>
      <c r="B2622" s="12">
        <v>46375</v>
      </c>
      <c r="C2622" s="14">
        <f>YEAR(SalesDataTable[[#This Row],[Order Date]])</f>
        <v>2026</v>
      </c>
      <c r="D2622" s="14">
        <f>ROUNDUP(MONTH(SalesDataTable[[#This Row],[Order Date]])/3,0)</f>
        <v>4</v>
      </c>
      <c r="E2622" s="14">
        <f>MONTH(SalesDataTable[[#This Row],[Order Date]])</f>
        <v>12</v>
      </c>
      <c r="F2622" s="14" t="str">
        <f>TEXT(SalesDataTable[[#This Row],[Order Date]],"mmm")</f>
        <v>Dec</v>
      </c>
      <c r="G2622" s="3" t="s">
        <v>11</v>
      </c>
      <c r="H2622" s="3" t="s">
        <v>25</v>
      </c>
      <c r="I2622" s="3" t="s">
        <v>2</v>
      </c>
      <c r="J2622" s="3" t="s">
        <v>3</v>
      </c>
      <c r="K2622" s="3" t="s">
        <v>9</v>
      </c>
      <c r="L2622" s="3" t="s">
        <v>46</v>
      </c>
      <c r="M2622" s="8">
        <v>2</v>
      </c>
      <c r="N2622" s="5">
        <v>70.59</v>
      </c>
      <c r="O2622" s="6">
        <v>0.15</v>
      </c>
      <c r="P2622" s="5">
        <v>31.56</v>
      </c>
      <c r="Q2622" s="5">
        <f t="shared" si="160"/>
        <v>120.003</v>
      </c>
      <c r="R2622" s="5">
        <f t="shared" si="161"/>
        <v>63.12</v>
      </c>
      <c r="S2622" s="5">
        <f t="shared" si="162"/>
        <v>56.883000000000003</v>
      </c>
      <c r="T2622" s="7">
        <f t="shared" si="163"/>
        <v>0.47401314967125824</v>
      </c>
      <c r="U2622" s="4">
        <f>YEAR(SalesDataTable[[#This Row],[Order Date]])</f>
        <v>2026</v>
      </c>
      <c r="V2622" s="7" t="str">
        <f>"Q"&amp;ROUNDUP(MONTH(SalesDataTable[[#This Row],[Order Date]])/3,0)</f>
        <v>Q4</v>
      </c>
      <c r="W2622" s="8">
        <f>MONTH(SalesDataTable[[#This Row],[Order Date]])</f>
        <v>12</v>
      </c>
      <c r="X2622" s="7" t="str">
        <f>TEXT(SalesDataTable[[#This Row],[Order Date]],"mmm")</f>
        <v>Dec</v>
      </c>
    </row>
    <row r="2623" spans="1:24" ht="15.6">
      <c r="A2623" s="2">
        <v>488</v>
      </c>
      <c r="B2623" s="12">
        <v>46376</v>
      </c>
      <c r="C2623" s="14">
        <f>YEAR(SalesDataTable[[#This Row],[Order Date]])</f>
        <v>2026</v>
      </c>
      <c r="D2623" s="14">
        <f>ROUNDUP(MONTH(SalesDataTable[[#This Row],[Order Date]])/3,0)</f>
        <v>4</v>
      </c>
      <c r="E2623" s="14">
        <f>MONTH(SalesDataTable[[#This Row],[Order Date]])</f>
        <v>12</v>
      </c>
      <c r="F2623" s="14" t="str">
        <f>TEXT(SalesDataTable[[#This Row],[Order Date]],"mmm")</f>
        <v>Dec</v>
      </c>
      <c r="G2623" s="3" t="s">
        <v>20</v>
      </c>
      <c r="H2623" s="3" t="s">
        <v>31</v>
      </c>
      <c r="I2623" s="3" t="s">
        <v>2</v>
      </c>
      <c r="J2623" s="3" t="s">
        <v>3</v>
      </c>
      <c r="K2623" s="3" t="s">
        <v>9</v>
      </c>
      <c r="L2623" s="3"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c r="U2623" s="4">
        <f>YEAR(SalesDataTable[[#This Row],[Order Date]])</f>
        <v>2026</v>
      </c>
      <c r="V2623" s="7" t="str">
        <f>"Q"&amp;ROUNDUP(MONTH(SalesDataTable[[#This Row],[Order Date]])/3,0)</f>
        <v>Q4</v>
      </c>
      <c r="W2623" s="8">
        <f>MONTH(SalesDataTable[[#This Row],[Order Date]])</f>
        <v>12</v>
      </c>
      <c r="X2623" s="7" t="str">
        <f>TEXT(SalesDataTable[[#This Row],[Order Date]],"mmm")</f>
        <v>Dec</v>
      </c>
    </row>
    <row r="2624" spans="1:24" ht="15.6">
      <c r="A2624" s="2">
        <v>710</v>
      </c>
      <c r="B2624" s="12">
        <v>46376</v>
      </c>
      <c r="C2624" s="14">
        <f>YEAR(SalesDataTable[[#This Row],[Order Date]])</f>
        <v>2026</v>
      </c>
      <c r="D2624" s="14">
        <f>ROUNDUP(MONTH(SalesDataTable[[#This Row],[Order Date]])/3,0)</f>
        <v>4</v>
      </c>
      <c r="E2624" s="14">
        <f>MONTH(SalesDataTable[[#This Row],[Order Date]])</f>
        <v>12</v>
      </c>
      <c r="F2624" s="14" t="str">
        <f>TEXT(SalesDataTable[[#This Row],[Order Date]],"mmm")</f>
        <v>Dec</v>
      </c>
      <c r="G2624" s="3" t="s">
        <v>6</v>
      </c>
      <c r="H2624" s="3" t="s">
        <v>27</v>
      </c>
      <c r="I2624" s="3" t="s">
        <v>8</v>
      </c>
      <c r="J2624" s="3" t="s">
        <v>16</v>
      </c>
      <c r="K2624" s="3" t="s">
        <v>9</v>
      </c>
      <c r="L2624" s="3"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c r="U2624" s="4">
        <f>YEAR(SalesDataTable[[#This Row],[Order Date]])</f>
        <v>2026</v>
      </c>
      <c r="V2624" s="7" t="str">
        <f>"Q"&amp;ROUNDUP(MONTH(SalesDataTable[[#This Row],[Order Date]])/3,0)</f>
        <v>Q4</v>
      </c>
      <c r="W2624" s="8">
        <f>MONTH(SalesDataTable[[#This Row],[Order Date]])</f>
        <v>12</v>
      </c>
      <c r="X2624" s="7" t="str">
        <f>TEXT(SalesDataTable[[#This Row],[Order Date]],"mmm")</f>
        <v>Dec</v>
      </c>
    </row>
    <row r="2625" spans="1:24" ht="15.6">
      <c r="A2625" s="2">
        <v>1009</v>
      </c>
      <c r="B2625" s="12">
        <v>46376</v>
      </c>
      <c r="C2625" s="14">
        <f>YEAR(SalesDataTable[[#This Row],[Order Date]])</f>
        <v>2026</v>
      </c>
      <c r="D2625" s="14">
        <f>ROUNDUP(MONTH(SalesDataTable[[#This Row],[Order Date]])/3,0)</f>
        <v>4</v>
      </c>
      <c r="E2625" s="14">
        <f>MONTH(SalesDataTable[[#This Row],[Order Date]])</f>
        <v>12</v>
      </c>
      <c r="F2625" s="14" t="str">
        <f>TEXT(SalesDataTable[[#This Row],[Order Date]],"mmm")</f>
        <v>Dec</v>
      </c>
      <c r="G2625" s="3" t="s">
        <v>20</v>
      </c>
      <c r="H2625" s="3" t="s">
        <v>47</v>
      </c>
      <c r="I2625" s="3" t="s">
        <v>28</v>
      </c>
      <c r="J2625" s="3" t="s">
        <v>3</v>
      </c>
      <c r="K2625" s="3" t="s">
        <v>9</v>
      </c>
      <c r="L2625" s="3"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c r="U2625" s="4">
        <f>YEAR(SalesDataTable[[#This Row],[Order Date]])</f>
        <v>2026</v>
      </c>
      <c r="V2625" s="7" t="str">
        <f>"Q"&amp;ROUNDUP(MONTH(SalesDataTable[[#This Row],[Order Date]])/3,0)</f>
        <v>Q4</v>
      </c>
      <c r="W2625" s="8">
        <f>MONTH(SalesDataTable[[#This Row],[Order Date]])</f>
        <v>12</v>
      </c>
      <c r="X2625" s="7" t="str">
        <f>TEXT(SalesDataTable[[#This Row],[Order Date]],"mmm")</f>
        <v>Dec</v>
      </c>
    </row>
    <row r="2626" spans="1:24" ht="15.6">
      <c r="A2626" s="2">
        <v>1231</v>
      </c>
      <c r="B2626" s="12">
        <v>46376</v>
      </c>
      <c r="C2626" s="14">
        <f>YEAR(SalesDataTable[[#This Row],[Order Date]])</f>
        <v>2026</v>
      </c>
      <c r="D2626" s="14">
        <f>ROUNDUP(MONTH(SalesDataTable[[#This Row],[Order Date]])/3,0)</f>
        <v>4</v>
      </c>
      <c r="E2626" s="14">
        <f>MONTH(SalesDataTable[[#This Row],[Order Date]])</f>
        <v>12</v>
      </c>
      <c r="F2626" s="14" t="str">
        <f>TEXT(SalesDataTable[[#This Row],[Order Date]],"mmm")</f>
        <v>Dec</v>
      </c>
      <c r="G2626" s="3" t="s">
        <v>20</v>
      </c>
      <c r="H2626" s="3" t="s">
        <v>33</v>
      </c>
      <c r="I2626" s="3" t="s">
        <v>2</v>
      </c>
      <c r="J2626" s="3" t="s">
        <v>13</v>
      </c>
      <c r="K2626" s="3" t="s">
        <v>23</v>
      </c>
      <c r="L2626" s="3"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c r="U2626" s="4">
        <f>YEAR(SalesDataTable[[#This Row],[Order Date]])</f>
        <v>2026</v>
      </c>
      <c r="V2626" s="7" t="str">
        <f>"Q"&amp;ROUNDUP(MONTH(SalesDataTable[[#This Row],[Order Date]])/3,0)</f>
        <v>Q4</v>
      </c>
      <c r="W2626" s="8">
        <f>MONTH(SalesDataTable[[#This Row],[Order Date]])</f>
        <v>12</v>
      </c>
      <c r="X2626" s="7" t="str">
        <f>TEXT(SalesDataTable[[#This Row],[Order Date]],"mmm")</f>
        <v>Dec</v>
      </c>
    </row>
    <row r="2627" spans="1:24" ht="15.6">
      <c r="A2627" s="2">
        <v>1445</v>
      </c>
      <c r="B2627" s="12">
        <v>46376</v>
      </c>
      <c r="C2627" s="14">
        <f>YEAR(SalesDataTable[[#This Row],[Order Date]])</f>
        <v>2026</v>
      </c>
      <c r="D2627" s="14">
        <f>ROUNDUP(MONTH(SalesDataTable[[#This Row],[Order Date]])/3,0)</f>
        <v>4</v>
      </c>
      <c r="E2627" s="14">
        <f>MONTH(SalesDataTable[[#This Row],[Order Date]])</f>
        <v>12</v>
      </c>
      <c r="F2627" s="14" t="str">
        <f>TEXT(SalesDataTable[[#This Row],[Order Date]],"mmm")</f>
        <v>Dec</v>
      </c>
      <c r="G2627" s="3" t="s">
        <v>20</v>
      </c>
      <c r="H2627" s="3" t="s">
        <v>31</v>
      </c>
      <c r="I2627" s="3" t="s">
        <v>2</v>
      </c>
      <c r="J2627" s="3" t="s">
        <v>13</v>
      </c>
      <c r="K2627" s="3" t="s">
        <v>9</v>
      </c>
      <c r="L2627" s="3" t="s">
        <v>46</v>
      </c>
      <c r="M2627" s="8">
        <v>1</v>
      </c>
      <c r="N2627" s="5">
        <v>71.23</v>
      </c>
      <c r="O2627" s="6">
        <v>0</v>
      </c>
      <c r="P2627" s="5">
        <v>31.63</v>
      </c>
      <c r="Q2627" s="5">
        <f t="shared" si="164"/>
        <v>71.23</v>
      </c>
      <c r="R2627" s="5">
        <f t="shared" si="165"/>
        <v>31.63</v>
      </c>
      <c r="S2627" s="5">
        <f t="shared" si="166"/>
        <v>39.600000000000009</v>
      </c>
      <c r="T2627" s="7">
        <f t="shared" si="167"/>
        <v>0.55594552856942303</v>
      </c>
      <c r="U2627" s="4">
        <f>YEAR(SalesDataTable[[#This Row],[Order Date]])</f>
        <v>2026</v>
      </c>
      <c r="V2627" s="7" t="str">
        <f>"Q"&amp;ROUNDUP(MONTH(SalesDataTable[[#This Row],[Order Date]])/3,0)</f>
        <v>Q4</v>
      </c>
      <c r="W2627" s="8">
        <f>MONTH(SalesDataTable[[#This Row],[Order Date]])</f>
        <v>12</v>
      </c>
      <c r="X2627" s="7" t="str">
        <f>TEXT(SalesDataTable[[#This Row],[Order Date]],"mmm")</f>
        <v>Dec</v>
      </c>
    </row>
    <row r="2628" spans="1:24" ht="15.6">
      <c r="A2628" s="2">
        <v>2842</v>
      </c>
      <c r="B2628" s="12">
        <v>46376</v>
      </c>
      <c r="C2628" s="14">
        <f>YEAR(SalesDataTable[[#This Row],[Order Date]])</f>
        <v>2026</v>
      </c>
      <c r="D2628" s="14">
        <f>ROUNDUP(MONTH(SalesDataTable[[#This Row],[Order Date]])/3,0)</f>
        <v>4</v>
      </c>
      <c r="E2628" s="14">
        <f>MONTH(SalesDataTable[[#This Row],[Order Date]])</f>
        <v>12</v>
      </c>
      <c r="F2628" s="14" t="str">
        <f>TEXT(SalesDataTable[[#This Row],[Order Date]],"mmm")</f>
        <v>Dec</v>
      </c>
      <c r="G2628" s="3" t="s">
        <v>11</v>
      </c>
      <c r="H2628" s="3" t="s">
        <v>39</v>
      </c>
      <c r="I2628" s="3" t="s">
        <v>8</v>
      </c>
      <c r="J2628" s="3" t="s">
        <v>16</v>
      </c>
      <c r="K2628" s="3" t="s">
        <v>4</v>
      </c>
      <c r="L2628" s="3" t="s">
        <v>22</v>
      </c>
      <c r="M2628" s="8">
        <v>5</v>
      </c>
      <c r="N2628" s="5">
        <v>51.02</v>
      </c>
      <c r="O2628" s="6">
        <v>0.05</v>
      </c>
      <c r="P2628" s="5">
        <v>22.56</v>
      </c>
      <c r="Q2628" s="5">
        <f t="shared" si="164"/>
        <v>242.345</v>
      </c>
      <c r="R2628" s="5">
        <f t="shared" si="165"/>
        <v>112.8</v>
      </c>
      <c r="S2628" s="5">
        <f t="shared" si="166"/>
        <v>129.54500000000002</v>
      </c>
      <c r="T2628" s="7">
        <f t="shared" si="167"/>
        <v>0.5345478553302111</v>
      </c>
      <c r="U2628" s="4">
        <f>YEAR(SalesDataTable[[#This Row],[Order Date]])</f>
        <v>2026</v>
      </c>
      <c r="V2628" s="7" t="str">
        <f>"Q"&amp;ROUNDUP(MONTH(SalesDataTable[[#This Row],[Order Date]])/3,0)</f>
        <v>Q4</v>
      </c>
      <c r="W2628" s="8">
        <f>MONTH(SalesDataTable[[#This Row],[Order Date]])</f>
        <v>12</v>
      </c>
      <c r="X2628" s="7" t="str">
        <f>TEXT(SalesDataTable[[#This Row],[Order Date]],"mmm")</f>
        <v>Dec</v>
      </c>
    </row>
    <row r="2629" spans="1:24" ht="15.6">
      <c r="A2629" s="2">
        <v>3783</v>
      </c>
      <c r="B2629" s="12">
        <v>46376</v>
      </c>
      <c r="C2629" s="14">
        <f>YEAR(SalesDataTable[[#This Row],[Order Date]])</f>
        <v>2026</v>
      </c>
      <c r="D2629" s="14">
        <f>ROUNDUP(MONTH(SalesDataTable[[#This Row],[Order Date]])/3,0)</f>
        <v>4</v>
      </c>
      <c r="E2629" s="14">
        <f>MONTH(SalesDataTable[[#This Row],[Order Date]])</f>
        <v>12</v>
      </c>
      <c r="F2629" s="14" t="str">
        <f>TEXT(SalesDataTable[[#This Row],[Order Date]],"mmm")</f>
        <v>Dec</v>
      </c>
      <c r="G2629" s="3" t="s">
        <v>11</v>
      </c>
      <c r="H2629" s="3" t="s">
        <v>12</v>
      </c>
      <c r="I2629" s="3" t="s">
        <v>28</v>
      </c>
      <c r="J2629" s="3" t="s">
        <v>13</v>
      </c>
      <c r="K2629" s="3" t="s">
        <v>14</v>
      </c>
      <c r="L2629" s="3"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c r="U2629" s="4">
        <f>YEAR(SalesDataTable[[#This Row],[Order Date]])</f>
        <v>2026</v>
      </c>
      <c r="V2629" s="7" t="str">
        <f>"Q"&amp;ROUNDUP(MONTH(SalesDataTable[[#This Row],[Order Date]])/3,0)</f>
        <v>Q4</v>
      </c>
      <c r="W2629" s="8">
        <f>MONTH(SalesDataTable[[#This Row],[Order Date]])</f>
        <v>12</v>
      </c>
      <c r="X2629" s="7" t="str">
        <f>TEXT(SalesDataTable[[#This Row],[Order Date]],"mmm")</f>
        <v>Dec</v>
      </c>
    </row>
    <row r="2630" spans="1:24" ht="15.6">
      <c r="A2630" s="2">
        <v>4484</v>
      </c>
      <c r="B2630" s="12">
        <v>46376</v>
      </c>
      <c r="C2630" s="14">
        <f>YEAR(SalesDataTable[[#This Row],[Order Date]])</f>
        <v>2026</v>
      </c>
      <c r="D2630" s="14">
        <f>ROUNDUP(MONTH(SalesDataTable[[#This Row],[Order Date]])/3,0)</f>
        <v>4</v>
      </c>
      <c r="E2630" s="14">
        <f>MONTH(SalesDataTable[[#This Row],[Order Date]])</f>
        <v>12</v>
      </c>
      <c r="F2630" s="14" t="str">
        <f>TEXT(SalesDataTable[[#This Row],[Order Date]],"mmm")</f>
        <v>Dec</v>
      </c>
      <c r="G2630" s="3" t="s">
        <v>6</v>
      </c>
      <c r="H2630" s="3" t="s">
        <v>49</v>
      </c>
      <c r="I2630" s="3" t="s">
        <v>2</v>
      </c>
      <c r="J2630" s="3" t="s">
        <v>3</v>
      </c>
      <c r="K2630" s="3" t="s">
        <v>4</v>
      </c>
      <c r="L2630" s="3" t="s">
        <v>5</v>
      </c>
      <c r="M2630" s="8">
        <v>2</v>
      </c>
      <c r="N2630" s="5">
        <v>79.87</v>
      </c>
      <c r="O2630" s="6">
        <v>0.15</v>
      </c>
      <c r="P2630" s="5">
        <v>41.9</v>
      </c>
      <c r="Q2630" s="5">
        <f t="shared" si="164"/>
        <v>135.779</v>
      </c>
      <c r="R2630" s="5">
        <f t="shared" si="165"/>
        <v>83.8</v>
      </c>
      <c r="S2630" s="5">
        <f t="shared" si="166"/>
        <v>51.978999999999999</v>
      </c>
      <c r="T2630" s="7">
        <f t="shared" si="167"/>
        <v>0.38282061290773978</v>
      </c>
      <c r="U2630" s="4">
        <f>YEAR(SalesDataTable[[#This Row],[Order Date]])</f>
        <v>2026</v>
      </c>
      <c r="V2630" s="7" t="str">
        <f>"Q"&amp;ROUNDUP(MONTH(SalesDataTable[[#This Row],[Order Date]])/3,0)</f>
        <v>Q4</v>
      </c>
      <c r="W2630" s="8">
        <f>MONTH(SalesDataTable[[#This Row],[Order Date]])</f>
        <v>12</v>
      </c>
      <c r="X2630" s="7" t="str">
        <f>TEXT(SalesDataTable[[#This Row],[Order Date]],"mmm")</f>
        <v>Dec</v>
      </c>
    </row>
    <row r="2631" spans="1:24" ht="15.6">
      <c r="A2631" s="2">
        <v>4597</v>
      </c>
      <c r="B2631" s="12">
        <v>46376</v>
      </c>
      <c r="C2631" s="14">
        <f>YEAR(SalesDataTable[[#This Row],[Order Date]])</f>
        <v>2026</v>
      </c>
      <c r="D2631" s="14">
        <f>ROUNDUP(MONTH(SalesDataTable[[#This Row],[Order Date]])/3,0)</f>
        <v>4</v>
      </c>
      <c r="E2631" s="14">
        <f>MONTH(SalesDataTable[[#This Row],[Order Date]])</f>
        <v>12</v>
      </c>
      <c r="F2631" s="14" t="str">
        <f>TEXT(SalesDataTable[[#This Row],[Order Date]],"mmm")</f>
        <v>Dec</v>
      </c>
      <c r="G2631" s="3" t="s">
        <v>20</v>
      </c>
      <c r="H2631" s="3" t="s">
        <v>47</v>
      </c>
      <c r="I2631" s="3" t="s">
        <v>2</v>
      </c>
      <c r="J2631" s="3" t="s">
        <v>3</v>
      </c>
      <c r="K2631" s="3" t="s">
        <v>9</v>
      </c>
      <c r="L2631" s="3" t="s">
        <v>46</v>
      </c>
      <c r="M2631" s="8">
        <v>3</v>
      </c>
      <c r="N2631" s="5">
        <v>71.3</v>
      </c>
      <c r="O2631" s="6">
        <v>0.1</v>
      </c>
      <c r="P2631" s="5">
        <v>32.93</v>
      </c>
      <c r="Q2631" s="5">
        <f t="shared" si="164"/>
        <v>192.51</v>
      </c>
      <c r="R2631" s="5">
        <f t="shared" si="165"/>
        <v>98.789999999999992</v>
      </c>
      <c r="S2631" s="5">
        <f t="shared" si="166"/>
        <v>93.72</v>
      </c>
      <c r="T2631" s="7">
        <f t="shared" si="167"/>
        <v>0.48683185289075892</v>
      </c>
      <c r="U2631" s="4">
        <f>YEAR(SalesDataTable[[#This Row],[Order Date]])</f>
        <v>2026</v>
      </c>
      <c r="V2631" s="7" t="str">
        <f>"Q"&amp;ROUNDUP(MONTH(SalesDataTable[[#This Row],[Order Date]])/3,0)</f>
        <v>Q4</v>
      </c>
      <c r="W2631" s="8">
        <f>MONTH(SalesDataTable[[#This Row],[Order Date]])</f>
        <v>12</v>
      </c>
      <c r="X2631" s="7" t="str">
        <f>TEXT(SalesDataTable[[#This Row],[Order Date]],"mmm")</f>
        <v>Dec</v>
      </c>
    </row>
    <row r="2632" spans="1:24" ht="15.6">
      <c r="A2632" s="2">
        <v>4917</v>
      </c>
      <c r="B2632" s="12">
        <v>46376</v>
      </c>
      <c r="C2632" s="14">
        <f>YEAR(SalesDataTable[[#This Row],[Order Date]])</f>
        <v>2026</v>
      </c>
      <c r="D2632" s="14">
        <f>ROUNDUP(MONTH(SalesDataTable[[#This Row],[Order Date]])/3,0)</f>
        <v>4</v>
      </c>
      <c r="E2632" s="14">
        <f>MONTH(SalesDataTable[[#This Row],[Order Date]])</f>
        <v>12</v>
      </c>
      <c r="F2632" s="14" t="str">
        <f>TEXT(SalesDataTable[[#This Row],[Order Date]],"mmm")</f>
        <v>Dec</v>
      </c>
      <c r="G2632" s="3" t="s">
        <v>0</v>
      </c>
      <c r="H2632" s="3" t="s">
        <v>36</v>
      </c>
      <c r="I2632" s="3" t="s">
        <v>2</v>
      </c>
      <c r="J2632" s="3" t="s">
        <v>3</v>
      </c>
      <c r="K2632" s="3" t="s">
        <v>23</v>
      </c>
      <c r="L2632" s="3" t="s">
        <v>51</v>
      </c>
      <c r="M2632" s="8">
        <v>2</v>
      </c>
      <c r="N2632" s="5">
        <v>122.95</v>
      </c>
      <c r="O2632" s="6">
        <v>0.1</v>
      </c>
      <c r="P2632" s="5">
        <v>59.79</v>
      </c>
      <c r="Q2632" s="5">
        <f t="shared" si="164"/>
        <v>221.31</v>
      </c>
      <c r="R2632" s="5">
        <f t="shared" si="165"/>
        <v>119.58</v>
      </c>
      <c r="S2632" s="5">
        <f t="shared" si="166"/>
        <v>101.73</v>
      </c>
      <c r="T2632" s="7">
        <f t="shared" si="167"/>
        <v>0.45967195336857802</v>
      </c>
      <c r="U2632" s="4">
        <f>YEAR(SalesDataTable[[#This Row],[Order Date]])</f>
        <v>2026</v>
      </c>
      <c r="V2632" s="7" t="str">
        <f>"Q"&amp;ROUNDUP(MONTH(SalesDataTable[[#This Row],[Order Date]])/3,0)</f>
        <v>Q4</v>
      </c>
      <c r="W2632" s="8">
        <f>MONTH(SalesDataTable[[#This Row],[Order Date]])</f>
        <v>12</v>
      </c>
      <c r="X2632" s="7" t="str">
        <f>TEXT(SalesDataTable[[#This Row],[Order Date]],"mmm")</f>
        <v>Dec</v>
      </c>
    </row>
    <row r="2633" spans="1:24" ht="15.6">
      <c r="A2633" s="2">
        <v>629</v>
      </c>
      <c r="B2633" s="12">
        <v>46377</v>
      </c>
      <c r="C2633" s="14">
        <f>YEAR(SalesDataTable[[#This Row],[Order Date]])</f>
        <v>2026</v>
      </c>
      <c r="D2633" s="14">
        <f>ROUNDUP(MONTH(SalesDataTable[[#This Row],[Order Date]])/3,0)</f>
        <v>4</v>
      </c>
      <c r="E2633" s="14">
        <f>MONTH(SalesDataTable[[#This Row],[Order Date]])</f>
        <v>12</v>
      </c>
      <c r="F2633" s="14" t="str">
        <f>TEXT(SalesDataTable[[#This Row],[Order Date]],"mmm")</f>
        <v>Dec</v>
      </c>
      <c r="G2633" s="3" t="s">
        <v>20</v>
      </c>
      <c r="H2633" s="3" t="s">
        <v>47</v>
      </c>
      <c r="I2633" s="3" t="s">
        <v>2</v>
      </c>
      <c r="J2633" s="3" t="s">
        <v>16</v>
      </c>
      <c r="K2633" s="3" t="s">
        <v>34</v>
      </c>
      <c r="L2633" s="3" t="s">
        <v>45</v>
      </c>
      <c r="M2633" s="8">
        <v>2</v>
      </c>
      <c r="N2633" s="5">
        <v>50.04</v>
      </c>
      <c r="O2633" s="6">
        <v>0.05</v>
      </c>
      <c r="P2633" s="5">
        <v>22.43</v>
      </c>
      <c r="Q2633" s="5">
        <f t="shared" si="164"/>
        <v>95.075999999999993</v>
      </c>
      <c r="R2633" s="5">
        <f t="shared" si="165"/>
        <v>44.86</v>
      </c>
      <c r="S2633" s="5">
        <f t="shared" si="166"/>
        <v>50.215999999999994</v>
      </c>
      <c r="T2633" s="7">
        <f t="shared" si="167"/>
        <v>0.52816694013210486</v>
      </c>
      <c r="U2633" s="4">
        <f>YEAR(SalesDataTable[[#This Row],[Order Date]])</f>
        <v>2026</v>
      </c>
      <c r="V2633" s="7" t="str">
        <f>"Q"&amp;ROUNDUP(MONTH(SalesDataTable[[#This Row],[Order Date]])/3,0)</f>
        <v>Q4</v>
      </c>
      <c r="W2633" s="8">
        <f>MONTH(SalesDataTable[[#This Row],[Order Date]])</f>
        <v>12</v>
      </c>
      <c r="X2633" s="7" t="str">
        <f>TEXT(SalesDataTable[[#This Row],[Order Date]],"mmm")</f>
        <v>Dec</v>
      </c>
    </row>
    <row r="2634" spans="1:24" ht="15.6">
      <c r="A2634" s="2">
        <v>1373</v>
      </c>
      <c r="B2634" s="12">
        <v>46377</v>
      </c>
      <c r="C2634" s="14">
        <f>YEAR(SalesDataTable[[#This Row],[Order Date]])</f>
        <v>2026</v>
      </c>
      <c r="D2634" s="14">
        <f>ROUNDUP(MONTH(SalesDataTable[[#This Row],[Order Date]])/3,0)</f>
        <v>4</v>
      </c>
      <c r="E2634" s="14">
        <f>MONTH(SalesDataTable[[#This Row],[Order Date]])</f>
        <v>12</v>
      </c>
      <c r="F2634" s="14" t="str">
        <f>TEXT(SalesDataTable[[#This Row],[Order Date]],"mmm")</f>
        <v>Dec</v>
      </c>
      <c r="G2634" s="3" t="s">
        <v>6</v>
      </c>
      <c r="H2634" s="3" t="s">
        <v>7</v>
      </c>
      <c r="I2634" s="3" t="s">
        <v>28</v>
      </c>
      <c r="J2634" s="3" t="s">
        <v>3</v>
      </c>
      <c r="K2634" s="3" t="s">
        <v>23</v>
      </c>
      <c r="L2634" s="3" t="s">
        <v>40</v>
      </c>
      <c r="M2634" s="8">
        <v>1</v>
      </c>
      <c r="N2634" s="5">
        <v>80.92</v>
      </c>
      <c r="O2634" s="6">
        <v>0.05</v>
      </c>
      <c r="P2634" s="5">
        <v>40.14</v>
      </c>
      <c r="Q2634" s="5">
        <f t="shared" si="164"/>
        <v>76.873999999999995</v>
      </c>
      <c r="R2634" s="5">
        <f t="shared" si="165"/>
        <v>40.14</v>
      </c>
      <c r="S2634" s="5">
        <f t="shared" si="166"/>
        <v>36.733999999999995</v>
      </c>
      <c r="T2634" s="7">
        <f t="shared" si="167"/>
        <v>0.47784686630069978</v>
      </c>
      <c r="U2634" s="4">
        <f>YEAR(SalesDataTable[[#This Row],[Order Date]])</f>
        <v>2026</v>
      </c>
      <c r="V2634" s="7" t="str">
        <f>"Q"&amp;ROUNDUP(MONTH(SalesDataTable[[#This Row],[Order Date]])/3,0)</f>
        <v>Q4</v>
      </c>
      <c r="W2634" s="8">
        <f>MONTH(SalesDataTable[[#This Row],[Order Date]])</f>
        <v>12</v>
      </c>
      <c r="X2634" s="7" t="str">
        <f>TEXT(SalesDataTable[[#This Row],[Order Date]],"mmm")</f>
        <v>Dec</v>
      </c>
    </row>
    <row r="2635" spans="1:24" ht="15.6">
      <c r="A2635" s="2">
        <v>1668</v>
      </c>
      <c r="B2635" s="12">
        <v>46377</v>
      </c>
      <c r="C2635" s="14">
        <f>YEAR(SalesDataTable[[#This Row],[Order Date]])</f>
        <v>2026</v>
      </c>
      <c r="D2635" s="14">
        <f>ROUNDUP(MONTH(SalesDataTable[[#This Row],[Order Date]])/3,0)</f>
        <v>4</v>
      </c>
      <c r="E2635" s="14">
        <f>MONTH(SalesDataTable[[#This Row],[Order Date]])</f>
        <v>12</v>
      </c>
      <c r="F2635" s="14" t="str">
        <f>TEXT(SalesDataTable[[#This Row],[Order Date]],"mmm")</f>
        <v>Dec</v>
      </c>
      <c r="G2635" s="3" t="s">
        <v>11</v>
      </c>
      <c r="H2635" s="3" t="s">
        <v>25</v>
      </c>
      <c r="I2635" s="3" t="s">
        <v>2</v>
      </c>
      <c r="J2635" s="3" t="s">
        <v>16</v>
      </c>
      <c r="K2635" s="3" t="s">
        <v>4</v>
      </c>
      <c r="L2635" s="3"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c r="U2635" s="4">
        <f>YEAR(SalesDataTable[[#This Row],[Order Date]])</f>
        <v>2026</v>
      </c>
      <c r="V2635" s="7" t="str">
        <f>"Q"&amp;ROUNDUP(MONTH(SalesDataTable[[#This Row],[Order Date]])/3,0)</f>
        <v>Q4</v>
      </c>
      <c r="W2635" s="8">
        <f>MONTH(SalesDataTable[[#This Row],[Order Date]])</f>
        <v>12</v>
      </c>
      <c r="X2635" s="7" t="str">
        <f>TEXT(SalesDataTable[[#This Row],[Order Date]],"mmm")</f>
        <v>Dec</v>
      </c>
    </row>
    <row r="2636" spans="1:24" ht="15.6">
      <c r="A2636" s="2">
        <v>2646</v>
      </c>
      <c r="B2636" s="12">
        <v>46377</v>
      </c>
      <c r="C2636" s="14">
        <f>YEAR(SalesDataTable[[#This Row],[Order Date]])</f>
        <v>2026</v>
      </c>
      <c r="D2636" s="14">
        <f>ROUNDUP(MONTH(SalesDataTable[[#This Row],[Order Date]])/3,0)</f>
        <v>4</v>
      </c>
      <c r="E2636" s="14">
        <f>MONTH(SalesDataTable[[#This Row],[Order Date]])</f>
        <v>12</v>
      </c>
      <c r="F2636" s="14" t="str">
        <f>TEXT(SalesDataTable[[#This Row],[Order Date]],"mmm")</f>
        <v>Dec</v>
      </c>
      <c r="G2636" s="3" t="s">
        <v>6</v>
      </c>
      <c r="H2636" s="3" t="s">
        <v>7</v>
      </c>
      <c r="I2636" s="3" t="s">
        <v>2</v>
      </c>
      <c r="J2636" s="3" t="s">
        <v>3</v>
      </c>
      <c r="K2636" s="3" t="s">
        <v>34</v>
      </c>
      <c r="L2636" s="3" t="s">
        <v>42</v>
      </c>
      <c r="M2636" s="8">
        <v>1</v>
      </c>
      <c r="N2636" s="5">
        <v>35.799999999999997</v>
      </c>
      <c r="O2636" s="6">
        <v>0.05</v>
      </c>
      <c r="P2636" s="5">
        <v>14.12</v>
      </c>
      <c r="Q2636" s="5">
        <f t="shared" si="164"/>
        <v>34.01</v>
      </c>
      <c r="R2636" s="5">
        <f t="shared" si="165"/>
        <v>14.12</v>
      </c>
      <c r="S2636" s="5">
        <f t="shared" si="166"/>
        <v>19.89</v>
      </c>
      <c r="T2636" s="7">
        <f t="shared" si="167"/>
        <v>0.58482799176712741</v>
      </c>
      <c r="U2636" s="4">
        <f>YEAR(SalesDataTable[[#This Row],[Order Date]])</f>
        <v>2026</v>
      </c>
      <c r="V2636" s="7" t="str">
        <f>"Q"&amp;ROUNDUP(MONTH(SalesDataTable[[#This Row],[Order Date]])/3,0)</f>
        <v>Q4</v>
      </c>
      <c r="W2636" s="8">
        <f>MONTH(SalesDataTable[[#This Row],[Order Date]])</f>
        <v>12</v>
      </c>
      <c r="X2636" s="7" t="str">
        <f>TEXT(SalesDataTable[[#This Row],[Order Date]],"mmm")</f>
        <v>Dec</v>
      </c>
    </row>
    <row r="2637" spans="1:24" ht="15.6">
      <c r="A2637" s="2">
        <v>3044</v>
      </c>
      <c r="B2637" s="12">
        <v>46377</v>
      </c>
      <c r="C2637" s="14">
        <f>YEAR(SalesDataTable[[#This Row],[Order Date]])</f>
        <v>2026</v>
      </c>
      <c r="D2637" s="14">
        <f>ROUNDUP(MONTH(SalesDataTable[[#This Row],[Order Date]])/3,0)</f>
        <v>4</v>
      </c>
      <c r="E2637" s="14">
        <f>MONTH(SalesDataTable[[#This Row],[Order Date]])</f>
        <v>12</v>
      </c>
      <c r="F2637" s="14" t="str">
        <f>TEXT(SalesDataTable[[#This Row],[Order Date]],"mmm")</f>
        <v>Dec</v>
      </c>
      <c r="G2637" s="3" t="s">
        <v>6</v>
      </c>
      <c r="H2637" s="3" t="s">
        <v>27</v>
      </c>
      <c r="I2637" s="3" t="s">
        <v>8</v>
      </c>
      <c r="J2637" s="3" t="s">
        <v>16</v>
      </c>
      <c r="K2637" s="3" t="s">
        <v>4</v>
      </c>
      <c r="L2637" s="3"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c r="U2637" s="4">
        <f>YEAR(SalesDataTable[[#This Row],[Order Date]])</f>
        <v>2026</v>
      </c>
      <c r="V2637" s="7" t="str">
        <f>"Q"&amp;ROUNDUP(MONTH(SalesDataTable[[#This Row],[Order Date]])/3,0)</f>
        <v>Q4</v>
      </c>
      <c r="W2637" s="8">
        <f>MONTH(SalesDataTable[[#This Row],[Order Date]])</f>
        <v>12</v>
      </c>
      <c r="X2637" s="7" t="str">
        <f>TEXT(SalesDataTable[[#This Row],[Order Date]],"mmm")</f>
        <v>Dec</v>
      </c>
    </row>
    <row r="2638" spans="1:24" ht="15.6">
      <c r="A2638" s="2">
        <v>3065</v>
      </c>
      <c r="B2638" s="12">
        <v>46377</v>
      </c>
      <c r="C2638" s="14">
        <f>YEAR(SalesDataTable[[#This Row],[Order Date]])</f>
        <v>2026</v>
      </c>
      <c r="D2638" s="14">
        <f>ROUNDUP(MONTH(SalesDataTable[[#This Row],[Order Date]])/3,0)</f>
        <v>4</v>
      </c>
      <c r="E2638" s="14">
        <f>MONTH(SalesDataTable[[#This Row],[Order Date]])</f>
        <v>12</v>
      </c>
      <c r="F2638" s="14" t="str">
        <f>TEXT(SalesDataTable[[#This Row],[Order Date]],"mmm")</f>
        <v>Dec</v>
      </c>
      <c r="G2638" s="3" t="s">
        <v>11</v>
      </c>
      <c r="H2638" s="3" t="s">
        <v>39</v>
      </c>
      <c r="I2638" s="3" t="s">
        <v>2</v>
      </c>
      <c r="J2638" s="3" t="s">
        <v>13</v>
      </c>
      <c r="K2638" s="3" t="s">
        <v>23</v>
      </c>
      <c r="L2638" s="3"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c r="U2638" s="4">
        <f>YEAR(SalesDataTable[[#This Row],[Order Date]])</f>
        <v>2026</v>
      </c>
      <c r="V2638" s="7" t="str">
        <f>"Q"&amp;ROUNDUP(MONTH(SalesDataTable[[#This Row],[Order Date]])/3,0)</f>
        <v>Q4</v>
      </c>
      <c r="W2638" s="8">
        <f>MONTH(SalesDataTable[[#This Row],[Order Date]])</f>
        <v>12</v>
      </c>
      <c r="X2638" s="7" t="str">
        <f>TEXT(SalesDataTable[[#This Row],[Order Date]],"mmm")</f>
        <v>Dec</v>
      </c>
    </row>
    <row r="2639" spans="1:24" ht="15.6">
      <c r="A2639" s="2">
        <v>3365</v>
      </c>
      <c r="B2639" s="12">
        <v>46377</v>
      </c>
      <c r="C2639" s="14">
        <f>YEAR(SalesDataTable[[#This Row],[Order Date]])</f>
        <v>2026</v>
      </c>
      <c r="D2639" s="14">
        <f>ROUNDUP(MONTH(SalesDataTable[[#This Row],[Order Date]])/3,0)</f>
        <v>4</v>
      </c>
      <c r="E2639" s="14">
        <f>MONTH(SalesDataTable[[#This Row],[Order Date]])</f>
        <v>12</v>
      </c>
      <c r="F2639" s="14" t="str">
        <f>TEXT(SalesDataTable[[#This Row],[Order Date]],"mmm")</f>
        <v>Dec</v>
      </c>
      <c r="G2639" s="3" t="s">
        <v>20</v>
      </c>
      <c r="H2639" s="3" t="s">
        <v>31</v>
      </c>
      <c r="I2639" s="3" t="s">
        <v>19</v>
      </c>
      <c r="J2639" s="3" t="s">
        <v>13</v>
      </c>
      <c r="K2639" s="3" t="s">
        <v>34</v>
      </c>
      <c r="L2639" s="3" t="s">
        <v>38</v>
      </c>
      <c r="M2639" s="8">
        <v>2</v>
      </c>
      <c r="N2639" s="5">
        <v>122.4</v>
      </c>
      <c r="O2639" s="6">
        <v>0.1</v>
      </c>
      <c r="P2639" s="5">
        <v>71.09</v>
      </c>
      <c r="Q2639" s="5">
        <f t="shared" si="164"/>
        <v>220.32000000000002</v>
      </c>
      <c r="R2639" s="5">
        <f t="shared" si="165"/>
        <v>142.18</v>
      </c>
      <c r="S2639" s="5">
        <f t="shared" si="166"/>
        <v>78.140000000000015</v>
      </c>
      <c r="T2639" s="7">
        <f t="shared" si="167"/>
        <v>0.35466594045025424</v>
      </c>
      <c r="U2639" s="4">
        <f>YEAR(SalesDataTable[[#This Row],[Order Date]])</f>
        <v>2026</v>
      </c>
      <c r="V2639" s="7" t="str">
        <f>"Q"&amp;ROUNDUP(MONTH(SalesDataTable[[#This Row],[Order Date]])/3,0)</f>
        <v>Q4</v>
      </c>
      <c r="W2639" s="8">
        <f>MONTH(SalesDataTable[[#This Row],[Order Date]])</f>
        <v>12</v>
      </c>
      <c r="X2639" s="7" t="str">
        <f>TEXT(SalesDataTable[[#This Row],[Order Date]],"mmm")</f>
        <v>Dec</v>
      </c>
    </row>
    <row r="2640" spans="1:24" ht="15.6">
      <c r="A2640" s="2">
        <v>4042</v>
      </c>
      <c r="B2640" s="12">
        <v>46377</v>
      </c>
      <c r="C2640" s="14">
        <f>YEAR(SalesDataTable[[#This Row],[Order Date]])</f>
        <v>2026</v>
      </c>
      <c r="D2640" s="14">
        <f>ROUNDUP(MONTH(SalesDataTable[[#This Row],[Order Date]])/3,0)</f>
        <v>4</v>
      </c>
      <c r="E2640" s="14">
        <f>MONTH(SalesDataTable[[#This Row],[Order Date]])</f>
        <v>12</v>
      </c>
      <c r="F2640" s="14" t="str">
        <f>TEXT(SalesDataTable[[#This Row],[Order Date]],"mmm")</f>
        <v>Dec</v>
      </c>
      <c r="G2640" s="3" t="s">
        <v>0</v>
      </c>
      <c r="H2640" s="3" t="s">
        <v>36</v>
      </c>
      <c r="I2640" s="3" t="s">
        <v>28</v>
      </c>
      <c r="J2640" s="3" t="s">
        <v>3</v>
      </c>
      <c r="K2640" s="3" t="s">
        <v>14</v>
      </c>
      <c r="L2640" s="3"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c r="U2640" s="4">
        <f>YEAR(SalesDataTable[[#This Row],[Order Date]])</f>
        <v>2026</v>
      </c>
      <c r="V2640" s="7" t="str">
        <f>"Q"&amp;ROUNDUP(MONTH(SalesDataTable[[#This Row],[Order Date]])/3,0)</f>
        <v>Q4</v>
      </c>
      <c r="W2640" s="8">
        <f>MONTH(SalesDataTable[[#This Row],[Order Date]])</f>
        <v>12</v>
      </c>
      <c r="X2640" s="7" t="str">
        <f>TEXT(SalesDataTable[[#This Row],[Order Date]],"mmm")</f>
        <v>Dec</v>
      </c>
    </row>
    <row r="2641" spans="1:24" ht="15.6">
      <c r="A2641" s="2">
        <v>4635</v>
      </c>
      <c r="B2641" s="12">
        <v>46377</v>
      </c>
      <c r="C2641" s="14">
        <f>YEAR(SalesDataTable[[#This Row],[Order Date]])</f>
        <v>2026</v>
      </c>
      <c r="D2641" s="14">
        <f>ROUNDUP(MONTH(SalesDataTable[[#This Row],[Order Date]])/3,0)</f>
        <v>4</v>
      </c>
      <c r="E2641" s="14">
        <f>MONTH(SalesDataTable[[#This Row],[Order Date]])</f>
        <v>12</v>
      </c>
      <c r="F2641" s="14" t="str">
        <f>TEXT(SalesDataTable[[#This Row],[Order Date]],"mmm")</f>
        <v>Dec</v>
      </c>
      <c r="G2641" s="3" t="s">
        <v>20</v>
      </c>
      <c r="H2641" s="3" t="s">
        <v>47</v>
      </c>
      <c r="I2641" s="3" t="s">
        <v>8</v>
      </c>
      <c r="J2641" s="3" t="s">
        <v>3</v>
      </c>
      <c r="K2641" s="3" t="s">
        <v>23</v>
      </c>
      <c r="L2641" s="3"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c r="U2641" s="4">
        <f>YEAR(SalesDataTable[[#This Row],[Order Date]])</f>
        <v>2026</v>
      </c>
      <c r="V2641" s="7" t="str">
        <f>"Q"&amp;ROUNDUP(MONTH(SalesDataTable[[#This Row],[Order Date]])/3,0)</f>
        <v>Q4</v>
      </c>
      <c r="W2641" s="8">
        <f>MONTH(SalesDataTable[[#This Row],[Order Date]])</f>
        <v>12</v>
      </c>
      <c r="X2641" s="7" t="str">
        <f>TEXT(SalesDataTable[[#This Row],[Order Date]],"mmm")</f>
        <v>Dec</v>
      </c>
    </row>
    <row r="2642" spans="1:24" ht="15.6">
      <c r="A2642" s="2">
        <v>4748</v>
      </c>
      <c r="B2642" s="12">
        <v>46377</v>
      </c>
      <c r="C2642" s="14">
        <f>YEAR(SalesDataTable[[#This Row],[Order Date]])</f>
        <v>2026</v>
      </c>
      <c r="D2642" s="14">
        <f>ROUNDUP(MONTH(SalesDataTable[[#This Row],[Order Date]])/3,0)</f>
        <v>4</v>
      </c>
      <c r="E2642" s="14">
        <f>MONTH(SalesDataTable[[#This Row],[Order Date]])</f>
        <v>12</v>
      </c>
      <c r="F2642" s="14" t="str">
        <f>TEXT(SalesDataTable[[#This Row],[Order Date]],"mmm")</f>
        <v>Dec</v>
      </c>
      <c r="G2642" s="3" t="s">
        <v>20</v>
      </c>
      <c r="H2642" s="3" t="s">
        <v>47</v>
      </c>
      <c r="I2642" s="3" t="s">
        <v>19</v>
      </c>
      <c r="J2642" s="3" t="s">
        <v>16</v>
      </c>
      <c r="K2642" s="3" t="s">
        <v>4</v>
      </c>
      <c r="L2642" s="3" t="s">
        <v>22</v>
      </c>
      <c r="M2642" s="8">
        <v>1</v>
      </c>
      <c r="N2642" s="5">
        <v>51.18</v>
      </c>
      <c r="O2642" s="6">
        <v>0.05</v>
      </c>
      <c r="P2642" s="5">
        <v>22.98</v>
      </c>
      <c r="Q2642" s="5">
        <f t="shared" si="164"/>
        <v>48.620999999999995</v>
      </c>
      <c r="R2642" s="5">
        <f t="shared" si="165"/>
        <v>22.98</v>
      </c>
      <c r="S2642" s="5">
        <f t="shared" si="166"/>
        <v>25.640999999999995</v>
      </c>
      <c r="T2642" s="7">
        <f t="shared" si="167"/>
        <v>0.52736471894860237</v>
      </c>
      <c r="U2642" s="4">
        <f>YEAR(SalesDataTable[[#This Row],[Order Date]])</f>
        <v>2026</v>
      </c>
      <c r="V2642" s="7" t="str">
        <f>"Q"&amp;ROUNDUP(MONTH(SalesDataTable[[#This Row],[Order Date]])/3,0)</f>
        <v>Q4</v>
      </c>
      <c r="W2642" s="8">
        <f>MONTH(SalesDataTable[[#This Row],[Order Date]])</f>
        <v>12</v>
      </c>
      <c r="X2642" s="7" t="str">
        <f>TEXT(SalesDataTable[[#This Row],[Order Date]],"mmm")</f>
        <v>Dec</v>
      </c>
    </row>
    <row r="2643" spans="1:24" ht="15.6">
      <c r="A2643" s="2">
        <v>342</v>
      </c>
      <c r="B2643" s="12">
        <v>46378</v>
      </c>
      <c r="C2643" s="14">
        <f>YEAR(SalesDataTable[[#This Row],[Order Date]])</f>
        <v>2026</v>
      </c>
      <c r="D2643" s="14">
        <f>ROUNDUP(MONTH(SalesDataTable[[#This Row],[Order Date]])/3,0)</f>
        <v>4</v>
      </c>
      <c r="E2643" s="14">
        <f>MONTH(SalesDataTable[[#This Row],[Order Date]])</f>
        <v>12</v>
      </c>
      <c r="F2643" s="14" t="str">
        <f>TEXT(SalesDataTable[[#This Row],[Order Date]],"mmm")</f>
        <v>Dec</v>
      </c>
      <c r="G2643" s="3" t="s">
        <v>6</v>
      </c>
      <c r="H2643" s="3" t="s">
        <v>27</v>
      </c>
      <c r="I2643" s="3" t="s">
        <v>19</v>
      </c>
      <c r="J2643" s="3" t="s">
        <v>13</v>
      </c>
      <c r="K2643" s="3" t="s">
        <v>4</v>
      </c>
      <c r="L2643" s="3" t="s">
        <v>26</v>
      </c>
      <c r="M2643" s="8">
        <v>3</v>
      </c>
      <c r="N2643" s="5">
        <v>40.78</v>
      </c>
      <c r="O2643" s="6">
        <v>0.15</v>
      </c>
      <c r="P2643" s="5">
        <v>16.73</v>
      </c>
      <c r="Q2643" s="5">
        <f t="shared" si="164"/>
        <v>103.989</v>
      </c>
      <c r="R2643" s="5">
        <f t="shared" si="165"/>
        <v>50.19</v>
      </c>
      <c r="S2643" s="5">
        <f t="shared" si="166"/>
        <v>53.799000000000007</v>
      </c>
      <c r="T2643" s="7">
        <f t="shared" si="167"/>
        <v>0.51735279693044456</v>
      </c>
      <c r="U2643" s="4">
        <f>YEAR(SalesDataTable[[#This Row],[Order Date]])</f>
        <v>2026</v>
      </c>
      <c r="V2643" s="7" t="str">
        <f>"Q"&amp;ROUNDUP(MONTH(SalesDataTable[[#This Row],[Order Date]])/3,0)</f>
        <v>Q4</v>
      </c>
      <c r="W2643" s="8">
        <f>MONTH(SalesDataTable[[#This Row],[Order Date]])</f>
        <v>12</v>
      </c>
      <c r="X2643" s="7" t="str">
        <f>TEXT(SalesDataTable[[#This Row],[Order Date]],"mmm")</f>
        <v>Dec</v>
      </c>
    </row>
    <row r="2644" spans="1:24" ht="15.6">
      <c r="A2644" s="2">
        <v>676</v>
      </c>
      <c r="B2644" s="12">
        <v>46378</v>
      </c>
      <c r="C2644" s="14">
        <f>YEAR(SalesDataTable[[#This Row],[Order Date]])</f>
        <v>2026</v>
      </c>
      <c r="D2644" s="14">
        <f>ROUNDUP(MONTH(SalesDataTable[[#This Row],[Order Date]])/3,0)</f>
        <v>4</v>
      </c>
      <c r="E2644" s="14">
        <f>MONTH(SalesDataTable[[#This Row],[Order Date]])</f>
        <v>12</v>
      </c>
      <c r="F2644" s="14" t="str">
        <f>TEXT(SalesDataTable[[#This Row],[Order Date]],"mmm")</f>
        <v>Dec</v>
      </c>
      <c r="G2644" s="3" t="s">
        <v>11</v>
      </c>
      <c r="H2644" s="3" t="s">
        <v>18</v>
      </c>
      <c r="I2644" s="3" t="s">
        <v>28</v>
      </c>
      <c r="J2644" s="3" t="s">
        <v>3</v>
      </c>
      <c r="K2644" s="3" t="s">
        <v>23</v>
      </c>
      <c r="L2644" s="3"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c r="U2644" s="4">
        <f>YEAR(SalesDataTable[[#This Row],[Order Date]])</f>
        <v>2026</v>
      </c>
      <c r="V2644" s="7" t="str">
        <f>"Q"&amp;ROUNDUP(MONTH(SalesDataTable[[#This Row],[Order Date]])/3,0)</f>
        <v>Q4</v>
      </c>
      <c r="W2644" s="8">
        <f>MONTH(SalesDataTable[[#This Row],[Order Date]])</f>
        <v>12</v>
      </c>
      <c r="X2644" s="7" t="str">
        <f>TEXT(SalesDataTable[[#This Row],[Order Date]],"mmm")</f>
        <v>Dec</v>
      </c>
    </row>
    <row r="2645" spans="1:24" ht="15.6">
      <c r="A2645" s="2">
        <v>1912</v>
      </c>
      <c r="B2645" s="12">
        <v>46378</v>
      </c>
      <c r="C2645" s="14">
        <f>YEAR(SalesDataTable[[#This Row],[Order Date]])</f>
        <v>2026</v>
      </c>
      <c r="D2645" s="14">
        <f>ROUNDUP(MONTH(SalesDataTable[[#This Row],[Order Date]])/3,0)</f>
        <v>4</v>
      </c>
      <c r="E2645" s="14">
        <f>MONTH(SalesDataTable[[#This Row],[Order Date]])</f>
        <v>12</v>
      </c>
      <c r="F2645" s="14" t="str">
        <f>TEXT(SalesDataTable[[#This Row],[Order Date]],"mmm")</f>
        <v>Dec</v>
      </c>
      <c r="G2645" s="3" t="s">
        <v>11</v>
      </c>
      <c r="H2645" s="3" t="s">
        <v>25</v>
      </c>
      <c r="I2645" s="3" t="s">
        <v>8</v>
      </c>
      <c r="J2645" s="3" t="s">
        <v>3</v>
      </c>
      <c r="K2645" s="3" t="s">
        <v>14</v>
      </c>
      <c r="L2645" s="3"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c r="U2645" s="4">
        <f>YEAR(SalesDataTable[[#This Row],[Order Date]])</f>
        <v>2026</v>
      </c>
      <c r="V2645" s="7" t="str">
        <f>"Q"&amp;ROUNDUP(MONTH(SalesDataTable[[#This Row],[Order Date]])/3,0)</f>
        <v>Q4</v>
      </c>
      <c r="W2645" s="8">
        <f>MONTH(SalesDataTable[[#This Row],[Order Date]])</f>
        <v>12</v>
      </c>
      <c r="X2645" s="7" t="str">
        <f>TEXT(SalesDataTable[[#This Row],[Order Date]],"mmm")</f>
        <v>Dec</v>
      </c>
    </row>
    <row r="2646" spans="1:24" ht="15.6">
      <c r="A2646" s="2">
        <v>2065</v>
      </c>
      <c r="B2646" s="12">
        <v>46378</v>
      </c>
      <c r="C2646" s="14">
        <f>YEAR(SalesDataTable[[#This Row],[Order Date]])</f>
        <v>2026</v>
      </c>
      <c r="D2646" s="14">
        <f>ROUNDUP(MONTH(SalesDataTable[[#This Row],[Order Date]])/3,0)</f>
        <v>4</v>
      </c>
      <c r="E2646" s="14">
        <f>MONTH(SalesDataTable[[#This Row],[Order Date]])</f>
        <v>12</v>
      </c>
      <c r="F2646" s="14" t="str">
        <f>TEXT(SalesDataTable[[#This Row],[Order Date]],"mmm")</f>
        <v>Dec</v>
      </c>
      <c r="G2646" s="3" t="s">
        <v>20</v>
      </c>
      <c r="H2646" s="3" t="s">
        <v>21</v>
      </c>
      <c r="I2646" s="3" t="s">
        <v>2</v>
      </c>
      <c r="J2646" s="3" t="s">
        <v>13</v>
      </c>
      <c r="K2646" s="3" t="s">
        <v>4</v>
      </c>
      <c r="L2646" s="3" t="s">
        <v>5</v>
      </c>
      <c r="M2646" s="8">
        <v>1</v>
      </c>
      <c r="N2646" s="5">
        <v>83.15</v>
      </c>
      <c r="O2646" s="6">
        <v>0</v>
      </c>
      <c r="P2646" s="5">
        <v>42.3</v>
      </c>
      <c r="Q2646" s="5">
        <f t="shared" si="164"/>
        <v>83.15</v>
      </c>
      <c r="R2646" s="5">
        <f t="shared" si="165"/>
        <v>42.3</v>
      </c>
      <c r="S2646" s="5">
        <f t="shared" si="166"/>
        <v>40.850000000000009</v>
      </c>
      <c r="T2646" s="7">
        <f t="shared" si="167"/>
        <v>0.49128081779915822</v>
      </c>
      <c r="U2646" s="4">
        <f>YEAR(SalesDataTable[[#This Row],[Order Date]])</f>
        <v>2026</v>
      </c>
      <c r="V2646" s="7" t="str">
        <f>"Q"&amp;ROUNDUP(MONTH(SalesDataTable[[#This Row],[Order Date]])/3,0)</f>
        <v>Q4</v>
      </c>
      <c r="W2646" s="8">
        <f>MONTH(SalesDataTable[[#This Row],[Order Date]])</f>
        <v>12</v>
      </c>
      <c r="X2646" s="7" t="str">
        <f>TEXT(SalesDataTable[[#This Row],[Order Date]],"mmm")</f>
        <v>Dec</v>
      </c>
    </row>
    <row r="2647" spans="1:24" ht="15.6">
      <c r="A2647" s="2">
        <v>3136</v>
      </c>
      <c r="B2647" s="12">
        <v>46378</v>
      </c>
      <c r="C2647" s="14">
        <f>YEAR(SalesDataTable[[#This Row],[Order Date]])</f>
        <v>2026</v>
      </c>
      <c r="D2647" s="14">
        <f>ROUNDUP(MONTH(SalesDataTable[[#This Row],[Order Date]])/3,0)</f>
        <v>4</v>
      </c>
      <c r="E2647" s="14">
        <f>MONTH(SalesDataTable[[#This Row],[Order Date]])</f>
        <v>12</v>
      </c>
      <c r="F2647" s="14" t="str">
        <f>TEXT(SalesDataTable[[#This Row],[Order Date]],"mmm")</f>
        <v>Dec</v>
      </c>
      <c r="G2647" s="3" t="s">
        <v>6</v>
      </c>
      <c r="H2647" s="3" t="s">
        <v>27</v>
      </c>
      <c r="I2647" s="3" t="s">
        <v>28</v>
      </c>
      <c r="J2647" s="3" t="s">
        <v>16</v>
      </c>
      <c r="K2647" s="3" t="s">
        <v>4</v>
      </c>
      <c r="L2647" s="3" t="s">
        <v>5</v>
      </c>
      <c r="M2647" s="8">
        <v>1</v>
      </c>
      <c r="N2647" s="5">
        <v>81.599999999999994</v>
      </c>
      <c r="O2647" s="6">
        <v>0.15</v>
      </c>
      <c r="P2647" s="5">
        <v>42</v>
      </c>
      <c r="Q2647" s="5">
        <f t="shared" si="164"/>
        <v>69.36</v>
      </c>
      <c r="R2647" s="5">
        <f t="shared" si="165"/>
        <v>42</v>
      </c>
      <c r="S2647" s="5">
        <f t="shared" si="166"/>
        <v>27.36</v>
      </c>
      <c r="T2647" s="7">
        <f t="shared" si="167"/>
        <v>0.3944636678200692</v>
      </c>
      <c r="U2647" s="4">
        <f>YEAR(SalesDataTable[[#This Row],[Order Date]])</f>
        <v>2026</v>
      </c>
      <c r="V2647" s="7" t="str">
        <f>"Q"&amp;ROUNDUP(MONTH(SalesDataTable[[#This Row],[Order Date]])/3,0)</f>
        <v>Q4</v>
      </c>
      <c r="W2647" s="8">
        <f>MONTH(SalesDataTable[[#This Row],[Order Date]])</f>
        <v>12</v>
      </c>
      <c r="X2647" s="7" t="str">
        <f>TEXT(SalesDataTable[[#This Row],[Order Date]],"mmm")</f>
        <v>Dec</v>
      </c>
    </row>
    <row r="2648" spans="1:24" ht="15.6">
      <c r="A2648" s="2">
        <v>3423</v>
      </c>
      <c r="B2648" s="12">
        <v>46378</v>
      </c>
      <c r="C2648" s="14">
        <f>YEAR(SalesDataTable[[#This Row],[Order Date]])</f>
        <v>2026</v>
      </c>
      <c r="D2648" s="14">
        <f>ROUNDUP(MONTH(SalesDataTable[[#This Row],[Order Date]])/3,0)</f>
        <v>4</v>
      </c>
      <c r="E2648" s="14">
        <f>MONTH(SalesDataTable[[#This Row],[Order Date]])</f>
        <v>12</v>
      </c>
      <c r="F2648" s="14" t="str">
        <f>TEXT(SalesDataTable[[#This Row],[Order Date]],"mmm")</f>
        <v>Dec</v>
      </c>
      <c r="G2648" s="3" t="s">
        <v>20</v>
      </c>
      <c r="H2648" s="3" t="s">
        <v>31</v>
      </c>
      <c r="I2648" s="3" t="s">
        <v>19</v>
      </c>
      <c r="J2648" s="3" t="s">
        <v>16</v>
      </c>
      <c r="K2648" s="3" t="s">
        <v>14</v>
      </c>
      <c r="L2648" s="3" t="s">
        <v>32</v>
      </c>
      <c r="M2648" s="8">
        <v>5</v>
      </c>
      <c r="N2648" s="5">
        <v>47.67</v>
      </c>
      <c r="O2648" s="6">
        <v>0.1</v>
      </c>
      <c r="P2648" s="5">
        <v>17.84</v>
      </c>
      <c r="Q2648" s="5">
        <f t="shared" si="164"/>
        <v>214.51500000000001</v>
      </c>
      <c r="R2648" s="5">
        <f t="shared" si="165"/>
        <v>89.2</v>
      </c>
      <c r="S2648" s="5">
        <f t="shared" si="166"/>
        <v>125.31500000000001</v>
      </c>
      <c r="T2648" s="7">
        <f t="shared" si="167"/>
        <v>0.5841782625923595</v>
      </c>
      <c r="U2648" s="4">
        <f>YEAR(SalesDataTable[[#This Row],[Order Date]])</f>
        <v>2026</v>
      </c>
      <c r="V2648" s="7" t="str">
        <f>"Q"&amp;ROUNDUP(MONTH(SalesDataTable[[#This Row],[Order Date]])/3,0)</f>
        <v>Q4</v>
      </c>
      <c r="W2648" s="8">
        <f>MONTH(SalesDataTable[[#This Row],[Order Date]])</f>
        <v>12</v>
      </c>
      <c r="X2648" s="7" t="str">
        <f>TEXT(SalesDataTable[[#This Row],[Order Date]],"mmm")</f>
        <v>Dec</v>
      </c>
    </row>
    <row r="2649" spans="1:24" ht="15.6">
      <c r="A2649" s="2">
        <v>3746</v>
      </c>
      <c r="B2649" s="12">
        <v>46378</v>
      </c>
      <c r="C2649" s="14">
        <f>YEAR(SalesDataTable[[#This Row],[Order Date]])</f>
        <v>2026</v>
      </c>
      <c r="D2649" s="14">
        <f>ROUNDUP(MONTH(SalesDataTable[[#This Row],[Order Date]])/3,0)</f>
        <v>4</v>
      </c>
      <c r="E2649" s="14">
        <f>MONTH(SalesDataTable[[#This Row],[Order Date]])</f>
        <v>12</v>
      </c>
      <c r="F2649" s="14" t="str">
        <f>TEXT(SalesDataTable[[#This Row],[Order Date]],"mmm")</f>
        <v>Dec</v>
      </c>
      <c r="G2649" s="3" t="s">
        <v>20</v>
      </c>
      <c r="H2649" s="3" t="s">
        <v>31</v>
      </c>
      <c r="I2649" s="3" t="s">
        <v>19</v>
      </c>
      <c r="J2649" s="3" t="s">
        <v>16</v>
      </c>
      <c r="K2649" s="3" t="s">
        <v>4</v>
      </c>
      <c r="L2649" s="3" t="s">
        <v>22</v>
      </c>
      <c r="M2649" s="8">
        <v>2</v>
      </c>
      <c r="N2649" s="5">
        <v>50.96</v>
      </c>
      <c r="O2649" s="6">
        <v>0.15</v>
      </c>
      <c r="P2649" s="5">
        <v>22.59</v>
      </c>
      <c r="Q2649" s="5">
        <f t="shared" si="164"/>
        <v>86.632000000000005</v>
      </c>
      <c r="R2649" s="5">
        <f t="shared" si="165"/>
        <v>45.18</v>
      </c>
      <c r="S2649" s="5">
        <f t="shared" si="166"/>
        <v>41.452000000000005</v>
      </c>
      <c r="T2649" s="7">
        <f t="shared" si="167"/>
        <v>0.47848370117277683</v>
      </c>
      <c r="U2649" s="4">
        <f>YEAR(SalesDataTable[[#This Row],[Order Date]])</f>
        <v>2026</v>
      </c>
      <c r="V2649" s="7" t="str">
        <f>"Q"&amp;ROUNDUP(MONTH(SalesDataTable[[#This Row],[Order Date]])/3,0)</f>
        <v>Q4</v>
      </c>
      <c r="W2649" s="8">
        <f>MONTH(SalesDataTable[[#This Row],[Order Date]])</f>
        <v>12</v>
      </c>
      <c r="X2649" s="7" t="str">
        <f>TEXT(SalesDataTable[[#This Row],[Order Date]],"mmm")</f>
        <v>Dec</v>
      </c>
    </row>
    <row r="2650" spans="1:24" ht="15.6">
      <c r="A2650" s="2">
        <v>1198</v>
      </c>
      <c r="B2650" s="12">
        <v>46379</v>
      </c>
      <c r="C2650" s="14">
        <f>YEAR(SalesDataTable[[#This Row],[Order Date]])</f>
        <v>2026</v>
      </c>
      <c r="D2650" s="14">
        <f>ROUNDUP(MONTH(SalesDataTable[[#This Row],[Order Date]])/3,0)</f>
        <v>4</v>
      </c>
      <c r="E2650" s="14">
        <f>MONTH(SalesDataTable[[#This Row],[Order Date]])</f>
        <v>12</v>
      </c>
      <c r="F2650" s="14" t="str">
        <f>TEXT(SalesDataTable[[#This Row],[Order Date]],"mmm")</f>
        <v>Dec</v>
      </c>
      <c r="G2650" s="3" t="s">
        <v>20</v>
      </c>
      <c r="H2650" s="3" t="s">
        <v>31</v>
      </c>
      <c r="I2650" s="3" t="s">
        <v>19</v>
      </c>
      <c r="J2650" s="3" t="s">
        <v>13</v>
      </c>
      <c r="K2650" s="3" t="s">
        <v>14</v>
      </c>
      <c r="L2650" s="3" t="s">
        <v>32</v>
      </c>
      <c r="M2650" s="8">
        <v>5</v>
      </c>
      <c r="N2650" s="5">
        <v>47.69</v>
      </c>
      <c r="O2650" s="6">
        <v>0.05</v>
      </c>
      <c r="P2650" s="5">
        <v>18.23</v>
      </c>
      <c r="Q2650" s="5">
        <f t="shared" si="164"/>
        <v>226.52749999999997</v>
      </c>
      <c r="R2650" s="5">
        <f t="shared" si="165"/>
        <v>91.15</v>
      </c>
      <c r="S2650" s="5">
        <f t="shared" si="166"/>
        <v>135.37749999999997</v>
      </c>
      <c r="T2650" s="7">
        <f t="shared" si="167"/>
        <v>0.59762059794064726</v>
      </c>
      <c r="U2650" s="4">
        <f>YEAR(SalesDataTable[[#This Row],[Order Date]])</f>
        <v>2026</v>
      </c>
      <c r="V2650" s="7" t="str">
        <f>"Q"&amp;ROUNDUP(MONTH(SalesDataTable[[#This Row],[Order Date]])/3,0)</f>
        <v>Q4</v>
      </c>
      <c r="W2650" s="8">
        <f>MONTH(SalesDataTable[[#This Row],[Order Date]])</f>
        <v>12</v>
      </c>
      <c r="X2650" s="7" t="str">
        <f>TEXT(SalesDataTable[[#This Row],[Order Date]],"mmm")</f>
        <v>Dec</v>
      </c>
    </row>
    <row r="2651" spans="1:24" ht="15.6">
      <c r="A2651" s="2">
        <v>2123</v>
      </c>
      <c r="B2651" s="12">
        <v>46379</v>
      </c>
      <c r="C2651" s="14">
        <f>YEAR(SalesDataTable[[#This Row],[Order Date]])</f>
        <v>2026</v>
      </c>
      <c r="D2651" s="14">
        <f>ROUNDUP(MONTH(SalesDataTable[[#This Row],[Order Date]])/3,0)</f>
        <v>4</v>
      </c>
      <c r="E2651" s="14">
        <f>MONTH(SalesDataTable[[#This Row],[Order Date]])</f>
        <v>12</v>
      </c>
      <c r="F2651" s="14" t="str">
        <f>TEXT(SalesDataTable[[#This Row],[Order Date]],"mmm")</f>
        <v>Dec</v>
      </c>
      <c r="G2651" s="3" t="s">
        <v>20</v>
      </c>
      <c r="H2651" s="3" t="s">
        <v>33</v>
      </c>
      <c r="I2651" s="3" t="s">
        <v>2</v>
      </c>
      <c r="J2651" s="3" t="s">
        <v>3</v>
      </c>
      <c r="K2651" s="3" t="s">
        <v>9</v>
      </c>
      <c r="L2651" s="3" t="s">
        <v>10</v>
      </c>
      <c r="M2651" s="8">
        <v>1</v>
      </c>
      <c r="N2651" s="5">
        <v>91.08</v>
      </c>
      <c r="O2651" s="6">
        <v>0.2</v>
      </c>
      <c r="P2651" s="5">
        <v>46.14</v>
      </c>
      <c r="Q2651" s="5">
        <f t="shared" si="164"/>
        <v>72.864000000000004</v>
      </c>
      <c r="R2651" s="5">
        <f t="shared" si="165"/>
        <v>46.14</v>
      </c>
      <c r="S2651" s="5">
        <f t="shared" si="166"/>
        <v>26.724000000000004</v>
      </c>
      <c r="T2651" s="7">
        <f t="shared" si="167"/>
        <v>0.36676548089591571</v>
      </c>
      <c r="U2651" s="4">
        <f>YEAR(SalesDataTable[[#This Row],[Order Date]])</f>
        <v>2026</v>
      </c>
      <c r="V2651" s="7" t="str">
        <f>"Q"&amp;ROUNDUP(MONTH(SalesDataTable[[#This Row],[Order Date]])/3,0)</f>
        <v>Q4</v>
      </c>
      <c r="W2651" s="8">
        <f>MONTH(SalesDataTable[[#This Row],[Order Date]])</f>
        <v>12</v>
      </c>
      <c r="X2651" s="7" t="str">
        <f>TEXT(SalesDataTable[[#This Row],[Order Date]],"mmm")</f>
        <v>Dec</v>
      </c>
    </row>
    <row r="2652" spans="1:24" ht="15.6">
      <c r="A2652" s="2">
        <v>2586</v>
      </c>
      <c r="B2652" s="12">
        <v>46379</v>
      </c>
      <c r="C2652" s="14">
        <f>YEAR(SalesDataTable[[#This Row],[Order Date]])</f>
        <v>2026</v>
      </c>
      <c r="D2652" s="14">
        <f>ROUNDUP(MONTH(SalesDataTable[[#This Row],[Order Date]])/3,0)</f>
        <v>4</v>
      </c>
      <c r="E2652" s="14">
        <f>MONTH(SalesDataTable[[#This Row],[Order Date]])</f>
        <v>12</v>
      </c>
      <c r="F2652" s="14" t="str">
        <f>TEXT(SalesDataTable[[#This Row],[Order Date]],"mmm")</f>
        <v>Dec</v>
      </c>
      <c r="G2652" s="3" t="s">
        <v>6</v>
      </c>
      <c r="H2652" s="3" t="s">
        <v>49</v>
      </c>
      <c r="I2652" s="3" t="s">
        <v>19</v>
      </c>
      <c r="J2652" s="3" t="s">
        <v>13</v>
      </c>
      <c r="K2652" s="3" t="s">
        <v>9</v>
      </c>
      <c r="L2652" s="3" t="s">
        <v>17</v>
      </c>
      <c r="M2652" s="8">
        <v>1</v>
      </c>
      <c r="N2652" s="5">
        <v>143.84</v>
      </c>
      <c r="O2652" s="6">
        <v>0.15</v>
      </c>
      <c r="P2652" s="5">
        <v>78.17</v>
      </c>
      <c r="Q2652" s="5">
        <f t="shared" si="164"/>
        <v>122.264</v>
      </c>
      <c r="R2652" s="5">
        <f t="shared" si="165"/>
        <v>78.17</v>
      </c>
      <c r="S2652" s="5">
        <f t="shared" si="166"/>
        <v>44.093999999999994</v>
      </c>
      <c r="T2652" s="7">
        <f t="shared" si="167"/>
        <v>0.360645815612118</v>
      </c>
      <c r="U2652" s="4">
        <f>YEAR(SalesDataTable[[#This Row],[Order Date]])</f>
        <v>2026</v>
      </c>
      <c r="V2652" s="7" t="str">
        <f>"Q"&amp;ROUNDUP(MONTH(SalesDataTable[[#This Row],[Order Date]])/3,0)</f>
        <v>Q4</v>
      </c>
      <c r="W2652" s="8">
        <f>MONTH(SalesDataTable[[#This Row],[Order Date]])</f>
        <v>12</v>
      </c>
      <c r="X2652" s="7" t="str">
        <f>TEXT(SalesDataTable[[#This Row],[Order Date]],"mmm")</f>
        <v>Dec</v>
      </c>
    </row>
    <row r="2653" spans="1:24" ht="15.6">
      <c r="A2653" s="2">
        <v>3048</v>
      </c>
      <c r="B2653" s="12">
        <v>46379</v>
      </c>
      <c r="C2653" s="14">
        <f>YEAR(SalesDataTable[[#This Row],[Order Date]])</f>
        <v>2026</v>
      </c>
      <c r="D2653" s="14">
        <f>ROUNDUP(MONTH(SalesDataTable[[#This Row],[Order Date]])/3,0)</f>
        <v>4</v>
      </c>
      <c r="E2653" s="14">
        <f>MONTH(SalesDataTable[[#This Row],[Order Date]])</f>
        <v>12</v>
      </c>
      <c r="F2653" s="14" t="str">
        <f>TEXT(SalesDataTable[[#This Row],[Order Date]],"mmm")</f>
        <v>Dec</v>
      </c>
      <c r="G2653" s="3" t="s">
        <v>6</v>
      </c>
      <c r="H2653" s="3" t="s">
        <v>27</v>
      </c>
      <c r="I2653" s="3" t="s">
        <v>2</v>
      </c>
      <c r="J2653" s="3" t="s">
        <v>13</v>
      </c>
      <c r="K2653" s="3" t="s">
        <v>4</v>
      </c>
      <c r="L2653" s="3" t="s">
        <v>30</v>
      </c>
      <c r="M2653" s="8">
        <v>1</v>
      </c>
      <c r="N2653" s="5">
        <v>102.66</v>
      </c>
      <c r="O2653" s="6">
        <v>0.05</v>
      </c>
      <c r="P2653" s="5">
        <v>49.2</v>
      </c>
      <c r="Q2653" s="5">
        <f t="shared" si="164"/>
        <v>97.526999999999987</v>
      </c>
      <c r="R2653" s="5">
        <f t="shared" si="165"/>
        <v>49.2</v>
      </c>
      <c r="S2653" s="5">
        <f t="shared" si="166"/>
        <v>48.326999999999984</v>
      </c>
      <c r="T2653" s="7">
        <f t="shared" si="167"/>
        <v>0.4955243163431664</v>
      </c>
      <c r="U2653" s="4">
        <f>YEAR(SalesDataTable[[#This Row],[Order Date]])</f>
        <v>2026</v>
      </c>
      <c r="V2653" s="7" t="str">
        <f>"Q"&amp;ROUNDUP(MONTH(SalesDataTable[[#This Row],[Order Date]])/3,0)</f>
        <v>Q4</v>
      </c>
      <c r="W2653" s="8">
        <f>MONTH(SalesDataTable[[#This Row],[Order Date]])</f>
        <v>12</v>
      </c>
      <c r="X2653" s="7" t="str">
        <f>TEXT(SalesDataTable[[#This Row],[Order Date]],"mmm")</f>
        <v>Dec</v>
      </c>
    </row>
    <row r="2654" spans="1:24" ht="15.6">
      <c r="A2654" s="2">
        <v>3838</v>
      </c>
      <c r="B2654" s="12">
        <v>46379</v>
      </c>
      <c r="C2654" s="14">
        <f>YEAR(SalesDataTable[[#This Row],[Order Date]])</f>
        <v>2026</v>
      </c>
      <c r="D2654" s="14">
        <f>ROUNDUP(MONTH(SalesDataTable[[#This Row],[Order Date]])/3,0)</f>
        <v>4</v>
      </c>
      <c r="E2654" s="14">
        <f>MONTH(SalesDataTable[[#This Row],[Order Date]])</f>
        <v>12</v>
      </c>
      <c r="F2654" s="14" t="str">
        <f>TEXT(SalesDataTable[[#This Row],[Order Date]],"mmm")</f>
        <v>Dec</v>
      </c>
      <c r="G2654" s="3" t="s">
        <v>6</v>
      </c>
      <c r="H2654" s="3" t="s">
        <v>41</v>
      </c>
      <c r="I2654" s="3" t="s">
        <v>19</v>
      </c>
      <c r="J2654" s="3" t="s">
        <v>13</v>
      </c>
      <c r="K2654" s="3" t="s">
        <v>34</v>
      </c>
      <c r="L2654" s="3" t="s">
        <v>35</v>
      </c>
      <c r="M2654" s="8">
        <v>2</v>
      </c>
      <c r="N2654" s="5">
        <v>40.32</v>
      </c>
      <c r="O2654" s="6">
        <v>0</v>
      </c>
      <c r="P2654" s="5">
        <v>14.39</v>
      </c>
      <c r="Q2654" s="5">
        <f t="shared" si="164"/>
        <v>80.64</v>
      </c>
      <c r="R2654" s="5">
        <f t="shared" si="165"/>
        <v>28.78</v>
      </c>
      <c r="S2654" s="5">
        <f t="shared" si="166"/>
        <v>51.86</v>
      </c>
      <c r="T2654" s="7">
        <f t="shared" si="167"/>
        <v>0.64310515873015872</v>
      </c>
      <c r="U2654" s="4">
        <f>YEAR(SalesDataTable[[#This Row],[Order Date]])</f>
        <v>2026</v>
      </c>
      <c r="V2654" s="7" t="str">
        <f>"Q"&amp;ROUNDUP(MONTH(SalesDataTable[[#This Row],[Order Date]])/3,0)</f>
        <v>Q4</v>
      </c>
      <c r="W2654" s="8">
        <f>MONTH(SalesDataTable[[#This Row],[Order Date]])</f>
        <v>12</v>
      </c>
      <c r="X2654" s="7" t="str">
        <f>TEXT(SalesDataTable[[#This Row],[Order Date]],"mmm")</f>
        <v>Dec</v>
      </c>
    </row>
    <row r="2655" spans="1:24" ht="15.6">
      <c r="A2655" s="2">
        <v>4718</v>
      </c>
      <c r="B2655" s="12">
        <v>46379</v>
      </c>
      <c r="C2655" s="14">
        <f>YEAR(SalesDataTable[[#This Row],[Order Date]])</f>
        <v>2026</v>
      </c>
      <c r="D2655" s="14">
        <f>ROUNDUP(MONTH(SalesDataTable[[#This Row],[Order Date]])/3,0)</f>
        <v>4</v>
      </c>
      <c r="E2655" s="14">
        <f>MONTH(SalesDataTable[[#This Row],[Order Date]])</f>
        <v>12</v>
      </c>
      <c r="F2655" s="14" t="str">
        <f>TEXT(SalesDataTable[[#This Row],[Order Date]],"mmm")</f>
        <v>Dec</v>
      </c>
      <c r="G2655" s="3" t="s">
        <v>0</v>
      </c>
      <c r="H2655" s="3" t="s">
        <v>1</v>
      </c>
      <c r="I2655" s="3" t="s">
        <v>19</v>
      </c>
      <c r="J2655" s="3" t="s">
        <v>3</v>
      </c>
      <c r="K2655" s="3" t="s">
        <v>9</v>
      </c>
      <c r="L2655" s="3"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c r="U2655" s="4">
        <f>YEAR(SalesDataTable[[#This Row],[Order Date]])</f>
        <v>2026</v>
      </c>
      <c r="V2655" s="7" t="str">
        <f>"Q"&amp;ROUNDUP(MONTH(SalesDataTable[[#This Row],[Order Date]])/3,0)</f>
        <v>Q4</v>
      </c>
      <c r="W2655" s="8">
        <f>MONTH(SalesDataTable[[#This Row],[Order Date]])</f>
        <v>12</v>
      </c>
      <c r="X2655" s="7" t="str">
        <f>TEXT(SalesDataTable[[#This Row],[Order Date]],"mmm")</f>
        <v>Dec</v>
      </c>
    </row>
    <row r="2656" spans="1:24" ht="15.6">
      <c r="A2656" s="2">
        <v>4844</v>
      </c>
      <c r="B2656" s="12">
        <v>46379</v>
      </c>
      <c r="C2656" s="14">
        <f>YEAR(SalesDataTable[[#This Row],[Order Date]])</f>
        <v>2026</v>
      </c>
      <c r="D2656" s="14">
        <f>ROUNDUP(MONTH(SalesDataTable[[#This Row],[Order Date]])/3,0)</f>
        <v>4</v>
      </c>
      <c r="E2656" s="14">
        <f>MONTH(SalesDataTable[[#This Row],[Order Date]])</f>
        <v>12</v>
      </c>
      <c r="F2656" s="14" t="str">
        <f>TEXT(SalesDataTable[[#This Row],[Order Date]],"mmm")</f>
        <v>Dec</v>
      </c>
      <c r="G2656" s="3" t="s">
        <v>6</v>
      </c>
      <c r="H2656" s="3" t="s">
        <v>49</v>
      </c>
      <c r="I2656" s="3" t="s">
        <v>2</v>
      </c>
      <c r="J2656" s="3" t="s">
        <v>13</v>
      </c>
      <c r="K2656" s="3" t="s">
        <v>34</v>
      </c>
      <c r="L2656" s="3" t="s">
        <v>42</v>
      </c>
      <c r="M2656" s="8">
        <v>1</v>
      </c>
      <c r="N2656" s="5">
        <v>36.4</v>
      </c>
      <c r="O2656" s="6">
        <v>0</v>
      </c>
      <c r="P2656" s="5">
        <v>14.22</v>
      </c>
      <c r="Q2656" s="5">
        <f t="shared" si="164"/>
        <v>36.4</v>
      </c>
      <c r="R2656" s="5">
        <f t="shared" si="165"/>
        <v>14.22</v>
      </c>
      <c r="S2656" s="5">
        <f t="shared" si="166"/>
        <v>22.18</v>
      </c>
      <c r="T2656" s="7">
        <f t="shared" si="167"/>
        <v>0.6093406593406594</v>
      </c>
      <c r="U2656" s="4">
        <f>YEAR(SalesDataTable[[#This Row],[Order Date]])</f>
        <v>2026</v>
      </c>
      <c r="V2656" s="7" t="str">
        <f>"Q"&amp;ROUNDUP(MONTH(SalesDataTable[[#This Row],[Order Date]])/3,0)</f>
        <v>Q4</v>
      </c>
      <c r="W2656" s="8">
        <f>MONTH(SalesDataTable[[#This Row],[Order Date]])</f>
        <v>12</v>
      </c>
      <c r="X2656" s="7" t="str">
        <f>TEXT(SalesDataTable[[#This Row],[Order Date]],"mmm")</f>
        <v>Dec</v>
      </c>
    </row>
    <row r="2657" spans="1:24" ht="15.6">
      <c r="A2657" s="2">
        <v>678</v>
      </c>
      <c r="B2657" s="12">
        <v>46380</v>
      </c>
      <c r="C2657" s="14">
        <f>YEAR(SalesDataTable[[#This Row],[Order Date]])</f>
        <v>2026</v>
      </c>
      <c r="D2657" s="14">
        <f>ROUNDUP(MONTH(SalesDataTable[[#This Row],[Order Date]])/3,0)</f>
        <v>4</v>
      </c>
      <c r="E2657" s="14">
        <f>MONTH(SalesDataTable[[#This Row],[Order Date]])</f>
        <v>12</v>
      </c>
      <c r="F2657" s="14" t="str">
        <f>TEXT(SalesDataTable[[#This Row],[Order Date]],"mmm")</f>
        <v>Dec</v>
      </c>
      <c r="G2657" s="3" t="s">
        <v>6</v>
      </c>
      <c r="H2657" s="3" t="s">
        <v>41</v>
      </c>
      <c r="I2657" s="3" t="s">
        <v>2</v>
      </c>
      <c r="J2657" s="3" t="s">
        <v>16</v>
      </c>
      <c r="K2657" s="3" t="s">
        <v>9</v>
      </c>
      <c r="L2657" s="3" t="s">
        <v>17</v>
      </c>
      <c r="M2657" s="8">
        <v>1</v>
      </c>
      <c r="N2657" s="5">
        <v>142.15</v>
      </c>
      <c r="O2657" s="6">
        <v>0.05</v>
      </c>
      <c r="P2657" s="5">
        <v>80.5</v>
      </c>
      <c r="Q2657" s="5">
        <f t="shared" si="164"/>
        <v>135.04249999999999</v>
      </c>
      <c r="R2657" s="5">
        <f t="shared" si="165"/>
        <v>80.5</v>
      </c>
      <c r="S2657" s="5">
        <f t="shared" si="166"/>
        <v>54.54249999999999</v>
      </c>
      <c r="T2657" s="7">
        <f t="shared" si="167"/>
        <v>0.40389136753244342</v>
      </c>
      <c r="U2657" s="4">
        <f>YEAR(SalesDataTable[[#This Row],[Order Date]])</f>
        <v>2026</v>
      </c>
      <c r="V2657" s="7" t="str">
        <f>"Q"&amp;ROUNDUP(MONTH(SalesDataTable[[#This Row],[Order Date]])/3,0)</f>
        <v>Q4</v>
      </c>
      <c r="W2657" s="8">
        <f>MONTH(SalesDataTable[[#This Row],[Order Date]])</f>
        <v>12</v>
      </c>
      <c r="X2657" s="7" t="str">
        <f>TEXT(SalesDataTable[[#This Row],[Order Date]],"mmm")</f>
        <v>Dec</v>
      </c>
    </row>
    <row r="2658" spans="1:24" ht="15.6">
      <c r="A2658" s="2">
        <v>1706</v>
      </c>
      <c r="B2658" s="12">
        <v>46380</v>
      </c>
      <c r="C2658" s="14">
        <f>YEAR(SalesDataTable[[#This Row],[Order Date]])</f>
        <v>2026</v>
      </c>
      <c r="D2658" s="14">
        <f>ROUNDUP(MONTH(SalesDataTable[[#This Row],[Order Date]])/3,0)</f>
        <v>4</v>
      </c>
      <c r="E2658" s="14">
        <f>MONTH(SalesDataTable[[#This Row],[Order Date]])</f>
        <v>12</v>
      </c>
      <c r="F2658" s="14" t="str">
        <f>TEXT(SalesDataTable[[#This Row],[Order Date]],"mmm")</f>
        <v>Dec</v>
      </c>
      <c r="G2658" s="3" t="s">
        <v>0</v>
      </c>
      <c r="H2658" s="3" t="s">
        <v>1</v>
      </c>
      <c r="I2658" s="3" t="s">
        <v>2</v>
      </c>
      <c r="J2658" s="3" t="s">
        <v>3</v>
      </c>
      <c r="K2658" s="3" t="s">
        <v>23</v>
      </c>
      <c r="L2658" s="3"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c r="U2658" s="4">
        <f>YEAR(SalesDataTable[[#This Row],[Order Date]])</f>
        <v>2026</v>
      </c>
      <c r="V2658" s="7" t="str">
        <f>"Q"&amp;ROUNDUP(MONTH(SalesDataTable[[#This Row],[Order Date]])/3,0)</f>
        <v>Q4</v>
      </c>
      <c r="W2658" s="8">
        <f>MONTH(SalesDataTable[[#This Row],[Order Date]])</f>
        <v>12</v>
      </c>
      <c r="X2658" s="7" t="str">
        <f>TEXT(SalesDataTable[[#This Row],[Order Date]],"mmm")</f>
        <v>Dec</v>
      </c>
    </row>
    <row r="2659" spans="1:24" ht="15.6">
      <c r="A2659" s="2">
        <v>3034</v>
      </c>
      <c r="B2659" s="12">
        <v>46380</v>
      </c>
      <c r="C2659" s="14">
        <f>YEAR(SalesDataTable[[#This Row],[Order Date]])</f>
        <v>2026</v>
      </c>
      <c r="D2659" s="14">
        <f>ROUNDUP(MONTH(SalesDataTable[[#This Row],[Order Date]])/3,0)</f>
        <v>4</v>
      </c>
      <c r="E2659" s="14">
        <f>MONTH(SalesDataTable[[#This Row],[Order Date]])</f>
        <v>12</v>
      </c>
      <c r="F2659" s="14" t="str">
        <f>TEXT(SalesDataTable[[#This Row],[Order Date]],"mmm")</f>
        <v>Dec</v>
      </c>
      <c r="G2659" s="3" t="s">
        <v>6</v>
      </c>
      <c r="H2659" s="3" t="s">
        <v>7</v>
      </c>
      <c r="I2659" s="3" t="s">
        <v>19</v>
      </c>
      <c r="J2659" s="3" t="s">
        <v>13</v>
      </c>
      <c r="K2659" s="3" t="s">
        <v>23</v>
      </c>
      <c r="L2659" s="3"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c r="U2659" s="4">
        <f>YEAR(SalesDataTable[[#This Row],[Order Date]])</f>
        <v>2026</v>
      </c>
      <c r="V2659" s="7" t="str">
        <f>"Q"&amp;ROUNDUP(MONTH(SalesDataTable[[#This Row],[Order Date]])/3,0)</f>
        <v>Q4</v>
      </c>
      <c r="W2659" s="8">
        <f>MONTH(SalesDataTable[[#This Row],[Order Date]])</f>
        <v>12</v>
      </c>
      <c r="X2659" s="7" t="str">
        <f>TEXT(SalesDataTable[[#This Row],[Order Date]],"mmm")</f>
        <v>Dec</v>
      </c>
    </row>
    <row r="2660" spans="1:24" ht="15.6">
      <c r="A2660" s="2">
        <v>3883</v>
      </c>
      <c r="B2660" s="12">
        <v>46380</v>
      </c>
      <c r="C2660" s="14">
        <f>YEAR(SalesDataTable[[#This Row],[Order Date]])</f>
        <v>2026</v>
      </c>
      <c r="D2660" s="14">
        <f>ROUNDUP(MONTH(SalesDataTable[[#This Row],[Order Date]])/3,0)</f>
        <v>4</v>
      </c>
      <c r="E2660" s="14">
        <f>MONTH(SalesDataTable[[#This Row],[Order Date]])</f>
        <v>12</v>
      </c>
      <c r="F2660" s="14" t="str">
        <f>TEXT(SalesDataTable[[#This Row],[Order Date]],"mmm")</f>
        <v>Dec</v>
      </c>
      <c r="G2660" s="3" t="s">
        <v>0</v>
      </c>
      <c r="H2660" s="3" t="s">
        <v>1</v>
      </c>
      <c r="I2660" s="3" t="s">
        <v>2</v>
      </c>
      <c r="J2660" s="3" t="s">
        <v>13</v>
      </c>
      <c r="K2660" s="3" t="s">
        <v>23</v>
      </c>
      <c r="L2660" s="3" t="s">
        <v>51</v>
      </c>
      <c r="M2660" s="8">
        <v>1</v>
      </c>
      <c r="N2660" s="5">
        <v>125.66</v>
      </c>
      <c r="O2660" s="6">
        <v>0.15</v>
      </c>
      <c r="P2660" s="5">
        <v>60.6</v>
      </c>
      <c r="Q2660" s="5">
        <f t="shared" si="164"/>
        <v>106.81099999999999</v>
      </c>
      <c r="R2660" s="5">
        <f t="shared" si="165"/>
        <v>60.6</v>
      </c>
      <c r="S2660" s="5">
        <f t="shared" si="166"/>
        <v>46.210999999999991</v>
      </c>
      <c r="T2660" s="7">
        <f t="shared" si="167"/>
        <v>0.43264270533933763</v>
      </c>
      <c r="U2660" s="4">
        <f>YEAR(SalesDataTable[[#This Row],[Order Date]])</f>
        <v>2026</v>
      </c>
      <c r="V2660" s="7" t="str">
        <f>"Q"&amp;ROUNDUP(MONTH(SalesDataTable[[#This Row],[Order Date]])/3,0)</f>
        <v>Q4</v>
      </c>
      <c r="W2660" s="8">
        <f>MONTH(SalesDataTable[[#This Row],[Order Date]])</f>
        <v>12</v>
      </c>
      <c r="X2660" s="7" t="str">
        <f>TEXT(SalesDataTable[[#This Row],[Order Date]],"mmm")</f>
        <v>Dec</v>
      </c>
    </row>
    <row r="2661" spans="1:24" ht="15.6">
      <c r="A2661" s="2">
        <v>4342</v>
      </c>
      <c r="B2661" s="12">
        <v>46380</v>
      </c>
      <c r="C2661" s="14">
        <f>YEAR(SalesDataTable[[#This Row],[Order Date]])</f>
        <v>2026</v>
      </c>
      <c r="D2661" s="14">
        <f>ROUNDUP(MONTH(SalesDataTable[[#This Row],[Order Date]])/3,0)</f>
        <v>4</v>
      </c>
      <c r="E2661" s="14">
        <f>MONTH(SalesDataTable[[#This Row],[Order Date]])</f>
        <v>12</v>
      </c>
      <c r="F2661" s="14" t="str">
        <f>TEXT(SalesDataTable[[#This Row],[Order Date]],"mmm")</f>
        <v>Dec</v>
      </c>
      <c r="G2661" s="3" t="s">
        <v>20</v>
      </c>
      <c r="H2661" s="3" t="s">
        <v>21</v>
      </c>
      <c r="I2661" s="3" t="s">
        <v>2</v>
      </c>
      <c r="J2661" s="3" t="s">
        <v>3</v>
      </c>
      <c r="K2661" s="3" t="s">
        <v>14</v>
      </c>
      <c r="L2661" s="3"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c r="U2661" s="4">
        <f>YEAR(SalesDataTable[[#This Row],[Order Date]])</f>
        <v>2026</v>
      </c>
      <c r="V2661" s="7" t="str">
        <f>"Q"&amp;ROUNDUP(MONTH(SalesDataTable[[#This Row],[Order Date]])/3,0)</f>
        <v>Q4</v>
      </c>
      <c r="W2661" s="8">
        <f>MONTH(SalesDataTable[[#This Row],[Order Date]])</f>
        <v>12</v>
      </c>
      <c r="X2661" s="7" t="str">
        <f>TEXT(SalesDataTable[[#This Row],[Order Date]],"mmm")</f>
        <v>Dec</v>
      </c>
    </row>
    <row r="2662" spans="1:24" ht="15.6">
      <c r="A2662" s="2">
        <v>4468</v>
      </c>
      <c r="B2662" s="12">
        <v>46380</v>
      </c>
      <c r="C2662" s="14">
        <f>YEAR(SalesDataTable[[#This Row],[Order Date]])</f>
        <v>2026</v>
      </c>
      <c r="D2662" s="14">
        <f>ROUNDUP(MONTH(SalesDataTable[[#This Row],[Order Date]])/3,0)</f>
        <v>4</v>
      </c>
      <c r="E2662" s="14">
        <f>MONTH(SalesDataTable[[#This Row],[Order Date]])</f>
        <v>12</v>
      </c>
      <c r="F2662" s="14" t="str">
        <f>TEXT(SalesDataTable[[#This Row],[Order Date]],"mmm")</f>
        <v>Dec</v>
      </c>
      <c r="G2662" s="3" t="s">
        <v>0</v>
      </c>
      <c r="H2662" s="3" t="s">
        <v>1</v>
      </c>
      <c r="I2662" s="3" t="s">
        <v>2</v>
      </c>
      <c r="J2662" s="3" t="s">
        <v>16</v>
      </c>
      <c r="K2662" s="3" t="s">
        <v>23</v>
      </c>
      <c r="L2662" s="3" t="s">
        <v>40</v>
      </c>
      <c r="M2662" s="8">
        <v>1</v>
      </c>
      <c r="N2662" s="5">
        <v>80.8</v>
      </c>
      <c r="O2662" s="6">
        <v>0.05</v>
      </c>
      <c r="P2662" s="5">
        <v>38.33</v>
      </c>
      <c r="Q2662" s="5">
        <f t="shared" si="164"/>
        <v>76.759999999999991</v>
      </c>
      <c r="R2662" s="5">
        <f t="shared" si="165"/>
        <v>38.33</v>
      </c>
      <c r="S2662" s="5">
        <f t="shared" si="166"/>
        <v>38.429999999999993</v>
      </c>
      <c r="T2662" s="7">
        <f t="shared" si="167"/>
        <v>0.50065138092756645</v>
      </c>
      <c r="U2662" s="4">
        <f>YEAR(SalesDataTable[[#This Row],[Order Date]])</f>
        <v>2026</v>
      </c>
      <c r="V2662" s="7" t="str">
        <f>"Q"&amp;ROUNDUP(MONTH(SalesDataTable[[#This Row],[Order Date]])/3,0)</f>
        <v>Q4</v>
      </c>
      <c r="W2662" s="8">
        <f>MONTH(SalesDataTable[[#This Row],[Order Date]])</f>
        <v>12</v>
      </c>
      <c r="X2662" s="7" t="str">
        <f>TEXT(SalesDataTable[[#This Row],[Order Date]],"mmm")</f>
        <v>Dec</v>
      </c>
    </row>
    <row r="2663" spans="1:24" ht="15.6">
      <c r="A2663" s="2">
        <v>7</v>
      </c>
      <c r="B2663" s="12">
        <v>46381</v>
      </c>
      <c r="C2663" s="14">
        <f>YEAR(SalesDataTable[[#This Row],[Order Date]])</f>
        <v>2026</v>
      </c>
      <c r="D2663" s="14">
        <f>ROUNDUP(MONTH(SalesDataTable[[#This Row],[Order Date]])/3,0)</f>
        <v>4</v>
      </c>
      <c r="E2663" s="14">
        <f>MONTH(SalesDataTable[[#This Row],[Order Date]])</f>
        <v>12</v>
      </c>
      <c r="F2663" s="14" t="str">
        <f>TEXT(SalesDataTable[[#This Row],[Order Date]],"mmm")</f>
        <v>Dec</v>
      </c>
      <c r="G2663" s="3" t="s">
        <v>20</v>
      </c>
      <c r="H2663" s="3" t="s">
        <v>33</v>
      </c>
      <c r="I2663" s="3" t="s">
        <v>2</v>
      </c>
      <c r="J2663" s="3" t="s">
        <v>3</v>
      </c>
      <c r="K2663" s="3" t="s">
        <v>4</v>
      </c>
      <c r="L2663" s="3" t="s">
        <v>30</v>
      </c>
      <c r="M2663" s="8">
        <v>5</v>
      </c>
      <c r="N2663" s="5">
        <v>103.52</v>
      </c>
      <c r="O2663" s="6">
        <v>0.1</v>
      </c>
      <c r="P2663" s="5">
        <v>49.1</v>
      </c>
      <c r="Q2663" s="5">
        <f t="shared" si="164"/>
        <v>465.84000000000003</v>
      </c>
      <c r="R2663" s="5">
        <f t="shared" si="165"/>
        <v>245.5</v>
      </c>
      <c r="S2663" s="5">
        <f t="shared" si="166"/>
        <v>220.34000000000003</v>
      </c>
      <c r="T2663" s="7">
        <f t="shared" si="167"/>
        <v>0.47299501974927016</v>
      </c>
      <c r="U2663" s="4">
        <f>YEAR(SalesDataTable[[#This Row],[Order Date]])</f>
        <v>2026</v>
      </c>
      <c r="V2663" s="7" t="str">
        <f>"Q"&amp;ROUNDUP(MONTH(SalesDataTable[[#This Row],[Order Date]])/3,0)</f>
        <v>Q4</v>
      </c>
      <c r="W2663" s="8">
        <f>MONTH(SalesDataTable[[#This Row],[Order Date]])</f>
        <v>12</v>
      </c>
      <c r="X2663" s="7" t="str">
        <f>TEXT(SalesDataTable[[#This Row],[Order Date]],"mmm")</f>
        <v>Dec</v>
      </c>
    </row>
    <row r="2664" spans="1:24" ht="15.6">
      <c r="A2664" s="2">
        <v>658</v>
      </c>
      <c r="B2664" s="12">
        <v>46381</v>
      </c>
      <c r="C2664" s="14">
        <f>YEAR(SalesDataTable[[#This Row],[Order Date]])</f>
        <v>2026</v>
      </c>
      <c r="D2664" s="14">
        <f>ROUNDUP(MONTH(SalesDataTable[[#This Row],[Order Date]])/3,0)</f>
        <v>4</v>
      </c>
      <c r="E2664" s="14">
        <f>MONTH(SalesDataTable[[#This Row],[Order Date]])</f>
        <v>12</v>
      </c>
      <c r="F2664" s="14" t="str">
        <f>TEXT(SalesDataTable[[#This Row],[Order Date]],"mmm")</f>
        <v>Dec</v>
      </c>
      <c r="G2664" s="3" t="s">
        <v>6</v>
      </c>
      <c r="H2664" s="3" t="s">
        <v>27</v>
      </c>
      <c r="I2664" s="3" t="s">
        <v>19</v>
      </c>
      <c r="J2664" s="3" t="s">
        <v>16</v>
      </c>
      <c r="K2664" s="3" t="s">
        <v>9</v>
      </c>
      <c r="L2664" s="3"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c r="U2664" s="4">
        <f>YEAR(SalesDataTable[[#This Row],[Order Date]])</f>
        <v>2026</v>
      </c>
      <c r="V2664" s="7" t="str">
        <f>"Q"&amp;ROUNDUP(MONTH(SalesDataTable[[#This Row],[Order Date]])/3,0)</f>
        <v>Q4</v>
      </c>
      <c r="W2664" s="8">
        <f>MONTH(SalesDataTable[[#This Row],[Order Date]])</f>
        <v>12</v>
      </c>
      <c r="X2664" s="7" t="str">
        <f>TEXT(SalesDataTable[[#This Row],[Order Date]],"mmm")</f>
        <v>Dec</v>
      </c>
    </row>
    <row r="2665" spans="1:24" ht="15.6">
      <c r="A2665" s="2">
        <v>1192</v>
      </c>
      <c r="B2665" s="12">
        <v>46381</v>
      </c>
      <c r="C2665" s="14">
        <f>YEAR(SalesDataTable[[#This Row],[Order Date]])</f>
        <v>2026</v>
      </c>
      <c r="D2665" s="14">
        <f>ROUNDUP(MONTH(SalesDataTable[[#This Row],[Order Date]])/3,0)</f>
        <v>4</v>
      </c>
      <c r="E2665" s="14">
        <f>MONTH(SalesDataTable[[#This Row],[Order Date]])</f>
        <v>12</v>
      </c>
      <c r="F2665" s="14" t="str">
        <f>TEXT(SalesDataTable[[#This Row],[Order Date]],"mmm")</f>
        <v>Dec</v>
      </c>
      <c r="G2665" s="3" t="s">
        <v>20</v>
      </c>
      <c r="H2665" s="3" t="s">
        <v>47</v>
      </c>
      <c r="I2665" s="3" t="s">
        <v>8</v>
      </c>
      <c r="J2665" s="3" t="s">
        <v>16</v>
      </c>
      <c r="K2665" s="3" t="s">
        <v>34</v>
      </c>
      <c r="L2665" s="3" t="s">
        <v>35</v>
      </c>
      <c r="M2665" s="8">
        <v>6</v>
      </c>
      <c r="N2665" s="5">
        <v>39.49</v>
      </c>
      <c r="O2665" s="6">
        <v>0.05</v>
      </c>
      <c r="P2665" s="5">
        <v>14.49</v>
      </c>
      <c r="Q2665" s="5">
        <f t="shared" si="164"/>
        <v>225.09299999999999</v>
      </c>
      <c r="R2665" s="5">
        <f t="shared" si="165"/>
        <v>86.94</v>
      </c>
      <c r="S2665" s="5">
        <f t="shared" si="166"/>
        <v>138.15299999999999</v>
      </c>
      <c r="T2665" s="7">
        <f t="shared" si="167"/>
        <v>0.61375964601298127</v>
      </c>
      <c r="U2665" s="4">
        <f>YEAR(SalesDataTable[[#This Row],[Order Date]])</f>
        <v>2026</v>
      </c>
      <c r="V2665" s="7" t="str">
        <f>"Q"&amp;ROUNDUP(MONTH(SalesDataTable[[#This Row],[Order Date]])/3,0)</f>
        <v>Q4</v>
      </c>
      <c r="W2665" s="8">
        <f>MONTH(SalesDataTable[[#This Row],[Order Date]])</f>
        <v>12</v>
      </c>
      <c r="X2665" s="7" t="str">
        <f>TEXT(SalesDataTable[[#This Row],[Order Date]],"mmm")</f>
        <v>Dec</v>
      </c>
    </row>
    <row r="2666" spans="1:24" ht="15.6">
      <c r="A2666" s="2">
        <v>3852</v>
      </c>
      <c r="B2666" s="12">
        <v>46381</v>
      </c>
      <c r="C2666" s="14">
        <f>YEAR(SalesDataTable[[#This Row],[Order Date]])</f>
        <v>2026</v>
      </c>
      <c r="D2666" s="14">
        <f>ROUNDUP(MONTH(SalesDataTable[[#This Row],[Order Date]])/3,0)</f>
        <v>4</v>
      </c>
      <c r="E2666" s="14">
        <f>MONTH(SalesDataTable[[#This Row],[Order Date]])</f>
        <v>12</v>
      </c>
      <c r="F2666" s="14" t="str">
        <f>TEXT(SalesDataTable[[#This Row],[Order Date]],"mmm")</f>
        <v>Dec</v>
      </c>
      <c r="G2666" s="3" t="s">
        <v>11</v>
      </c>
      <c r="H2666" s="3" t="s">
        <v>12</v>
      </c>
      <c r="I2666" s="3" t="s">
        <v>19</v>
      </c>
      <c r="J2666" s="3" t="s">
        <v>16</v>
      </c>
      <c r="K2666" s="3" t="s">
        <v>34</v>
      </c>
      <c r="L2666" s="3" t="s">
        <v>42</v>
      </c>
      <c r="M2666" s="8">
        <v>1</v>
      </c>
      <c r="N2666" s="5">
        <v>35.54</v>
      </c>
      <c r="O2666" s="6">
        <v>0.1</v>
      </c>
      <c r="P2666" s="5">
        <v>13.63</v>
      </c>
      <c r="Q2666" s="5">
        <f t="shared" si="164"/>
        <v>31.986000000000001</v>
      </c>
      <c r="R2666" s="5">
        <f t="shared" si="165"/>
        <v>13.63</v>
      </c>
      <c r="S2666" s="5">
        <f t="shared" si="166"/>
        <v>18.356000000000002</v>
      </c>
      <c r="T2666" s="7">
        <f t="shared" si="167"/>
        <v>0.5738760707809667</v>
      </c>
      <c r="U2666" s="4">
        <f>YEAR(SalesDataTable[[#This Row],[Order Date]])</f>
        <v>2026</v>
      </c>
      <c r="V2666" s="7" t="str">
        <f>"Q"&amp;ROUNDUP(MONTH(SalesDataTable[[#This Row],[Order Date]])/3,0)</f>
        <v>Q4</v>
      </c>
      <c r="W2666" s="8">
        <f>MONTH(SalesDataTable[[#This Row],[Order Date]])</f>
        <v>12</v>
      </c>
      <c r="X2666" s="7" t="str">
        <f>TEXT(SalesDataTable[[#This Row],[Order Date]],"mmm")</f>
        <v>Dec</v>
      </c>
    </row>
    <row r="2667" spans="1:24" ht="15.6">
      <c r="A2667" s="2">
        <v>4507</v>
      </c>
      <c r="B2667" s="12">
        <v>46381</v>
      </c>
      <c r="C2667" s="14">
        <f>YEAR(SalesDataTable[[#This Row],[Order Date]])</f>
        <v>2026</v>
      </c>
      <c r="D2667" s="14">
        <f>ROUNDUP(MONTH(SalesDataTable[[#This Row],[Order Date]])/3,0)</f>
        <v>4</v>
      </c>
      <c r="E2667" s="14">
        <f>MONTH(SalesDataTable[[#This Row],[Order Date]])</f>
        <v>12</v>
      </c>
      <c r="F2667" s="14" t="str">
        <f>TEXT(SalesDataTable[[#This Row],[Order Date]],"mmm")</f>
        <v>Dec</v>
      </c>
      <c r="G2667" s="3" t="s">
        <v>6</v>
      </c>
      <c r="H2667" s="3" t="s">
        <v>43</v>
      </c>
      <c r="I2667" s="3" t="s">
        <v>28</v>
      </c>
      <c r="J2667" s="3" t="s">
        <v>3</v>
      </c>
      <c r="K2667" s="3" t="s">
        <v>14</v>
      </c>
      <c r="L2667" s="3" t="s">
        <v>48</v>
      </c>
      <c r="M2667" s="8">
        <v>2</v>
      </c>
      <c r="N2667" s="5">
        <v>167.21</v>
      </c>
      <c r="O2667" s="6">
        <v>0.05</v>
      </c>
      <c r="P2667" s="5">
        <v>88.23</v>
      </c>
      <c r="Q2667" s="5">
        <f t="shared" si="164"/>
        <v>317.69900000000001</v>
      </c>
      <c r="R2667" s="5">
        <f t="shared" si="165"/>
        <v>176.46</v>
      </c>
      <c r="S2667" s="5">
        <f t="shared" si="166"/>
        <v>141.239</v>
      </c>
      <c r="T2667" s="7">
        <f t="shared" si="167"/>
        <v>0.44456860109726504</v>
      </c>
      <c r="U2667" s="4">
        <f>YEAR(SalesDataTable[[#This Row],[Order Date]])</f>
        <v>2026</v>
      </c>
      <c r="V2667" s="7" t="str">
        <f>"Q"&amp;ROUNDUP(MONTH(SalesDataTable[[#This Row],[Order Date]])/3,0)</f>
        <v>Q4</v>
      </c>
      <c r="W2667" s="8">
        <f>MONTH(SalesDataTable[[#This Row],[Order Date]])</f>
        <v>12</v>
      </c>
      <c r="X2667" s="7" t="str">
        <f>TEXT(SalesDataTable[[#This Row],[Order Date]],"mmm")</f>
        <v>Dec</v>
      </c>
    </row>
    <row r="2668" spans="1:24" ht="15.6">
      <c r="A2668" s="2">
        <v>260</v>
      </c>
      <c r="B2668" s="12">
        <v>46382</v>
      </c>
      <c r="C2668" s="14">
        <f>YEAR(SalesDataTable[[#This Row],[Order Date]])</f>
        <v>2026</v>
      </c>
      <c r="D2668" s="14">
        <f>ROUNDUP(MONTH(SalesDataTable[[#This Row],[Order Date]])/3,0)</f>
        <v>4</v>
      </c>
      <c r="E2668" s="14">
        <f>MONTH(SalesDataTable[[#This Row],[Order Date]])</f>
        <v>12</v>
      </c>
      <c r="F2668" s="14" t="str">
        <f>TEXT(SalesDataTable[[#This Row],[Order Date]],"mmm")</f>
        <v>Dec</v>
      </c>
      <c r="G2668" s="3" t="s">
        <v>11</v>
      </c>
      <c r="H2668" s="3" t="s">
        <v>12</v>
      </c>
      <c r="I2668" s="3" t="s">
        <v>2</v>
      </c>
      <c r="J2668" s="3" t="s">
        <v>16</v>
      </c>
      <c r="K2668" s="3" t="s">
        <v>9</v>
      </c>
      <c r="L2668" s="3" t="s">
        <v>46</v>
      </c>
      <c r="M2668" s="8">
        <v>1</v>
      </c>
      <c r="N2668" s="5">
        <v>71.89</v>
      </c>
      <c r="O2668" s="6">
        <v>0.1</v>
      </c>
      <c r="P2668" s="5">
        <v>31.88</v>
      </c>
      <c r="Q2668" s="5">
        <f t="shared" si="164"/>
        <v>64.701000000000008</v>
      </c>
      <c r="R2668" s="5">
        <f t="shared" si="165"/>
        <v>31.88</v>
      </c>
      <c r="S2668" s="5">
        <f t="shared" si="166"/>
        <v>32.821000000000012</v>
      </c>
      <c r="T2668" s="7">
        <f t="shared" si="167"/>
        <v>0.50727191233520363</v>
      </c>
      <c r="U2668" s="4">
        <f>YEAR(SalesDataTable[[#This Row],[Order Date]])</f>
        <v>2026</v>
      </c>
      <c r="V2668" s="7" t="str">
        <f>"Q"&amp;ROUNDUP(MONTH(SalesDataTable[[#This Row],[Order Date]])/3,0)</f>
        <v>Q4</v>
      </c>
      <c r="W2668" s="8">
        <f>MONTH(SalesDataTable[[#This Row],[Order Date]])</f>
        <v>12</v>
      </c>
      <c r="X2668" s="7" t="str">
        <f>TEXT(SalesDataTable[[#This Row],[Order Date]],"mmm")</f>
        <v>Dec</v>
      </c>
    </row>
    <row r="2669" spans="1:24" ht="15.6">
      <c r="A2669" s="2">
        <v>1659</v>
      </c>
      <c r="B2669" s="12">
        <v>46382</v>
      </c>
      <c r="C2669" s="14">
        <f>YEAR(SalesDataTable[[#This Row],[Order Date]])</f>
        <v>2026</v>
      </c>
      <c r="D2669" s="14">
        <f>ROUNDUP(MONTH(SalesDataTable[[#This Row],[Order Date]])/3,0)</f>
        <v>4</v>
      </c>
      <c r="E2669" s="14">
        <f>MONTH(SalesDataTable[[#This Row],[Order Date]])</f>
        <v>12</v>
      </c>
      <c r="F2669" s="14" t="str">
        <f>TEXT(SalesDataTable[[#This Row],[Order Date]],"mmm")</f>
        <v>Dec</v>
      </c>
      <c r="G2669" s="3" t="s">
        <v>0</v>
      </c>
      <c r="H2669" s="3" t="s">
        <v>50</v>
      </c>
      <c r="I2669" s="3" t="s">
        <v>19</v>
      </c>
      <c r="J2669" s="3" t="s">
        <v>13</v>
      </c>
      <c r="K2669" s="3" t="s">
        <v>14</v>
      </c>
      <c r="L2669" s="3"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c r="U2669" s="4">
        <f>YEAR(SalesDataTable[[#This Row],[Order Date]])</f>
        <v>2026</v>
      </c>
      <c r="V2669" s="7" t="str">
        <f>"Q"&amp;ROUNDUP(MONTH(SalesDataTable[[#This Row],[Order Date]])/3,0)</f>
        <v>Q4</v>
      </c>
      <c r="W2669" s="8">
        <f>MONTH(SalesDataTable[[#This Row],[Order Date]])</f>
        <v>12</v>
      </c>
      <c r="X2669" s="7" t="str">
        <f>TEXT(SalesDataTable[[#This Row],[Order Date]],"mmm")</f>
        <v>Dec</v>
      </c>
    </row>
    <row r="2670" spans="1:24" ht="15.6">
      <c r="A2670" s="2">
        <v>3188</v>
      </c>
      <c r="B2670" s="12">
        <v>46382</v>
      </c>
      <c r="C2670" s="14">
        <f>YEAR(SalesDataTable[[#This Row],[Order Date]])</f>
        <v>2026</v>
      </c>
      <c r="D2670" s="14">
        <f>ROUNDUP(MONTH(SalesDataTable[[#This Row],[Order Date]])/3,0)</f>
        <v>4</v>
      </c>
      <c r="E2670" s="14">
        <f>MONTH(SalesDataTable[[#This Row],[Order Date]])</f>
        <v>12</v>
      </c>
      <c r="F2670" s="14" t="str">
        <f>TEXT(SalesDataTable[[#This Row],[Order Date]],"mmm")</f>
        <v>Dec</v>
      </c>
      <c r="G2670" s="3" t="s">
        <v>20</v>
      </c>
      <c r="H2670" s="3" t="s">
        <v>31</v>
      </c>
      <c r="I2670" s="3" t="s">
        <v>28</v>
      </c>
      <c r="J2670" s="3" t="s">
        <v>13</v>
      </c>
      <c r="K2670" s="3" t="s">
        <v>23</v>
      </c>
      <c r="L2670" s="3"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c r="U2670" s="4">
        <f>YEAR(SalesDataTable[[#This Row],[Order Date]])</f>
        <v>2026</v>
      </c>
      <c r="V2670" s="7" t="str">
        <f>"Q"&amp;ROUNDUP(MONTH(SalesDataTable[[#This Row],[Order Date]])/3,0)</f>
        <v>Q4</v>
      </c>
      <c r="W2670" s="8">
        <f>MONTH(SalesDataTable[[#This Row],[Order Date]])</f>
        <v>12</v>
      </c>
      <c r="X2670" s="7" t="str">
        <f>TEXT(SalesDataTable[[#This Row],[Order Date]],"mmm")</f>
        <v>Dec</v>
      </c>
    </row>
    <row r="2671" spans="1:24" ht="15.6">
      <c r="A2671" s="2">
        <v>3673</v>
      </c>
      <c r="B2671" s="12">
        <v>46382</v>
      </c>
      <c r="C2671" s="14">
        <f>YEAR(SalesDataTable[[#This Row],[Order Date]])</f>
        <v>2026</v>
      </c>
      <c r="D2671" s="14">
        <f>ROUNDUP(MONTH(SalesDataTable[[#This Row],[Order Date]])/3,0)</f>
        <v>4</v>
      </c>
      <c r="E2671" s="14">
        <f>MONTH(SalesDataTable[[#This Row],[Order Date]])</f>
        <v>12</v>
      </c>
      <c r="F2671" s="14" t="str">
        <f>TEXT(SalesDataTable[[#This Row],[Order Date]],"mmm")</f>
        <v>Dec</v>
      </c>
      <c r="G2671" s="3" t="s">
        <v>0</v>
      </c>
      <c r="H2671" s="3" t="s">
        <v>50</v>
      </c>
      <c r="I2671" s="3" t="s">
        <v>2</v>
      </c>
      <c r="J2671" s="3" t="s">
        <v>16</v>
      </c>
      <c r="K2671" s="3" t="s">
        <v>34</v>
      </c>
      <c r="L2671" s="3" t="s">
        <v>35</v>
      </c>
      <c r="M2671" s="8">
        <v>1</v>
      </c>
      <c r="N2671" s="5">
        <v>40.619999999999997</v>
      </c>
      <c r="O2671" s="6">
        <v>0</v>
      </c>
      <c r="P2671" s="5">
        <v>14.62</v>
      </c>
      <c r="Q2671" s="5">
        <f t="shared" si="164"/>
        <v>40.619999999999997</v>
      </c>
      <c r="R2671" s="5">
        <f t="shared" si="165"/>
        <v>14.62</v>
      </c>
      <c r="S2671" s="5">
        <f t="shared" si="166"/>
        <v>26</v>
      </c>
      <c r="T2671" s="7">
        <f t="shared" si="167"/>
        <v>0.64007877892663712</v>
      </c>
      <c r="U2671" s="4">
        <f>YEAR(SalesDataTable[[#This Row],[Order Date]])</f>
        <v>2026</v>
      </c>
      <c r="V2671" s="7" t="str">
        <f>"Q"&amp;ROUNDUP(MONTH(SalesDataTable[[#This Row],[Order Date]])/3,0)</f>
        <v>Q4</v>
      </c>
      <c r="W2671" s="8">
        <f>MONTH(SalesDataTable[[#This Row],[Order Date]])</f>
        <v>12</v>
      </c>
      <c r="X2671" s="7" t="str">
        <f>TEXT(SalesDataTable[[#This Row],[Order Date]],"mmm")</f>
        <v>Dec</v>
      </c>
    </row>
    <row r="2672" spans="1:24" ht="15.6">
      <c r="A2672" s="2">
        <v>3805</v>
      </c>
      <c r="B2672" s="12">
        <v>46382</v>
      </c>
      <c r="C2672" s="14">
        <f>YEAR(SalesDataTable[[#This Row],[Order Date]])</f>
        <v>2026</v>
      </c>
      <c r="D2672" s="14">
        <f>ROUNDUP(MONTH(SalesDataTable[[#This Row],[Order Date]])/3,0)</f>
        <v>4</v>
      </c>
      <c r="E2672" s="14">
        <f>MONTH(SalesDataTable[[#This Row],[Order Date]])</f>
        <v>12</v>
      </c>
      <c r="F2672" s="14" t="str">
        <f>TEXT(SalesDataTable[[#This Row],[Order Date]],"mmm")</f>
        <v>Dec</v>
      </c>
      <c r="G2672" s="3" t="s">
        <v>20</v>
      </c>
      <c r="H2672" s="3" t="s">
        <v>21</v>
      </c>
      <c r="I2672" s="3" t="s">
        <v>8</v>
      </c>
      <c r="J2672" s="3" t="s">
        <v>16</v>
      </c>
      <c r="K2672" s="3" t="s">
        <v>14</v>
      </c>
      <c r="L2672" s="3"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c r="U2672" s="4">
        <f>YEAR(SalesDataTable[[#This Row],[Order Date]])</f>
        <v>2026</v>
      </c>
      <c r="V2672" s="7" t="str">
        <f>"Q"&amp;ROUNDUP(MONTH(SalesDataTable[[#This Row],[Order Date]])/3,0)</f>
        <v>Q4</v>
      </c>
      <c r="W2672" s="8">
        <f>MONTH(SalesDataTable[[#This Row],[Order Date]])</f>
        <v>12</v>
      </c>
      <c r="X2672" s="7" t="str">
        <f>TEXT(SalesDataTable[[#This Row],[Order Date]],"mmm")</f>
        <v>Dec</v>
      </c>
    </row>
    <row r="2673" spans="1:24" ht="15.6">
      <c r="A2673" s="2">
        <v>3945</v>
      </c>
      <c r="B2673" s="12">
        <v>46382</v>
      </c>
      <c r="C2673" s="14">
        <f>YEAR(SalesDataTable[[#This Row],[Order Date]])</f>
        <v>2026</v>
      </c>
      <c r="D2673" s="14">
        <f>ROUNDUP(MONTH(SalesDataTable[[#This Row],[Order Date]])/3,0)</f>
        <v>4</v>
      </c>
      <c r="E2673" s="14">
        <f>MONTH(SalesDataTable[[#This Row],[Order Date]])</f>
        <v>12</v>
      </c>
      <c r="F2673" s="14" t="str">
        <f>TEXT(SalesDataTable[[#This Row],[Order Date]],"mmm")</f>
        <v>Dec</v>
      </c>
      <c r="G2673" s="3" t="s">
        <v>20</v>
      </c>
      <c r="H2673" s="3" t="s">
        <v>47</v>
      </c>
      <c r="I2673" s="3" t="s">
        <v>8</v>
      </c>
      <c r="J2673" s="3" t="s">
        <v>16</v>
      </c>
      <c r="K2673" s="3" t="s">
        <v>4</v>
      </c>
      <c r="L2673" s="3" t="s">
        <v>22</v>
      </c>
      <c r="M2673" s="8">
        <v>4</v>
      </c>
      <c r="N2673" s="5">
        <v>50.96</v>
      </c>
      <c r="O2673" s="6">
        <v>0.1</v>
      </c>
      <c r="P2673" s="5">
        <v>22.14</v>
      </c>
      <c r="Q2673" s="5">
        <f t="shared" si="164"/>
        <v>183.45600000000002</v>
      </c>
      <c r="R2673" s="5">
        <f t="shared" si="165"/>
        <v>88.56</v>
      </c>
      <c r="S2673" s="5">
        <f t="shared" si="166"/>
        <v>94.896000000000015</v>
      </c>
      <c r="T2673" s="7">
        <f t="shared" si="167"/>
        <v>0.51726844583987441</v>
      </c>
      <c r="U2673" s="4">
        <f>YEAR(SalesDataTable[[#This Row],[Order Date]])</f>
        <v>2026</v>
      </c>
      <c r="V2673" s="7" t="str">
        <f>"Q"&amp;ROUNDUP(MONTH(SalesDataTable[[#This Row],[Order Date]])/3,0)</f>
        <v>Q4</v>
      </c>
      <c r="W2673" s="8">
        <f>MONTH(SalesDataTable[[#This Row],[Order Date]])</f>
        <v>12</v>
      </c>
      <c r="X2673" s="7" t="str">
        <f>TEXT(SalesDataTable[[#This Row],[Order Date]],"mmm")</f>
        <v>Dec</v>
      </c>
    </row>
    <row r="2674" spans="1:24" ht="15.6">
      <c r="A2674" s="2">
        <v>4266</v>
      </c>
      <c r="B2674" s="12">
        <v>46382</v>
      </c>
      <c r="C2674" s="14">
        <f>YEAR(SalesDataTable[[#This Row],[Order Date]])</f>
        <v>2026</v>
      </c>
      <c r="D2674" s="14">
        <f>ROUNDUP(MONTH(SalesDataTable[[#This Row],[Order Date]])/3,0)</f>
        <v>4</v>
      </c>
      <c r="E2674" s="14">
        <f>MONTH(SalesDataTable[[#This Row],[Order Date]])</f>
        <v>12</v>
      </c>
      <c r="F2674" s="14" t="str">
        <f>TEXT(SalesDataTable[[#This Row],[Order Date]],"mmm")</f>
        <v>Dec</v>
      </c>
      <c r="G2674" s="3" t="s">
        <v>6</v>
      </c>
      <c r="H2674" s="3" t="s">
        <v>7</v>
      </c>
      <c r="I2674" s="3" t="s">
        <v>2</v>
      </c>
      <c r="J2674" s="3" t="s">
        <v>13</v>
      </c>
      <c r="K2674" s="3" t="s">
        <v>4</v>
      </c>
      <c r="L2674" s="3" t="s">
        <v>26</v>
      </c>
      <c r="M2674" s="8">
        <v>4</v>
      </c>
      <c r="N2674" s="5">
        <v>40.19</v>
      </c>
      <c r="O2674" s="6">
        <v>0.15</v>
      </c>
      <c r="P2674" s="5">
        <v>16.55</v>
      </c>
      <c r="Q2674" s="5">
        <f t="shared" si="164"/>
        <v>136.64599999999999</v>
      </c>
      <c r="R2674" s="5">
        <f t="shared" si="165"/>
        <v>66.2</v>
      </c>
      <c r="S2674" s="5">
        <f t="shared" si="166"/>
        <v>70.445999999999984</v>
      </c>
      <c r="T2674" s="7">
        <f t="shared" si="167"/>
        <v>0.51553649576277383</v>
      </c>
      <c r="U2674" s="4">
        <f>YEAR(SalesDataTable[[#This Row],[Order Date]])</f>
        <v>2026</v>
      </c>
      <c r="V2674" s="7" t="str">
        <f>"Q"&amp;ROUNDUP(MONTH(SalesDataTable[[#This Row],[Order Date]])/3,0)</f>
        <v>Q4</v>
      </c>
      <c r="W2674" s="8">
        <f>MONTH(SalesDataTable[[#This Row],[Order Date]])</f>
        <v>12</v>
      </c>
      <c r="X2674" s="7" t="str">
        <f>TEXT(SalesDataTable[[#This Row],[Order Date]],"mmm")</f>
        <v>Dec</v>
      </c>
    </row>
    <row r="2675" spans="1:24" ht="15.6">
      <c r="A2675" s="2">
        <v>606</v>
      </c>
      <c r="B2675" s="12">
        <v>46383</v>
      </c>
      <c r="C2675" s="14">
        <f>YEAR(SalesDataTable[[#This Row],[Order Date]])</f>
        <v>2026</v>
      </c>
      <c r="D2675" s="14">
        <f>ROUNDUP(MONTH(SalesDataTable[[#This Row],[Order Date]])/3,0)</f>
        <v>4</v>
      </c>
      <c r="E2675" s="14">
        <f>MONTH(SalesDataTable[[#This Row],[Order Date]])</f>
        <v>12</v>
      </c>
      <c r="F2675" s="14" t="str">
        <f>TEXT(SalesDataTable[[#This Row],[Order Date]],"mmm")</f>
        <v>Dec</v>
      </c>
      <c r="G2675" s="3" t="s">
        <v>6</v>
      </c>
      <c r="H2675" s="3" t="s">
        <v>43</v>
      </c>
      <c r="I2675" s="3" t="s">
        <v>2</v>
      </c>
      <c r="J2675" s="3" t="s">
        <v>13</v>
      </c>
      <c r="K2675" s="3" t="s">
        <v>23</v>
      </c>
      <c r="L2675" s="3"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c r="U2675" s="4">
        <f>YEAR(SalesDataTable[[#This Row],[Order Date]])</f>
        <v>2026</v>
      </c>
      <c r="V2675" s="7" t="str">
        <f>"Q"&amp;ROUNDUP(MONTH(SalesDataTable[[#This Row],[Order Date]])/3,0)</f>
        <v>Q4</v>
      </c>
      <c r="W2675" s="8">
        <f>MONTH(SalesDataTable[[#This Row],[Order Date]])</f>
        <v>12</v>
      </c>
      <c r="X2675" s="7" t="str">
        <f>TEXT(SalesDataTable[[#This Row],[Order Date]],"mmm")</f>
        <v>Dec</v>
      </c>
    </row>
    <row r="2676" spans="1:24" ht="15.6">
      <c r="A2676" s="2">
        <v>1166</v>
      </c>
      <c r="B2676" s="12">
        <v>46383</v>
      </c>
      <c r="C2676" s="14">
        <f>YEAR(SalesDataTable[[#This Row],[Order Date]])</f>
        <v>2026</v>
      </c>
      <c r="D2676" s="14">
        <f>ROUNDUP(MONTH(SalesDataTable[[#This Row],[Order Date]])/3,0)</f>
        <v>4</v>
      </c>
      <c r="E2676" s="14">
        <f>MONTH(SalesDataTable[[#This Row],[Order Date]])</f>
        <v>12</v>
      </c>
      <c r="F2676" s="14" t="str">
        <f>TEXT(SalesDataTable[[#This Row],[Order Date]],"mmm")</f>
        <v>Dec</v>
      </c>
      <c r="G2676" s="3" t="s">
        <v>11</v>
      </c>
      <c r="H2676" s="3" t="s">
        <v>52</v>
      </c>
      <c r="I2676" s="3" t="s">
        <v>28</v>
      </c>
      <c r="J2676" s="3" t="s">
        <v>3</v>
      </c>
      <c r="K2676" s="3" t="s">
        <v>23</v>
      </c>
      <c r="L2676" s="3"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c r="U2676" s="4">
        <f>YEAR(SalesDataTable[[#This Row],[Order Date]])</f>
        <v>2026</v>
      </c>
      <c r="V2676" s="7" t="str">
        <f>"Q"&amp;ROUNDUP(MONTH(SalesDataTable[[#This Row],[Order Date]])/3,0)</f>
        <v>Q4</v>
      </c>
      <c r="W2676" s="8">
        <f>MONTH(SalesDataTable[[#This Row],[Order Date]])</f>
        <v>12</v>
      </c>
      <c r="X2676" s="7" t="str">
        <f>TEXT(SalesDataTable[[#This Row],[Order Date]],"mmm")</f>
        <v>Dec</v>
      </c>
    </row>
    <row r="2677" spans="1:24" ht="15.6">
      <c r="A2677" s="2">
        <v>1913</v>
      </c>
      <c r="B2677" s="12">
        <v>46383</v>
      </c>
      <c r="C2677" s="14">
        <f>YEAR(SalesDataTable[[#This Row],[Order Date]])</f>
        <v>2026</v>
      </c>
      <c r="D2677" s="14">
        <f>ROUNDUP(MONTH(SalesDataTable[[#This Row],[Order Date]])/3,0)</f>
        <v>4</v>
      </c>
      <c r="E2677" s="14">
        <f>MONTH(SalesDataTable[[#This Row],[Order Date]])</f>
        <v>12</v>
      </c>
      <c r="F2677" s="14" t="str">
        <f>TEXT(SalesDataTable[[#This Row],[Order Date]],"mmm")</f>
        <v>Dec</v>
      </c>
      <c r="G2677" s="3" t="s">
        <v>11</v>
      </c>
      <c r="H2677" s="3" t="s">
        <v>25</v>
      </c>
      <c r="I2677" s="3" t="s">
        <v>28</v>
      </c>
      <c r="J2677" s="3" t="s">
        <v>13</v>
      </c>
      <c r="K2677" s="3" t="s">
        <v>34</v>
      </c>
      <c r="L2677" s="3" t="s">
        <v>42</v>
      </c>
      <c r="M2677" s="8">
        <v>3</v>
      </c>
      <c r="N2677" s="5">
        <v>35.979999999999997</v>
      </c>
      <c r="O2677" s="6">
        <v>0</v>
      </c>
      <c r="P2677" s="5">
        <v>13.6</v>
      </c>
      <c r="Q2677" s="5">
        <f t="shared" si="164"/>
        <v>107.94</v>
      </c>
      <c r="R2677" s="5">
        <f t="shared" si="165"/>
        <v>40.799999999999997</v>
      </c>
      <c r="S2677" s="5">
        <f t="shared" si="166"/>
        <v>67.14</v>
      </c>
      <c r="T2677" s="7">
        <f t="shared" si="167"/>
        <v>0.62201222901612008</v>
      </c>
      <c r="U2677" s="4">
        <f>YEAR(SalesDataTable[[#This Row],[Order Date]])</f>
        <v>2026</v>
      </c>
      <c r="V2677" s="7" t="str">
        <f>"Q"&amp;ROUNDUP(MONTH(SalesDataTable[[#This Row],[Order Date]])/3,0)</f>
        <v>Q4</v>
      </c>
      <c r="W2677" s="8">
        <f>MONTH(SalesDataTable[[#This Row],[Order Date]])</f>
        <v>12</v>
      </c>
      <c r="X2677" s="7" t="str">
        <f>TEXT(SalesDataTable[[#This Row],[Order Date]],"mmm")</f>
        <v>Dec</v>
      </c>
    </row>
    <row r="2678" spans="1:24" ht="15.6">
      <c r="A2678" s="2">
        <v>2402</v>
      </c>
      <c r="B2678" s="12">
        <v>46383</v>
      </c>
      <c r="C2678" s="14">
        <f>YEAR(SalesDataTable[[#This Row],[Order Date]])</f>
        <v>2026</v>
      </c>
      <c r="D2678" s="14">
        <f>ROUNDUP(MONTH(SalesDataTable[[#This Row],[Order Date]])/3,0)</f>
        <v>4</v>
      </c>
      <c r="E2678" s="14">
        <f>MONTH(SalesDataTable[[#This Row],[Order Date]])</f>
        <v>12</v>
      </c>
      <c r="F2678" s="14" t="str">
        <f>TEXT(SalesDataTable[[#This Row],[Order Date]],"mmm")</f>
        <v>Dec</v>
      </c>
      <c r="G2678" s="3" t="s">
        <v>6</v>
      </c>
      <c r="H2678" s="3" t="s">
        <v>49</v>
      </c>
      <c r="I2678" s="3" t="s">
        <v>28</v>
      </c>
      <c r="J2678" s="3" t="s">
        <v>13</v>
      </c>
      <c r="K2678" s="3" t="s">
        <v>14</v>
      </c>
      <c r="L2678" s="3"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c r="U2678" s="4">
        <f>YEAR(SalesDataTable[[#This Row],[Order Date]])</f>
        <v>2026</v>
      </c>
      <c r="V2678" s="7" t="str">
        <f>"Q"&amp;ROUNDUP(MONTH(SalesDataTable[[#This Row],[Order Date]])/3,0)</f>
        <v>Q4</v>
      </c>
      <c r="W2678" s="8">
        <f>MONTH(SalesDataTable[[#This Row],[Order Date]])</f>
        <v>12</v>
      </c>
      <c r="X2678" s="7" t="str">
        <f>TEXT(SalesDataTable[[#This Row],[Order Date]],"mmm")</f>
        <v>Dec</v>
      </c>
    </row>
    <row r="2679" spans="1:24" ht="15.6">
      <c r="A2679" s="2">
        <v>3192</v>
      </c>
      <c r="B2679" s="12">
        <v>46383</v>
      </c>
      <c r="C2679" s="14">
        <f>YEAR(SalesDataTable[[#This Row],[Order Date]])</f>
        <v>2026</v>
      </c>
      <c r="D2679" s="14">
        <f>ROUNDUP(MONTH(SalesDataTable[[#This Row],[Order Date]])/3,0)</f>
        <v>4</v>
      </c>
      <c r="E2679" s="14">
        <f>MONTH(SalesDataTable[[#This Row],[Order Date]])</f>
        <v>12</v>
      </c>
      <c r="F2679" s="14" t="str">
        <f>TEXT(SalesDataTable[[#This Row],[Order Date]],"mmm")</f>
        <v>Dec</v>
      </c>
      <c r="G2679" s="3" t="s">
        <v>20</v>
      </c>
      <c r="H2679" s="3" t="s">
        <v>31</v>
      </c>
      <c r="I2679" s="3" t="s">
        <v>2</v>
      </c>
      <c r="J2679" s="3" t="s">
        <v>3</v>
      </c>
      <c r="K2679" s="3" t="s">
        <v>9</v>
      </c>
      <c r="L2679" s="3" t="s">
        <v>10</v>
      </c>
      <c r="M2679" s="8">
        <v>2</v>
      </c>
      <c r="N2679" s="5">
        <v>93.45</v>
      </c>
      <c r="O2679" s="6">
        <v>0</v>
      </c>
      <c r="P2679" s="5">
        <v>45.75</v>
      </c>
      <c r="Q2679" s="5">
        <f t="shared" si="164"/>
        <v>186.9</v>
      </c>
      <c r="R2679" s="5">
        <f t="shared" si="165"/>
        <v>91.5</v>
      </c>
      <c r="S2679" s="5">
        <f t="shared" si="166"/>
        <v>95.4</v>
      </c>
      <c r="T2679" s="7">
        <f t="shared" si="167"/>
        <v>0.5104333868378812</v>
      </c>
      <c r="U2679" s="4">
        <f>YEAR(SalesDataTable[[#This Row],[Order Date]])</f>
        <v>2026</v>
      </c>
      <c r="V2679" s="7" t="str">
        <f>"Q"&amp;ROUNDUP(MONTH(SalesDataTable[[#This Row],[Order Date]])/3,0)</f>
        <v>Q4</v>
      </c>
      <c r="W2679" s="8">
        <f>MONTH(SalesDataTable[[#This Row],[Order Date]])</f>
        <v>12</v>
      </c>
      <c r="X2679" s="7" t="str">
        <f>TEXT(SalesDataTable[[#This Row],[Order Date]],"mmm")</f>
        <v>Dec</v>
      </c>
    </row>
    <row r="2680" spans="1:24" ht="15.6">
      <c r="A2680" s="2">
        <v>3721</v>
      </c>
      <c r="B2680" s="12">
        <v>46383</v>
      </c>
      <c r="C2680" s="14">
        <f>YEAR(SalesDataTable[[#This Row],[Order Date]])</f>
        <v>2026</v>
      </c>
      <c r="D2680" s="14">
        <f>ROUNDUP(MONTH(SalesDataTable[[#This Row],[Order Date]])/3,0)</f>
        <v>4</v>
      </c>
      <c r="E2680" s="14">
        <f>MONTH(SalesDataTable[[#This Row],[Order Date]])</f>
        <v>12</v>
      </c>
      <c r="F2680" s="14" t="str">
        <f>TEXT(SalesDataTable[[#This Row],[Order Date]],"mmm")</f>
        <v>Dec</v>
      </c>
      <c r="G2680" s="3" t="s">
        <v>11</v>
      </c>
      <c r="H2680" s="3" t="s">
        <v>25</v>
      </c>
      <c r="I2680" s="3" t="s">
        <v>28</v>
      </c>
      <c r="J2680" s="3" t="s">
        <v>13</v>
      </c>
      <c r="K2680" s="3" t="s">
        <v>34</v>
      </c>
      <c r="L2680" s="3" t="s">
        <v>45</v>
      </c>
      <c r="M2680" s="8">
        <v>1</v>
      </c>
      <c r="N2680" s="5">
        <v>49.79</v>
      </c>
      <c r="O2680" s="6">
        <v>0.2</v>
      </c>
      <c r="P2680" s="5">
        <v>21.87</v>
      </c>
      <c r="Q2680" s="5">
        <f t="shared" si="164"/>
        <v>39.832000000000001</v>
      </c>
      <c r="R2680" s="5">
        <f t="shared" si="165"/>
        <v>21.87</v>
      </c>
      <c r="S2680" s="5">
        <f t="shared" si="166"/>
        <v>17.962</v>
      </c>
      <c r="T2680" s="7">
        <f t="shared" si="167"/>
        <v>0.45094396465153641</v>
      </c>
      <c r="U2680" s="4">
        <f>YEAR(SalesDataTable[[#This Row],[Order Date]])</f>
        <v>2026</v>
      </c>
      <c r="V2680" s="7" t="str">
        <f>"Q"&amp;ROUNDUP(MONTH(SalesDataTable[[#This Row],[Order Date]])/3,0)</f>
        <v>Q4</v>
      </c>
      <c r="W2680" s="8">
        <f>MONTH(SalesDataTable[[#This Row],[Order Date]])</f>
        <v>12</v>
      </c>
      <c r="X2680" s="7" t="str">
        <f>TEXT(SalesDataTable[[#This Row],[Order Date]],"mmm")</f>
        <v>Dec</v>
      </c>
    </row>
    <row r="2681" spans="1:24" ht="15.6">
      <c r="A2681" s="2">
        <v>3882</v>
      </c>
      <c r="B2681" s="12">
        <v>46383</v>
      </c>
      <c r="C2681" s="14">
        <f>YEAR(SalesDataTable[[#This Row],[Order Date]])</f>
        <v>2026</v>
      </c>
      <c r="D2681" s="14">
        <f>ROUNDUP(MONTH(SalesDataTable[[#This Row],[Order Date]])/3,0)</f>
        <v>4</v>
      </c>
      <c r="E2681" s="14">
        <f>MONTH(SalesDataTable[[#This Row],[Order Date]])</f>
        <v>12</v>
      </c>
      <c r="F2681" s="14" t="str">
        <f>TEXT(SalesDataTable[[#This Row],[Order Date]],"mmm")</f>
        <v>Dec</v>
      </c>
      <c r="G2681" s="3" t="s">
        <v>20</v>
      </c>
      <c r="H2681" s="3" t="s">
        <v>33</v>
      </c>
      <c r="I2681" s="3" t="s">
        <v>28</v>
      </c>
      <c r="J2681" s="3" t="s">
        <v>3</v>
      </c>
      <c r="K2681" s="3" t="s">
        <v>9</v>
      </c>
      <c r="L2681" s="3"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c r="U2681" s="4">
        <f>YEAR(SalesDataTable[[#This Row],[Order Date]])</f>
        <v>2026</v>
      </c>
      <c r="V2681" s="7" t="str">
        <f>"Q"&amp;ROUNDUP(MONTH(SalesDataTable[[#This Row],[Order Date]])/3,0)</f>
        <v>Q4</v>
      </c>
      <c r="W2681" s="8">
        <f>MONTH(SalesDataTable[[#This Row],[Order Date]])</f>
        <v>12</v>
      </c>
      <c r="X2681" s="7" t="str">
        <f>TEXT(SalesDataTable[[#This Row],[Order Date]],"mmm")</f>
        <v>Dec</v>
      </c>
    </row>
    <row r="2682" spans="1:24" ht="15.6">
      <c r="A2682" s="2">
        <v>4945</v>
      </c>
      <c r="B2682" s="12">
        <v>46383</v>
      </c>
      <c r="C2682" s="14">
        <f>YEAR(SalesDataTable[[#This Row],[Order Date]])</f>
        <v>2026</v>
      </c>
      <c r="D2682" s="14">
        <f>ROUNDUP(MONTH(SalesDataTable[[#This Row],[Order Date]])/3,0)</f>
        <v>4</v>
      </c>
      <c r="E2682" s="14">
        <f>MONTH(SalesDataTable[[#This Row],[Order Date]])</f>
        <v>12</v>
      </c>
      <c r="F2682" s="14" t="str">
        <f>TEXT(SalesDataTable[[#This Row],[Order Date]],"mmm")</f>
        <v>Dec</v>
      </c>
      <c r="G2682" s="3" t="s">
        <v>11</v>
      </c>
      <c r="H2682" s="3" t="s">
        <v>12</v>
      </c>
      <c r="I2682" s="3" t="s">
        <v>2</v>
      </c>
      <c r="J2682" s="3" t="s">
        <v>16</v>
      </c>
      <c r="K2682" s="3" t="s">
        <v>23</v>
      </c>
      <c r="L2682" s="3"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c r="U2682" s="4">
        <f>YEAR(SalesDataTable[[#This Row],[Order Date]])</f>
        <v>2026</v>
      </c>
      <c r="V2682" s="7" t="str">
        <f>"Q"&amp;ROUNDUP(MONTH(SalesDataTable[[#This Row],[Order Date]])/3,0)</f>
        <v>Q4</v>
      </c>
      <c r="W2682" s="8">
        <f>MONTH(SalesDataTable[[#This Row],[Order Date]])</f>
        <v>12</v>
      </c>
      <c r="X2682" s="7" t="str">
        <f>TEXT(SalesDataTable[[#This Row],[Order Date]],"mmm")</f>
        <v>Dec</v>
      </c>
    </row>
    <row r="2683" spans="1:24" ht="15.6">
      <c r="A2683" s="2">
        <v>5084</v>
      </c>
      <c r="B2683" s="12">
        <v>46383</v>
      </c>
      <c r="C2683" s="14">
        <f>YEAR(SalesDataTable[[#This Row],[Order Date]])</f>
        <v>2026</v>
      </c>
      <c r="D2683" s="14">
        <f>ROUNDUP(MONTH(SalesDataTable[[#This Row],[Order Date]])/3,0)</f>
        <v>4</v>
      </c>
      <c r="E2683" s="14">
        <f>MONTH(SalesDataTable[[#This Row],[Order Date]])</f>
        <v>12</v>
      </c>
      <c r="F2683" s="14" t="str">
        <f>TEXT(SalesDataTable[[#This Row],[Order Date]],"mmm")</f>
        <v>Dec</v>
      </c>
      <c r="G2683" s="3" t="s">
        <v>6</v>
      </c>
      <c r="H2683" s="3" t="s">
        <v>41</v>
      </c>
      <c r="I2683" s="3" t="s">
        <v>28</v>
      </c>
      <c r="J2683" s="3" t="s">
        <v>3</v>
      </c>
      <c r="K2683" s="3" t="s">
        <v>14</v>
      </c>
      <c r="L2683" s="3" t="s">
        <v>15</v>
      </c>
      <c r="M2683" s="8">
        <v>1</v>
      </c>
      <c r="N2683" s="5">
        <v>35.409999999999997</v>
      </c>
      <c r="O2683" s="6">
        <v>0.2</v>
      </c>
      <c r="P2683" s="5">
        <v>13.54</v>
      </c>
      <c r="Q2683" s="5">
        <f t="shared" si="164"/>
        <v>28.327999999999999</v>
      </c>
      <c r="R2683" s="5">
        <f t="shared" si="165"/>
        <v>13.54</v>
      </c>
      <c r="S2683" s="5">
        <f t="shared" si="166"/>
        <v>14.788</v>
      </c>
      <c r="T2683" s="7">
        <f t="shared" si="167"/>
        <v>0.5220276757977973</v>
      </c>
      <c r="U2683" s="4">
        <f>YEAR(SalesDataTable[[#This Row],[Order Date]])</f>
        <v>2026</v>
      </c>
      <c r="V2683" s="7" t="str">
        <f>"Q"&amp;ROUNDUP(MONTH(SalesDataTable[[#This Row],[Order Date]])/3,0)</f>
        <v>Q4</v>
      </c>
      <c r="W2683" s="8">
        <f>MONTH(SalesDataTable[[#This Row],[Order Date]])</f>
        <v>12</v>
      </c>
      <c r="X2683" s="7" t="str">
        <f>TEXT(SalesDataTable[[#This Row],[Order Date]],"mmm")</f>
        <v>Dec</v>
      </c>
    </row>
    <row r="2684" spans="1:24" ht="15.6">
      <c r="A2684" s="2">
        <v>246</v>
      </c>
      <c r="B2684" s="12">
        <v>46384</v>
      </c>
      <c r="C2684" s="14">
        <f>YEAR(SalesDataTable[[#This Row],[Order Date]])</f>
        <v>2026</v>
      </c>
      <c r="D2684" s="14">
        <f>ROUNDUP(MONTH(SalesDataTable[[#This Row],[Order Date]])/3,0)</f>
        <v>4</v>
      </c>
      <c r="E2684" s="14">
        <f>MONTH(SalesDataTable[[#This Row],[Order Date]])</f>
        <v>12</v>
      </c>
      <c r="F2684" s="14" t="str">
        <f>TEXT(SalesDataTable[[#This Row],[Order Date]],"mmm")</f>
        <v>Dec</v>
      </c>
      <c r="G2684" s="3" t="s">
        <v>20</v>
      </c>
      <c r="H2684" s="3" t="s">
        <v>31</v>
      </c>
      <c r="I2684" s="3" t="s">
        <v>28</v>
      </c>
      <c r="J2684" s="3" t="s">
        <v>16</v>
      </c>
      <c r="K2684" s="3" t="s">
        <v>4</v>
      </c>
      <c r="L2684" s="3" t="s">
        <v>26</v>
      </c>
      <c r="M2684" s="8">
        <v>1</v>
      </c>
      <c r="N2684" s="5">
        <v>41.06</v>
      </c>
      <c r="O2684" s="6">
        <v>0.1</v>
      </c>
      <c r="P2684" s="5">
        <v>16.23</v>
      </c>
      <c r="Q2684" s="5">
        <f t="shared" si="164"/>
        <v>36.954000000000001</v>
      </c>
      <c r="R2684" s="5">
        <f t="shared" si="165"/>
        <v>16.23</v>
      </c>
      <c r="S2684" s="5">
        <f t="shared" si="166"/>
        <v>20.724</v>
      </c>
      <c r="T2684" s="7">
        <f t="shared" si="167"/>
        <v>0.5608053255398604</v>
      </c>
      <c r="U2684" s="4">
        <f>YEAR(SalesDataTable[[#This Row],[Order Date]])</f>
        <v>2026</v>
      </c>
      <c r="V2684" s="7" t="str">
        <f>"Q"&amp;ROUNDUP(MONTH(SalesDataTable[[#This Row],[Order Date]])/3,0)</f>
        <v>Q4</v>
      </c>
      <c r="W2684" s="8">
        <f>MONTH(SalesDataTable[[#This Row],[Order Date]])</f>
        <v>12</v>
      </c>
      <c r="X2684" s="7" t="str">
        <f>TEXT(SalesDataTable[[#This Row],[Order Date]],"mmm")</f>
        <v>Dec</v>
      </c>
    </row>
    <row r="2685" spans="1:24" ht="15.6">
      <c r="A2685" s="2">
        <v>537</v>
      </c>
      <c r="B2685" s="12">
        <v>46384</v>
      </c>
      <c r="C2685" s="14">
        <f>YEAR(SalesDataTable[[#This Row],[Order Date]])</f>
        <v>2026</v>
      </c>
      <c r="D2685" s="14">
        <f>ROUNDUP(MONTH(SalesDataTable[[#This Row],[Order Date]])/3,0)</f>
        <v>4</v>
      </c>
      <c r="E2685" s="14">
        <f>MONTH(SalesDataTable[[#This Row],[Order Date]])</f>
        <v>12</v>
      </c>
      <c r="F2685" s="14" t="str">
        <f>TEXT(SalesDataTable[[#This Row],[Order Date]],"mmm")</f>
        <v>Dec</v>
      </c>
      <c r="G2685" s="3" t="s">
        <v>20</v>
      </c>
      <c r="H2685" s="3" t="s">
        <v>33</v>
      </c>
      <c r="I2685" s="3" t="s">
        <v>8</v>
      </c>
      <c r="J2685" s="3" t="s">
        <v>16</v>
      </c>
      <c r="K2685" s="3" t="s">
        <v>9</v>
      </c>
      <c r="L2685" s="3"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c r="U2685" s="4">
        <f>YEAR(SalesDataTable[[#This Row],[Order Date]])</f>
        <v>2026</v>
      </c>
      <c r="V2685" s="7" t="str">
        <f>"Q"&amp;ROUNDUP(MONTH(SalesDataTable[[#This Row],[Order Date]])/3,0)</f>
        <v>Q4</v>
      </c>
      <c r="W2685" s="8">
        <f>MONTH(SalesDataTable[[#This Row],[Order Date]])</f>
        <v>12</v>
      </c>
      <c r="X2685" s="7" t="str">
        <f>TEXT(SalesDataTable[[#This Row],[Order Date]],"mmm")</f>
        <v>Dec</v>
      </c>
    </row>
    <row r="2686" spans="1:24" ht="15.6">
      <c r="A2686" s="2">
        <v>968</v>
      </c>
      <c r="B2686" s="12">
        <v>46384</v>
      </c>
      <c r="C2686" s="14">
        <f>YEAR(SalesDataTable[[#This Row],[Order Date]])</f>
        <v>2026</v>
      </c>
      <c r="D2686" s="14">
        <f>ROUNDUP(MONTH(SalesDataTable[[#This Row],[Order Date]])/3,0)</f>
        <v>4</v>
      </c>
      <c r="E2686" s="14">
        <f>MONTH(SalesDataTable[[#This Row],[Order Date]])</f>
        <v>12</v>
      </c>
      <c r="F2686" s="14" t="str">
        <f>TEXT(SalesDataTable[[#This Row],[Order Date]],"mmm")</f>
        <v>Dec</v>
      </c>
      <c r="G2686" s="3" t="s">
        <v>6</v>
      </c>
      <c r="H2686" s="3" t="s">
        <v>43</v>
      </c>
      <c r="I2686" s="3" t="s">
        <v>19</v>
      </c>
      <c r="J2686" s="3" t="s">
        <v>13</v>
      </c>
      <c r="K2686" s="3" t="s">
        <v>4</v>
      </c>
      <c r="L2686" s="3"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c r="U2686" s="4">
        <f>YEAR(SalesDataTable[[#This Row],[Order Date]])</f>
        <v>2026</v>
      </c>
      <c r="V2686" s="7" t="str">
        <f>"Q"&amp;ROUNDUP(MONTH(SalesDataTable[[#This Row],[Order Date]])/3,0)</f>
        <v>Q4</v>
      </c>
      <c r="W2686" s="8">
        <f>MONTH(SalesDataTable[[#This Row],[Order Date]])</f>
        <v>12</v>
      </c>
      <c r="X2686" s="7" t="str">
        <f>TEXT(SalesDataTable[[#This Row],[Order Date]],"mmm")</f>
        <v>Dec</v>
      </c>
    </row>
    <row r="2687" spans="1:24" ht="15.6">
      <c r="A2687" s="2">
        <v>1234</v>
      </c>
      <c r="B2687" s="12">
        <v>46384</v>
      </c>
      <c r="C2687" s="14">
        <f>YEAR(SalesDataTable[[#This Row],[Order Date]])</f>
        <v>2026</v>
      </c>
      <c r="D2687" s="14">
        <f>ROUNDUP(MONTH(SalesDataTable[[#This Row],[Order Date]])/3,0)</f>
        <v>4</v>
      </c>
      <c r="E2687" s="14">
        <f>MONTH(SalesDataTable[[#This Row],[Order Date]])</f>
        <v>12</v>
      </c>
      <c r="F2687" s="14" t="str">
        <f>TEXT(SalesDataTable[[#This Row],[Order Date]],"mmm")</f>
        <v>Dec</v>
      </c>
      <c r="G2687" s="3" t="s">
        <v>20</v>
      </c>
      <c r="H2687" s="3" t="s">
        <v>47</v>
      </c>
      <c r="I2687" s="3" t="s">
        <v>2</v>
      </c>
      <c r="J2687" s="3" t="s">
        <v>3</v>
      </c>
      <c r="K2687" s="3" t="s">
        <v>4</v>
      </c>
      <c r="L2687" s="3" t="s">
        <v>5</v>
      </c>
      <c r="M2687" s="8">
        <v>1</v>
      </c>
      <c r="N2687" s="5">
        <v>81.39</v>
      </c>
      <c r="O2687" s="6">
        <v>0.05</v>
      </c>
      <c r="P2687" s="5">
        <v>43.54</v>
      </c>
      <c r="Q2687" s="5">
        <f t="shared" si="164"/>
        <v>77.320499999999996</v>
      </c>
      <c r="R2687" s="5">
        <f t="shared" si="165"/>
        <v>43.54</v>
      </c>
      <c r="S2687" s="5">
        <f t="shared" si="166"/>
        <v>33.780499999999996</v>
      </c>
      <c r="T2687" s="7">
        <f t="shared" si="167"/>
        <v>0.43688931137279247</v>
      </c>
      <c r="U2687" s="4">
        <f>YEAR(SalesDataTable[[#This Row],[Order Date]])</f>
        <v>2026</v>
      </c>
      <c r="V2687" s="7" t="str">
        <f>"Q"&amp;ROUNDUP(MONTH(SalesDataTable[[#This Row],[Order Date]])/3,0)</f>
        <v>Q4</v>
      </c>
      <c r="W2687" s="8">
        <f>MONTH(SalesDataTable[[#This Row],[Order Date]])</f>
        <v>12</v>
      </c>
      <c r="X2687" s="7" t="str">
        <f>TEXT(SalesDataTable[[#This Row],[Order Date]],"mmm")</f>
        <v>Dec</v>
      </c>
    </row>
    <row r="2688" spans="1:24" ht="15.6">
      <c r="A2688" s="2">
        <v>2061</v>
      </c>
      <c r="B2688" s="12">
        <v>46384</v>
      </c>
      <c r="C2688" s="14">
        <f>YEAR(SalesDataTable[[#This Row],[Order Date]])</f>
        <v>2026</v>
      </c>
      <c r="D2688" s="14">
        <f>ROUNDUP(MONTH(SalesDataTable[[#This Row],[Order Date]])/3,0)</f>
        <v>4</v>
      </c>
      <c r="E2688" s="14">
        <f>MONTH(SalesDataTable[[#This Row],[Order Date]])</f>
        <v>12</v>
      </c>
      <c r="F2688" s="14" t="str">
        <f>TEXT(SalesDataTable[[#This Row],[Order Date]],"mmm")</f>
        <v>Dec</v>
      </c>
      <c r="G2688" s="3" t="s">
        <v>0</v>
      </c>
      <c r="H2688" s="3" t="s">
        <v>50</v>
      </c>
      <c r="I2688" s="3" t="s">
        <v>28</v>
      </c>
      <c r="J2688" s="3" t="s">
        <v>3</v>
      </c>
      <c r="K2688" s="3" t="s">
        <v>23</v>
      </c>
      <c r="L2688" s="3" t="s">
        <v>24</v>
      </c>
      <c r="M2688" s="8">
        <v>2</v>
      </c>
      <c r="N2688" s="5">
        <v>342.78</v>
      </c>
      <c r="O2688" s="6">
        <v>0</v>
      </c>
      <c r="P2688" s="5">
        <v>197.89</v>
      </c>
      <c r="Q2688" s="5">
        <f t="shared" si="164"/>
        <v>685.56</v>
      </c>
      <c r="R2688" s="5">
        <f t="shared" si="165"/>
        <v>395.78</v>
      </c>
      <c r="S2688" s="5">
        <f t="shared" si="166"/>
        <v>289.77999999999997</v>
      </c>
      <c r="T2688" s="7">
        <f t="shared" si="167"/>
        <v>0.4226909387945621</v>
      </c>
      <c r="U2688" s="4">
        <f>YEAR(SalesDataTable[[#This Row],[Order Date]])</f>
        <v>2026</v>
      </c>
      <c r="V2688" s="7" t="str">
        <f>"Q"&amp;ROUNDUP(MONTH(SalesDataTable[[#This Row],[Order Date]])/3,0)</f>
        <v>Q4</v>
      </c>
      <c r="W2688" s="8">
        <f>MONTH(SalesDataTable[[#This Row],[Order Date]])</f>
        <v>12</v>
      </c>
      <c r="X2688" s="7" t="str">
        <f>TEXT(SalesDataTable[[#This Row],[Order Date]],"mmm")</f>
        <v>Dec</v>
      </c>
    </row>
    <row r="2689" spans="1:24" ht="15.6">
      <c r="A2689" s="2">
        <v>2219</v>
      </c>
      <c r="B2689" s="12">
        <v>46384</v>
      </c>
      <c r="C2689" s="14">
        <f>YEAR(SalesDataTable[[#This Row],[Order Date]])</f>
        <v>2026</v>
      </c>
      <c r="D2689" s="14">
        <f>ROUNDUP(MONTH(SalesDataTable[[#This Row],[Order Date]])/3,0)</f>
        <v>4</v>
      </c>
      <c r="E2689" s="14">
        <f>MONTH(SalesDataTable[[#This Row],[Order Date]])</f>
        <v>12</v>
      </c>
      <c r="F2689" s="14" t="str">
        <f>TEXT(SalesDataTable[[#This Row],[Order Date]],"mmm")</f>
        <v>Dec</v>
      </c>
      <c r="G2689" s="3" t="s">
        <v>6</v>
      </c>
      <c r="H2689" s="3" t="s">
        <v>49</v>
      </c>
      <c r="I2689" s="3" t="s">
        <v>2</v>
      </c>
      <c r="J2689" s="3" t="s">
        <v>3</v>
      </c>
      <c r="K2689" s="3" t="s">
        <v>9</v>
      </c>
      <c r="L2689" s="3" t="s">
        <v>17</v>
      </c>
      <c r="M2689" s="8">
        <v>1</v>
      </c>
      <c r="N2689" s="5">
        <v>147</v>
      </c>
      <c r="O2689" s="6">
        <v>0.15</v>
      </c>
      <c r="P2689" s="5">
        <v>79.58</v>
      </c>
      <c r="Q2689" s="5">
        <f t="shared" si="164"/>
        <v>124.95</v>
      </c>
      <c r="R2689" s="5">
        <f t="shared" si="165"/>
        <v>79.58</v>
      </c>
      <c r="S2689" s="5">
        <f t="shared" si="166"/>
        <v>45.370000000000005</v>
      </c>
      <c r="T2689" s="7">
        <f t="shared" si="167"/>
        <v>0.36310524209683875</v>
      </c>
      <c r="U2689" s="4">
        <f>YEAR(SalesDataTable[[#This Row],[Order Date]])</f>
        <v>2026</v>
      </c>
      <c r="V2689" s="7" t="str">
        <f>"Q"&amp;ROUNDUP(MONTH(SalesDataTable[[#This Row],[Order Date]])/3,0)</f>
        <v>Q4</v>
      </c>
      <c r="W2689" s="8">
        <f>MONTH(SalesDataTable[[#This Row],[Order Date]])</f>
        <v>12</v>
      </c>
      <c r="X2689" s="7" t="str">
        <f>TEXT(SalesDataTable[[#This Row],[Order Date]],"mmm")</f>
        <v>Dec</v>
      </c>
    </row>
    <row r="2690" spans="1:24" ht="15.6">
      <c r="A2690" s="2">
        <v>2651</v>
      </c>
      <c r="B2690" s="12">
        <v>46384</v>
      </c>
      <c r="C2690" s="14">
        <f>YEAR(SalesDataTable[[#This Row],[Order Date]])</f>
        <v>2026</v>
      </c>
      <c r="D2690" s="14">
        <f>ROUNDUP(MONTH(SalesDataTable[[#This Row],[Order Date]])/3,0)</f>
        <v>4</v>
      </c>
      <c r="E2690" s="14">
        <f>MONTH(SalesDataTable[[#This Row],[Order Date]])</f>
        <v>12</v>
      </c>
      <c r="F2690" s="14" t="str">
        <f>TEXT(SalesDataTable[[#This Row],[Order Date]],"mmm")</f>
        <v>Dec</v>
      </c>
      <c r="G2690" s="3" t="s">
        <v>0</v>
      </c>
      <c r="H2690" s="3" t="s">
        <v>50</v>
      </c>
      <c r="I2690" s="3" t="s">
        <v>2</v>
      </c>
      <c r="J2690" s="3" t="s">
        <v>13</v>
      </c>
      <c r="K2690" s="3" t="s">
        <v>14</v>
      </c>
      <c r="L2690" s="3"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c r="U2690" s="4">
        <f>YEAR(SalesDataTable[[#This Row],[Order Date]])</f>
        <v>2026</v>
      </c>
      <c r="V2690" s="7" t="str">
        <f>"Q"&amp;ROUNDUP(MONTH(SalesDataTable[[#This Row],[Order Date]])/3,0)</f>
        <v>Q4</v>
      </c>
      <c r="W2690" s="8">
        <f>MONTH(SalesDataTable[[#This Row],[Order Date]])</f>
        <v>12</v>
      </c>
      <c r="X2690" s="7" t="str">
        <f>TEXT(SalesDataTable[[#This Row],[Order Date]],"mmm")</f>
        <v>Dec</v>
      </c>
    </row>
    <row r="2691" spans="1:24" ht="15.6">
      <c r="A2691" s="2">
        <v>3173</v>
      </c>
      <c r="B2691" s="12">
        <v>46384</v>
      </c>
      <c r="C2691" s="14">
        <f>YEAR(SalesDataTable[[#This Row],[Order Date]])</f>
        <v>2026</v>
      </c>
      <c r="D2691" s="14">
        <f>ROUNDUP(MONTH(SalesDataTable[[#This Row],[Order Date]])/3,0)</f>
        <v>4</v>
      </c>
      <c r="E2691" s="14">
        <f>MONTH(SalesDataTable[[#This Row],[Order Date]])</f>
        <v>12</v>
      </c>
      <c r="F2691" s="14" t="str">
        <f>TEXT(SalesDataTable[[#This Row],[Order Date]],"mmm")</f>
        <v>Dec</v>
      </c>
      <c r="G2691" s="3" t="s">
        <v>6</v>
      </c>
      <c r="H2691" s="3" t="s">
        <v>43</v>
      </c>
      <c r="I2691" s="3" t="s">
        <v>28</v>
      </c>
      <c r="J2691" s="3" t="s">
        <v>3</v>
      </c>
      <c r="K2691" s="3" t="s">
        <v>4</v>
      </c>
      <c r="L2691" s="3" t="s">
        <v>26</v>
      </c>
      <c r="M2691" s="8">
        <v>1</v>
      </c>
      <c r="N2691" s="5">
        <v>39.69</v>
      </c>
      <c r="O2691" s="6">
        <v>0</v>
      </c>
      <c r="P2691" s="5">
        <v>17.09</v>
      </c>
      <c r="Q2691" s="5">
        <f t="shared" si="168"/>
        <v>39.69</v>
      </c>
      <c r="R2691" s="5">
        <f t="shared" si="169"/>
        <v>17.09</v>
      </c>
      <c r="S2691" s="5">
        <f t="shared" si="170"/>
        <v>22.599999999999998</v>
      </c>
      <c r="T2691" s="7">
        <f t="shared" si="171"/>
        <v>0.56941295036533135</v>
      </c>
      <c r="U2691" s="4">
        <f>YEAR(SalesDataTable[[#This Row],[Order Date]])</f>
        <v>2026</v>
      </c>
      <c r="V2691" s="7" t="str">
        <f>"Q"&amp;ROUNDUP(MONTH(SalesDataTable[[#This Row],[Order Date]])/3,0)</f>
        <v>Q4</v>
      </c>
      <c r="W2691" s="8">
        <f>MONTH(SalesDataTable[[#This Row],[Order Date]])</f>
        <v>12</v>
      </c>
      <c r="X2691" s="7" t="str">
        <f>TEXT(SalesDataTable[[#This Row],[Order Date]],"mmm")</f>
        <v>Dec</v>
      </c>
    </row>
    <row r="2692" spans="1:24" ht="15.6">
      <c r="A2692" s="2">
        <v>3409</v>
      </c>
      <c r="B2692" s="12">
        <v>46384</v>
      </c>
      <c r="C2692" s="14">
        <f>YEAR(SalesDataTable[[#This Row],[Order Date]])</f>
        <v>2026</v>
      </c>
      <c r="D2692" s="14">
        <f>ROUNDUP(MONTH(SalesDataTable[[#This Row],[Order Date]])/3,0)</f>
        <v>4</v>
      </c>
      <c r="E2692" s="14">
        <f>MONTH(SalesDataTable[[#This Row],[Order Date]])</f>
        <v>12</v>
      </c>
      <c r="F2692" s="14" t="str">
        <f>TEXT(SalesDataTable[[#This Row],[Order Date]],"mmm")</f>
        <v>Dec</v>
      </c>
      <c r="G2692" s="3" t="s">
        <v>20</v>
      </c>
      <c r="H2692" s="3" t="s">
        <v>21</v>
      </c>
      <c r="I2692" s="3" t="s">
        <v>2</v>
      </c>
      <c r="J2692" s="3" t="s">
        <v>13</v>
      </c>
      <c r="K2692" s="3" t="s">
        <v>23</v>
      </c>
      <c r="L2692" s="3" t="s">
        <v>51</v>
      </c>
      <c r="M2692" s="8">
        <v>5</v>
      </c>
      <c r="N2692" s="5">
        <v>122.42</v>
      </c>
      <c r="O2692" s="6">
        <v>0</v>
      </c>
      <c r="P2692" s="5">
        <v>60.8</v>
      </c>
      <c r="Q2692" s="5">
        <f t="shared" si="168"/>
        <v>612.1</v>
      </c>
      <c r="R2692" s="5">
        <f t="shared" si="169"/>
        <v>304</v>
      </c>
      <c r="S2692" s="5">
        <f t="shared" si="170"/>
        <v>308.10000000000002</v>
      </c>
      <c r="T2692" s="7">
        <f t="shared" si="171"/>
        <v>0.50334912595981052</v>
      </c>
      <c r="U2692" s="4">
        <f>YEAR(SalesDataTable[[#This Row],[Order Date]])</f>
        <v>2026</v>
      </c>
      <c r="V2692" s="7" t="str">
        <f>"Q"&amp;ROUNDUP(MONTH(SalesDataTable[[#This Row],[Order Date]])/3,0)</f>
        <v>Q4</v>
      </c>
      <c r="W2692" s="8">
        <f>MONTH(SalesDataTable[[#This Row],[Order Date]])</f>
        <v>12</v>
      </c>
      <c r="X2692" s="7" t="str">
        <f>TEXT(SalesDataTable[[#This Row],[Order Date]],"mmm")</f>
        <v>Dec</v>
      </c>
    </row>
    <row r="2693" spans="1:24" ht="15.6">
      <c r="A2693" s="2">
        <v>3535</v>
      </c>
      <c r="B2693" s="12">
        <v>46384</v>
      </c>
      <c r="C2693" s="14">
        <f>YEAR(SalesDataTable[[#This Row],[Order Date]])</f>
        <v>2026</v>
      </c>
      <c r="D2693" s="14">
        <f>ROUNDUP(MONTH(SalesDataTable[[#This Row],[Order Date]])/3,0)</f>
        <v>4</v>
      </c>
      <c r="E2693" s="14">
        <f>MONTH(SalesDataTable[[#This Row],[Order Date]])</f>
        <v>12</v>
      </c>
      <c r="F2693" s="14" t="str">
        <f>TEXT(SalesDataTable[[#This Row],[Order Date]],"mmm")</f>
        <v>Dec</v>
      </c>
      <c r="G2693" s="3" t="s">
        <v>6</v>
      </c>
      <c r="H2693" s="3" t="s">
        <v>27</v>
      </c>
      <c r="I2693" s="3" t="s">
        <v>19</v>
      </c>
      <c r="J2693" s="3" t="s">
        <v>13</v>
      </c>
      <c r="K2693" s="3" t="s">
        <v>14</v>
      </c>
      <c r="L2693" s="3" t="s">
        <v>15</v>
      </c>
      <c r="M2693" s="8">
        <v>1</v>
      </c>
      <c r="N2693" s="5">
        <v>37.03</v>
      </c>
      <c r="O2693" s="6">
        <v>0.15</v>
      </c>
      <c r="P2693" s="5">
        <v>13.53</v>
      </c>
      <c r="Q2693" s="5">
        <f t="shared" si="168"/>
        <v>31.4755</v>
      </c>
      <c r="R2693" s="5">
        <f t="shared" si="169"/>
        <v>13.53</v>
      </c>
      <c r="S2693" s="5">
        <f t="shared" si="170"/>
        <v>17.945500000000003</v>
      </c>
      <c r="T2693" s="7">
        <f t="shared" si="171"/>
        <v>0.57014185636447401</v>
      </c>
      <c r="U2693" s="4">
        <f>YEAR(SalesDataTable[[#This Row],[Order Date]])</f>
        <v>2026</v>
      </c>
      <c r="V2693" s="7" t="str">
        <f>"Q"&amp;ROUNDUP(MONTH(SalesDataTable[[#This Row],[Order Date]])/3,0)</f>
        <v>Q4</v>
      </c>
      <c r="W2693" s="8">
        <f>MONTH(SalesDataTable[[#This Row],[Order Date]])</f>
        <v>12</v>
      </c>
      <c r="X2693" s="7" t="str">
        <f>TEXT(SalesDataTable[[#This Row],[Order Date]],"mmm")</f>
        <v>Dec</v>
      </c>
    </row>
    <row r="2694" spans="1:24" ht="15.6">
      <c r="A2694" s="2">
        <v>5134</v>
      </c>
      <c r="B2694" s="12">
        <v>46384</v>
      </c>
      <c r="C2694" s="14">
        <f>YEAR(SalesDataTable[[#This Row],[Order Date]])</f>
        <v>2026</v>
      </c>
      <c r="D2694" s="14">
        <f>ROUNDUP(MONTH(SalesDataTable[[#This Row],[Order Date]])/3,0)</f>
        <v>4</v>
      </c>
      <c r="E2694" s="14">
        <f>MONTH(SalesDataTable[[#This Row],[Order Date]])</f>
        <v>12</v>
      </c>
      <c r="F2694" s="14" t="str">
        <f>TEXT(SalesDataTable[[#This Row],[Order Date]],"mmm")</f>
        <v>Dec</v>
      </c>
      <c r="G2694" s="3" t="s">
        <v>6</v>
      </c>
      <c r="H2694" s="3" t="s">
        <v>49</v>
      </c>
      <c r="I2694" s="3" t="s">
        <v>19</v>
      </c>
      <c r="J2694" s="3" t="s">
        <v>3</v>
      </c>
      <c r="K2694" s="3" t="s">
        <v>9</v>
      </c>
      <c r="L2694" s="3" t="s">
        <v>10</v>
      </c>
      <c r="M2694" s="8">
        <v>1</v>
      </c>
      <c r="N2694" s="5">
        <v>90.99</v>
      </c>
      <c r="O2694" s="6">
        <v>0.05</v>
      </c>
      <c r="P2694" s="5">
        <v>44.78</v>
      </c>
      <c r="Q2694" s="5">
        <f t="shared" si="168"/>
        <v>86.440499999999986</v>
      </c>
      <c r="R2694" s="5">
        <f t="shared" si="169"/>
        <v>44.78</v>
      </c>
      <c r="S2694" s="5">
        <f t="shared" si="170"/>
        <v>41.660499999999985</v>
      </c>
      <c r="T2694" s="7">
        <f t="shared" si="171"/>
        <v>0.48195579618350187</v>
      </c>
      <c r="U2694" s="4">
        <f>YEAR(SalesDataTable[[#This Row],[Order Date]])</f>
        <v>2026</v>
      </c>
      <c r="V2694" s="7" t="str">
        <f>"Q"&amp;ROUNDUP(MONTH(SalesDataTable[[#This Row],[Order Date]])/3,0)</f>
        <v>Q4</v>
      </c>
      <c r="W2694" s="8">
        <f>MONTH(SalesDataTable[[#This Row],[Order Date]])</f>
        <v>12</v>
      </c>
      <c r="X2694" s="7" t="str">
        <f>TEXT(SalesDataTable[[#This Row],[Order Date]],"mmm")</f>
        <v>Dec</v>
      </c>
    </row>
    <row r="2695" spans="1:24" ht="15.6">
      <c r="A2695" s="2">
        <v>2011</v>
      </c>
      <c r="B2695" s="12">
        <v>46385</v>
      </c>
      <c r="C2695" s="14">
        <f>YEAR(SalesDataTable[[#This Row],[Order Date]])</f>
        <v>2026</v>
      </c>
      <c r="D2695" s="14">
        <f>ROUNDUP(MONTH(SalesDataTable[[#This Row],[Order Date]])/3,0)</f>
        <v>4</v>
      </c>
      <c r="E2695" s="14">
        <f>MONTH(SalesDataTable[[#This Row],[Order Date]])</f>
        <v>12</v>
      </c>
      <c r="F2695" s="14" t="str">
        <f>TEXT(SalesDataTable[[#This Row],[Order Date]],"mmm")</f>
        <v>Dec</v>
      </c>
      <c r="G2695" s="3" t="s">
        <v>6</v>
      </c>
      <c r="H2695" s="3" t="s">
        <v>41</v>
      </c>
      <c r="I2695" s="3" t="s">
        <v>2</v>
      </c>
      <c r="J2695" s="3" t="s">
        <v>3</v>
      </c>
      <c r="K2695" s="3" t="s">
        <v>9</v>
      </c>
      <c r="L2695" s="3" t="s">
        <v>10</v>
      </c>
      <c r="M2695" s="8">
        <v>1</v>
      </c>
      <c r="N2695" s="5">
        <v>90.81</v>
      </c>
      <c r="O2695" s="6">
        <v>0.1</v>
      </c>
      <c r="P2695" s="5">
        <v>46.53</v>
      </c>
      <c r="Q2695" s="5">
        <f t="shared" si="168"/>
        <v>81.728999999999999</v>
      </c>
      <c r="R2695" s="5">
        <f t="shared" si="169"/>
        <v>46.53</v>
      </c>
      <c r="S2695" s="5">
        <f t="shared" si="170"/>
        <v>35.198999999999998</v>
      </c>
      <c r="T2695" s="7">
        <f t="shared" si="171"/>
        <v>0.43067944059024332</v>
      </c>
      <c r="U2695" s="4">
        <f>YEAR(SalesDataTable[[#This Row],[Order Date]])</f>
        <v>2026</v>
      </c>
      <c r="V2695" s="7" t="str">
        <f>"Q"&amp;ROUNDUP(MONTH(SalesDataTable[[#This Row],[Order Date]])/3,0)</f>
        <v>Q4</v>
      </c>
      <c r="W2695" s="8">
        <f>MONTH(SalesDataTable[[#This Row],[Order Date]])</f>
        <v>12</v>
      </c>
      <c r="X2695" s="7" t="str">
        <f>TEXT(SalesDataTable[[#This Row],[Order Date]],"mmm")</f>
        <v>Dec</v>
      </c>
    </row>
    <row r="2696" spans="1:24" ht="15.6">
      <c r="A2696" s="2">
        <v>2477</v>
      </c>
      <c r="B2696" s="12">
        <v>46385</v>
      </c>
      <c r="C2696" s="14">
        <f>YEAR(SalesDataTable[[#This Row],[Order Date]])</f>
        <v>2026</v>
      </c>
      <c r="D2696" s="14">
        <f>ROUNDUP(MONTH(SalesDataTable[[#This Row],[Order Date]])/3,0)</f>
        <v>4</v>
      </c>
      <c r="E2696" s="14">
        <f>MONTH(SalesDataTable[[#This Row],[Order Date]])</f>
        <v>12</v>
      </c>
      <c r="F2696" s="14" t="str">
        <f>TEXT(SalesDataTable[[#This Row],[Order Date]],"mmm")</f>
        <v>Dec</v>
      </c>
      <c r="G2696" s="3" t="s">
        <v>0</v>
      </c>
      <c r="H2696" s="3" t="s">
        <v>50</v>
      </c>
      <c r="I2696" s="3" t="s">
        <v>19</v>
      </c>
      <c r="J2696" s="3" t="s">
        <v>13</v>
      </c>
      <c r="K2696" s="3" t="s">
        <v>4</v>
      </c>
      <c r="L2696" s="3" t="s">
        <v>26</v>
      </c>
      <c r="M2696" s="8">
        <v>1</v>
      </c>
      <c r="N2696" s="5">
        <v>41.28</v>
      </c>
      <c r="O2696" s="6">
        <v>0.15</v>
      </c>
      <c r="P2696" s="5">
        <v>16.41</v>
      </c>
      <c r="Q2696" s="5">
        <f t="shared" si="168"/>
        <v>35.088000000000001</v>
      </c>
      <c r="R2696" s="5">
        <f t="shared" si="169"/>
        <v>16.41</v>
      </c>
      <c r="S2696" s="5">
        <f t="shared" si="170"/>
        <v>18.678000000000001</v>
      </c>
      <c r="T2696" s="7">
        <f t="shared" si="171"/>
        <v>0.53231874145006841</v>
      </c>
      <c r="U2696" s="4">
        <f>YEAR(SalesDataTable[[#This Row],[Order Date]])</f>
        <v>2026</v>
      </c>
      <c r="V2696" s="7" t="str">
        <f>"Q"&amp;ROUNDUP(MONTH(SalesDataTable[[#This Row],[Order Date]])/3,0)</f>
        <v>Q4</v>
      </c>
      <c r="W2696" s="8">
        <f>MONTH(SalesDataTable[[#This Row],[Order Date]])</f>
        <v>12</v>
      </c>
      <c r="X2696" s="7" t="str">
        <f>TEXT(SalesDataTable[[#This Row],[Order Date]],"mmm")</f>
        <v>Dec</v>
      </c>
    </row>
    <row r="2697" spans="1:24" ht="15.6">
      <c r="A2697" s="2">
        <v>2745</v>
      </c>
      <c r="B2697" s="12">
        <v>46385</v>
      </c>
      <c r="C2697" s="14">
        <f>YEAR(SalesDataTable[[#This Row],[Order Date]])</f>
        <v>2026</v>
      </c>
      <c r="D2697" s="14">
        <f>ROUNDUP(MONTH(SalesDataTable[[#This Row],[Order Date]])/3,0)</f>
        <v>4</v>
      </c>
      <c r="E2697" s="14">
        <f>MONTH(SalesDataTable[[#This Row],[Order Date]])</f>
        <v>12</v>
      </c>
      <c r="F2697" s="14" t="str">
        <f>TEXT(SalesDataTable[[#This Row],[Order Date]],"mmm")</f>
        <v>Dec</v>
      </c>
      <c r="G2697" s="3" t="s">
        <v>20</v>
      </c>
      <c r="H2697" s="3" t="s">
        <v>47</v>
      </c>
      <c r="I2697" s="3" t="s">
        <v>28</v>
      </c>
      <c r="J2697" s="3" t="s">
        <v>16</v>
      </c>
      <c r="K2697" s="3" t="s">
        <v>14</v>
      </c>
      <c r="L2697" s="3" t="s">
        <v>32</v>
      </c>
      <c r="M2697" s="8">
        <v>1</v>
      </c>
      <c r="N2697" s="5">
        <v>46.07</v>
      </c>
      <c r="O2697" s="6">
        <v>0</v>
      </c>
      <c r="P2697" s="5">
        <v>18.420000000000002</v>
      </c>
      <c r="Q2697" s="5">
        <f t="shared" si="168"/>
        <v>46.07</v>
      </c>
      <c r="R2697" s="5">
        <f t="shared" si="169"/>
        <v>18.420000000000002</v>
      </c>
      <c r="S2697" s="5">
        <f t="shared" si="170"/>
        <v>27.65</v>
      </c>
      <c r="T2697" s="7">
        <f t="shared" si="171"/>
        <v>0.60017364879531143</v>
      </c>
      <c r="U2697" s="4">
        <f>YEAR(SalesDataTable[[#This Row],[Order Date]])</f>
        <v>2026</v>
      </c>
      <c r="V2697" s="7" t="str">
        <f>"Q"&amp;ROUNDUP(MONTH(SalesDataTable[[#This Row],[Order Date]])/3,0)</f>
        <v>Q4</v>
      </c>
      <c r="W2697" s="8">
        <f>MONTH(SalesDataTable[[#This Row],[Order Date]])</f>
        <v>12</v>
      </c>
      <c r="X2697" s="7" t="str">
        <f>TEXT(SalesDataTable[[#This Row],[Order Date]],"mmm")</f>
        <v>Dec</v>
      </c>
    </row>
    <row r="2698" spans="1:24" ht="15.6">
      <c r="A2698" s="2">
        <v>4427</v>
      </c>
      <c r="B2698" s="12">
        <v>46385</v>
      </c>
      <c r="C2698" s="14">
        <f>YEAR(SalesDataTable[[#This Row],[Order Date]])</f>
        <v>2026</v>
      </c>
      <c r="D2698" s="14">
        <f>ROUNDUP(MONTH(SalesDataTable[[#This Row],[Order Date]])/3,0)</f>
        <v>4</v>
      </c>
      <c r="E2698" s="14">
        <f>MONTH(SalesDataTable[[#This Row],[Order Date]])</f>
        <v>12</v>
      </c>
      <c r="F2698" s="14" t="str">
        <f>TEXT(SalesDataTable[[#This Row],[Order Date]],"mmm")</f>
        <v>Dec</v>
      </c>
      <c r="G2698" s="3" t="s">
        <v>6</v>
      </c>
      <c r="H2698" s="3" t="s">
        <v>43</v>
      </c>
      <c r="I2698" s="3" t="s">
        <v>19</v>
      </c>
      <c r="J2698" s="3" t="s">
        <v>16</v>
      </c>
      <c r="K2698" s="3" t="s">
        <v>9</v>
      </c>
      <c r="L2698" s="3" t="s">
        <v>17</v>
      </c>
      <c r="M2698" s="8">
        <v>1</v>
      </c>
      <c r="N2698" s="5">
        <v>147.29</v>
      </c>
      <c r="O2698" s="6">
        <v>0.1</v>
      </c>
      <c r="P2698" s="5">
        <v>78.2</v>
      </c>
      <c r="Q2698" s="5">
        <f t="shared" si="168"/>
        <v>132.56100000000001</v>
      </c>
      <c r="R2698" s="5">
        <f t="shared" si="169"/>
        <v>78.2</v>
      </c>
      <c r="S2698" s="5">
        <f t="shared" si="170"/>
        <v>54.361000000000004</v>
      </c>
      <c r="T2698" s="7">
        <f t="shared" si="171"/>
        <v>0.4100829052285363</v>
      </c>
      <c r="U2698" s="4">
        <f>YEAR(SalesDataTable[[#This Row],[Order Date]])</f>
        <v>2026</v>
      </c>
      <c r="V2698" s="7" t="str">
        <f>"Q"&amp;ROUNDUP(MONTH(SalesDataTable[[#This Row],[Order Date]])/3,0)</f>
        <v>Q4</v>
      </c>
      <c r="W2698" s="8">
        <f>MONTH(SalesDataTable[[#This Row],[Order Date]])</f>
        <v>12</v>
      </c>
      <c r="X2698" s="7" t="str">
        <f>TEXT(SalesDataTable[[#This Row],[Order Date]],"mmm")</f>
        <v>Dec</v>
      </c>
    </row>
    <row r="2699" spans="1:24" ht="15.6">
      <c r="A2699" s="2">
        <v>377</v>
      </c>
      <c r="B2699" s="12">
        <v>46386</v>
      </c>
      <c r="C2699" s="14">
        <f>YEAR(SalesDataTable[[#This Row],[Order Date]])</f>
        <v>2026</v>
      </c>
      <c r="D2699" s="14">
        <f>ROUNDUP(MONTH(SalesDataTable[[#This Row],[Order Date]])/3,0)</f>
        <v>4</v>
      </c>
      <c r="E2699" s="14">
        <f>MONTH(SalesDataTable[[#This Row],[Order Date]])</f>
        <v>12</v>
      </c>
      <c r="F2699" s="14" t="str">
        <f>TEXT(SalesDataTable[[#This Row],[Order Date]],"mmm")</f>
        <v>Dec</v>
      </c>
      <c r="G2699" s="3" t="s">
        <v>20</v>
      </c>
      <c r="H2699" s="3" t="s">
        <v>47</v>
      </c>
      <c r="I2699" s="3" t="s">
        <v>2</v>
      </c>
      <c r="J2699" s="3" t="s">
        <v>13</v>
      </c>
      <c r="K2699" s="3" t="s">
        <v>4</v>
      </c>
      <c r="L2699" s="3" t="s">
        <v>26</v>
      </c>
      <c r="M2699" s="8">
        <v>1</v>
      </c>
      <c r="N2699" s="5">
        <v>40.82</v>
      </c>
      <c r="O2699" s="6">
        <v>0.1</v>
      </c>
      <c r="P2699" s="5">
        <v>17.2</v>
      </c>
      <c r="Q2699" s="5">
        <f t="shared" si="168"/>
        <v>36.738</v>
      </c>
      <c r="R2699" s="5">
        <f t="shared" si="169"/>
        <v>17.2</v>
      </c>
      <c r="S2699" s="5">
        <f t="shared" si="170"/>
        <v>19.538</v>
      </c>
      <c r="T2699" s="7">
        <f t="shared" si="171"/>
        <v>0.53181991398551909</v>
      </c>
      <c r="U2699" s="4">
        <f>YEAR(SalesDataTable[[#This Row],[Order Date]])</f>
        <v>2026</v>
      </c>
      <c r="V2699" s="7" t="str">
        <f>"Q"&amp;ROUNDUP(MONTH(SalesDataTable[[#This Row],[Order Date]])/3,0)</f>
        <v>Q4</v>
      </c>
      <c r="W2699" s="8">
        <f>MONTH(SalesDataTable[[#This Row],[Order Date]])</f>
        <v>12</v>
      </c>
      <c r="X2699" s="7" t="str">
        <f>TEXT(SalesDataTable[[#This Row],[Order Date]],"mmm")</f>
        <v>Dec</v>
      </c>
    </row>
    <row r="2700" spans="1:24" ht="15.6">
      <c r="A2700" s="2">
        <v>1530</v>
      </c>
      <c r="B2700" s="12">
        <v>46386</v>
      </c>
      <c r="C2700" s="14">
        <f>YEAR(SalesDataTable[[#This Row],[Order Date]])</f>
        <v>2026</v>
      </c>
      <c r="D2700" s="14">
        <f>ROUNDUP(MONTH(SalesDataTable[[#This Row],[Order Date]])/3,0)</f>
        <v>4</v>
      </c>
      <c r="E2700" s="14">
        <f>MONTH(SalesDataTable[[#This Row],[Order Date]])</f>
        <v>12</v>
      </c>
      <c r="F2700" s="14" t="str">
        <f>TEXT(SalesDataTable[[#This Row],[Order Date]],"mmm")</f>
        <v>Dec</v>
      </c>
      <c r="G2700" s="3" t="s">
        <v>20</v>
      </c>
      <c r="H2700" s="3" t="s">
        <v>31</v>
      </c>
      <c r="I2700" s="3" t="s">
        <v>2</v>
      </c>
      <c r="J2700" s="3" t="s">
        <v>13</v>
      </c>
      <c r="K2700" s="3" t="s">
        <v>34</v>
      </c>
      <c r="L2700" s="3" t="s">
        <v>45</v>
      </c>
      <c r="M2700" s="8">
        <v>3</v>
      </c>
      <c r="N2700" s="5">
        <v>50.72</v>
      </c>
      <c r="O2700" s="6">
        <v>0</v>
      </c>
      <c r="P2700" s="5">
        <v>22.3</v>
      </c>
      <c r="Q2700" s="5">
        <f t="shared" si="168"/>
        <v>152.16</v>
      </c>
      <c r="R2700" s="5">
        <f t="shared" si="169"/>
        <v>66.900000000000006</v>
      </c>
      <c r="S2700" s="5">
        <f t="shared" si="170"/>
        <v>85.259999999999991</v>
      </c>
      <c r="T2700" s="7">
        <f t="shared" si="171"/>
        <v>0.56033123028391163</v>
      </c>
      <c r="U2700" s="4">
        <f>YEAR(SalesDataTable[[#This Row],[Order Date]])</f>
        <v>2026</v>
      </c>
      <c r="V2700" s="7" t="str">
        <f>"Q"&amp;ROUNDUP(MONTH(SalesDataTable[[#This Row],[Order Date]])/3,0)</f>
        <v>Q4</v>
      </c>
      <c r="W2700" s="8">
        <f>MONTH(SalesDataTable[[#This Row],[Order Date]])</f>
        <v>12</v>
      </c>
      <c r="X2700" s="7" t="str">
        <f>TEXT(SalesDataTable[[#This Row],[Order Date]],"mmm")</f>
        <v>Dec</v>
      </c>
    </row>
    <row r="2701" spans="1:24" ht="15.6">
      <c r="A2701" s="2">
        <v>2135</v>
      </c>
      <c r="B2701" s="12">
        <v>46386</v>
      </c>
      <c r="C2701" s="14">
        <f>YEAR(SalesDataTable[[#This Row],[Order Date]])</f>
        <v>2026</v>
      </c>
      <c r="D2701" s="14">
        <f>ROUNDUP(MONTH(SalesDataTable[[#This Row],[Order Date]])/3,0)</f>
        <v>4</v>
      </c>
      <c r="E2701" s="14">
        <f>MONTH(SalesDataTable[[#This Row],[Order Date]])</f>
        <v>12</v>
      </c>
      <c r="F2701" s="14" t="str">
        <f>TEXT(SalesDataTable[[#This Row],[Order Date]],"mmm")</f>
        <v>Dec</v>
      </c>
      <c r="G2701" s="3" t="s">
        <v>6</v>
      </c>
      <c r="H2701" s="3" t="s">
        <v>43</v>
      </c>
      <c r="I2701" s="3" t="s">
        <v>28</v>
      </c>
      <c r="J2701" s="3" t="s">
        <v>16</v>
      </c>
      <c r="K2701" s="3" t="s">
        <v>23</v>
      </c>
      <c r="L2701" s="3"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c r="U2701" s="4">
        <f>YEAR(SalesDataTable[[#This Row],[Order Date]])</f>
        <v>2026</v>
      </c>
      <c r="V2701" s="7" t="str">
        <f>"Q"&amp;ROUNDUP(MONTH(SalesDataTable[[#This Row],[Order Date]])/3,0)</f>
        <v>Q4</v>
      </c>
      <c r="W2701" s="8">
        <f>MONTH(SalesDataTable[[#This Row],[Order Date]])</f>
        <v>12</v>
      </c>
      <c r="X2701" s="7" t="str">
        <f>TEXT(SalesDataTable[[#This Row],[Order Date]],"mmm")</f>
        <v>Dec</v>
      </c>
    </row>
    <row r="2702" spans="1:24" ht="15.6">
      <c r="A2702" s="2">
        <v>2916</v>
      </c>
      <c r="B2702" s="12">
        <v>46386</v>
      </c>
      <c r="C2702" s="14">
        <f>YEAR(SalesDataTable[[#This Row],[Order Date]])</f>
        <v>2026</v>
      </c>
      <c r="D2702" s="14">
        <f>ROUNDUP(MONTH(SalesDataTable[[#This Row],[Order Date]])/3,0)</f>
        <v>4</v>
      </c>
      <c r="E2702" s="14">
        <f>MONTH(SalesDataTable[[#This Row],[Order Date]])</f>
        <v>12</v>
      </c>
      <c r="F2702" s="14" t="str">
        <f>TEXT(SalesDataTable[[#This Row],[Order Date]],"mmm")</f>
        <v>Dec</v>
      </c>
      <c r="G2702" s="3" t="s">
        <v>6</v>
      </c>
      <c r="H2702" s="3" t="s">
        <v>27</v>
      </c>
      <c r="I2702" s="3" t="s">
        <v>19</v>
      </c>
      <c r="J2702" s="3" t="s">
        <v>13</v>
      </c>
      <c r="K2702" s="3" t="s">
        <v>14</v>
      </c>
      <c r="L2702" s="3" t="s">
        <v>15</v>
      </c>
      <c r="M2702" s="8">
        <v>1</v>
      </c>
      <c r="N2702" s="5">
        <v>36.64</v>
      </c>
      <c r="O2702" s="6">
        <v>0.05</v>
      </c>
      <c r="P2702" s="5">
        <v>13.59</v>
      </c>
      <c r="Q2702" s="5">
        <f t="shared" si="168"/>
        <v>34.808</v>
      </c>
      <c r="R2702" s="5">
        <f t="shared" si="169"/>
        <v>13.59</v>
      </c>
      <c r="S2702" s="5">
        <f t="shared" si="170"/>
        <v>21.218</v>
      </c>
      <c r="T2702" s="7">
        <f t="shared" si="171"/>
        <v>0.60957251206619167</v>
      </c>
      <c r="U2702" s="4">
        <f>YEAR(SalesDataTable[[#This Row],[Order Date]])</f>
        <v>2026</v>
      </c>
      <c r="V2702" s="7" t="str">
        <f>"Q"&amp;ROUNDUP(MONTH(SalesDataTable[[#This Row],[Order Date]])/3,0)</f>
        <v>Q4</v>
      </c>
      <c r="W2702" s="8">
        <f>MONTH(SalesDataTable[[#This Row],[Order Date]])</f>
        <v>12</v>
      </c>
      <c r="X2702" s="7" t="str">
        <f>TEXT(SalesDataTable[[#This Row],[Order Date]],"mmm")</f>
        <v>Dec</v>
      </c>
    </row>
    <row r="2703" spans="1:24" ht="15.6">
      <c r="A2703" s="2">
        <v>3449</v>
      </c>
      <c r="B2703" s="12">
        <v>46386</v>
      </c>
      <c r="C2703" s="14">
        <f>YEAR(SalesDataTable[[#This Row],[Order Date]])</f>
        <v>2026</v>
      </c>
      <c r="D2703" s="14">
        <f>ROUNDUP(MONTH(SalesDataTable[[#This Row],[Order Date]])/3,0)</f>
        <v>4</v>
      </c>
      <c r="E2703" s="14">
        <f>MONTH(SalesDataTable[[#This Row],[Order Date]])</f>
        <v>12</v>
      </c>
      <c r="F2703" s="14" t="str">
        <f>TEXT(SalesDataTable[[#This Row],[Order Date]],"mmm")</f>
        <v>Dec</v>
      </c>
      <c r="G2703" s="3" t="s">
        <v>11</v>
      </c>
      <c r="H2703" s="3" t="s">
        <v>39</v>
      </c>
      <c r="I2703" s="3" t="s">
        <v>28</v>
      </c>
      <c r="J2703" s="3" t="s">
        <v>3</v>
      </c>
      <c r="K2703" s="3" t="s">
        <v>23</v>
      </c>
      <c r="L2703" s="3"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c r="U2703" s="4">
        <f>YEAR(SalesDataTable[[#This Row],[Order Date]])</f>
        <v>2026</v>
      </c>
      <c r="V2703" s="7" t="str">
        <f>"Q"&amp;ROUNDUP(MONTH(SalesDataTable[[#This Row],[Order Date]])/3,0)</f>
        <v>Q4</v>
      </c>
      <c r="W2703" s="8">
        <f>MONTH(SalesDataTable[[#This Row],[Order Date]])</f>
        <v>12</v>
      </c>
      <c r="X2703" s="7" t="str">
        <f>TEXT(SalesDataTable[[#This Row],[Order Date]],"mmm")</f>
        <v>Dec</v>
      </c>
    </row>
    <row r="2704" spans="1:24" ht="15.6">
      <c r="A2704" s="2">
        <v>3498</v>
      </c>
      <c r="B2704" s="12">
        <v>46386</v>
      </c>
      <c r="C2704" s="14">
        <f>YEAR(SalesDataTable[[#This Row],[Order Date]])</f>
        <v>2026</v>
      </c>
      <c r="D2704" s="14">
        <f>ROUNDUP(MONTH(SalesDataTable[[#This Row],[Order Date]])/3,0)</f>
        <v>4</v>
      </c>
      <c r="E2704" s="14">
        <f>MONTH(SalesDataTable[[#This Row],[Order Date]])</f>
        <v>12</v>
      </c>
      <c r="F2704" s="14" t="str">
        <f>TEXT(SalesDataTable[[#This Row],[Order Date]],"mmm")</f>
        <v>Dec</v>
      </c>
      <c r="G2704" s="3" t="s">
        <v>20</v>
      </c>
      <c r="H2704" s="3" t="s">
        <v>31</v>
      </c>
      <c r="I2704" s="3" t="s">
        <v>28</v>
      </c>
      <c r="J2704" s="3" t="s">
        <v>3</v>
      </c>
      <c r="K2704" s="3" t="s">
        <v>9</v>
      </c>
      <c r="L2704" s="3" t="s">
        <v>46</v>
      </c>
      <c r="M2704" s="8">
        <v>2</v>
      </c>
      <c r="N2704" s="5">
        <v>71.56</v>
      </c>
      <c r="O2704" s="6">
        <v>0.1</v>
      </c>
      <c r="P2704" s="5">
        <v>32.99</v>
      </c>
      <c r="Q2704" s="5">
        <f t="shared" si="168"/>
        <v>128.80800000000002</v>
      </c>
      <c r="R2704" s="5">
        <f t="shared" si="169"/>
        <v>65.98</v>
      </c>
      <c r="S2704" s="5">
        <f t="shared" si="170"/>
        <v>62.828000000000017</v>
      </c>
      <c r="T2704" s="7">
        <f t="shared" si="171"/>
        <v>0.4877647351096206</v>
      </c>
      <c r="U2704" s="4">
        <f>YEAR(SalesDataTable[[#This Row],[Order Date]])</f>
        <v>2026</v>
      </c>
      <c r="V2704" s="7" t="str">
        <f>"Q"&amp;ROUNDUP(MONTH(SalesDataTable[[#This Row],[Order Date]])/3,0)</f>
        <v>Q4</v>
      </c>
      <c r="W2704" s="8">
        <f>MONTH(SalesDataTable[[#This Row],[Order Date]])</f>
        <v>12</v>
      </c>
      <c r="X2704" s="7" t="str">
        <f>TEXT(SalesDataTable[[#This Row],[Order Date]],"mmm")</f>
        <v>Dec</v>
      </c>
    </row>
    <row r="2705" spans="1:24" ht="15.6">
      <c r="A2705" s="2">
        <v>4851</v>
      </c>
      <c r="B2705" s="12">
        <v>46386</v>
      </c>
      <c r="C2705" s="14">
        <f>YEAR(SalesDataTable[[#This Row],[Order Date]])</f>
        <v>2026</v>
      </c>
      <c r="D2705" s="14">
        <f>ROUNDUP(MONTH(SalesDataTable[[#This Row],[Order Date]])/3,0)</f>
        <v>4</v>
      </c>
      <c r="E2705" s="14">
        <f>MONTH(SalesDataTable[[#This Row],[Order Date]])</f>
        <v>12</v>
      </c>
      <c r="F2705" s="14" t="str">
        <f>TEXT(SalesDataTable[[#This Row],[Order Date]],"mmm")</f>
        <v>Dec</v>
      </c>
      <c r="G2705" s="3" t="s">
        <v>20</v>
      </c>
      <c r="H2705" s="3" t="s">
        <v>47</v>
      </c>
      <c r="I2705" s="3" t="s">
        <v>28</v>
      </c>
      <c r="J2705" s="3" t="s">
        <v>13</v>
      </c>
      <c r="K2705" s="3" t="s">
        <v>4</v>
      </c>
      <c r="L2705" s="3"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c r="U2705" s="4">
        <f>YEAR(SalesDataTable[[#This Row],[Order Date]])</f>
        <v>2026</v>
      </c>
      <c r="V2705" s="7" t="str">
        <f>"Q"&amp;ROUNDUP(MONTH(SalesDataTable[[#This Row],[Order Date]])/3,0)</f>
        <v>Q4</v>
      </c>
      <c r="W2705" s="8">
        <f>MONTH(SalesDataTable[[#This Row],[Order Date]])</f>
        <v>12</v>
      </c>
      <c r="X2705" s="7" t="str">
        <f>TEXT(SalesDataTable[[#This Row],[Order Date]],"mmm")</f>
        <v>Dec</v>
      </c>
    </row>
    <row r="2706" spans="1:24" ht="15.6">
      <c r="A2706" s="2">
        <v>4926</v>
      </c>
      <c r="B2706" s="12">
        <v>46386</v>
      </c>
      <c r="C2706" s="14">
        <f>YEAR(SalesDataTable[[#This Row],[Order Date]])</f>
        <v>2026</v>
      </c>
      <c r="D2706" s="14">
        <f>ROUNDUP(MONTH(SalesDataTable[[#This Row],[Order Date]])/3,0)</f>
        <v>4</v>
      </c>
      <c r="E2706" s="14">
        <f>MONTH(SalesDataTable[[#This Row],[Order Date]])</f>
        <v>12</v>
      </c>
      <c r="F2706" s="14" t="str">
        <f>TEXT(SalesDataTable[[#This Row],[Order Date]],"mmm")</f>
        <v>Dec</v>
      </c>
      <c r="G2706" s="3" t="s">
        <v>20</v>
      </c>
      <c r="H2706" s="3" t="s">
        <v>31</v>
      </c>
      <c r="I2706" s="3" t="s">
        <v>19</v>
      </c>
      <c r="J2706" s="3" t="s">
        <v>16</v>
      </c>
      <c r="K2706" s="3" t="s">
        <v>4</v>
      </c>
      <c r="L2706" s="3"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c r="U2706" s="4">
        <f>YEAR(SalesDataTable[[#This Row],[Order Date]])</f>
        <v>2026</v>
      </c>
      <c r="V2706" s="7" t="str">
        <f>"Q"&amp;ROUNDUP(MONTH(SalesDataTable[[#This Row],[Order Date]])/3,0)</f>
        <v>Q4</v>
      </c>
      <c r="W2706" s="8">
        <f>MONTH(SalesDataTable[[#This Row],[Order Date]])</f>
        <v>12</v>
      </c>
      <c r="X2706" s="7" t="str">
        <f>TEXT(SalesDataTable[[#This Row],[Order Date]],"mmm")</f>
        <v>Dec</v>
      </c>
    </row>
    <row r="2707" spans="1:24" ht="15.6">
      <c r="A2707" s="2">
        <v>5035</v>
      </c>
      <c r="B2707" s="12">
        <v>46386</v>
      </c>
      <c r="C2707" s="14">
        <f>YEAR(SalesDataTable[[#This Row],[Order Date]])</f>
        <v>2026</v>
      </c>
      <c r="D2707" s="14">
        <f>ROUNDUP(MONTH(SalesDataTable[[#This Row],[Order Date]])/3,0)</f>
        <v>4</v>
      </c>
      <c r="E2707" s="14">
        <f>MONTH(SalesDataTable[[#This Row],[Order Date]])</f>
        <v>12</v>
      </c>
      <c r="F2707" s="14" t="str">
        <f>TEXT(SalesDataTable[[#This Row],[Order Date]],"mmm")</f>
        <v>Dec</v>
      </c>
      <c r="G2707" s="3" t="s">
        <v>6</v>
      </c>
      <c r="H2707" s="3" t="s">
        <v>43</v>
      </c>
      <c r="I2707" s="3" t="s">
        <v>2</v>
      </c>
      <c r="J2707" s="3" t="s">
        <v>13</v>
      </c>
      <c r="K2707" s="3" t="s">
        <v>4</v>
      </c>
      <c r="L2707" s="3" t="s">
        <v>30</v>
      </c>
      <c r="M2707" s="8">
        <v>2</v>
      </c>
      <c r="N2707" s="5">
        <v>101.73</v>
      </c>
      <c r="O2707" s="6">
        <v>0.1</v>
      </c>
      <c r="P2707" s="5">
        <v>49.3</v>
      </c>
      <c r="Q2707" s="5">
        <f t="shared" si="168"/>
        <v>183.114</v>
      </c>
      <c r="R2707" s="5">
        <f t="shared" si="169"/>
        <v>98.6</v>
      </c>
      <c r="S2707" s="5">
        <f t="shared" si="170"/>
        <v>84.51400000000001</v>
      </c>
      <c r="T2707" s="7">
        <f t="shared" si="171"/>
        <v>0.46153762137247839</v>
      </c>
      <c r="U2707" s="4">
        <f>YEAR(SalesDataTable[[#This Row],[Order Date]])</f>
        <v>2026</v>
      </c>
      <c r="V2707" s="7" t="str">
        <f>"Q"&amp;ROUNDUP(MONTH(SalesDataTable[[#This Row],[Order Date]])/3,0)</f>
        <v>Q4</v>
      </c>
      <c r="W2707" s="8">
        <f>MONTH(SalesDataTable[[#This Row],[Order Date]])</f>
        <v>12</v>
      </c>
      <c r="X2707" s="7" t="str">
        <f>TEXT(SalesDataTable[[#This Row],[Order Date]],"mmm")</f>
        <v>Dec</v>
      </c>
    </row>
    <row r="2708" spans="1:24" ht="15.6">
      <c r="A2708" s="2">
        <v>5135</v>
      </c>
      <c r="B2708" s="12">
        <v>46386</v>
      </c>
      <c r="C2708" s="14">
        <f>YEAR(SalesDataTable[[#This Row],[Order Date]])</f>
        <v>2026</v>
      </c>
      <c r="D2708" s="14">
        <f>ROUNDUP(MONTH(SalesDataTable[[#This Row],[Order Date]])/3,0)</f>
        <v>4</v>
      </c>
      <c r="E2708" s="14">
        <f>MONTH(SalesDataTable[[#This Row],[Order Date]])</f>
        <v>12</v>
      </c>
      <c r="F2708" s="14" t="str">
        <f>TEXT(SalesDataTable[[#This Row],[Order Date]],"mmm")</f>
        <v>Dec</v>
      </c>
      <c r="G2708" s="3" t="s">
        <v>11</v>
      </c>
      <c r="H2708" s="3" t="s">
        <v>39</v>
      </c>
      <c r="I2708" s="3" t="s">
        <v>2</v>
      </c>
      <c r="J2708" s="3" t="s">
        <v>13</v>
      </c>
      <c r="K2708" s="3" t="s">
        <v>4</v>
      </c>
      <c r="L2708" s="3"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c r="U2708" s="4">
        <f>YEAR(SalesDataTable[[#This Row],[Order Date]])</f>
        <v>2026</v>
      </c>
      <c r="V2708" s="7" t="str">
        <f>"Q"&amp;ROUNDUP(MONTH(SalesDataTable[[#This Row],[Order Date]])/3,0)</f>
        <v>Q4</v>
      </c>
      <c r="W2708" s="8">
        <f>MONTH(SalesDataTable[[#This Row],[Order Date]])</f>
        <v>12</v>
      </c>
      <c r="X2708" s="7"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pivote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graut5774@gmail.com</cp:lastModifiedBy>
  <dcterms:created xsi:type="dcterms:W3CDTF">2026-09-07T01:30:55Z</dcterms:created>
  <dcterms:modified xsi:type="dcterms:W3CDTF">2026-10-03T17:12:08Z</dcterms:modified>
</cp:coreProperties>
</file>